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Regular Tasks\roadmap\"/>
    </mc:Choice>
  </mc:AlternateContent>
  <xr:revisionPtr revIDLastSave="0" documentId="8_{1147F0FE-4E81-4D6B-95C9-EF94152393F8}" xr6:coauthVersionLast="47" xr6:coauthVersionMax="47" xr10:uidLastSave="{00000000-0000-0000-0000-000000000000}"/>
  <bookViews>
    <workbookView showSheetTabs="0" xWindow="-120" yWindow="-120" windowWidth="29040" windowHeight="15720" xr2:uid="{B6B9BB2A-B6E3-464D-9FA2-191A17B8B1B0}"/>
  </bookViews>
  <sheets>
    <sheet name="Roadmap" sheetId="5" r:id="rId1"/>
    <sheet name="Settings" sheetId="2" r:id="rId2"/>
    <sheet name="Calculations" sheetId="3" state="hidden" r:id="rId3"/>
  </sheets>
  <definedNames>
    <definedName name="color1">Calculations!$Q$4</definedName>
    <definedName name="color10">Calculations!$Q$13</definedName>
    <definedName name="color11">Calculations!$Q$14</definedName>
    <definedName name="color12">Calculations!$Q$15</definedName>
    <definedName name="color2">Calculations!$Q$5</definedName>
    <definedName name="color3">Calculations!$Q$6</definedName>
    <definedName name="color4">Calculations!$Q$7</definedName>
    <definedName name="color5">Calculations!$Q$8</definedName>
    <definedName name="color6">Calculations!$Q$9</definedName>
    <definedName name="color7">Calculations!$Q$10</definedName>
    <definedName name="color8">Calculations!$Q$11</definedName>
    <definedName name="color9">Calculations!$Q$12</definedName>
    <definedName name="colorArray">Calculations!$AH$4:$DA$224</definedName>
    <definedName name="divide">Calculations!$C$19</definedName>
    <definedName name="greyColor">Calculations!$Q$16</definedName>
    <definedName name="large">Settings!$I$9</definedName>
    <definedName name="maxCol">Calculations!$F$19</definedName>
    <definedName name="medium">Settings!$I$8</definedName>
    <definedName name="_xlnm.Print_Area" localSheetId="0">OFFSET(Roadmap!$H$5,0,0,MAX(Calculations!$AC$4:$AC$103)-3,maxCol-6)</definedName>
    <definedName name="_xlnm.Print_Area" localSheetId="1">Settings!$C$2:$J$26</definedName>
    <definedName name="_xlnm.Print_Titles" localSheetId="0">Roadmap!$5:$5</definedName>
    <definedName name="small">Settings!$I$7</definedName>
    <definedName name="startCell">Roadmap!$J$5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7" i="3" l="1"/>
  <c r="G28" i="3"/>
  <c r="G29" i="3"/>
  <c r="G30" i="3"/>
  <c r="G31" i="3"/>
  <c r="G32" i="3"/>
  <c r="G33" i="3"/>
  <c r="G34" i="3"/>
  <c r="G35" i="3"/>
  <c r="G36" i="3"/>
  <c r="G37" i="3"/>
  <c r="G26" i="3"/>
  <c r="C27" i="3"/>
  <c r="C28" i="3"/>
  <c r="C29" i="3"/>
  <c r="C30" i="3"/>
  <c r="C31" i="3"/>
  <c r="C32" i="3"/>
  <c r="C33" i="3"/>
  <c r="C34" i="3"/>
  <c r="C35" i="3"/>
  <c r="C26" i="3"/>
  <c r="D27" i="3" l="1"/>
  <c r="D28" i="3"/>
  <c r="D29" i="3"/>
  <c r="D30" i="3"/>
  <c r="D31" i="3"/>
  <c r="D32" i="3"/>
  <c r="D33" i="3"/>
  <c r="D34" i="3"/>
  <c r="D35" i="3"/>
  <c r="D26" i="3"/>
  <c r="B13" i="3"/>
  <c r="B14" i="3"/>
  <c r="B15" i="3"/>
  <c r="H27" i="3"/>
  <c r="H28" i="3"/>
  <c r="H29" i="3"/>
  <c r="H30" i="3"/>
  <c r="H31" i="3"/>
  <c r="H32" i="3"/>
  <c r="H33" i="3"/>
  <c r="H34" i="3"/>
  <c r="H35" i="3"/>
  <c r="H36" i="3"/>
  <c r="H37" i="3"/>
  <c r="H26" i="3"/>
  <c r="E30" i="3" l="1"/>
  <c r="AT5" i="5" s="1"/>
  <c r="E31" i="3"/>
  <c r="BC5" i="5" s="1"/>
  <c r="E32" i="3"/>
  <c r="BL5" i="5" s="1"/>
  <c r="E33" i="3"/>
  <c r="BU5" i="5" s="1"/>
  <c r="E34" i="3"/>
  <c r="CD5" i="5" s="1"/>
  <c r="E27" i="3"/>
  <c r="S5" i="5" s="1"/>
  <c r="E35" i="3"/>
  <c r="CM5" i="5" s="1"/>
  <c r="E29" i="3"/>
  <c r="AK5" i="5" s="1"/>
  <c r="E28" i="3"/>
  <c r="AB5" i="5" s="1"/>
  <c r="E26" i="3"/>
  <c r="J5" i="5" s="1"/>
  <c r="I27" i="3"/>
  <c r="I35" i="3"/>
  <c r="I28" i="3"/>
  <c r="I36" i="3"/>
  <c r="I29" i="3"/>
  <c r="I31" i="3"/>
  <c r="I32" i="3"/>
  <c r="I37" i="3"/>
  <c r="I30" i="3"/>
  <c r="I33" i="3"/>
  <c r="I34" i="3"/>
  <c r="I26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W4" i="3"/>
  <c r="U4" i="3" s="1"/>
  <c r="W5" i="3"/>
  <c r="W6" i="3"/>
  <c r="W7" i="3"/>
  <c r="U7" i="3" s="1"/>
  <c r="W8" i="3"/>
  <c r="U8" i="3" s="1"/>
  <c r="W9" i="3"/>
  <c r="U9" i="3" s="1"/>
  <c r="W10" i="3"/>
  <c r="U10" i="3" s="1"/>
  <c r="W11" i="3"/>
  <c r="U11" i="3" s="1"/>
  <c r="W12" i="3"/>
  <c r="U12" i="3" s="1"/>
  <c r="W13" i="3"/>
  <c r="W14" i="3"/>
  <c r="W15" i="3"/>
  <c r="U15" i="3" s="1"/>
  <c r="W16" i="3"/>
  <c r="U16" i="3" s="1"/>
  <c r="W17" i="3"/>
  <c r="U17" i="3" s="1"/>
  <c r="W18" i="3"/>
  <c r="U18" i="3" s="1"/>
  <c r="W19" i="3"/>
  <c r="U19" i="3" s="1"/>
  <c r="W20" i="3"/>
  <c r="U20" i="3" s="1"/>
  <c r="W21" i="3"/>
  <c r="W22" i="3"/>
  <c r="W23" i="3"/>
  <c r="U23" i="3" s="1"/>
  <c r="W24" i="3"/>
  <c r="U24" i="3" s="1"/>
  <c r="W25" i="3"/>
  <c r="U25" i="3" s="1"/>
  <c r="W26" i="3"/>
  <c r="U26" i="3" s="1"/>
  <c r="W27" i="3"/>
  <c r="U27" i="3" s="1"/>
  <c r="W28" i="3"/>
  <c r="U28" i="3" s="1"/>
  <c r="W29" i="3"/>
  <c r="W30" i="3"/>
  <c r="W31" i="3"/>
  <c r="U31" i="3" s="1"/>
  <c r="W32" i="3"/>
  <c r="U32" i="3" s="1"/>
  <c r="W33" i="3"/>
  <c r="U33" i="3" s="1"/>
  <c r="W34" i="3"/>
  <c r="U34" i="3" s="1"/>
  <c r="W35" i="3"/>
  <c r="U35" i="3" s="1"/>
  <c r="W36" i="3"/>
  <c r="U36" i="3" s="1"/>
  <c r="W37" i="3"/>
  <c r="W38" i="3"/>
  <c r="W39" i="3"/>
  <c r="U39" i="3" s="1"/>
  <c r="W40" i="3"/>
  <c r="U40" i="3" s="1"/>
  <c r="W41" i="3"/>
  <c r="U41" i="3" s="1"/>
  <c r="W42" i="3"/>
  <c r="U42" i="3" s="1"/>
  <c r="W43" i="3"/>
  <c r="U43" i="3" s="1"/>
  <c r="W44" i="3"/>
  <c r="U44" i="3" s="1"/>
  <c r="W45" i="3"/>
  <c r="W46" i="3"/>
  <c r="W47" i="3"/>
  <c r="U47" i="3" s="1"/>
  <c r="W48" i="3"/>
  <c r="U48" i="3" s="1"/>
  <c r="W49" i="3"/>
  <c r="U49" i="3" s="1"/>
  <c r="W50" i="3"/>
  <c r="U50" i="3" s="1"/>
  <c r="W51" i="3"/>
  <c r="U51" i="3" s="1"/>
  <c r="W52" i="3"/>
  <c r="U52" i="3" s="1"/>
  <c r="W53" i="3"/>
  <c r="W54" i="3"/>
  <c r="U54" i="3" s="1"/>
  <c r="W55" i="3"/>
  <c r="U55" i="3" s="1"/>
  <c r="W56" i="3"/>
  <c r="U56" i="3" s="1"/>
  <c r="W57" i="3"/>
  <c r="U57" i="3" s="1"/>
  <c r="W58" i="3"/>
  <c r="U58" i="3" s="1"/>
  <c r="W59" i="3"/>
  <c r="U59" i="3" s="1"/>
  <c r="W60" i="3"/>
  <c r="U60" i="3" s="1"/>
  <c r="W61" i="3"/>
  <c r="W62" i="3"/>
  <c r="W63" i="3"/>
  <c r="U63" i="3" s="1"/>
  <c r="W64" i="3"/>
  <c r="U64" i="3" s="1"/>
  <c r="W65" i="3"/>
  <c r="U65" i="3" s="1"/>
  <c r="W66" i="3"/>
  <c r="U66" i="3" s="1"/>
  <c r="W67" i="3"/>
  <c r="U67" i="3" s="1"/>
  <c r="W68" i="3"/>
  <c r="U68" i="3" s="1"/>
  <c r="W69" i="3"/>
  <c r="W70" i="3"/>
  <c r="W71" i="3"/>
  <c r="U71" i="3" s="1"/>
  <c r="W72" i="3"/>
  <c r="U72" i="3" s="1"/>
  <c r="W73" i="3"/>
  <c r="U73" i="3" s="1"/>
  <c r="W74" i="3"/>
  <c r="U74" i="3" s="1"/>
  <c r="W75" i="3"/>
  <c r="U75" i="3" s="1"/>
  <c r="W76" i="3"/>
  <c r="U76" i="3" s="1"/>
  <c r="W77" i="3"/>
  <c r="W78" i="3"/>
  <c r="W79" i="3"/>
  <c r="U79" i="3" s="1"/>
  <c r="W80" i="3"/>
  <c r="U80" i="3" s="1"/>
  <c r="W81" i="3"/>
  <c r="U81" i="3" s="1"/>
  <c r="W82" i="3"/>
  <c r="U82" i="3" s="1"/>
  <c r="W83" i="3"/>
  <c r="U83" i="3" s="1"/>
  <c r="W84" i="3"/>
  <c r="U84" i="3" s="1"/>
  <c r="W85" i="3"/>
  <c r="W86" i="3"/>
  <c r="W87" i="3"/>
  <c r="U87" i="3" s="1"/>
  <c r="W88" i="3"/>
  <c r="U88" i="3" s="1"/>
  <c r="W89" i="3"/>
  <c r="U89" i="3" s="1"/>
  <c r="W90" i="3"/>
  <c r="U90" i="3" s="1"/>
  <c r="W91" i="3"/>
  <c r="U91" i="3" s="1"/>
  <c r="W92" i="3"/>
  <c r="U92" i="3" s="1"/>
  <c r="W93" i="3"/>
  <c r="W94" i="3"/>
  <c r="W95" i="3"/>
  <c r="U95" i="3" s="1"/>
  <c r="W96" i="3"/>
  <c r="U96" i="3" s="1"/>
  <c r="W97" i="3"/>
  <c r="U97" i="3" s="1"/>
  <c r="W98" i="3"/>
  <c r="U98" i="3" s="1"/>
  <c r="W99" i="3"/>
  <c r="U99" i="3" s="1"/>
  <c r="W100" i="3"/>
  <c r="U100" i="3" s="1"/>
  <c r="W101" i="3"/>
  <c r="W102" i="3"/>
  <c r="W103" i="3"/>
  <c r="U103" i="3" s="1"/>
  <c r="AH3" i="3"/>
  <c r="AI3" i="3" s="1"/>
  <c r="AJ3" i="3" s="1"/>
  <c r="AK3" i="3" s="1"/>
  <c r="AL3" i="3" s="1"/>
  <c r="AM3" i="3" s="1"/>
  <c r="AN3" i="3" s="1"/>
  <c r="AO3" i="3" s="1"/>
  <c r="AP3" i="3" s="1"/>
  <c r="AG4" i="3"/>
  <c r="Z81" i="3" l="1"/>
  <c r="AA81" i="3"/>
  <c r="Z49" i="3"/>
  <c r="AA49" i="3"/>
  <c r="Z9" i="3"/>
  <c r="AA9" i="3"/>
  <c r="Z88" i="3"/>
  <c r="AA88" i="3"/>
  <c r="AA64" i="3"/>
  <c r="Z64" i="3"/>
  <c r="Z40" i="3"/>
  <c r="AA40" i="3"/>
  <c r="Z16" i="3"/>
  <c r="AA16" i="3"/>
  <c r="Z103" i="3"/>
  <c r="AA103" i="3"/>
  <c r="Z79" i="3"/>
  <c r="AA79" i="3"/>
  <c r="Z47" i="3"/>
  <c r="AA47" i="3"/>
  <c r="Z31" i="3"/>
  <c r="AA31" i="3"/>
  <c r="Z7" i="3"/>
  <c r="AA7" i="3"/>
  <c r="Z65" i="3"/>
  <c r="AA65" i="3"/>
  <c r="Z33" i="3"/>
  <c r="AA33" i="3"/>
  <c r="Z25" i="3"/>
  <c r="AA25" i="3"/>
  <c r="Z96" i="3"/>
  <c r="AA96" i="3"/>
  <c r="Z72" i="3"/>
  <c r="AA72" i="3"/>
  <c r="Z48" i="3"/>
  <c r="AA48" i="3"/>
  <c r="Z24" i="3"/>
  <c r="AA24" i="3"/>
  <c r="Z95" i="3"/>
  <c r="AA95" i="3"/>
  <c r="Z71" i="3"/>
  <c r="AA71" i="3"/>
  <c r="Z55" i="3"/>
  <c r="AA55" i="3"/>
  <c r="Z39" i="3"/>
  <c r="AA39" i="3"/>
  <c r="Z54" i="3"/>
  <c r="AA54" i="3"/>
  <c r="Z89" i="3"/>
  <c r="AA89" i="3"/>
  <c r="Z41" i="3"/>
  <c r="AA41" i="3"/>
  <c r="Z17" i="3"/>
  <c r="AA17" i="3"/>
  <c r="Z80" i="3"/>
  <c r="AA80" i="3"/>
  <c r="Z56" i="3"/>
  <c r="AA56" i="3"/>
  <c r="Z32" i="3"/>
  <c r="AA32" i="3"/>
  <c r="Z8" i="3"/>
  <c r="AA8" i="3"/>
  <c r="Z87" i="3"/>
  <c r="AA87" i="3"/>
  <c r="Z63" i="3"/>
  <c r="AA63" i="3"/>
  <c r="Z23" i="3"/>
  <c r="AA23" i="3"/>
  <c r="Z15" i="3"/>
  <c r="AA15" i="3"/>
  <c r="Z57" i="3"/>
  <c r="AA57" i="3"/>
  <c r="AA92" i="3"/>
  <c r="Z92" i="3"/>
  <c r="Z84" i="3"/>
  <c r="AA84" i="3"/>
  <c r="Z76" i="3"/>
  <c r="AA76" i="3"/>
  <c r="Z68" i="3"/>
  <c r="AA68" i="3"/>
  <c r="Z60" i="3"/>
  <c r="AA60" i="3"/>
  <c r="Z52" i="3"/>
  <c r="AA52" i="3"/>
  <c r="Z44" i="3"/>
  <c r="AA44" i="3"/>
  <c r="Z36" i="3"/>
  <c r="AA36" i="3"/>
  <c r="Z28" i="3"/>
  <c r="AA28" i="3"/>
  <c r="AA20" i="3"/>
  <c r="Z20" i="3"/>
  <c r="Z12" i="3"/>
  <c r="AA12" i="3"/>
  <c r="AA4" i="3"/>
  <c r="Z4" i="3"/>
  <c r="Z73" i="3"/>
  <c r="AA73" i="3"/>
  <c r="Z99" i="3"/>
  <c r="AA99" i="3"/>
  <c r="Z91" i="3"/>
  <c r="AA91" i="3"/>
  <c r="Z83" i="3"/>
  <c r="AA83" i="3"/>
  <c r="Z75" i="3"/>
  <c r="AA75" i="3"/>
  <c r="Z67" i="3"/>
  <c r="AA67" i="3"/>
  <c r="Z59" i="3"/>
  <c r="AA59" i="3"/>
  <c r="Z51" i="3"/>
  <c r="AA51" i="3"/>
  <c r="Z43" i="3"/>
  <c r="AA43" i="3"/>
  <c r="Z35" i="3"/>
  <c r="AA35" i="3"/>
  <c r="Z27" i="3"/>
  <c r="AA27" i="3"/>
  <c r="Z19" i="3"/>
  <c r="AA19" i="3"/>
  <c r="Z11" i="3"/>
  <c r="AA11" i="3"/>
  <c r="Z97" i="3"/>
  <c r="AA97" i="3"/>
  <c r="Z100" i="3"/>
  <c r="AA100" i="3"/>
  <c r="Z98" i="3"/>
  <c r="AA98" i="3"/>
  <c r="Z90" i="3"/>
  <c r="AA90" i="3"/>
  <c r="Z82" i="3"/>
  <c r="AA82" i="3"/>
  <c r="Z74" i="3"/>
  <c r="AA74" i="3"/>
  <c r="Z66" i="3"/>
  <c r="AA66" i="3"/>
  <c r="Z58" i="3"/>
  <c r="AA58" i="3"/>
  <c r="Z50" i="3"/>
  <c r="AA50" i="3"/>
  <c r="Z42" i="3"/>
  <c r="AA42" i="3"/>
  <c r="Z34" i="3"/>
  <c r="AA34" i="3"/>
  <c r="Z26" i="3"/>
  <c r="AA26" i="3"/>
  <c r="Z18" i="3"/>
  <c r="AA18" i="3"/>
  <c r="Z10" i="3"/>
  <c r="AA10" i="3"/>
  <c r="D3" i="3"/>
  <c r="E3" i="3"/>
  <c r="G3" i="3"/>
  <c r="F3" i="3"/>
  <c r="H3" i="3"/>
  <c r="L3" i="3"/>
  <c r="K3" i="3"/>
  <c r="X4" i="3"/>
  <c r="C3" i="3"/>
  <c r="I3" i="3"/>
  <c r="J3" i="3"/>
  <c r="AQ3" i="3"/>
  <c r="AR3" i="3" s="1"/>
  <c r="AS3" i="3" s="1"/>
  <c r="AT3" i="3" s="1"/>
  <c r="AU3" i="3" s="1"/>
  <c r="AV3" i="3" s="1"/>
  <c r="AW3" i="3" s="1"/>
  <c r="AX3" i="3" s="1"/>
  <c r="AY3" i="3" s="1"/>
  <c r="AZ3" i="3" s="1"/>
  <c r="BA3" i="3" s="1"/>
  <c r="BB3" i="3" s="1"/>
  <c r="BC3" i="3" s="1"/>
  <c r="BD3" i="3" s="1"/>
  <c r="BE3" i="3" s="1"/>
  <c r="BF3" i="3" s="1"/>
  <c r="BG3" i="3" s="1"/>
  <c r="BH3" i="3" s="1"/>
  <c r="BI3" i="3" s="1"/>
  <c r="BJ3" i="3" s="1"/>
  <c r="BK3" i="3" s="1"/>
  <c r="BL3" i="3" s="1"/>
  <c r="BM3" i="3" s="1"/>
  <c r="BN3" i="3" s="1"/>
  <c r="BO3" i="3" s="1"/>
  <c r="BP3" i="3" s="1"/>
  <c r="BQ3" i="3" s="1"/>
  <c r="BR3" i="3" s="1"/>
  <c r="BS3" i="3" s="1"/>
  <c r="BT3" i="3" s="1"/>
  <c r="BU3" i="3" s="1"/>
  <c r="BV3" i="3" s="1"/>
  <c r="BW3" i="3" s="1"/>
  <c r="BX3" i="3" s="1"/>
  <c r="BY3" i="3" s="1"/>
  <c r="BZ3" i="3" s="1"/>
  <c r="CA3" i="3" s="1"/>
  <c r="CB3" i="3" s="1"/>
  <c r="CC3" i="3" s="1"/>
  <c r="CD3" i="3" s="1"/>
  <c r="CE3" i="3" s="1"/>
  <c r="CF3" i="3" s="1"/>
  <c r="CG3" i="3" s="1"/>
  <c r="CH3" i="3" s="1"/>
  <c r="CI3" i="3" s="1"/>
  <c r="CJ3" i="3" s="1"/>
  <c r="CK3" i="3" s="1"/>
  <c r="CL3" i="3" s="1"/>
  <c r="CM3" i="3" s="1"/>
  <c r="CN3" i="3" s="1"/>
  <c r="CO3" i="3" s="1"/>
  <c r="CP3" i="3" s="1"/>
  <c r="CQ3" i="3" s="1"/>
  <c r="CR3" i="3" s="1"/>
  <c r="CS3" i="3" s="1"/>
  <c r="CT3" i="3" s="1"/>
  <c r="CU3" i="3" s="1"/>
  <c r="CV3" i="3" s="1"/>
  <c r="CW3" i="3" s="1"/>
  <c r="CX3" i="3" s="1"/>
  <c r="CY3" i="3" s="1"/>
  <c r="CZ3" i="3" s="1"/>
  <c r="DA3" i="3" s="1"/>
  <c r="DB3" i="3" s="1"/>
  <c r="V99" i="3"/>
  <c r="V83" i="3"/>
  <c r="V67" i="3"/>
  <c r="V51" i="3"/>
  <c r="V35" i="3"/>
  <c r="V19" i="3"/>
  <c r="V54" i="3"/>
  <c r="V75" i="3"/>
  <c r="V59" i="3"/>
  <c r="V43" i="3"/>
  <c r="V27" i="3"/>
  <c r="V11" i="3"/>
  <c r="V91" i="3"/>
  <c r="V98" i="3"/>
  <c r="V90" i="3"/>
  <c r="V82" i="3"/>
  <c r="V74" i="3"/>
  <c r="V66" i="3"/>
  <c r="V58" i="3"/>
  <c r="V50" i="3"/>
  <c r="V42" i="3"/>
  <c r="V34" i="3"/>
  <c r="V26" i="3"/>
  <c r="V18" i="3"/>
  <c r="V10" i="3"/>
  <c r="V80" i="3"/>
  <c r="V48" i="3"/>
  <c r="V16" i="3"/>
  <c r="V32" i="3"/>
  <c r="V56" i="3"/>
  <c r="V88" i="3"/>
  <c r="V64" i="3"/>
  <c r="V24" i="3"/>
  <c r="V96" i="3"/>
  <c r="V72" i="3"/>
  <c r="V40" i="3"/>
  <c r="V8" i="3"/>
  <c r="V103" i="3"/>
  <c r="V95" i="3"/>
  <c r="V87" i="3"/>
  <c r="V79" i="3"/>
  <c r="V71" i="3"/>
  <c r="V63" i="3"/>
  <c r="V55" i="3"/>
  <c r="V47" i="3"/>
  <c r="V39" i="3"/>
  <c r="V31" i="3"/>
  <c r="V23" i="3"/>
  <c r="V15" i="3"/>
  <c r="V7" i="3"/>
  <c r="V100" i="3"/>
  <c r="V92" i="3"/>
  <c r="V84" i="3"/>
  <c r="V76" i="3"/>
  <c r="V68" i="3"/>
  <c r="V60" i="3"/>
  <c r="V52" i="3"/>
  <c r="V44" i="3"/>
  <c r="V36" i="3"/>
  <c r="V28" i="3"/>
  <c r="V20" i="3"/>
  <c r="V12" i="3"/>
  <c r="V4" i="3"/>
  <c r="V97" i="3"/>
  <c r="V89" i="3"/>
  <c r="V81" i="3"/>
  <c r="V73" i="3"/>
  <c r="V65" i="3"/>
  <c r="V57" i="3"/>
  <c r="V49" i="3"/>
  <c r="V41" i="3"/>
  <c r="V33" i="3"/>
  <c r="V25" i="3"/>
  <c r="V17" i="3"/>
  <c r="V9" i="3"/>
  <c r="X97" i="3"/>
  <c r="X89" i="3"/>
  <c r="X81" i="3"/>
  <c r="X73" i="3"/>
  <c r="X65" i="3"/>
  <c r="X57" i="3"/>
  <c r="X49" i="3"/>
  <c r="X41" i="3"/>
  <c r="X33" i="3"/>
  <c r="X25" i="3"/>
  <c r="X17" i="3"/>
  <c r="X9" i="3"/>
  <c r="X96" i="3"/>
  <c r="X88" i="3"/>
  <c r="X80" i="3"/>
  <c r="X72" i="3"/>
  <c r="X64" i="3"/>
  <c r="X56" i="3"/>
  <c r="X48" i="3"/>
  <c r="X40" i="3"/>
  <c r="X32" i="3"/>
  <c r="X24" i="3"/>
  <c r="X16" i="3"/>
  <c r="X8" i="3"/>
  <c r="U102" i="3"/>
  <c r="U94" i="3"/>
  <c r="U86" i="3"/>
  <c r="U78" i="3"/>
  <c r="U70" i="3"/>
  <c r="U62" i="3"/>
  <c r="U46" i="3"/>
  <c r="U38" i="3"/>
  <c r="U30" i="3"/>
  <c r="U22" i="3"/>
  <c r="U14" i="3"/>
  <c r="U6" i="3"/>
  <c r="X54" i="3"/>
  <c r="X103" i="3"/>
  <c r="X95" i="3"/>
  <c r="X87" i="3"/>
  <c r="X79" i="3"/>
  <c r="X71" i="3"/>
  <c r="X63" i="3"/>
  <c r="X55" i="3"/>
  <c r="X47" i="3"/>
  <c r="X39" i="3"/>
  <c r="X31" i="3"/>
  <c r="X23" i="3"/>
  <c r="X15" i="3"/>
  <c r="X7" i="3"/>
  <c r="U101" i="3"/>
  <c r="U93" i="3"/>
  <c r="U85" i="3"/>
  <c r="U77" i="3"/>
  <c r="U69" i="3"/>
  <c r="U61" i="3"/>
  <c r="U53" i="3"/>
  <c r="U45" i="3"/>
  <c r="U37" i="3"/>
  <c r="U29" i="3"/>
  <c r="U21" i="3"/>
  <c r="U13" i="3"/>
  <c r="U5" i="3"/>
  <c r="X100" i="3"/>
  <c r="X92" i="3"/>
  <c r="X84" i="3"/>
  <c r="X76" i="3"/>
  <c r="X68" i="3"/>
  <c r="X60" i="3"/>
  <c r="X52" i="3"/>
  <c r="X44" i="3"/>
  <c r="X36" i="3"/>
  <c r="X28" i="3"/>
  <c r="X20" i="3"/>
  <c r="X12" i="3"/>
  <c r="X98" i="3"/>
  <c r="X90" i="3"/>
  <c r="X82" i="3"/>
  <c r="X74" i="3"/>
  <c r="X66" i="3"/>
  <c r="X58" i="3"/>
  <c r="X50" i="3"/>
  <c r="X42" i="3"/>
  <c r="X34" i="3"/>
  <c r="X26" i="3"/>
  <c r="X18" i="3"/>
  <c r="X10" i="3"/>
  <c r="X99" i="3"/>
  <c r="X91" i="3"/>
  <c r="X83" i="3"/>
  <c r="X75" i="3"/>
  <c r="X67" i="3"/>
  <c r="X59" i="3"/>
  <c r="X51" i="3"/>
  <c r="X43" i="3"/>
  <c r="X35" i="3"/>
  <c r="X27" i="3"/>
  <c r="X19" i="3"/>
  <c r="X11" i="3"/>
  <c r="AG5" i="3"/>
  <c r="Z45" i="3" l="1"/>
  <c r="AB45" i="3" s="1"/>
  <c r="AA45" i="3"/>
  <c r="Z22" i="3"/>
  <c r="AB22" i="3" s="1"/>
  <c r="AA22" i="3"/>
  <c r="Z94" i="3"/>
  <c r="AB94" i="3" s="1"/>
  <c r="AA94" i="3"/>
  <c r="Z86" i="3"/>
  <c r="AB86" i="3" s="1"/>
  <c r="AA86" i="3"/>
  <c r="Z61" i="3"/>
  <c r="AB61" i="3" s="1"/>
  <c r="AA61" i="3"/>
  <c r="Z30" i="3"/>
  <c r="AB30" i="3" s="1"/>
  <c r="AA30" i="3"/>
  <c r="Z38" i="3"/>
  <c r="AB38" i="3" s="1"/>
  <c r="AA38" i="3"/>
  <c r="Z5" i="3"/>
  <c r="AB5" i="3" s="1"/>
  <c r="AA5" i="3"/>
  <c r="Z46" i="3"/>
  <c r="AB46" i="3" s="1"/>
  <c r="AA46" i="3"/>
  <c r="Z101" i="3"/>
  <c r="AB101" i="3" s="1"/>
  <c r="AA101" i="3"/>
  <c r="Z53" i="3"/>
  <c r="AB53" i="3" s="1"/>
  <c r="AA53" i="3"/>
  <c r="Z13" i="3"/>
  <c r="AB13" i="3" s="1"/>
  <c r="AA13" i="3"/>
  <c r="Z77" i="3"/>
  <c r="AB77" i="3" s="1"/>
  <c r="AA77" i="3"/>
  <c r="Z62" i="3"/>
  <c r="AB62" i="3" s="1"/>
  <c r="AA62" i="3"/>
  <c r="Z14" i="3"/>
  <c r="AB14" i="3" s="1"/>
  <c r="AA14" i="3"/>
  <c r="Z102" i="3"/>
  <c r="AB102" i="3" s="1"/>
  <c r="AA102" i="3"/>
  <c r="Z69" i="3"/>
  <c r="AB69" i="3" s="1"/>
  <c r="AA69" i="3"/>
  <c r="Z21" i="3"/>
  <c r="AB21" i="3" s="1"/>
  <c r="AA21" i="3"/>
  <c r="Z85" i="3"/>
  <c r="AB85" i="3" s="1"/>
  <c r="AA85" i="3"/>
  <c r="Z70" i="3"/>
  <c r="AB70" i="3" s="1"/>
  <c r="AA70" i="3"/>
  <c r="Z37" i="3"/>
  <c r="AB37" i="3" s="1"/>
  <c r="AA37" i="3"/>
  <c r="Z29" i="3"/>
  <c r="AB29" i="3" s="1"/>
  <c r="AA29" i="3"/>
  <c r="Z93" i="3"/>
  <c r="AB93" i="3" s="1"/>
  <c r="AA93" i="3"/>
  <c r="Z6" i="3"/>
  <c r="AB6" i="3" s="1"/>
  <c r="AA6" i="3"/>
  <c r="Z78" i="3"/>
  <c r="AB78" i="3" s="1"/>
  <c r="AA78" i="3"/>
  <c r="AB10" i="3"/>
  <c r="AB19" i="3"/>
  <c r="AB4" i="3"/>
  <c r="AB91" i="3"/>
  <c r="AB76" i="3"/>
  <c r="AB55" i="3"/>
  <c r="AB8" i="3"/>
  <c r="AB88" i="3"/>
  <c r="AB49" i="3"/>
  <c r="AB43" i="3"/>
  <c r="AB66" i="3"/>
  <c r="AB25" i="3"/>
  <c r="AB28" i="3"/>
  <c r="AB16" i="3"/>
  <c r="AB12" i="3"/>
  <c r="AB84" i="3"/>
  <c r="AB63" i="3"/>
  <c r="AB24" i="3"/>
  <c r="AB96" i="3"/>
  <c r="AB57" i="3"/>
  <c r="AB67" i="3"/>
  <c r="AB74" i="3"/>
  <c r="AB7" i="3"/>
  <c r="AB20" i="3"/>
  <c r="AB92" i="3"/>
  <c r="AB71" i="3"/>
  <c r="AB32" i="3"/>
  <c r="AB35" i="3"/>
  <c r="AB65" i="3"/>
  <c r="AB99" i="3"/>
  <c r="AB82" i="3"/>
  <c r="AB36" i="3"/>
  <c r="AB100" i="3"/>
  <c r="AB83" i="3"/>
  <c r="AB79" i="3"/>
  <c r="AB48" i="3"/>
  <c r="AB75" i="3"/>
  <c r="AB73" i="3"/>
  <c r="AB18" i="3"/>
  <c r="AB90" i="3"/>
  <c r="AB44" i="3"/>
  <c r="AB54" i="3"/>
  <c r="AB15" i="3"/>
  <c r="AB87" i="3"/>
  <c r="AB56" i="3"/>
  <c r="AB9" i="3"/>
  <c r="AB81" i="3"/>
  <c r="AB26" i="3"/>
  <c r="AB98" i="3"/>
  <c r="AB34" i="3"/>
  <c r="AB52" i="3"/>
  <c r="AB23" i="3"/>
  <c r="AB95" i="3"/>
  <c r="AB64" i="3"/>
  <c r="AB17" i="3"/>
  <c r="AB89" i="3"/>
  <c r="AB42" i="3"/>
  <c r="AB11" i="3"/>
  <c r="AB31" i="3"/>
  <c r="AB60" i="3"/>
  <c r="AB39" i="3"/>
  <c r="AB103" i="3"/>
  <c r="AB72" i="3"/>
  <c r="AB33" i="3"/>
  <c r="AB97" i="3"/>
  <c r="AB50" i="3"/>
  <c r="AB51" i="3"/>
  <c r="AB40" i="3"/>
  <c r="AB68" i="3"/>
  <c r="AB47" i="3"/>
  <c r="AB59" i="3"/>
  <c r="AB80" i="3"/>
  <c r="AB41" i="3"/>
  <c r="AB27" i="3"/>
  <c r="AB58" i="3"/>
  <c r="X46" i="3"/>
  <c r="X38" i="3"/>
  <c r="X62" i="3"/>
  <c r="X70" i="3"/>
  <c r="X78" i="3"/>
  <c r="X14" i="3"/>
  <c r="X86" i="3"/>
  <c r="X6" i="3"/>
  <c r="X22" i="3"/>
  <c r="X94" i="3"/>
  <c r="X30" i="3"/>
  <c r="X102" i="3"/>
  <c r="DC3" i="3"/>
  <c r="DB2" i="3"/>
  <c r="V62" i="3"/>
  <c r="V70" i="3"/>
  <c r="V30" i="3"/>
  <c r="V6" i="3"/>
  <c r="X29" i="3"/>
  <c r="V29" i="3"/>
  <c r="X13" i="3"/>
  <c r="V13" i="3"/>
  <c r="X77" i="3"/>
  <c r="V77" i="3"/>
  <c r="V22" i="3"/>
  <c r="X37" i="3"/>
  <c r="V37" i="3"/>
  <c r="X101" i="3"/>
  <c r="V101" i="3"/>
  <c r="V46" i="3"/>
  <c r="X21" i="3"/>
  <c r="V21" i="3"/>
  <c r="X45" i="3"/>
  <c r="V45" i="3"/>
  <c r="V94" i="3"/>
  <c r="V14" i="3"/>
  <c r="X53" i="3"/>
  <c r="V53" i="3"/>
  <c r="V78" i="3"/>
  <c r="X61" i="3"/>
  <c r="V61" i="3"/>
  <c r="V38" i="3"/>
  <c r="X85" i="3"/>
  <c r="V85" i="3"/>
  <c r="V86" i="3"/>
  <c r="X93" i="3"/>
  <c r="V93" i="3"/>
  <c r="X5" i="3"/>
  <c r="V5" i="3"/>
  <c r="X69" i="3"/>
  <c r="V69" i="3"/>
  <c r="V102" i="3"/>
  <c r="AG6" i="3"/>
  <c r="E13" i="3" l="1"/>
  <c r="I13" i="3"/>
  <c r="J16" i="3"/>
  <c r="G16" i="3"/>
  <c r="K15" i="3"/>
  <c r="L16" i="3"/>
  <c r="G13" i="3"/>
  <c r="C14" i="3"/>
  <c r="H16" i="3"/>
  <c r="E16" i="3"/>
  <c r="I16" i="3"/>
  <c r="J14" i="3"/>
  <c r="F13" i="3"/>
  <c r="G14" i="3"/>
  <c r="D16" i="3"/>
  <c r="F15" i="3"/>
  <c r="D13" i="3"/>
  <c r="L15" i="3"/>
  <c r="J13" i="3"/>
  <c r="D15" i="3"/>
  <c r="K16" i="3"/>
  <c r="D14" i="3"/>
  <c r="F16" i="3"/>
  <c r="I15" i="3"/>
  <c r="K13" i="3"/>
  <c r="C16" i="3"/>
  <c r="F14" i="3"/>
  <c r="H14" i="3"/>
  <c r="E15" i="3"/>
  <c r="C15" i="3"/>
  <c r="J15" i="3"/>
  <c r="L13" i="3"/>
  <c r="E14" i="3"/>
  <c r="G15" i="3"/>
  <c r="C13" i="3"/>
  <c r="I14" i="3"/>
  <c r="H13" i="3"/>
  <c r="L14" i="3"/>
  <c r="H15" i="3"/>
  <c r="K14" i="3"/>
  <c r="F19" i="3"/>
  <c r="DC2" i="3"/>
  <c r="DD3" i="3"/>
  <c r="AG7" i="3"/>
  <c r="M14" i="3" l="1"/>
  <c r="N14" i="3" s="1"/>
  <c r="M15" i="3"/>
  <c r="O15" i="3" s="1"/>
  <c r="M13" i="3"/>
  <c r="M16" i="3"/>
  <c r="Q5" i="5"/>
  <c r="BA5" i="5"/>
  <c r="CK5" i="5"/>
  <c r="Z5" i="5"/>
  <c r="BJ5" i="5"/>
  <c r="AI5" i="5"/>
  <c r="BS5" i="5"/>
  <c r="AR5" i="5"/>
  <c r="CB5" i="5"/>
  <c r="DE3" i="3"/>
  <c r="DD2" i="3"/>
  <c r="AG8" i="3"/>
  <c r="N15" i="3" l="1"/>
  <c r="O14" i="3"/>
  <c r="DE2" i="3"/>
  <c r="DF3" i="3"/>
  <c r="AG9" i="3"/>
  <c r="DG3" i="3" l="1"/>
  <c r="DF2" i="3"/>
  <c r="AG10" i="3"/>
  <c r="DH3" i="3" l="1"/>
  <c r="DG2" i="3"/>
  <c r="AG11" i="3"/>
  <c r="DI3" i="3" l="1"/>
  <c r="DH2" i="3"/>
  <c r="AG12" i="3"/>
  <c r="DJ3" i="3" l="1"/>
  <c r="DI2" i="3"/>
  <c r="AG13" i="3"/>
  <c r="DJ2" i="3" l="1"/>
  <c r="DK3" i="3"/>
  <c r="AG14" i="3"/>
  <c r="DK2" i="3" l="1"/>
  <c r="DL3" i="3"/>
  <c r="AG15" i="3"/>
  <c r="DM3" i="3" l="1"/>
  <c r="DL2" i="3"/>
  <c r="AG16" i="3"/>
  <c r="DN3" i="3" l="1"/>
  <c r="DM2" i="3"/>
  <c r="AG17" i="3"/>
  <c r="DN2" i="3" l="1"/>
  <c r="DO3" i="3"/>
  <c r="AG18" i="3"/>
  <c r="DO2" i="3" l="1"/>
  <c r="DP3" i="3"/>
  <c r="AG19" i="3"/>
  <c r="DP2" i="3" l="1"/>
  <c r="DQ3" i="3"/>
  <c r="AG20" i="3"/>
  <c r="DQ2" i="3" l="1"/>
  <c r="DR3" i="3"/>
  <c r="AG21" i="3"/>
  <c r="DS3" i="3" l="1"/>
  <c r="DS2" i="3" s="1"/>
  <c r="DR2" i="3"/>
  <c r="AG22" i="3"/>
  <c r="AG23" i="3" l="1"/>
  <c r="AG24" i="3" l="1"/>
  <c r="AG25" i="3" l="1"/>
  <c r="AG26" i="3" l="1"/>
  <c r="AG27" i="3" l="1"/>
  <c r="AG28" i="3" l="1"/>
  <c r="AG29" i="3" l="1"/>
  <c r="AG30" i="3" l="1"/>
  <c r="AG31" i="3" l="1"/>
  <c r="AG32" i="3" l="1"/>
  <c r="B16" i="3"/>
  <c r="B4" i="3"/>
  <c r="B5" i="3"/>
  <c r="B6" i="3"/>
  <c r="B7" i="3"/>
  <c r="B8" i="3"/>
  <c r="B9" i="3"/>
  <c r="B10" i="3"/>
  <c r="B11" i="3"/>
  <c r="B12" i="3"/>
  <c r="G12" i="3" l="1"/>
  <c r="H12" i="3"/>
  <c r="C12" i="3"/>
  <c r="I12" i="3"/>
  <c r="K12" i="3"/>
  <c r="L12" i="3"/>
  <c r="D12" i="3"/>
  <c r="J12" i="3"/>
  <c r="F12" i="3"/>
  <c r="E12" i="3"/>
  <c r="I11" i="3"/>
  <c r="H11" i="3"/>
  <c r="J11" i="3"/>
  <c r="D11" i="3"/>
  <c r="E11" i="3"/>
  <c r="K11" i="3"/>
  <c r="L11" i="3"/>
  <c r="C11" i="3"/>
  <c r="F11" i="3"/>
  <c r="G11" i="3"/>
  <c r="J10" i="3"/>
  <c r="C10" i="3"/>
  <c r="H10" i="3"/>
  <c r="F10" i="3"/>
  <c r="D10" i="3"/>
  <c r="E10" i="3"/>
  <c r="G10" i="3"/>
  <c r="L10" i="3"/>
  <c r="I10" i="3"/>
  <c r="K10" i="3"/>
  <c r="E8" i="3"/>
  <c r="F8" i="3"/>
  <c r="J8" i="3"/>
  <c r="C8" i="3"/>
  <c r="H8" i="3"/>
  <c r="K8" i="3"/>
  <c r="I8" i="3"/>
  <c r="D8" i="3"/>
  <c r="L8" i="3"/>
  <c r="G8" i="3"/>
  <c r="D7" i="3"/>
  <c r="J7" i="3"/>
  <c r="L7" i="3"/>
  <c r="C7" i="3"/>
  <c r="E7" i="3"/>
  <c r="K7" i="3"/>
  <c r="F7" i="3"/>
  <c r="G7" i="3"/>
  <c r="H7" i="3"/>
  <c r="I7" i="3"/>
  <c r="H6" i="3"/>
  <c r="K6" i="3"/>
  <c r="I6" i="3"/>
  <c r="C6" i="3"/>
  <c r="J6" i="3"/>
  <c r="D6" i="3"/>
  <c r="F6" i="3"/>
  <c r="L6" i="3"/>
  <c r="G6" i="3"/>
  <c r="E6" i="3"/>
  <c r="F9" i="3"/>
  <c r="I9" i="3"/>
  <c r="G9" i="3"/>
  <c r="J9" i="3"/>
  <c r="C9" i="3"/>
  <c r="K9" i="3"/>
  <c r="E9" i="3"/>
  <c r="D9" i="3"/>
  <c r="H9" i="3"/>
  <c r="L9" i="3"/>
  <c r="I5" i="3"/>
  <c r="F5" i="3"/>
  <c r="J5" i="3"/>
  <c r="G5" i="3"/>
  <c r="C5" i="3"/>
  <c r="K5" i="3"/>
  <c r="D5" i="3"/>
  <c r="L5" i="3"/>
  <c r="H5" i="3"/>
  <c r="E5" i="3"/>
  <c r="G4" i="3"/>
  <c r="H4" i="3"/>
  <c r="F4" i="3"/>
  <c r="I4" i="3"/>
  <c r="K4" i="3"/>
  <c r="J4" i="3"/>
  <c r="L4" i="3"/>
  <c r="D4" i="3"/>
  <c r="E4" i="3"/>
  <c r="C4" i="3"/>
  <c r="BM2" i="3"/>
  <c r="CK2" i="3"/>
  <c r="CC2" i="3"/>
  <c r="BU2" i="3"/>
  <c r="BE2" i="3"/>
  <c r="CS2" i="3"/>
  <c r="AW2" i="3"/>
  <c r="DA2" i="3"/>
  <c r="AO2" i="3"/>
  <c r="CJ2" i="3"/>
  <c r="BS2" i="3"/>
  <c r="BB2" i="3"/>
  <c r="AS2" i="3"/>
  <c r="CN2" i="3"/>
  <c r="CE2" i="3"/>
  <c r="BV2" i="3"/>
  <c r="BD2" i="3"/>
  <c r="CB2" i="3"/>
  <c r="BK2" i="3"/>
  <c r="AT2" i="3"/>
  <c r="CW2" i="3"/>
  <c r="AK2" i="3"/>
  <c r="CF2" i="3"/>
  <c r="BW2" i="3"/>
  <c r="BN2" i="3"/>
  <c r="BT2" i="3"/>
  <c r="BC2" i="3"/>
  <c r="CX2" i="3"/>
  <c r="AL2" i="3"/>
  <c r="CO2" i="3"/>
  <c r="BX2" i="3"/>
  <c r="BO2" i="3"/>
  <c r="BF2" i="3"/>
  <c r="AM2" i="3"/>
  <c r="BL2" i="3"/>
  <c r="AU2" i="3"/>
  <c r="CP2" i="3"/>
  <c r="AH2" i="3"/>
  <c r="CG2" i="3"/>
  <c r="BP2" i="3"/>
  <c r="BG2" i="3"/>
  <c r="AX2" i="3"/>
  <c r="CY2" i="3"/>
  <c r="CH2" i="3"/>
  <c r="BY2" i="3"/>
  <c r="BH2" i="3"/>
  <c r="AY2" i="3"/>
  <c r="AP2" i="3"/>
  <c r="AV2" i="3"/>
  <c r="CQ2" i="3"/>
  <c r="BZ2" i="3"/>
  <c r="BQ2" i="3"/>
  <c r="AZ2" i="3"/>
  <c r="AQ2" i="3"/>
  <c r="CT2" i="3"/>
  <c r="CR2" i="3"/>
  <c r="AJ2" i="3"/>
  <c r="CM2" i="3"/>
  <c r="CZ2" i="3"/>
  <c r="AN2" i="3"/>
  <c r="CI2" i="3"/>
  <c r="BR2" i="3"/>
  <c r="BI2" i="3"/>
  <c r="AR2" i="3"/>
  <c r="CU2" i="3"/>
  <c r="AI2" i="3"/>
  <c r="CL2" i="3"/>
  <c r="CA2" i="3"/>
  <c r="BJ2" i="3"/>
  <c r="BA2" i="3"/>
  <c r="CV2" i="3"/>
  <c r="CD2" i="3"/>
  <c r="AG33" i="3"/>
  <c r="M4" i="3" l="1"/>
  <c r="M11" i="3"/>
  <c r="O11" i="3" s="1"/>
  <c r="M10" i="3"/>
  <c r="O10" i="3" s="1"/>
  <c r="M12" i="3"/>
  <c r="O12" i="3" s="1"/>
  <c r="M6" i="3"/>
  <c r="O6" i="3" s="1"/>
  <c r="M7" i="3"/>
  <c r="O7" i="3" s="1"/>
  <c r="M5" i="3"/>
  <c r="O5" i="3" s="1"/>
  <c r="M8" i="3"/>
  <c r="O8" i="3" s="1"/>
  <c r="M9" i="3"/>
  <c r="O9" i="3" s="1"/>
  <c r="AG34" i="3"/>
  <c r="O16" i="3"/>
  <c r="O13" i="3" l="1"/>
  <c r="N13" i="3"/>
  <c r="O4" i="3"/>
  <c r="AG35" i="3"/>
  <c r="N7" i="3"/>
  <c r="N8" i="3"/>
  <c r="N12" i="3"/>
  <c r="N5" i="3"/>
  <c r="N9" i="3"/>
  <c r="N10" i="3"/>
  <c r="N6" i="3"/>
  <c r="N11" i="3"/>
  <c r="N16" i="3"/>
  <c r="N4" i="3"/>
  <c r="P14" i="3" l="1"/>
  <c r="Q13" i="3" s="1"/>
  <c r="R14" i="3" s="1"/>
  <c r="P13" i="3"/>
  <c r="Q12" i="3" s="1"/>
  <c r="R13" i="3" s="1"/>
  <c r="P12" i="3"/>
  <c r="Q11" i="3" s="1"/>
  <c r="R12" i="3" s="1"/>
  <c r="P11" i="3"/>
  <c r="Q10" i="3" s="1"/>
  <c r="P9" i="3"/>
  <c r="P16" i="3"/>
  <c r="P8" i="3"/>
  <c r="P10" i="3"/>
  <c r="Q9" i="3" s="1"/>
  <c r="R10" i="3" s="1"/>
  <c r="P15" i="3"/>
  <c r="Q14" i="3" s="1"/>
  <c r="R15" i="3" s="1"/>
  <c r="P6" i="3"/>
  <c r="P5" i="3"/>
  <c r="P7" i="3"/>
  <c r="Q6" i="3" s="1"/>
  <c r="R7" i="3" s="1"/>
  <c r="P17" i="3"/>
  <c r="M17" i="3" s="1"/>
  <c r="O17" i="3" s="1"/>
  <c r="AG36" i="3"/>
  <c r="AC71" i="3" l="1"/>
  <c r="AC55" i="3"/>
  <c r="AC51" i="3"/>
  <c r="AC82" i="3"/>
  <c r="AC73" i="3"/>
  <c r="AC80" i="3"/>
  <c r="AC96" i="3"/>
  <c r="AC60" i="3"/>
  <c r="AC103" i="3"/>
  <c r="AC79" i="3"/>
  <c r="AC43" i="3"/>
  <c r="AC74" i="3"/>
  <c r="AC65" i="3"/>
  <c r="AC72" i="3"/>
  <c r="AC52" i="3"/>
  <c r="AC76" i="3"/>
  <c r="AC23" i="3"/>
  <c r="AC63" i="3"/>
  <c r="AC35" i="3"/>
  <c r="AC66" i="3"/>
  <c r="AC57" i="3"/>
  <c r="AC64" i="3"/>
  <c r="AC44" i="3"/>
  <c r="AC34" i="3"/>
  <c r="AC32" i="3"/>
  <c r="AC31" i="3"/>
  <c r="AC83" i="3"/>
  <c r="AC27" i="3"/>
  <c r="AC58" i="3"/>
  <c r="AC49" i="3"/>
  <c r="AC56" i="3"/>
  <c r="AC100" i="3"/>
  <c r="AC36" i="3"/>
  <c r="AC47" i="3"/>
  <c r="AC89" i="3"/>
  <c r="AC39" i="3"/>
  <c r="AC99" i="3"/>
  <c r="AC75" i="3"/>
  <c r="AC50" i="3"/>
  <c r="AC41" i="3"/>
  <c r="AC48" i="3"/>
  <c r="AC92" i="3"/>
  <c r="AC28" i="3"/>
  <c r="AC67" i="3"/>
  <c r="AC25" i="3"/>
  <c r="AC87" i="3"/>
  <c r="AC91" i="3"/>
  <c r="AC54" i="3"/>
  <c r="AC42" i="3"/>
  <c r="AC97" i="3"/>
  <c r="AC33" i="3"/>
  <c r="AC40" i="3"/>
  <c r="AC84" i="3"/>
  <c r="AC98" i="3"/>
  <c r="AC95" i="3"/>
  <c r="AC59" i="3"/>
  <c r="AC90" i="3"/>
  <c r="AC26" i="3"/>
  <c r="AD26" i="3" s="1"/>
  <c r="AC81" i="3"/>
  <c r="AC88" i="3"/>
  <c r="AC24" i="3"/>
  <c r="AC68" i="3"/>
  <c r="AC29" i="3"/>
  <c r="AC21" i="3"/>
  <c r="AC30" i="3"/>
  <c r="AC78" i="3"/>
  <c r="AC37" i="3"/>
  <c r="AC85" i="3"/>
  <c r="AC102" i="3"/>
  <c r="AC101" i="3"/>
  <c r="AC93" i="3"/>
  <c r="AC62" i="3"/>
  <c r="AC53" i="3"/>
  <c r="AC22" i="3"/>
  <c r="AC94" i="3"/>
  <c r="AC45" i="3"/>
  <c r="AC70" i="3"/>
  <c r="AC46" i="3"/>
  <c r="AC69" i="3"/>
  <c r="AC61" i="3"/>
  <c r="AC77" i="3"/>
  <c r="AC38" i="3"/>
  <c r="AC86" i="3"/>
  <c r="Q16" i="3"/>
  <c r="R17" i="3" s="1"/>
  <c r="AC13" i="3"/>
  <c r="AD13" i="3" s="1"/>
  <c r="AC6" i="3"/>
  <c r="AC14" i="3"/>
  <c r="AD14" i="3" s="1"/>
  <c r="AC16" i="3"/>
  <c r="AC15" i="3"/>
  <c r="AD15" i="3" s="1"/>
  <c r="AC11" i="3"/>
  <c r="AC18" i="3"/>
  <c r="AC9" i="3"/>
  <c r="AD9" i="3" s="1"/>
  <c r="AC17" i="3"/>
  <c r="AC12" i="3"/>
  <c r="AC8" i="3"/>
  <c r="AD8" i="3" s="1"/>
  <c r="AC10" i="3"/>
  <c r="AC7" i="3"/>
  <c r="AC20" i="3"/>
  <c r="AC19" i="3"/>
  <c r="AC4" i="3"/>
  <c r="AC5" i="3"/>
  <c r="AD5" i="3" s="1"/>
  <c r="Q15" i="3"/>
  <c r="R16" i="3" s="1"/>
  <c r="Q8" i="3"/>
  <c r="R9" i="3" s="1"/>
  <c r="Q7" i="3"/>
  <c r="R8" i="3" s="1"/>
  <c r="R11" i="3"/>
  <c r="Q5" i="3"/>
  <c r="R6" i="3" s="1"/>
  <c r="Q4" i="3"/>
  <c r="R5" i="3" s="1"/>
  <c r="AG37" i="3"/>
  <c r="AC2" i="3" l="1"/>
  <c r="AF21" i="3"/>
  <c r="AF23" i="3"/>
  <c r="AF19" i="3"/>
  <c r="AF29" i="3"/>
  <c r="AF27" i="3"/>
  <c r="AF6" i="3"/>
  <c r="AF22" i="3"/>
  <c r="AF15" i="3"/>
  <c r="AF13" i="3"/>
  <c r="AF36" i="3"/>
  <c r="AF11" i="3"/>
  <c r="AF33" i="3"/>
  <c r="AF28" i="3"/>
  <c r="AF31" i="3"/>
  <c r="AF25" i="3"/>
  <c r="AF32" i="3"/>
  <c r="AF20" i="3"/>
  <c r="AF34" i="3"/>
  <c r="AF17" i="3"/>
  <c r="AF24" i="3"/>
  <c r="AF12" i="3"/>
  <c r="AF26" i="3"/>
  <c r="AF9" i="3"/>
  <c r="AF30" i="3"/>
  <c r="AF7" i="3"/>
  <c r="AF16" i="3"/>
  <c r="AF14" i="3"/>
  <c r="AF18" i="3"/>
  <c r="AF8" i="3"/>
  <c r="AF37" i="3"/>
  <c r="AF35" i="3"/>
  <c r="AF10" i="3"/>
  <c r="N17" i="3"/>
  <c r="AF5" i="3"/>
  <c r="AD7" i="3"/>
  <c r="AF4" i="3"/>
  <c r="AG38" i="3"/>
  <c r="AF38" i="3" s="1"/>
  <c r="AD37" i="3"/>
  <c r="AD48" i="3"/>
  <c r="AD4" i="3"/>
  <c r="AD70" i="3"/>
  <c r="AD81" i="3"/>
  <c r="AD16" i="3"/>
  <c r="AD18" i="3"/>
  <c r="AD39" i="3"/>
  <c r="AD64" i="3"/>
  <c r="AD20" i="3"/>
  <c r="AD17" i="3"/>
  <c r="AD23" i="3"/>
  <c r="AD101" i="3"/>
  <c r="AD93" i="3"/>
  <c r="AD88" i="3"/>
  <c r="AD25" i="3"/>
  <c r="AD54" i="3"/>
  <c r="AD30" i="3"/>
  <c r="AD40" i="3"/>
  <c r="AD89" i="3"/>
  <c r="AD97" i="3"/>
  <c r="AD44" i="3"/>
  <c r="AD61" i="3"/>
  <c r="AD95" i="3"/>
  <c r="AD66" i="3"/>
  <c r="AD102" i="3"/>
  <c r="AD43" i="3"/>
  <c r="AD74" i="3"/>
  <c r="AD49" i="3"/>
  <c r="AD78" i="3"/>
  <c r="AD53" i="3"/>
  <c r="AD59" i="3"/>
  <c r="AD91" i="3"/>
  <c r="AD24" i="3"/>
  <c r="AD72" i="3"/>
  <c r="AD94" i="3"/>
  <c r="AD33" i="3"/>
  <c r="AD80" i="3"/>
  <c r="AD76" i="3"/>
  <c r="AD52" i="3"/>
  <c r="AD38" i="3"/>
  <c r="AD34" i="3"/>
  <c r="AD42" i="3"/>
  <c r="AD19" i="3"/>
  <c r="AD56" i="3"/>
  <c r="AD57" i="3"/>
  <c r="AD28" i="3"/>
  <c r="AD79" i="3"/>
  <c r="AD103" i="3"/>
  <c r="AD11" i="3"/>
  <c r="AD58" i="3"/>
  <c r="AD10" i="3"/>
  <c r="AD62" i="3"/>
  <c r="AD82" i="3"/>
  <c r="AD100" i="3"/>
  <c r="AD86" i="3"/>
  <c r="AD92" i="3"/>
  <c r="AD98" i="3"/>
  <c r="AD83" i="3"/>
  <c r="AD68" i="3"/>
  <c r="AD99" i="3"/>
  <c r="AD36" i="3"/>
  <c r="AD32" i="3"/>
  <c r="AD41" i="3"/>
  <c r="AD73" i="3"/>
  <c r="AD60" i="3"/>
  <c r="AD67" i="3"/>
  <c r="AD75" i="3"/>
  <c r="AD46" i="3"/>
  <c r="AD51" i="3"/>
  <c r="AD90" i="3"/>
  <c r="AD55" i="3"/>
  <c r="AD47" i="3"/>
  <c r="AD87" i="3"/>
  <c r="AD96" i="3"/>
  <c r="AD84" i="3"/>
  <c r="AD27" i="3"/>
  <c r="AD45" i="3"/>
  <c r="AD31" i="3"/>
  <c r="AD63" i="3"/>
  <c r="AD35" i="3"/>
  <c r="AD50" i="3"/>
  <c r="AD21" i="3"/>
  <c r="AD6" i="3"/>
  <c r="AD22" i="3"/>
  <c r="AD77" i="3"/>
  <c r="AD69" i="3"/>
  <c r="AD65" i="3"/>
  <c r="AD85" i="3"/>
  <c r="AD29" i="3"/>
  <c r="AD71" i="3"/>
  <c r="AD12" i="3"/>
  <c r="BC7" i="5" l="1"/>
  <c r="AK8" i="5"/>
  <c r="S9" i="5"/>
  <c r="CM9" i="5"/>
  <c r="BU10" i="5"/>
  <c r="BC11" i="5"/>
  <c r="AK12" i="5"/>
  <c r="S13" i="5"/>
  <c r="CM13" i="5"/>
  <c r="BU14" i="5"/>
  <c r="BC15" i="5"/>
  <c r="AK16" i="5"/>
  <c r="S17" i="5"/>
  <c r="CM17" i="5"/>
  <c r="BU18" i="5"/>
  <c r="BC19" i="5"/>
  <c r="AK20" i="5"/>
  <c r="S21" i="5"/>
  <c r="CM21" i="5"/>
  <c r="BU22" i="5"/>
  <c r="BC23" i="5"/>
  <c r="AK24" i="5"/>
  <c r="S25" i="5"/>
  <c r="CM25" i="5"/>
  <c r="BU26" i="5"/>
  <c r="BC27" i="5"/>
  <c r="AK28" i="5"/>
  <c r="S29" i="5"/>
  <c r="CM29" i="5"/>
  <c r="BU30" i="5"/>
  <c r="BC31" i="5"/>
  <c r="AK32" i="5"/>
  <c r="S33" i="5"/>
  <c r="CM33" i="5"/>
  <c r="BU34" i="5"/>
  <c r="BC35" i="5"/>
  <c r="AK36" i="5"/>
  <c r="S37" i="5"/>
  <c r="CM37" i="5"/>
  <c r="BU38" i="5"/>
  <c r="BC39" i="5"/>
  <c r="AK40" i="5"/>
  <c r="S41" i="5"/>
  <c r="CM41" i="5"/>
  <c r="BU42" i="5"/>
  <c r="BC43" i="5"/>
  <c r="AK44" i="5"/>
  <c r="S45" i="5"/>
  <c r="CM45" i="5"/>
  <c r="BU46" i="5"/>
  <c r="BC47" i="5"/>
  <c r="AK48" i="5"/>
  <c r="S49" i="5"/>
  <c r="CM49" i="5"/>
  <c r="BU50" i="5"/>
  <c r="BC51" i="5"/>
  <c r="AK52" i="5"/>
  <c r="S53" i="5"/>
  <c r="CM53" i="5"/>
  <c r="BU54" i="5"/>
  <c r="BC55" i="5"/>
  <c r="AK56" i="5"/>
  <c r="S57" i="5"/>
  <c r="CM57" i="5"/>
  <c r="BU58" i="5"/>
  <c r="BC59" i="5"/>
  <c r="AK60" i="5"/>
  <c r="S61" i="5"/>
  <c r="CM61" i="5"/>
  <c r="BU62" i="5"/>
  <c r="BC63" i="5"/>
  <c r="AK64" i="5"/>
  <c r="BL7" i="5"/>
  <c r="AT8" i="5"/>
  <c r="AB9" i="5"/>
  <c r="J10" i="5"/>
  <c r="CD10" i="5"/>
  <c r="BL11" i="5"/>
  <c r="AT12" i="5"/>
  <c r="AB13" i="5"/>
  <c r="J14" i="5"/>
  <c r="CD14" i="5"/>
  <c r="BL15" i="5"/>
  <c r="AT16" i="5"/>
  <c r="AB17" i="5"/>
  <c r="J18" i="5"/>
  <c r="CD18" i="5"/>
  <c r="BL19" i="5"/>
  <c r="AT20" i="5"/>
  <c r="AB21" i="5"/>
  <c r="J22" i="5"/>
  <c r="CD22" i="5"/>
  <c r="BL23" i="5"/>
  <c r="AT24" i="5"/>
  <c r="AB25" i="5"/>
  <c r="J26" i="5"/>
  <c r="CD26" i="5"/>
  <c r="BL27" i="5"/>
  <c r="AT28" i="5"/>
  <c r="AB29" i="5"/>
  <c r="J30" i="5"/>
  <c r="CD30" i="5"/>
  <c r="BL31" i="5"/>
  <c r="AT32" i="5"/>
  <c r="AB33" i="5"/>
  <c r="J34" i="5"/>
  <c r="CD34" i="5"/>
  <c r="BL35" i="5"/>
  <c r="AT36" i="5"/>
  <c r="AB37" i="5"/>
  <c r="J38" i="5"/>
  <c r="CD38" i="5"/>
  <c r="BL39" i="5"/>
  <c r="AT40" i="5"/>
  <c r="AB41" i="5"/>
  <c r="J42" i="5"/>
  <c r="CD42" i="5"/>
  <c r="BL43" i="5"/>
  <c r="AT44" i="5"/>
  <c r="AB45" i="5"/>
  <c r="J46" i="5"/>
  <c r="CD46" i="5"/>
  <c r="BL47" i="5"/>
  <c r="AT48" i="5"/>
  <c r="AB49" i="5"/>
  <c r="J50" i="5"/>
  <c r="CD50" i="5"/>
  <c r="BL51" i="5"/>
  <c r="AT52" i="5"/>
  <c r="AB53" i="5"/>
  <c r="J54" i="5"/>
  <c r="CD54" i="5"/>
  <c r="BL55" i="5"/>
  <c r="AT56" i="5"/>
  <c r="AB57" i="5"/>
  <c r="J58" i="5"/>
  <c r="CD58" i="5"/>
  <c r="BL59" i="5"/>
  <c r="AT60" i="5"/>
  <c r="AB61" i="5"/>
  <c r="J62" i="5"/>
  <c r="CD62" i="5"/>
  <c r="BL63" i="5"/>
  <c r="AT64" i="5"/>
  <c r="AB65" i="5"/>
  <c r="J66" i="5"/>
  <c r="CD66" i="5"/>
  <c r="BL67" i="5"/>
  <c r="AT68" i="5"/>
  <c r="AB69" i="5"/>
  <c r="J70" i="5"/>
  <c r="CD70" i="5"/>
  <c r="BL71" i="5"/>
  <c r="AT72" i="5"/>
  <c r="BU7" i="5"/>
  <c r="BC8" i="5"/>
  <c r="AK9" i="5"/>
  <c r="S10" i="5"/>
  <c r="CM10" i="5"/>
  <c r="BU11" i="5"/>
  <c r="BC12" i="5"/>
  <c r="AK13" i="5"/>
  <c r="S14" i="5"/>
  <c r="CM14" i="5"/>
  <c r="BU15" i="5"/>
  <c r="BC16" i="5"/>
  <c r="AK17" i="5"/>
  <c r="S18" i="5"/>
  <c r="CM18" i="5"/>
  <c r="BU19" i="5"/>
  <c r="BC20" i="5"/>
  <c r="AK21" i="5"/>
  <c r="S22" i="5"/>
  <c r="CM22" i="5"/>
  <c r="BU23" i="5"/>
  <c r="BC24" i="5"/>
  <c r="AK25" i="5"/>
  <c r="S26" i="5"/>
  <c r="CM26" i="5"/>
  <c r="BU27" i="5"/>
  <c r="BC28" i="5"/>
  <c r="AK29" i="5"/>
  <c r="S30" i="5"/>
  <c r="CM30" i="5"/>
  <c r="BU31" i="5"/>
  <c r="BC32" i="5"/>
  <c r="AK33" i="5"/>
  <c r="S34" i="5"/>
  <c r="CM34" i="5"/>
  <c r="BU35" i="5"/>
  <c r="BC36" i="5"/>
  <c r="AK37" i="5"/>
  <c r="S38" i="5"/>
  <c r="CM38" i="5"/>
  <c r="BU39" i="5"/>
  <c r="BC40" i="5"/>
  <c r="AK41" i="5"/>
  <c r="S42" i="5"/>
  <c r="CM42" i="5"/>
  <c r="BU43" i="5"/>
  <c r="BC44" i="5"/>
  <c r="AK45" i="5"/>
  <c r="S46" i="5"/>
  <c r="CM46" i="5"/>
  <c r="BU47" i="5"/>
  <c r="BC48" i="5"/>
  <c r="AK49" i="5"/>
  <c r="S50" i="5"/>
  <c r="CM50" i="5"/>
  <c r="BU51" i="5"/>
  <c r="BC52" i="5"/>
  <c r="AK53" i="5"/>
  <c r="S54" i="5"/>
  <c r="CM54" i="5"/>
  <c r="BU55" i="5"/>
  <c r="BC56" i="5"/>
  <c r="AK57" i="5"/>
  <c r="S58" i="5"/>
  <c r="CM58" i="5"/>
  <c r="BU59" i="5"/>
  <c r="BC60" i="5"/>
  <c r="AK61" i="5"/>
  <c r="S62" i="5"/>
  <c r="CM62" i="5"/>
  <c r="J7" i="5"/>
  <c r="CD7" i="5"/>
  <c r="BL8" i="5"/>
  <c r="AT9" i="5"/>
  <c r="AB10" i="5"/>
  <c r="J11" i="5"/>
  <c r="CD11" i="5"/>
  <c r="BL12" i="5"/>
  <c r="AT13" i="5"/>
  <c r="AB14" i="5"/>
  <c r="J15" i="5"/>
  <c r="CD15" i="5"/>
  <c r="BL16" i="5"/>
  <c r="AT17" i="5"/>
  <c r="AB18" i="5"/>
  <c r="J19" i="5"/>
  <c r="CD19" i="5"/>
  <c r="BL20" i="5"/>
  <c r="AT21" i="5"/>
  <c r="AB22" i="5"/>
  <c r="J23" i="5"/>
  <c r="CD23" i="5"/>
  <c r="BL24" i="5"/>
  <c r="AT25" i="5"/>
  <c r="AB26" i="5"/>
  <c r="J27" i="5"/>
  <c r="CD27" i="5"/>
  <c r="BL28" i="5"/>
  <c r="AT29" i="5"/>
  <c r="AB30" i="5"/>
  <c r="J31" i="5"/>
  <c r="CD31" i="5"/>
  <c r="BL32" i="5"/>
  <c r="AT33" i="5"/>
  <c r="AB34" i="5"/>
  <c r="J35" i="5"/>
  <c r="CD35" i="5"/>
  <c r="BL36" i="5"/>
  <c r="AT37" i="5"/>
  <c r="AB38" i="5"/>
  <c r="J39" i="5"/>
  <c r="CD39" i="5"/>
  <c r="BL40" i="5"/>
  <c r="AT41" i="5"/>
  <c r="AB42" i="5"/>
  <c r="J43" i="5"/>
  <c r="CD43" i="5"/>
  <c r="BL44" i="5"/>
  <c r="AT45" i="5"/>
  <c r="AB46" i="5"/>
  <c r="J47" i="5"/>
  <c r="CD47" i="5"/>
  <c r="BL48" i="5"/>
  <c r="AT49" i="5"/>
  <c r="AB50" i="5"/>
  <c r="J51" i="5"/>
  <c r="CD51" i="5"/>
  <c r="BL52" i="5"/>
  <c r="AT53" i="5"/>
  <c r="AB54" i="5"/>
  <c r="J55" i="5"/>
  <c r="CD55" i="5"/>
  <c r="BL56" i="5"/>
  <c r="AT57" i="5"/>
  <c r="AB58" i="5"/>
  <c r="J59" i="5"/>
  <c r="CD59" i="5"/>
  <c r="BL60" i="5"/>
  <c r="AT61" i="5"/>
  <c r="AB62" i="5"/>
  <c r="J63" i="5"/>
  <c r="S7" i="5"/>
  <c r="CM7" i="5"/>
  <c r="BU8" i="5"/>
  <c r="BC9" i="5"/>
  <c r="AK10" i="5"/>
  <c r="S11" i="5"/>
  <c r="CM11" i="5"/>
  <c r="BU12" i="5"/>
  <c r="BC13" i="5"/>
  <c r="AK14" i="5"/>
  <c r="S15" i="5"/>
  <c r="CM15" i="5"/>
  <c r="BU16" i="5"/>
  <c r="BC17" i="5"/>
  <c r="AK18" i="5"/>
  <c r="S19" i="5"/>
  <c r="CM19" i="5"/>
  <c r="BU20" i="5"/>
  <c r="BC21" i="5"/>
  <c r="AK22" i="5"/>
  <c r="S23" i="5"/>
  <c r="CM23" i="5"/>
  <c r="BU24" i="5"/>
  <c r="BC25" i="5"/>
  <c r="AK26" i="5"/>
  <c r="S27" i="5"/>
  <c r="CM27" i="5"/>
  <c r="BU28" i="5"/>
  <c r="BC29" i="5"/>
  <c r="AK30" i="5"/>
  <c r="S31" i="5"/>
  <c r="CM31" i="5"/>
  <c r="BU32" i="5"/>
  <c r="BC33" i="5"/>
  <c r="AK34" i="5"/>
  <c r="S35" i="5"/>
  <c r="CM35" i="5"/>
  <c r="BU36" i="5"/>
  <c r="BC37" i="5"/>
  <c r="AK38" i="5"/>
  <c r="S39" i="5"/>
  <c r="CM39" i="5"/>
  <c r="BU40" i="5"/>
  <c r="BC41" i="5"/>
  <c r="AK42" i="5"/>
  <c r="S43" i="5"/>
  <c r="CM43" i="5"/>
  <c r="BU44" i="5"/>
  <c r="BC45" i="5"/>
  <c r="AK46" i="5"/>
  <c r="S47" i="5"/>
  <c r="CM47" i="5"/>
  <c r="BU48" i="5"/>
  <c r="BC49" i="5"/>
  <c r="AK50" i="5"/>
  <c r="S51" i="5"/>
  <c r="CM51" i="5"/>
  <c r="BU52" i="5"/>
  <c r="BC53" i="5"/>
  <c r="AK54" i="5"/>
  <c r="S55" i="5"/>
  <c r="CM55" i="5"/>
  <c r="BU56" i="5"/>
  <c r="BC57" i="5"/>
  <c r="AK58" i="5"/>
  <c r="S59" i="5"/>
  <c r="CM59" i="5"/>
  <c r="BU60" i="5"/>
  <c r="BC61" i="5"/>
  <c r="AK62" i="5"/>
  <c r="S63" i="5"/>
  <c r="AB7" i="5"/>
  <c r="J8" i="5"/>
  <c r="CD8" i="5"/>
  <c r="BL9" i="5"/>
  <c r="AT10" i="5"/>
  <c r="AB11" i="5"/>
  <c r="J12" i="5"/>
  <c r="CD12" i="5"/>
  <c r="BL13" i="5"/>
  <c r="AT14" i="5"/>
  <c r="AB15" i="5"/>
  <c r="J16" i="5"/>
  <c r="CD16" i="5"/>
  <c r="BL17" i="5"/>
  <c r="AT18" i="5"/>
  <c r="AB19" i="5"/>
  <c r="J20" i="5"/>
  <c r="CD20" i="5"/>
  <c r="BL21" i="5"/>
  <c r="AT22" i="5"/>
  <c r="AB23" i="5"/>
  <c r="J24" i="5"/>
  <c r="CD24" i="5"/>
  <c r="BL25" i="5"/>
  <c r="AT26" i="5"/>
  <c r="AB27" i="5"/>
  <c r="J28" i="5"/>
  <c r="CD28" i="5"/>
  <c r="BL29" i="5"/>
  <c r="AT30" i="5"/>
  <c r="AB31" i="5"/>
  <c r="J32" i="5"/>
  <c r="CD32" i="5"/>
  <c r="BL33" i="5"/>
  <c r="AT34" i="5"/>
  <c r="AB35" i="5"/>
  <c r="J36" i="5"/>
  <c r="CD36" i="5"/>
  <c r="BL37" i="5"/>
  <c r="AT38" i="5"/>
  <c r="AB39" i="5"/>
  <c r="J40" i="5"/>
  <c r="CD40" i="5"/>
  <c r="BL41" i="5"/>
  <c r="AT42" i="5"/>
  <c r="AB43" i="5"/>
  <c r="J44" i="5"/>
  <c r="CD44" i="5"/>
  <c r="BL45" i="5"/>
  <c r="AT46" i="5"/>
  <c r="AB47" i="5"/>
  <c r="J48" i="5"/>
  <c r="CD48" i="5"/>
  <c r="BL49" i="5"/>
  <c r="AT50" i="5"/>
  <c r="AB51" i="5"/>
  <c r="J52" i="5"/>
  <c r="CD52" i="5"/>
  <c r="BL53" i="5"/>
  <c r="AT54" i="5"/>
  <c r="AB55" i="5"/>
  <c r="J56" i="5"/>
  <c r="CD56" i="5"/>
  <c r="BL57" i="5"/>
  <c r="AT58" i="5"/>
  <c r="AB59" i="5"/>
  <c r="J60" i="5"/>
  <c r="AT7" i="5"/>
  <c r="AB8" i="5"/>
  <c r="J9" i="5"/>
  <c r="CD9" i="5"/>
  <c r="BL10" i="5"/>
  <c r="AT11" i="5"/>
  <c r="AB12" i="5"/>
  <c r="J13" i="5"/>
  <c r="CD13" i="5"/>
  <c r="BL14" i="5"/>
  <c r="AT15" i="5"/>
  <c r="AB16" i="5"/>
  <c r="J17" i="5"/>
  <c r="CD17" i="5"/>
  <c r="BL18" i="5"/>
  <c r="AT19" i="5"/>
  <c r="AB20" i="5"/>
  <c r="J21" i="5"/>
  <c r="CD21" i="5"/>
  <c r="BL22" i="5"/>
  <c r="AT23" i="5"/>
  <c r="AB24" i="5"/>
  <c r="J25" i="5"/>
  <c r="CD25" i="5"/>
  <c r="BL26" i="5"/>
  <c r="AT27" i="5"/>
  <c r="AB28" i="5"/>
  <c r="J29" i="5"/>
  <c r="CD29" i="5"/>
  <c r="BL30" i="5"/>
  <c r="AT31" i="5"/>
  <c r="AB32" i="5"/>
  <c r="J33" i="5"/>
  <c r="CD33" i="5"/>
  <c r="BL34" i="5"/>
  <c r="AT35" i="5"/>
  <c r="AB36" i="5"/>
  <c r="J37" i="5"/>
  <c r="CD37" i="5"/>
  <c r="BL38" i="5"/>
  <c r="AT39" i="5"/>
  <c r="AB40" i="5"/>
  <c r="J41" i="5"/>
  <c r="CD41" i="5"/>
  <c r="BL42" i="5"/>
  <c r="AT43" i="5"/>
  <c r="AB44" i="5"/>
  <c r="J45" i="5"/>
  <c r="CD45" i="5"/>
  <c r="BL46" i="5"/>
  <c r="AT47" i="5"/>
  <c r="AB48" i="5"/>
  <c r="J49" i="5"/>
  <c r="CD49" i="5"/>
  <c r="BL50" i="5"/>
  <c r="AT51" i="5"/>
  <c r="AB52" i="5"/>
  <c r="J53" i="5"/>
  <c r="CD53" i="5"/>
  <c r="BL54" i="5"/>
  <c r="AT55" i="5"/>
  <c r="AB56" i="5"/>
  <c r="J57" i="5"/>
  <c r="CD57" i="5"/>
  <c r="BL58" i="5"/>
  <c r="AT59" i="5"/>
  <c r="AB60" i="5"/>
  <c r="J61" i="5"/>
  <c r="CD61" i="5"/>
  <c r="BL62" i="5"/>
  <c r="S12" i="5"/>
  <c r="BC18" i="5"/>
  <c r="CM24" i="5"/>
  <c r="AK31" i="5"/>
  <c r="BU37" i="5"/>
  <c r="S44" i="5"/>
  <c r="BC50" i="5"/>
  <c r="CM56" i="5"/>
  <c r="BU61" i="5"/>
  <c r="CM63" i="5"/>
  <c r="CM64" i="5"/>
  <c r="CD65" i="5"/>
  <c r="BU66" i="5"/>
  <c r="BU67" i="5"/>
  <c r="BL68" i="5"/>
  <c r="BC69" i="5"/>
  <c r="AT70" i="5"/>
  <c r="AK71" i="5"/>
  <c r="AB72" i="5"/>
  <c r="S73" i="5"/>
  <c r="CM73" i="5"/>
  <c r="BU74" i="5"/>
  <c r="BC75" i="5"/>
  <c r="AK76" i="5"/>
  <c r="S77" i="5"/>
  <c r="CM77" i="5"/>
  <c r="BU78" i="5"/>
  <c r="BC79" i="5"/>
  <c r="AK80" i="5"/>
  <c r="S81" i="5"/>
  <c r="CM81" i="5"/>
  <c r="BU82" i="5"/>
  <c r="BC83" i="5"/>
  <c r="AK84" i="5"/>
  <c r="S85" i="5"/>
  <c r="CM85" i="5"/>
  <c r="BU86" i="5"/>
  <c r="BC87" i="5"/>
  <c r="AK88" i="5"/>
  <c r="S89" i="5"/>
  <c r="CM89" i="5"/>
  <c r="BU90" i="5"/>
  <c r="BC91" i="5"/>
  <c r="AK92" i="5"/>
  <c r="S93" i="5"/>
  <c r="CM93" i="5"/>
  <c r="BU94" i="5"/>
  <c r="BC95" i="5"/>
  <c r="AK96" i="5"/>
  <c r="S97" i="5"/>
  <c r="CM97" i="5"/>
  <c r="BU98" i="5"/>
  <c r="BC99" i="5"/>
  <c r="AK100" i="5"/>
  <c r="S101" i="5"/>
  <c r="CM101" i="5"/>
  <c r="BU102" i="5"/>
  <c r="BC103" i="5"/>
  <c r="AK104" i="5"/>
  <c r="S105" i="5"/>
  <c r="CM105" i="5"/>
  <c r="BU106" i="5"/>
  <c r="BC107" i="5"/>
  <c r="AK108" i="5"/>
  <c r="S109" i="5"/>
  <c r="CM109" i="5"/>
  <c r="BU110" i="5"/>
  <c r="BC111" i="5"/>
  <c r="AK112" i="5"/>
  <c r="S113" i="5"/>
  <c r="CM113" i="5"/>
  <c r="BU114" i="5"/>
  <c r="BC115" i="5"/>
  <c r="AK116" i="5"/>
  <c r="S117" i="5"/>
  <c r="CM117" i="5"/>
  <c r="BU118" i="5"/>
  <c r="BC119" i="5"/>
  <c r="AK120" i="5"/>
  <c r="S121" i="5"/>
  <c r="CM121" i="5"/>
  <c r="BU122" i="5"/>
  <c r="BC123" i="5"/>
  <c r="AK124" i="5"/>
  <c r="S125" i="5"/>
  <c r="CM12" i="5"/>
  <c r="AK19" i="5"/>
  <c r="BU25" i="5"/>
  <c r="S32" i="5"/>
  <c r="BC38" i="5"/>
  <c r="CM44" i="5"/>
  <c r="AK51" i="5"/>
  <c r="BU57" i="5"/>
  <c r="AT62" i="5"/>
  <c r="J64" i="5"/>
  <c r="J65" i="5"/>
  <c r="CM65" i="5"/>
  <c r="CM66" i="5"/>
  <c r="CD67" i="5"/>
  <c r="BU68" i="5"/>
  <c r="BL69" i="5"/>
  <c r="BC70" i="5"/>
  <c r="AT71" i="5"/>
  <c r="AK72" i="5"/>
  <c r="AB73" i="5"/>
  <c r="J74" i="5"/>
  <c r="CD74" i="5"/>
  <c r="BL75" i="5"/>
  <c r="AT76" i="5"/>
  <c r="AB77" i="5"/>
  <c r="J78" i="5"/>
  <c r="CD78" i="5"/>
  <c r="BL79" i="5"/>
  <c r="AT80" i="5"/>
  <c r="AB81" i="5"/>
  <c r="J82" i="5"/>
  <c r="CD82" i="5"/>
  <c r="BL83" i="5"/>
  <c r="AT84" i="5"/>
  <c r="AB85" i="5"/>
  <c r="J86" i="5"/>
  <c r="CD86" i="5"/>
  <c r="BL87" i="5"/>
  <c r="AT88" i="5"/>
  <c r="AB89" i="5"/>
  <c r="J90" i="5"/>
  <c r="CD90" i="5"/>
  <c r="BL91" i="5"/>
  <c r="AT92" i="5"/>
  <c r="AB93" i="5"/>
  <c r="J94" i="5"/>
  <c r="CD94" i="5"/>
  <c r="BL95" i="5"/>
  <c r="AT96" i="5"/>
  <c r="AB97" i="5"/>
  <c r="J98" i="5"/>
  <c r="CD98" i="5"/>
  <c r="BL99" i="5"/>
  <c r="AT100" i="5"/>
  <c r="AB101" i="5"/>
  <c r="J102" i="5"/>
  <c r="CD102" i="5"/>
  <c r="BL103" i="5"/>
  <c r="AT104" i="5"/>
  <c r="AB105" i="5"/>
  <c r="J106" i="5"/>
  <c r="CD106" i="5"/>
  <c r="BL107" i="5"/>
  <c r="AT108" i="5"/>
  <c r="AB109" i="5"/>
  <c r="J110" i="5"/>
  <c r="CD110" i="5"/>
  <c r="BL111" i="5"/>
  <c r="AT112" i="5"/>
  <c r="AB113" i="5"/>
  <c r="J114" i="5"/>
  <c r="CD114" i="5"/>
  <c r="BL115" i="5"/>
  <c r="AT116" i="5"/>
  <c r="AB117" i="5"/>
  <c r="J118" i="5"/>
  <c r="CD118" i="5"/>
  <c r="BL119" i="5"/>
  <c r="AT120" i="5"/>
  <c r="AB121" i="5"/>
  <c r="J122" i="5"/>
  <c r="CD122" i="5"/>
  <c r="BL123" i="5"/>
  <c r="AT124" i="5"/>
  <c r="AB125" i="5"/>
  <c r="J126" i="5"/>
  <c r="CD126" i="5"/>
  <c r="BL127" i="5"/>
  <c r="AT128" i="5"/>
  <c r="AB129" i="5"/>
  <c r="J130" i="5"/>
  <c r="CD130" i="5"/>
  <c r="BL131" i="5"/>
  <c r="AT132" i="5"/>
  <c r="AB133" i="5"/>
  <c r="J134" i="5"/>
  <c r="CD134" i="5"/>
  <c r="BL135" i="5"/>
  <c r="AT136" i="5"/>
  <c r="AK7" i="5"/>
  <c r="BU13" i="5"/>
  <c r="S20" i="5"/>
  <c r="BC26" i="5"/>
  <c r="CM32" i="5"/>
  <c r="AK39" i="5"/>
  <c r="BU45" i="5"/>
  <c r="S52" i="5"/>
  <c r="BC58" i="5"/>
  <c r="BC62" i="5"/>
  <c r="S64" i="5"/>
  <c r="S65" i="5"/>
  <c r="S66" i="5"/>
  <c r="J67" i="5"/>
  <c r="CM67" i="5"/>
  <c r="CD68" i="5"/>
  <c r="BU69" i="5"/>
  <c r="BL70" i="5"/>
  <c r="BC71" i="5"/>
  <c r="BC72" i="5"/>
  <c r="AK73" i="5"/>
  <c r="S74" i="5"/>
  <c r="CM74" i="5"/>
  <c r="BU75" i="5"/>
  <c r="BC76" i="5"/>
  <c r="AK77" i="5"/>
  <c r="S78" i="5"/>
  <c r="CM78" i="5"/>
  <c r="BU79" i="5"/>
  <c r="BC80" i="5"/>
  <c r="AK81" i="5"/>
  <c r="S82" i="5"/>
  <c r="CM82" i="5"/>
  <c r="BU83" i="5"/>
  <c r="BC84" i="5"/>
  <c r="AK85" i="5"/>
  <c r="S86" i="5"/>
  <c r="CM86" i="5"/>
  <c r="BU87" i="5"/>
  <c r="BC88" i="5"/>
  <c r="AK89" i="5"/>
  <c r="S90" i="5"/>
  <c r="CM90" i="5"/>
  <c r="BU91" i="5"/>
  <c r="BC92" i="5"/>
  <c r="AK93" i="5"/>
  <c r="S94" i="5"/>
  <c r="CM94" i="5"/>
  <c r="BU95" i="5"/>
  <c r="BC96" i="5"/>
  <c r="AK97" i="5"/>
  <c r="S98" i="5"/>
  <c r="CM98" i="5"/>
  <c r="BU99" i="5"/>
  <c r="BC100" i="5"/>
  <c r="AK101" i="5"/>
  <c r="S102" i="5"/>
  <c r="CM102" i="5"/>
  <c r="BU103" i="5"/>
  <c r="BC104" i="5"/>
  <c r="AK105" i="5"/>
  <c r="S106" i="5"/>
  <c r="CM106" i="5"/>
  <c r="BU107" i="5"/>
  <c r="BC108" i="5"/>
  <c r="AK109" i="5"/>
  <c r="S110" i="5"/>
  <c r="CM110" i="5"/>
  <c r="BU111" i="5"/>
  <c r="BC112" i="5"/>
  <c r="AK113" i="5"/>
  <c r="S114" i="5"/>
  <c r="CM114" i="5"/>
  <c r="BU115" i="5"/>
  <c r="BC116" i="5"/>
  <c r="AK117" i="5"/>
  <c r="S118" i="5"/>
  <c r="CM118" i="5"/>
  <c r="BU119" i="5"/>
  <c r="BC120" i="5"/>
  <c r="AK121" i="5"/>
  <c r="S122" i="5"/>
  <c r="CM122" i="5"/>
  <c r="BU123" i="5"/>
  <c r="BC124" i="5"/>
  <c r="S8" i="5"/>
  <c r="BC14" i="5"/>
  <c r="CM20" i="5"/>
  <c r="AK27" i="5"/>
  <c r="BU33" i="5"/>
  <c r="S40" i="5"/>
  <c r="BC46" i="5"/>
  <c r="CM52" i="5"/>
  <c r="AK59" i="5"/>
  <c r="AB63" i="5"/>
  <c r="AB64" i="5"/>
  <c r="AK65" i="5"/>
  <c r="AB66" i="5"/>
  <c r="S67" i="5"/>
  <c r="J68" i="5"/>
  <c r="CM68" i="5"/>
  <c r="CD69" i="5"/>
  <c r="BU70" i="5"/>
  <c r="BU71" i="5"/>
  <c r="BL72" i="5"/>
  <c r="AT73" i="5"/>
  <c r="AB74" i="5"/>
  <c r="J75" i="5"/>
  <c r="CD75" i="5"/>
  <c r="BL76" i="5"/>
  <c r="AT77" i="5"/>
  <c r="AB78" i="5"/>
  <c r="J79" i="5"/>
  <c r="CD79" i="5"/>
  <c r="BL80" i="5"/>
  <c r="AT81" i="5"/>
  <c r="AB82" i="5"/>
  <c r="J83" i="5"/>
  <c r="CD83" i="5"/>
  <c r="BL84" i="5"/>
  <c r="AT85" i="5"/>
  <c r="AB86" i="5"/>
  <c r="J87" i="5"/>
  <c r="CD87" i="5"/>
  <c r="BL88" i="5"/>
  <c r="AT89" i="5"/>
  <c r="AB90" i="5"/>
  <c r="J91" i="5"/>
  <c r="CD91" i="5"/>
  <c r="BL92" i="5"/>
  <c r="AT93" i="5"/>
  <c r="AB94" i="5"/>
  <c r="J95" i="5"/>
  <c r="CD95" i="5"/>
  <c r="BL96" i="5"/>
  <c r="AT97" i="5"/>
  <c r="AB98" i="5"/>
  <c r="J99" i="5"/>
  <c r="CD99" i="5"/>
  <c r="BL100" i="5"/>
  <c r="AT101" i="5"/>
  <c r="AB102" i="5"/>
  <c r="J103" i="5"/>
  <c r="CD103" i="5"/>
  <c r="BL104" i="5"/>
  <c r="AT105" i="5"/>
  <c r="AB106" i="5"/>
  <c r="J107" i="5"/>
  <c r="CD107" i="5"/>
  <c r="BL108" i="5"/>
  <c r="AT109" i="5"/>
  <c r="AB110" i="5"/>
  <c r="J111" i="5"/>
  <c r="CD111" i="5"/>
  <c r="BL112" i="5"/>
  <c r="AT113" i="5"/>
  <c r="AB114" i="5"/>
  <c r="J115" i="5"/>
  <c r="CD115" i="5"/>
  <c r="BL116" i="5"/>
  <c r="AT117" i="5"/>
  <c r="AB118" i="5"/>
  <c r="J119" i="5"/>
  <c r="CD119" i="5"/>
  <c r="BL120" i="5"/>
  <c r="AT121" i="5"/>
  <c r="AB122" i="5"/>
  <c r="J123" i="5"/>
  <c r="CD123" i="5"/>
  <c r="BL124" i="5"/>
  <c r="CM8" i="5"/>
  <c r="AK15" i="5"/>
  <c r="BU21" i="5"/>
  <c r="S28" i="5"/>
  <c r="BC34" i="5"/>
  <c r="CM40" i="5"/>
  <c r="AK47" i="5"/>
  <c r="BU53" i="5"/>
  <c r="S60" i="5"/>
  <c r="AK63" i="5"/>
  <c r="BC64" i="5"/>
  <c r="AT65" i="5"/>
  <c r="AK66" i="5"/>
  <c r="AB67" i="5"/>
  <c r="S68" i="5"/>
  <c r="J69" i="5"/>
  <c r="CM69" i="5"/>
  <c r="CM70" i="5"/>
  <c r="CD71" i="5"/>
  <c r="BU72" i="5"/>
  <c r="BC73" i="5"/>
  <c r="AK74" i="5"/>
  <c r="S75" i="5"/>
  <c r="CM75" i="5"/>
  <c r="BU76" i="5"/>
  <c r="BC77" i="5"/>
  <c r="AK78" i="5"/>
  <c r="S79" i="5"/>
  <c r="CM79" i="5"/>
  <c r="BU80" i="5"/>
  <c r="BC81" i="5"/>
  <c r="AK82" i="5"/>
  <c r="S83" i="5"/>
  <c r="CM83" i="5"/>
  <c r="BU84" i="5"/>
  <c r="BC85" i="5"/>
  <c r="AK86" i="5"/>
  <c r="S87" i="5"/>
  <c r="CM87" i="5"/>
  <c r="BU88" i="5"/>
  <c r="BC89" i="5"/>
  <c r="AK90" i="5"/>
  <c r="S91" i="5"/>
  <c r="CM91" i="5"/>
  <c r="BU92" i="5"/>
  <c r="BC93" i="5"/>
  <c r="AK94" i="5"/>
  <c r="S95" i="5"/>
  <c r="CM95" i="5"/>
  <c r="BU96" i="5"/>
  <c r="BC97" i="5"/>
  <c r="AK98" i="5"/>
  <c r="S99" i="5"/>
  <c r="CM99" i="5"/>
  <c r="BU100" i="5"/>
  <c r="BC101" i="5"/>
  <c r="AK102" i="5"/>
  <c r="S103" i="5"/>
  <c r="CM103" i="5"/>
  <c r="BU104" i="5"/>
  <c r="BC105" i="5"/>
  <c r="AK106" i="5"/>
  <c r="S107" i="5"/>
  <c r="CM107" i="5"/>
  <c r="BU108" i="5"/>
  <c r="BC109" i="5"/>
  <c r="AK110" i="5"/>
  <c r="S111" i="5"/>
  <c r="CM111" i="5"/>
  <c r="BU112" i="5"/>
  <c r="BC113" i="5"/>
  <c r="AK114" i="5"/>
  <c r="S115" i="5"/>
  <c r="CM115" i="5"/>
  <c r="BU116" i="5"/>
  <c r="BC117" i="5"/>
  <c r="AK118" i="5"/>
  <c r="S119" i="5"/>
  <c r="CM119" i="5"/>
  <c r="BU120" i="5"/>
  <c r="BC121" i="5"/>
  <c r="AK122" i="5"/>
  <c r="S123" i="5"/>
  <c r="CM123" i="5"/>
  <c r="BU124" i="5"/>
  <c r="AK11" i="5"/>
  <c r="BU17" i="5"/>
  <c r="S24" i="5"/>
  <c r="BC30" i="5"/>
  <c r="CM36" i="5"/>
  <c r="AK43" i="5"/>
  <c r="BU49" i="5"/>
  <c r="S56" i="5"/>
  <c r="BL61" i="5"/>
  <c r="CD63" i="5"/>
  <c r="CD64" i="5"/>
  <c r="BU65" i="5"/>
  <c r="BL66" i="5"/>
  <c r="BC67" i="5"/>
  <c r="BC68" i="5"/>
  <c r="AT69" i="5"/>
  <c r="AK70" i="5"/>
  <c r="AB71" i="5"/>
  <c r="S72" i="5"/>
  <c r="J73" i="5"/>
  <c r="CD73" i="5"/>
  <c r="BL74" i="5"/>
  <c r="AT75" i="5"/>
  <c r="AB76" i="5"/>
  <c r="J77" i="5"/>
  <c r="CD77" i="5"/>
  <c r="BL78" i="5"/>
  <c r="AT79" i="5"/>
  <c r="AB80" i="5"/>
  <c r="J81" i="5"/>
  <c r="CD81" i="5"/>
  <c r="BL82" i="5"/>
  <c r="AT83" i="5"/>
  <c r="AB84" i="5"/>
  <c r="J85" i="5"/>
  <c r="CD85" i="5"/>
  <c r="BL86" i="5"/>
  <c r="AT87" i="5"/>
  <c r="AB88" i="5"/>
  <c r="J89" i="5"/>
  <c r="CD89" i="5"/>
  <c r="BL90" i="5"/>
  <c r="AT91" i="5"/>
  <c r="AB92" i="5"/>
  <c r="J93" i="5"/>
  <c r="CD93" i="5"/>
  <c r="BL94" i="5"/>
  <c r="AT95" i="5"/>
  <c r="AB96" i="5"/>
  <c r="J97" i="5"/>
  <c r="CD97" i="5"/>
  <c r="BL98" i="5"/>
  <c r="AT99" i="5"/>
  <c r="AB100" i="5"/>
  <c r="J101" i="5"/>
  <c r="CD101" i="5"/>
  <c r="BL102" i="5"/>
  <c r="AT103" i="5"/>
  <c r="AB104" i="5"/>
  <c r="J105" i="5"/>
  <c r="CD105" i="5"/>
  <c r="BL106" i="5"/>
  <c r="AT107" i="5"/>
  <c r="AB108" i="5"/>
  <c r="J109" i="5"/>
  <c r="CD109" i="5"/>
  <c r="BL110" i="5"/>
  <c r="AT111" i="5"/>
  <c r="AB112" i="5"/>
  <c r="J113" i="5"/>
  <c r="CD113" i="5"/>
  <c r="BL114" i="5"/>
  <c r="AT115" i="5"/>
  <c r="AB116" i="5"/>
  <c r="J117" i="5"/>
  <c r="CD117" i="5"/>
  <c r="BL118" i="5"/>
  <c r="AT119" i="5"/>
  <c r="AB120" i="5"/>
  <c r="J121" i="5"/>
  <c r="CD121" i="5"/>
  <c r="BL122" i="5"/>
  <c r="CM28" i="5"/>
  <c r="BC54" i="5"/>
  <c r="BC65" i="5"/>
  <c r="S69" i="5"/>
  <c r="CD72" i="5"/>
  <c r="J76" i="5"/>
  <c r="AB79" i="5"/>
  <c r="AT82" i="5"/>
  <c r="BL85" i="5"/>
  <c r="CD88" i="5"/>
  <c r="J92" i="5"/>
  <c r="AB95" i="5"/>
  <c r="AT98" i="5"/>
  <c r="BL101" i="5"/>
  <c r="CD104" i="5"/>
  <c r="J108" i="5"/>
  <c r="AB111" i="5"/>
  <c r="AT114" i="5"/>
  <c r="BL117" i="5"/>
  <c r="CD120" i="5"/>
  <c r="AT123" i="5"/>
  <c r="AT125" i="5"/>
  <c r="AK126" i="5"/>
  <c r="AB127" i="5"/>
  <c r="S128" i="5"/>
  <c r="J129" i="5"/>
  <c r="CM129" i="5"/>
  <c r="CM130" i="5"/>
  <c r="CD131" i="5"/>
  <c r="BU132" i="5"/>
  <c r="BL133" i="5"/>
  <c r="BC134" i="5"/>
  <c r="AT135" i="5"/>
  <c r="AK136" i="5"/>
  <c r="AB137" i="5"/>
  <c r="J138" i="5"/>
  <c r="CD138" i="5"/>
  <c r="BL139" i="5"/>
  <c r="AT140" i="5"/>
  <c r="AB141" i="5"/>
  <c r="J142" i="5"/>
  <c r="CD142" i="5"/>
  <c r="BL143" i="5"/>
  <c r="AT144" i="5"/>
  <c r="AB145" i="5"/>
  <c r="J146" i="5"/>
  <c r="CD146" i="5"/>
  <c r="BL147" i="5"/>
  <c r="AT148" i="5"/>
  <c r="AB149" i="5"/>
  <c r="J150" i="5"/>
  <c r="CD150" i="5"/>
  <c r="BL151" i="5"/>
  <c r="AT152" i="5"/>
  <c r="AB153" i="5"/>
  <c r="J154" i="5"/>
  <c r="CD154" i="5"/>
  <c r="BL155" i="5"/>
  <c r="AT156" i="5"/>
  <c r="AB157" i="5"/>
  <c r="J158" i="5"/>
  <c r="CD158" i="5"/>
  <c r="BL159" i="5"/>
  <c r="AT160" i="5"/>
  <c r="AB161" i="5"/>
  <c r="J162" i="5"/>
  <c r="CD162" i="5"/>
  <c r="BL163" i="5"/>
  <c r="AT164" i="5"/>
  <c r="AB165" i="5"/>
  <c r="J166" i="5"/>
  <c r="CD166" i="5"/>
  <c r="BL167" i="5"/>
  <c r="AT168" i="5"/>
  <c r="AB169" i="5"/>
  <c r="J170" i="5"/>
  <c r="CD170" i="5"/>
  <c r="BL171" i="5"/>
  <c r="AT172" i="5"/>
  <c r="AB173" i="5"/>
  <c r="J174" i="5"/>
  <c r="CD174" i="5"/>
  <c r="BL175" i="5"/>
  <c r="AT176" i="5"/>
  <c r="AB177" i="5"/>
  <c r="BU29" i="5"/>
  <c r="AK55" i="5"/>
  <c r="BL65" i="5"/>
  <c r="AK69" i="5"/>
  <c r="CM72" i="5"/>
  <c r="S76" i="5"/>
  <c r="AK79" i="5"/>
  <c r="BC82" i="5"/>
  <c r="BU85" i="5"/>
  <c r="CM88" i="5"/>
  <c r="S92" i="5"/>
  <c r="AK95" i="5"/>
  <c r="BC98" i="5"/>
  <c r="BU101" i="5"/>
  <c r="CM104" i="5"/>
  <c r="S108" i="5"/>
  <c r="AK111" i="5"/>
  <c r="BC114" i="5"/>
  <c r="BU117" i="5"/>
  <c r="CM120" i="5"/>
  <c r="J124" i="5"/>
  <c r="BC125" i="5"/>
  <c r="AT126" i="5"/>
  <c r="AK127" i="5"/>
  <c r="AB128" i="5"/>
  <c r="S129" i="5"/>
  <c r="S130" i="5"/>
  <c r="J131" i="5"/>
  <c r="CM131" i="5"/>
  <c r="CD132" i="5"/>
  <c r="BU133" i="5"/>
  <c r="BL134" i="5"/>
  <c r="BC135" i="5"/>
  <c r="BC136" i="5"/>
  <c r="AK137" i="5"/>
  <c r="S138" i="5"/>
  <c r="CM138" i="5"/>
  <c r="BU139" i="5"/>
  <c r="BC140" i="5"/>
  <c r="AK141" i="5"/>
  <c r="S142" i="5"/>
  <c r="CM142" i="5"/>
  <c r="BU143" i="5"/>
  <c r="BC144" i="5"/>
  <c r="AK145" i="5"/>
  <c r="S146" i="5"/>
  <c r="CM146" i="5"/>
  <c r="BU147" i="5"/>
  <c r="BC148" i="5"/>
  <c r="AK149" i="5"/>
  <c r="S150" i="5"/>
  <c r="CM150" i="5"/>
  <c r="BU151" i="5"/>
  <c r="BC152" i="5"/>
  <c r="AK153" i="5"/>
  <c r="S154" i="5"/>
  <c r="CM154" i="5"/>
  <c r="BU155" i="5"/>
  <c r="BC156" i="5"/>
  <c r="AK157" i="5"/>
  <c r="S158" i="5"/>
  <c r="CM158" i="5"/>
  <c r="BU159" i="5"/>
  <c r="BC160" i="5"/>
  <c r="AK161" i="5"/>
  <c r="S162" i="5"/>
  <c r="CM162" i="5"/>
  <c r="BU163" i="5"/>
  <c r="BC164" i="5"/>
  <c r="AK165" i="5"/>
  <c r="S166" i="5"/>
  <c r="CM166" i="5"/>
  <c r="BU167" i="5"/>
  <c r="BC168" i="5"/>
  <c r="AK169" i="5"/>
  <c r="S170" i="5"/>
  <c r="CM170" i="5"/>
  <c r="BU171" i="5"/>
  <c r="BC172" i="5"/>
  <c r="AK173" i="5"/>
  <c r="S174" i="5"/>
  <c r="CM174" i="5"/>
  <c r="BU175" i="5"/>
  <c r="BC176" i="5"/>
  <c r="AK177" i="5"/>
  <c r="S178" i="5"/>
  <c r="CM178" i="5"/>
  <c r="BU179" i="5"/>
  <c r="BC180" i="5"/>
  <c r="AK181" i="5"/>
  <c r="S182" i="5"/>
  <c r="BU9" i="5"/>
  <c r="AK35" i="5"/>
  <c r="CD60" i="5"/>
  <c r="AT66" i="5"/>
  <c r="S70" i="5"/>
  <c r="BL73" i="5"/>
  <c r="CD76" i="5"/>
  <c r="J80" i="5"/>
  <c r="AB83" i="5"/>
  <c r="AT86" i="5"/>
  <c r="BL89" i="5"/>
  <c r="CD92" i="5"/>
  <c r="J96" i="5"/>
  <c r="AB99" i="5"/>
  <c r="AT102" i="5"/>
  <c r="BL105" i="5"/>
  <c r="CD108" i="5"/>
  <c r="J112" i="5"/>
  <c r="AB115" i="5"/>
  <c r="AT118" i="5"/>
  <c r="BL121" i="5"/>
  <c r="S124" i="5"/>
  <c r="BL125" i="5"/>
  <c r="BC126" i="5"/>
  <c r="AT127" i="5"/>
  <c r="AK128" i="5"/>
  <c r="AK129" i="5"/>
  <c r="AB130" i="5"/>
  <c r="S131" i="5"/>
  <c r="J132" i="5"/>
  <c r="CM132" i="5"/>
  <c r="CD133" i="5"/>
  <c r="BU134" i="5"/>
  <c r="BU135" i="5"/>
  <c r="BL136" i="5"/>
  <c r="AT137" i="5"/>
  <c r="AB138" i="5"/>
  <c r="J139" i="5"/>
  <c r="CD139" i="5"/>
  <c r="BL140" i="5"/>
  <c r="AT141" i="5"/>
  <c r="AB142" i="5"/>
  <c r="J143" i="5"/>
  <c r="CD143" i="5"/>
  <c r="BL144" i="5"/>
  <c r="AT145" i="5"/>
  <c r="AB146" i="5"/>
  <c r="J147" i="5"/>
  <c r="CD147" i="5"/>
  <c r="BL148" i="5"/>
  <c r="AT149" i="5"/>
  <c r="AB150" i="5"/>
  <c r="J151" i="5"/>
  <c r="CD151" i="5"/>
  <c r="BL152" i="5"/>
  <c r="AT153" i="5"/>
  <c r="AB154" i="5"/>
  <c r="J155" i="5"/>
  <c r="CD155" i="5"/>
  <c r="BL156" i="5"/>
  <c r="AT157" i="5"/>
  <c r="AB158" i="5"/>
  <c r="J159" i="5"/>
  <c r="CD159" i="5"/>
  <c r="BL160" i="5"/>
  <c r="AT161" i="5"/>
  <c r="AB162" i="5"/>
  <c r="J163" i="5"/>
  <c r="CD163" i="5"/>
  <c r="BL164" i="5"/>
  <c r="AT165" i="5"/>
  <c r="AB166" i="5"/>
  <c r="J167" i="5"/>
  <c r="CD167" i="5"/>
  <c r="BL168" i="5"/>
  <c r="AT169" i="5"/>
  <c r="AB170" i="5"/>
  <c r="J171" i="5"/>
  <c r="CD171" i="5"/>
  <c r="BL172" i="5"/>
  <c r="AT173" i="5"/>
  <c r="AB174" i="5"/>
  <c r="J175" i="5"/>
  <c r="CD175" i="5"/>
  <c r="BL176" i="5"/>
  <c r="BC10" i="5"/>
  <c r="S36" i="5"/>
  <c r="CM60" i="5"/>
  <c r="BC66" i="5"/>
  <c r="AB70" i="5"/>
  <c r="BU73" i="5"/>
  <c r="CM76" i="5"/>
  <c r="S80" i="5"/>
  <c r="AK83" i="5"/>
  <c r="BC86" i="5"/>
  <c r="BU89" i="5"/>
  <c r="CM92" i="5"/>
  <c r="S96" i="5"/>
  <c r="AK99" i="5"/>
  <c r="BC102" i="5"/>
  <c r="BU105" i="5"/>
  <c r="CM108" i="5"/>
  <c r="S112" i="5"/>
  <c r="AK115" i="5"/>
  <c r="BC118" i="5"/>
  <c r="BU121" i="5"/>
  <c r="AB124" i="5"/>
  <c r="BU125" i="5"/>
  <c r="BL126" i="5"/>
  <c r="BC127" i="5"/>
  <c r="BC128" i="5"/>
  <c r="AT129" i="5"/>
  <c r="AK130" i="5"/>
  <c r="AB131" i="5"/>
  <c r="S132" i="5"/>
  <c r="J133" i="5"/>
  <c r="CM133" i="5"/>
  <c r="CM134" i="5"/>
  <c r="CD135" i="5"/>
  <c r="BU136" i="5"/>
  <c r="BC137" i="5"/>
  <c r="AK138" i="5"/>
  <c r="S139" i="5"/>
  <c r="CM139" i="5"/>
  <c r="BU140" i="5"/>
  <c r="BC141" i="5"/>
  <c r="AK142" i="5"/>
  <c r="S143" i="5"/>
  <c r="CM143" i="5"/>
  <c r="BU144" i="5"/>
  <c r="BC145" i="5"/>
  <c r="AK146" i="5"/>
  <c r="S147" i="5"/>
  <c r="CM147" i="5"/>
  <c r="BU148" i="5"/>
  <c r="BC149" i="5"/>
  <c r="AK150" i="5"/>
  <c r="S151" i="5"/>
  <c r="CM151" i="5"/>
  <c r="BU152" i="5"/>
  <c r="BC153" i="5"/>
  <c r="AK154" i="5"/>
  <c r="S155" i="5"/>
  <c r="CM155" i="5"/>
  <c r="BU156" i="5"/>
  <c r="BC157" i="5"/>
  <c r="AK158" i="5"/>
  <c r="S159" i="5"/>
  <c r="CM159" i="5"/>
  <c r="BU160" i="5"/>
  <c r="BC161" i="5"/>
  <c r="AK162" i="5"/>
  <c r="S163" i="5"/>
  <c r="CM163" i="5"/>
  <c r="BU164" i="5"/>
  <c r="BC165" i="5"/>
  <c r="AK166" i="5"/>
  <c r="S167" i="5"/>
  <c r="CM167" i="5"/>
  <c r="BU168" i="5"/>
  <c r="BC169" i="5"/>
  <c r="AK170" i="5"/>
  <c r="S16" i="5"/>
  <c r="BU41" i="5"/>
  <c r="AT63" i="5"/>
  <c r="AK67" i="5"/>
  <c r="J71" i="5"/>
  <c r="AT74" i="5"/>
  <c r="BL77" i="5"/>
  <c r="CD80" i="5"/>
  <c r="J84" i="5"/>
  <c r="AB87" i="5"/>
  <c r="AT90" i="5"/>
  <c r="BL93" i="5"/>
  <c r="CD96" i="5"/>
  <c r="J100" i="5"/>
  <c r="AB103" i="5"/>
  <c r="AT106" i="5"/>
  <c r="BL109" i="5"/>
  <c r="CD112" i="5"/>
  <c r="J116" i="5"/>
  <c r="AB119" i="5"/>
  <c r="AT122" i="5"/>
  <c r="CD124" i="5"/>
  <c r="CD125" i="5"/>
  <c r="BU126" i="5"/>
  <c r="BU127" i="5"/>
  <c r="BL128" i="5"/>
  <c r="BC129" i="5"/>
  <c r="AT130" i="5"/>
  <c r="AK131" i="5"/>
  <c r="AB132" i="5"/>
  <c r="S133" i="5"/>
  <c r="S134" i="5"/>
  <c r="J135" i="5"/>
  <c r="CM135" i="5"/>
  <c r="CD136" i="5"/>
  <c r="BL137" i="5"/>
  <c r="AT138" i="5"/>
  <c r="AB139" i="5"/>
  <c r="J140" i="5"/>
  <c r="CD140" i="5"/>
  <c r="BL141" i="5"/>
  <c r="AT142" i="5"/>
  <c r="AB143" i="5"/>
  <c r="J144" i="5"/>
  <c r="CD144" i="5"/>
  <c r="BL145" i="5"/>
  <c r="AT146" i="5"/>
  <c r="AB147" i="5"/>
  <c r="J148" i="5"/>
  <c r="CD148" i="5"/>
  <c r="BL149" i="5"/>
  <c r="AT150" i="5"/>
  <c r="AB151" i="5"/>
  <c r="J152" i="5"/>
  <c r="CD152" i="5"/>
  <c r="BL153" i="5"/>
  <c r="AT154" i="5"/>
  <c r="AB155" i="5"/>
  <c r="J156" i="5"/>
  <c r="CD156" i="5"/>
  <c r="BL157" i="5"/>
  <c r="AT158" i="5"/>
  <c r="AB159" i="5"/>
  <c r="J160" i="5"/>
  <c r="CD160" i="5"/>
  <c r="BL161" i="5"/>
  <c r="AT162" i="5"/>
  <c r="AB163" i="5"/>
  <c r="J164" i="5"/>
  <c r="CD164" i="5"/>
  <c r="BL165" i="5"/>
  <c r="AT166" i="5"/>
  <c r="AB167" i="5"/>
  <c r="J168" i="5"/>
  <c r="CD168" i="5"/>
  <c r="BL169" i="5"/>
  <c r="AT170" i="5"/>
  <c r="AB171" i="5"/>
  <c r="J172" i="5"/>
  <c r="CD172" i="5"/>
  <c r="BL173" i="5"/>
  <c r="AT174" i="5"/>
  <c r="CM16" i="5"/>
  <c r="BC42" i="5"/>
  <c r="BU63" i="5"/>
  <c r="AT67" i="5"/>
  <c r="S71" i="5"/>
  <c r="BC74" i="5"/>
  <c r="BU77" i="5"/>
  <c r="CM80" i="5"/>
  <c r="S84" i="5"/>
  <c r="AK87" i="5"/>
  <c r="BC90" i="5"/>
  <c r="BU93" i="5"/>
  <c r="CM96" i="5"/>
  <c r="S100" i="5"/>
  <c r="AK103" i="5"/>
  <c r="BC106" i="5"/>
  <c r="BU109" i="5"/>
  <c r="CM112" i="5"/>
  <c r="S116" i="5"/>
  <c r="AK119" i="5"/>
  <c r="BC122" i="5"/>
  <c r="CM124" i="5"/>
  <c r="CM125" i="5"/>
  <c r="CM126" i="5"/>
  <c r="CD127" i="5"/>
  <c r="BU128" i="5"/>
  <c r="BL129" i="5"/>
  <c r="BC130" i="5"/>
  <c r="AT131" i="5"/>
  <c r="AK132" i="5"/>
  <c r="AK133" i="5"/>
  <c r="AB134" i="5"/>
  <c r="S135" i="5"/>
  <c r="J136" i="5"/>
  <c r="CM136" i="5"/>
  <c r="BU137" i="5"/>
  <c r="BC138" i="5"/>
  <c r="AK139" i="5"/>
  <c r="S140" i="5"/>
  <c r="CM140" i="5"/>
  <c r="BU141" i="5"/>
  <c r="BC142" i="5"/>
  <c r="AK143" i="5"/>
  <c r="S144" i="5"/>
  <c r="CM144" i="5"/>
  <c r="BU145" i="5"/>
  <c r="BC146" i="5"/>
  <c r="AK147" i="5"/>
  <c r="S148" i="5"/>
  <c r="CM148" i="5"/>
  <c r="BU149" i="5"/>
  <c r="BC150" i="5"/>
  <c r="AK151" i="5"/>
  <c r="S152" i="5"/>
  <c r="CM152" i="5"/>
  <c r="BU153" i="5"/>
  <c r="BC154" i="5"/>
  <c r="AK155" i="5"/>
  <c r="S156" i="5"/>
  <c r="CM156" i="5"/>
  <c r="BU157" i="5"/>
  <c r="BC158" i="5"/>
  <c r="AK159" i="5"/>
  <c r="S160" i="5"/>
  <c r="CM160" i="5"/>
  <c r="BU161" i="5"/>
  <c r="BC162" i="5"/>
  <c r="AK163" i="5"/>
  <c r="S164" i="5"/>
  <c r="CM164" i="5"/>
  <c r="BU165" i="5"/>
  <c r="BC166" i="5"/>
  <c r="AK23" i="5"/>
  <c r="CM48" i="5"/>
  <c r="BU64" i="5"/>
  <c r="AK68" i="5"/>
  <c r="J72" i="5"/>
  <c r="AK75" i="5"/>
  <c r="BC78" i="5"/>
  <c r="BU81" i="5"/>
  <c r="CM84" i="5"/>
  <c r="S88" i="5"/>
  <c r="AK91" i="5"/>
  <c r="BC94" i="5"/>
  <c r="BU97" i="5"/>
  <c r="CM100" i="5"/>
  <c r="S104" i="5"/>
  <c r="AK107" i="5"/>
  <c r="BC110" i="5"/>
  <c r="BU113" i="5"/>
  <c r="CM116" i="5"/>
  <c r="S120" i="5"/>
  <c r="AK123" i="5"/>
  <c r="AK125" i="5"/>
  <c r="AB126" i="5"/>
  <c r="S127" i="5"/>
  <c r="J128" i="5"/>
  <c r="CM128" i="5"/>
  <c r="CD129" i="5"/>
  <c r="BU130" i="5"/>
  <c r="BU131" i="5"/>
  <c r="BL132" i="5"/>
  <c r="BC133" i="5"/>
  <c r="AT134" i="5"/>
  <c r="AK135" i="5"/>
  <c r="AB136" i="5"/>
  <c r="S137" i="5"/>
  <c r="CM137" i="5"/>
  <c r="BU138" i="5"/>
  <c r="BC139" i="5"/>
  <c r="AK140" i="5"/>
  <c r="S141" i="5"/>
  <c r="CM141" i="5"/>
  <c r="BU142" i="5"/>
  <c r="BC143" i="5"/>
  <c r="AK144" i="5"/>
  <c r="S145" i="5"/>
  <c r="CM145" i="5"/>
  <c r="BU146" i="5"/>
  <c r="BC147" i="5"/>
  <c r="AK148" i="5"/>
  <c r="S149" i="5"/>
  <c r="CM149" i="5"/>
  <c r="BU150" i="5"/>
  <c r="BC151" i="5"/>
  <c r="AK152" i="5"/>
  <c r="S153" i="5"/>
  <c r="CM153" i="5"/>
  <c r="BU154" i="5"/>
  <c r="BC155" i="5"/>
  <c r="AK156" i="5"/>
  <c r="S157" i="5"/>
  <c r="CM157" i="5"/>
  <c r="BU158" i="5"/>
  <c r="BC159" i="5"/>
  <c r="AK160" i="5"/>
  <c r="S161" i="5"/>
  <c r="CM161" i="5"/>
  <c r="BU162" i="5"/>
  <c r="BC163" i="5"/>
  <c r="AK164" i="5"/>
  <c r="S165" i="5"/>
  <c r="CM165" i="5"/>
  <c r="BU166" i="5"/>
  <c r="BC167" i="5"/>
  <c r="AK168" i="5"/>
  <c r="S169" i="5"/>
  <c r="AT78" i="5"/>
  <c r="J104" i="5"/>
  <c r="S126" i="5"/>
  <c r="AT133" i="5"/>
  <c r="AB140" i="5"/>
  <c r="BL146" i="5"/>
  <c r="J153" i="5"/>
  <c r="AT159" i="5"/>
  <c r="CD165" i="5"/>
  <c r="BU169" i="5"/>
  <c r="AT171" i="5"/>
  <c r="J173" i="5"/>
  <c r="BL174" i="5"/>
  <c r="J176" i="5"/>
  <c r="S177" i="5"/>
  <c r="AB178" i="5"/>
  <c r="S179" i="5"/>
  <c r="J180" i="5"/>
  <c r="CM180" i="5"/>
  <c r="CD181" i="5"/>
  <c r="BU182" i="5"/>
  <c r="BC183" i="5"/>
  <c r="AK184" i="5"/>
  <c r="S185" i="5"/>
  <c r="CM185" i="5"/>
  <c r="BU186" i="5"/>
  <c r="BC187" i="5"/>
  <c r="AK188" i="5"/>
  <c r="S189" i="5"/>
  <c r="CM189" i="5"/>
  <c r="BU190" i="5"/>
  <c r="BC191" i="5"/>
  <c r="AK192" i="5"/>
  <c r="S193" i="5"/>
  <c r="CM193" i="5"/>
  <c r="BU194" i="5"/>
  <c r="BC195" i="5"/>
  <c r="AK196" i="5"/>
  <c r="S197" i="5"/>
  <c r="CM197" i="5"/>
  <c r="BU198" i="5"/>
  <c r="BC199" i="5"/>
  <c r="AK200" i="5"/>
  <c r="S201" i="5"/>
  <c r="CM201" i="5"/>
  <c r="BU202" i="5"/>
  <c r="BC203" i="5"/>
  <c r="AK204" i="5"/>
  <c r="S205" i="5"/>
  <c r="CM205" i="5"/>
  <c r="BU206" i="5"/>
  <c r="BC207" i="5"/>
  <c r="AK208" i="5"/>
  <c r="S209" i="5"/>
  <c r="CM209" i="5"/>
  <c r="BU210" i="5"/>
  <c r="BC211" i="5"/>
  <c r="AK212" i="5"/>
  <c r="S213" i="5"/>
  <c r="CM213" i="5"/>
  <c r="BU214" i="5"/>
  <c r="BC215" i="5"/>
  <c r="AK216" i="5"/>
  <c r="S217" i="5"/>
  <c r="CM217" i="5"/>
  <c r="AT94" i="5"/>
  <c r="AT198" i="5"/>
  <c r="AB207" i="5"/>
  <c r="J212" i="5"/>
  <c r="CD216" i="5"/>
  <c r="BC131" i="5"/>
  <c r="CD157" i="5"/>
  <c r="BC175" i="5"/>
  <c r="BL181" i="5"/>
  <c r="AK187" i="5"/>
  <c r="S192" i="5"/>
  <c r="CM196" i="5"/>
  <c r="CM200" i="5"/>
  <c r="BL81" i="5"/>
  <c r="AB107" i="5"/>
  <c r="J127" i="5"/>
  <c r="AK134" i="5"/>
  <c r="J141" i="5"/>
  <c r="AT147" i="5"/>
  <c r="CD153" i="5"/>
  <c r="AB160" i="5"/>
  <c r="BL166" i="5"/>
  <c r="CD169" i="5"/>
  <c r="BC171" i="5"/>
  <c r="S173" i="5"/>
  <c r="BU174" i="5"/>
  <c r="S176" i="5"/>
  <c r="AT177" i="5"/>
  <c r="AK178" i="5"/>
  <c r="AB179" i="5"/>
  <c r="S180" i="5"/>
  <c r="J181" i="5"/>
  <c r="CM181" i="5"/>
  <c r="CD182" i="5"/>
  <c r="BL183" i="5"/>
  <c r="AT184" i="5"/>
  <c r="AB185" i="5"/>
  <c r="J186" i="5"/>
  <c r="CD186" i="5"/>
  <c r="BL187" i="5"/>
  <c r="AT188" i="5"/>
  <c r="AB189" i="5"/>
  <c r="J190" i="5"/>
  <c r="CD190" i="5"/>
  <c r="BL191" i="5"/>
  <c r="AT192" i="5"/>
  <c r="AB193" i="5"/>
  <c r="J194" i="5"/>
  <c r="CD194" i="5"/>
  <c r="BL195" i="5"/>
  <c r="AT196" i="5"/>
  <c r="AB197" i="5"/>
  <c r="J198" i="5"/>
  <c r="CD198" i="5"/>
  <c r="BL199" i="5"/>
  <c r="AT200" i="5"/>
  <c r="AB201" i="5"/>
  <c r="J202" i="5"/>
  <c r="CD202" i="5"/>
  <c r="BL203" i="5"/>
  <c r="AT204" i="5"/>
  <c r="AB205" i="5"/>
  <c r="J206" i="5"/>
  <c r="CD206" i="5"/>
  <c r="BL207" i="5"/>
  <c r="AT208" i="5"/>
  <c r="AB209" i="5"/>
  <c r="J210" i="5"/>
  <c r="CD210" i="5"/>
  <c r="BL211" i="5"/>
  <c r="AT212" i="5"/>
  <c r="AB213" i="5"/>
  <c r="J214" i="5"/>
  <c r="CD214" i="5"/>
  <c r="BL215" i="5"/>
  <c r="AT216" i="5"/>
  <c r="AB217" i="5"/>
  <c r="BC216" i="5"/>
  <c r="J120" i="5"/>
  <c r="BU170" i="5"/>
  <c r="CD177" i="5"/>
  <c r="BC181" i="5"/>
  <c r="BL185" i="5"/>
  <c r="BL189" i="5"/>
  <c r="AB195" i="5"/>
  <c r="J200" i="5"/>
  <c r="CD204" i="5"/>
  <c r="BL209" i="5"/>
  <c r="AT214" i="5"/>
  <c r="CM71" i="5"/>
  <c r="AK174" i="5"/>
  <c r="BU180" i="5"/>
  <c r="BC186" i="5"/>
  <c r="BC190" i="5"/>
  <c r="AK195" i="5"/>
  <c r="S200" i="5"/>
  <c r="BC22" i="5"/>
  <c r="CD84" i="5"/>
  <c r="AT110" i="5"/>
  <c r="CM127" i="5"/>
  <c r="AB135" i="5"/>
  <c r="CD141" i="5"/>
  <c r="AB148" i="5"/>
  <c r="BL154" i="5"/>
  <c r="J161" i="5"/>
  <c r="AK167" i="5"/>
  <c r="CM169" i="5"/>
  <c r="CM171" i="5"/>
  <c r="BC173" i="5"/>
  <c r="S175" i="5"/>
  <c r="AB176" i="5"/>
  <c r="BC177" i="5"/>
  <c r="AT178" i="5"/>
  <c r="AK179" i="5"/>
  <c r="AB180" i="5"/>
  <c r="S181" i="5"/>
  <c r="J182" i="5"/>
  <c r="CM182" i="5"/>
  <c r="BU183" i="5"/>
  <c r="BC184" i="5"/>
  <c r="AK185" i="5"/>
  <c r="S186" i="5"/>
  <c r="CM186" i="5"/>
  <c r="BU187" i="5"/>
  <c r="BC188" i="5"/>
  <c r="AK189" i="5"/>
  <c r="S190" i="5"/>
  <c r="CM190" i="5"/>
  <c r="BU191" i="5"/>
  <c r="BC192" i="5"/>
  <c r="AK193" i="5"/>
  <c r="S194" i="5"/>
  <c r="CM194" i="5"/>
  <c r="BU195" i="5"/>
  <c r="BC196" i="5"/>
  <c r="AK197" i="5"/>
  <c r="S198" i="5"/>
  <c r="CM198" i="5"/>
  <c r="BU199" i="5"/>
  <c r="BC200" i="5"/>
  <c r="AK201" i="5"/>
  <c r="S202" i="5"/>
  <c r="CM202" i="5"/>
  <c r="BU203" i="5"/>
  <c r="BC204" i="5"/>
  <c r="AK205" i="5"/>
  <c r="S206" i="5"/>
  <c r="CM206" i="5"/>
  <c r="BU207" i="5"/>
  <c r="BC208" i="5"/>
  <c r="AK209" i="5"/>
  <c r="S210" i="5"/>
  <c r="CM210" i="5"/>
  <c r="BU211" i="5"/>
  <c r="BC212" i="5"/>
  <c r="AK213" i="5"/>
  <c r="S214" i="5"/>
  <c r="CM214" i="5"/>
  <c r="BU215" i="5"/>
  <c r="AK217" i="5"/>
  <c r="BL130" i="5"/>
  <c r="BL150" i="5"/>
  <c r="AB168" i="5"/>
  <c r="CD176" i="5"/>
  <c r="BL180" i="5"/>
  <c r="CD184" i="5"/>
  <c r="AB187" i="5"/>
  <c r="AB191" i="5"/>
  <c r="AT194" i="5"/>
  <c r="AB199" i="5"/>
  <c r="AB203" i="5"/>
  <c r="CD208" i="5"/>
  <c r="BL213" i="5"/>
  <c r="J145" i="5"/>
  <c r="AT151" i="5"/>
  <c r="BU172" i="5"/>
  <c r="CD179" i="5"/>
  <c r="S184" i="5"/>
  <c r="S188" i="5"/>
  <c r="CM192" i="5"/>
  <c r="BU197" i="5"/>
  <c r="S48" i="5"/>
  <c r="J88" i="5"/>
  <c r="BL113" i="5"/>
  <c r="CD128" i="5"/>
  <c r="S136" i="5"/>
  <c r="BL142" i="5"/>
  <c r="J149" i="5"/>
  <c r="AT155" i="5"/>
  <c r="CD161" i="5"/>
  <c r="AT167" i="5"/>
  <c r="BC170" i="5"/>
  <c r="S172" i="5"/>
  <c r="BU173" i="5"/>
  <c r="AB175" i="5"/>
  <c r="AK176" i="5"/>
  <c r="BL177" i="5"/>
  <c r="BC178" i="5"/>
  <c r="AT179" i="5"/>
  <c r="AK180" i="5"/>
  <c r="AB181" i="5"/>
  <c r="AB182" i="5"/>
  <c r="J183" i="5"/>
  <c r="CD183" i="5"/>
  <c r="BL184" i="5"/>
  <c r="AT185" i="5"/>
  <c r="AB186" i="5"/>
  <c r="J187" i="5"/>
  <c r="CD187" i="5"/>
  <c r="BL188" i="5"/>
  <c r="AT189" i="5"/>
  <c r="AB190" i="5"/>
  <c r="J191" i="5"/>
  <c r="CD191" i="5"/>
  <c r="BL192" i="5"/>
  <c r="AT193" i="5"/>
  <c r="AB194" i="5"/>
  <c r="J195" i="5"/>
  <c r="CD195" i="5"/>
  <c r="BL196" i="5"/>
  <c r="AT197" i="5"/>
  <c r="AB198" i="5"/>
  <c r="J199" i="5"/>
  <c r="CD199" i="5"/>
  <c r="BL200" i="5"/>
  <c r="AT201" i="5"/>
  <c r="AB202" i="5"/>
  <c r="J203" i="5"/>
  <c r="CD203" i="5"/>
  <c r="BL204" i="5"/>
  <c r="AT205" i="5"/>
  <c r="AB206" i="5"/>
  <c r="J207" i="5"/>
  <c r="CD207" i="5"/>
  <c r="BL208" i="5"/>
  <c r="AT209" i="5"/>
  <c r="AB210" i="5"/>
  <c r="J211" i="5"/>
  <c r="CD211" i="5"/>
  <c r="BL212" i="5"/>
  <c r="AT213" i="5"/>
  <c r="AB214" i="5"/>
  <c r="J215" i="5"/>
  <c r="CD215" i="5"/>
  <c r="BL216" i="5"/>
  <c r="AT217" i="5"/>
  <c r="S215" i="5"/>
  <c r="BU216" i="5"/>
  <c r="BC217" i="5"/>
  <c r="AB144" i="5"/>
  <c r="AT163" i="5"/>
  <c r="AT175" i="5"/>
  <c r="BL179" i="5"/>
  <c r="J184" i="5"/>
  <c r="J188" i="5"/>
  <c r="AT190" i="5"/>
  <c r="BL193" i="5"/>
  <c r="BL197" i="5"/>
  <c r="BL201" i="5"/>
  <c r="J204" i="5"/>
  <c r="J208" i="5"/>
  <c r="CD212" i="5"/>
  <c r="BL217" i="5"/>
  <c r="BL138" i="5"/>
  <c r="S171" i="5"/>
  <c r="CM177" i="5"/>
  <c r="BC182" i="5"/>
  <c r="BU185" i="5"/>
  <c r="BU189" i="5"/>
  <c r="BC194" i="5"/>
  <c r="AK199" i="5"/>
  <c r="BL64" i="5"/>
  <c r="AB91" i="5"/>
  <c r="CD116" i="5"/>
  <c r="BU129" i="5"/>
  <c r="J137" i="5"/>
  <c r="AT143" i="5"/>
  <c r="CD149" i="5"/>
  <c r="AB156" i="5"/>
  <c r="BL162" i="5"/>
  <c r="S168" i="5"/>
  <c r="BL170" i="5"/>
  <c r="AB172" i="5"/>
  <c r="CD173" i="5"/>
  <c r="AK175" i="5"/>
  <c r="BU176" i="5"/>
  <c r="BU177" i="5"/>
  <c r="BL178" i="5"/>
  <c r="BC179" i="5"/>
  <c r="AT180" i="5"/>
  <c r="AT181" i="5"/>
  <c r="AK182" i="5"/>
  <c r="S183" i="5"/>
  <c r="CM183" i="5"/>
  <c r="BU184" i="5"/>
  <c r="BC185" i="5"/>
  <c r="AK186" i="5"/>
  <c r="S187" i="5"/>
  <c r="CM187" i="5"/>
  <c r="BU188" i="5"/>
  <c r="BC189" i="5"/>
  <c r="AK190" i="5"/>
  <c r="S191" i="5"/>
  <c r="CM191" i="5"/>
  <c r="BU192" i="5"/>
  <c r="BC193" i="5"/>
  <c r="AK194" i="5"/>
  <c r="S195" i="5"/>
  <c r="CM195" i="5"/>
  <c r="BU196" i="5"/>
  <c r="BC197" i="5"/>
  <c r="AK198" i="5"/>
  <c r="S199" i="5"/>
  <c r="CM199" i="5"/>
  <c r="BU200" i="5"/>
  <c r="BC201" i="5"/>
  <c r="AK202" i="5"/>
  <c r="S203" i="5"/>
  <c r="CM203" i="5"/>
  <c r="BU204" i="5"/>
  <c r="BC205" i="5"/>
  <c r="AK206" i="5"/>
  <c r="S207" i="5"/>
  <c r="CM207" i="5"/>
  <c r="BU208" i="5"/>
  <c r="BC209" i="5"/>
  <c r="AK210" i="5"/>
  <c r="S211" i="5"/>
  <c r="CM211" i="5"/>
  <c r="BU212" i="5"/>
  <c r="BC213" i="5"/>
  <c r="AK214" i="5"/>
  <c r="CM215" i="5"/>
  <c r="AB68" i="5"/>
  <c r="CD137" i="5"/>
  <c r="J157" i="5"/>
  <c r="CM173" i="5"/>
  <c r="BU178" i="5"/>
  <c r="AB183" i="5"/>
  <c r="AT186" i="5"/>
  <c r="J192" i="5"/>
  <c r="J196" i="5"/>
  <c r="CD200" i="5"/>
  <c r="BL205" i="5"/>
  <c r="AT210" i="5"/>
  <c r="AB215" i="5"/>
  <c r="AB123" i="5"/>
  <c r="AB164" i="5"/>
  <c r="CM176" i="5"/>
  <c r="AK183" i="5"/>
  <c r="CM188" i="5"/>
  <c r="BU193" i="5"/>
  <c r="BC198" i="5"/>
  <c r="AB75" i="5"/>
  <c r="CD100" i="5"/>
  <c r="J125" i="5"/>
  <c r="BC132" i="5"/>
  <c r="AT139" i="5"/>
  <c r="CD145" i="5"/>
  <c r="AB152" i="5"/>
  <c r="BL158" i="5"/>
  <c r="J165" i="5"/>
  <c r="J169" i="5"/>
  <c r="AK171" i="5"/>
  <c r="CM172" i="5"/>
  <c r="BC174" i="5"/>
  <c r="CM175" i="5"/>
  <c r="J177" i="5"/>
  <c r="J178" i="5"/>
  <c r="J179" i="5"/>
  <c r="CM179" i="5"/>
  <c r="CD180" i="5"/>
  <c r="BU181" i="5"/>
  <c r="BL182" i="5"/>
  <c r="AT183" i="5"/>
  <c r="AB184" i="5"/>
  <c r="J185" i="5"/>
  <c r="CD185" i="5"/>
  <c r="BL186" i="5"/>
  <c r="AT187" i="5"/>
  <c r="AB188" i="5"/>
  <c r="J189" i="5"/>
  <c r="CD189" i="5"/>
  <c r="BL190" i="5"/>
  <c r="AT191" i="5"/>
  <c r="AB192" i="5"/>
  <c r="J193" i="5"/>
  <c r="CD193" i="5"/>
  <c r="BL194" i="5"/>
  <c r="AT195" i="5"/>
  <c r="AB196" i="5"/>
  <c r="J197" i="5"/>
  <c r="CD197" i="5"/>
  <c r="BL198" i="5"/>
  <c r="AT199" i="5"/>
  <c r="AB200" i="5"/>
  <c r="J201" i="5"/>
  <c r="CD201" i="5"/>
  <c r="BL202" i="5"/>
  <c r="AT203" i="5"/>
  <c r="AB204" i="5"/>
  <c r="J205" i="5"/>
  <c r="CD205" i="5"/>
  <c r="BL206" i="5"/>
  <c r="AT207" i="5"/>
  <c r="AB208" i="5"/>
  <c r="J209" i="5"/>
  <c r="CD209" i="5"/>
  <c r="BL210" i="5"/>
  <c r="AT211" i="5"/>
  <c r="AB212" i="5"/>
  <c r="J213" i="5"/>
  <c r="CD213" i="5"/>
  <c r="BL214" i="5"/>
  <c r="AT215" i="5"/>
  <c r="AB216" i="5"/>
  <c r="J217" i="5"/>
  <c r="CD217" i="5"/>
  <c r="AK172" i="5"/>
  <c r="AT182" i="5"/>
  <c r="CD188" i="5"/>
  <c r="CD192" i="5"/>
  <c r="CD196" i="5"/>
  <c r="AT202" i="5"/>
  <c r="AT206" i="5"/>
  <c r="AB211" i="5"/>
  <c r="J216" i="5"/>
  <c r="BL97" i="5"/>
  <c r="CM168" i="5"/>
  <c r="CD178" i="5"/>
  <c r="CM184" i="5"/>
  <c r="AK191" i="5"/>
  <c r="S196" i="5"/>
  <c r="BU201" i="5"/>
  <c r="AK207" i="5"/>
  <c r="BU213" i="5"/>
  <c r="BU209" i="5"/>
  <c r="AK211" i="5"/>
  <c r="CM212" i="5"/>
  <c r="S208" i="5"/>
  <c r="BC214" i="5"/>
  <c r="S216" i="5"/>
  <c r="S212" i="5"/>
  <c r="BC202" i="5"/>
  <c r="CM208" i="5"/>
  <c r="AK215" i="5"/>
  <c r="BU217" i="5"/>
  <c r="AK203" i="5"/>
  <c r="BU205" i="5"/>
  <c r="S204" i="5"/>
  <c r="BC210" i="5"/>
  <c r="CM216" i="5"/>
  <c r="CM204" i="5"/>
  <c r="BC206" i="5"/>
  <c r="DB15" i="3"/>
  <c r="DK15" i="3"/>
  <c r="DB35" i="3"/>
  <c r="DK35" i="3"/>
  <c r="DK9" i="3"/>
  <c r="DB9" i="3"/>
  <c r="DK25" i="3"/>
  <c r="DB25" i="3"/>
  <c r="DK22" i="3"/>
  <c r="DB22" i="3"/>
  <c r="DB32" i="3"/>
  <c r="DK32" i="3"/>
  <c r="DB38" i="3"/>
  <c r="DK38" i="3"/>
  <c r="DK37" i="3"/>
  <c r="DB37" i="3"/>
  <c r="DB26" i="3"/>
  <c r="DK26" i="3"/>
  <c r="DB31" i="3"/>
  <c r="DK31" i="3"/>
  <c r="DB6" i="3"/>
  <c r="DK6" i="3"/>
  <c r="DB4" i="3"/>
  <c r="DK4" i="3"/>
  <c r="DK8" i="3"/>
  <c r="DB8" i="3"/>
  <c r="DB12" i="3"/>
  <c r="DK12" i="3"/>
  <c r="DB28" i="3"/>
  <c r="DK28" i="3"/>
  <c r="DB27" i="3"/>
  <c r="DK27" i="3"/>
  <c r="DK10" i="3"/>
  <c r="DB10" i="3"/>
  <c r="DB18" i="3"/>
  <c r="DK18" i="3"/>
  <c r="DB24" i="3"/>
  <c r="DK24" i="3"/>
  <c r="DB33" i="3"/>
  <c r="DK33" i="3"/>
  <c r="DK29" i="3"/>
  <c r="DB29" i="3"/>
  <c r="DK30" i="3"/>
  <c r="DB30" i="3"/>
  <c r="DK5" i="3"/>
  <c r="DB5" i="3"/>
  <c r="DK14" i="3"/>
  <c r="DB14" i="3"/>
  <c r="DK17" i="3"/>
  <c r="DB17" i="3"/>
  <c r="DB11" i="3"/>
  <c r="DK11" i="3"/>
  <c r="DB19" i="3"/>
  <c r="DK19" i="3"/>
  <c r="DK16" i="3"/>
  <c r="DB16" i="3"/>
  <c r="DK34" i="3"/>
  <c r="DB34" i="3"/>
  <c r="DB36" i="3"/>
  <c r="DK36" i="3"/>
  <c r="DB23" i="3"/>
  <c r="DK23" i="3"/>
  <c r="DB7" i="3"/>
  <c r="DK7" i="3"/>
  <c r="DB20" i="3"/>
  <c r="DK20" i="3"/>
  <c r="DK13" i="3"/>
  <c r="DB13" i="3"/>
  <c r="DK21" i="3"/>
  <c r="DB21" i="3"/>
  <c r="AQ4" i="3"/>
  <c r="CS4" i="3"/>
  <c r="CA4" i="3"/>
  <c r="BI4" i="3"/>
  <c r="AZ4" i="3"/>
  <c r="BR4" i="3"/>
  <c r="AH4" i="3"/>
  <c r="CJ4" i="3"/>
  <c r="BR8" i="3"/>
  <c r="AQ8" i="3"/>
  <c r="BI8" i="3"/>
  <c r="CJ8" i="3"/>
  <c r="AZ8" i="3"/>
  <c r="CS8" i="3"/>
  <c r="CA8" i="3"/>
  <c r="AH8" i="3"/>
  <c r="CA18" i="3"/>
  <c r="AZ18" i="3"/>
  <c r="BR18" i="3"/>
  <c r="CS18" i="3"/>
  <c r="BI18" i="3"/>
  <c r="AQ18" i="3"/>
  <c r="CJ18" i="3"/>
  <c r="AH18" i="3"/>
  <c r="CJ30" i="3"/>
  <c r="AZ30" i="3"/>
  <c r="AQ30" i="3"/>
  <c r="CA30" i="3"/>
  <c r="CS30" i="3"/>
  <c r="BI30" i="3"/>
  <c r="AH30" i="3"/>
  <c r="BR30" i="3"/>
  <c r="AQ26" i="3"/>
  <c r="CJ26" i="3"/>
  <c r="CA26" i="3"/>
  <c r="BR26" i="3"/>
  <c r="BI26" i="3"/>
  <c r="AZ26" i="3"/>
  <c r="AH26" i="3"/>
  <c r="CS26" i="3"/>
  <c r="BR17" i="3"/>
  <c r="AQ17" i="3"/>
  <c r="CS17" i="3"/>
  <c r="CJ17" i="3"/>
  <c r="BI17" i="3"/>
  <c r="CA17" i="3"/>
  <c r="AZ17" i="3"/>
  <c r="AH17" i="3"/>
  <c r="CS28" i="3"/>
  <c r="BR28" i="3"/>
  <c r="BI28" i="3"/>
  <c r="CJ28" i="3"/>
  <c r="CA28" i="3"/>
  <c r="AQ28" i="3"/>
  <c r="AH28" i="3"/>
  <c r="AZ28" i="3"/>
  <c r="CJ15" i="3"/>
  <c r="BR15" i="3"/>
  <c r="AZ15" i="3"/>
  <c r="CA15" i="3"/>
  <c r="CS15" i="3"/>
  <c r="AQ15" i="3"/>
  <c r="AH15" i="3"/>
  <c r="BI15" i="3"/>
  <c r="CA13" i="3"/>
  <c r="BR13" i="3"/>
  <c r="CS13" i="3"/>
  <c r="AQ13" i="3"/>
  <c r="CJ13" i="3"/>
  <c r="AZ13" i="3"/>
  <c r="AH13" i="3"/>
  <c r="BI13" i="3"/>
  <c r="AZ16" i="3"/>
  <c r="CJ16" i="3"/>
  <c r="CA16" i="3"/>
  <c r="BR16" i="3"/>
  <c r="BI16" i="3"/>
  <c r="CS16" i="3"/>
  <c r="AQ16" i="3"/>
  <c r="AH16" i="3"/>
  <c r="AZ12" i="3"/>
  <c r="AQ12" i="3"/>
  <c r="BI12" i="3"/>
  <c r="CS12" i="3"/>
  <c r="AH12" i="3"/>
  <c r="CJ12" i="3"/>
  <c r="CA12" i="3"/>
  <c r="BR12" i="3"/>
  <c r="CS24" i="3"/>
  <c r="BI24" i="3"/>
  <c r="AZ24" i="3"/>
  <c r="CA24" i="3"/>
  <c r="CJ24" i="3"/>
  <c r="AQ24" i="3"/>
  <c r="BR24" i="3"/>
  <c r="AH24" i="3"/>
  <c r="BR14" i="3"/>
  <c r="CA14" i="3"/>
  <c r="BI14" i="3"/>
  <c r="CS14" i="3"/>
  <c r="CJ14" i="3"/>
  <c r="AH14" i="3"/>
  <c r="AQ14" i="3"/>
  <c r="AZ14" i="3"/>
  <c r="AZ5" i="3"/>
  <c r="BR5" i="3"/>
  <c r="AQ5" i="3"/>
  <c r="AH5" i="3"/>
  <c r="CA5" i="3"/>
  <c r="CS5" i="3"/>
  <c r="CJ5" i="3"/>
  <c r="BI5" i="3"/>
  <c r="CA35" i="3"/>
  <c r="CS35" i="3"/>
  <c r="CJ35" i="3"/>
  <c r="BR35" i="3"/>
  <c r="AQ35" i="3"/>
  <c r="BI35" i="3"/>
  <c r="AH35" i="3"/>
  <c r="AZ35" i="3"/>
  <c r="CJ25" i="3"/>
  <c r="BI25" i="3"/>
  <c r="CA25" i="3"/>
  <c r="AZ25" i="3"/>
  <c r="AQ25" i="3"/>
  <c r="BR25" i="3"/>
  <c r="CS25" i="3"/>
  <c r="AH25" i="3"/>
  <c r="CA36" i="3"/>
  <c r="AZ36" i="3"/>
  <c r="CS36" i="3"/>
  <c r="AQ36" i="3"/>
  <c r="BR36" i="3"/>
  <c r="CJ36" i="3"/>
  <c r="BI36" i="3"/>
  <c r="AH36" i="3"/>
  <c r="CA27" i="3"/>
  <c r="AQ27" i="3"/>
  <c r="BI27" i="3"/>
  <c r="CS27" i="3"/>
  <c r="AZ27" i="3"/>
  <c r="CJ27" i="3"/>
  <c r="AH27" i="3"/>
  <c r="BR27" i="3"/>
  <c r="CJ19" i="3"/>
  <c r="BI19" i="3"/>
  <c r="AQ19" i="3"/>
  <c r="BR19" i="3"/>
  <c r="CS19" i="3"/>
  <c r="AH19" i="3"/>
  <c r="AZ19" i="3"/>
  <c r="CA19" i="3"/>
  <c r="CA37" i="3"/>
  <c r="BR37" i="3"/>
  <c r="BI37" i="3"/>
  <c r="AZ37" i="3"/>
  <c r="AQ37" i="3"/>
  <c r="CS37" i="3"/>
  <c r="AH37" i="3"/>
  <c r="CJ37" i="3"/>
  <c r="AZ7" i="3"/>
  <c r="CS7" i="3"/>
  <c r="BR7" i="3"/>
  <c r="BI7" i="3"/>
  <c r="CJ7" i="3"/>
  <c r="AQ7" i="3"/>
  <c r="AH7" i="3"/>
  <c r="CA7" i="3"/>
  <c r="CJ9" i="3"/>
  <c r="BI9" i="3"/>
  <c r="CA9" i="3"/>
  <c r="AZ9" i="3"/>
  <c r="AQ9" i="3"/>
  <c r="CS9" i="3"/>
  <c r="BR9" i="3"/>
  <c r="AH9" i="3"/>
  <c r="BR38" i="3"/>
  <c r="AZ38" i="3"/>
  <c r="CJ38" i="3"/>
  <c r="CA38" i="3"/>
  <c r="AQ38" i="3"/>
  <c r="BI38" i="3"/>
  <c r="AH38" i="3"/>
  <c r="CS38" i="3"/>
  <c r="BR6" i="3"/>
  <c r="AH6" i="3"/>
  <c r="AZ6" i="3"/>
  <c r="AQ6" i="3"/>
  <c r="CS6" i="3"/>
  <c r="CJ6" i="3"/>
  <c r="BI6" i="3"/>
  <c r="CA6" i="3"/>
  <c r="CA29" i="3"/>
  <c r="AZ29" i="3"/>
  <c r="BR29" i="3"/>
  <c r="CS29" i="3"/>
  <c r="AQ29" i="3"/>
  <c r="AH29" i="3"/>
  <c r="CJ29" i="3"/>
  <c r="BI29" i="3"/>
  <c r="BI23" i="3"/>
  <c r="CA23" i="3"/>
  <c r="AZ23" i="3"/>
  <c r="CS23" i="3"/>
  <c r="CJ23" i="3"/>
  <c r="BR23" i="3"/>
  <c r="AH23" i="3"/>
  <c r="AQ23" i="3"/>
  <c r="AQ32" i="3"/>
  <c r="BR32" i="3"/>
  <c r="BI32" i="3"/>
  <c r="AZ32" i="3"/>
  <c r="CJ32" i="3"/>
  <c r="CS32" i="3"/>
  <c r="AH32" i="3"/>
  <c r="CA32" i="3"/>
  <c r="AZ31" i="3"/>
  <c r="CS31" i="3"/>
  <c r="CJ31" i="3"/>
  <c r="AQ31" i="3"/>
  <c r="BI31" i="3"/>
  <c r="BR31" i="3"/>
  <c r="AH31" i="3"/>
  <c r="CA31" i="3"/>
  <c r="CJ22" i="3"/>
  <c r="CA22" i="3"/>
  <c r="AZ22" i="3"/>
  <c r="CS22" i="3"/>
  <c r="AQ22" i="3"/>
  <c r="BI22" i="3"/>
  <c r="BR22" i="3"/>
  <c r="AH22" i="3"/>
  <c r="CS21" i="3"/>
  <c r="AQ21" i="3"/>
  <c r="BR21" i="3"/>
  <c r="BI21" i="3"/>
  <c r="AZ21" i="3"/>
  <c r="AH21" i="3"/>
  <c r="CJ21" i="3"/>
  <c r="CA21" i="3"/>
  <c r="BR10" i="3"/>
  <c r="BI10" i="3"/>
  <c r="CA10" i="3"/>
  <c r="AZ10" i="3"/>
  <c r="CS10" i="3"/>
  <c r="AQ10" i="3"/>
  <c r="AH10" i="3"/>
  <c r="CJ10" i="3"/>
  <c r="CJ34" i="3"/>
  <c r="CS34" i="3"/>
  <c r="CA34" i="3"/>
  <c r="AZ34" i="3"/>
  <c r="BR34" i="3"/>
  <c r="BI34" i="3"/>
  <c r="AH34" i="3"/>
  <c r="AQ34" i="3"/>
  <c r="BI20" i="3"/>
  <c r="CS20" i="3"/>
  <c r="CA20" i="3"/>
  <c r="AQ20" i="3"/>
  <c r="BR20" i="3"/>
  <c r="AH20" i="3"/>
  <c r="AZ20" i="3"/>
  <c r="CJ20" i="3"/>
  <c r="CJ33" i="3"/>
  <c r="CA33" i="3"/>
  <c r="AQ33" i="3"/>
  <c r="CS33" i="3"/>
  <c r="BR33" i="3"/>
  <c r="BI33" i="3"/>
  <c r="AZ33" i="3"/>
  <c r="AH33" i="3"/>
  <c r="CS11" i="3"/>
  <c r="CA11" i="3"/>
  <c r="BI11" i="3"/>
  <c r="CJ11" i="3"/>
  <c r="AH11" i="3"/>
  <c r="AZ11" i="3"/>
  <c r="AQ11" i="3"/>
  <c r="BR11" i="3"/>
  <c r="AG39" i="3"/>
  <c r="AF39" i="3" s="1"/>
  <c r="DL7" i="3" l="1"/>
  <c r="DN7" i="3"/>
  <c r="DP7" i="3"/>
  <c r="DM7" i="3"/>
  <c r="DO7" i="3"/>
  <c r="DC16" i="3"/>
  <c r="DF16" i="3"/>
  <c r="DE16" i="3"/>
  <c r="DD16" i="3"/>
  <c r="DG16" i="3"/>
  <c r="DE14" i="3"/>
  <c r="DG14" i="3"/>
  <c r="DF14" i="3"/>
  <c r="DC14" i="3"/>
  <c r="DD14" i="3"/>
  <c r="DP33" i="3"/>
  <c r="DN33" i="3"/>
  <c r="DM33" i="3"/>
  <c r="DO33" i="3"/>
  <c r="DL33" i="3"/>
  <c r="DN27" i="3"/>
  <c r="DM27" i="3"/>
  <c r="DO27" i="3"/>
  <c r="DP27" i="3"/>
  <c r="DL27" i="3"/>
  <c r="DO4" i="3"/>
  <c r="DP4" i="3"/>
  <c r="DM4" i="3"/>
  <c r="DN4" i="3"/>
  <c r="DL4" i="3"/>
  <c r="DC37" i="3"/>
  <c r="DF37" i="3"/>
  <c r="DG37" i="3"/>
  <c r="DD37" i="3"/>
  <c r="DE37" i="3"/>
  <c r="DC25" i="3"/>
  <c r="DG25" i="3"/>
  <c r="DE25" i="3"/>
  <c r="DD25" i="3"/>
  <c r="DF25" i="3"/>
  <c r="DB39" i="3"/>
  <c r="DK39" i="3"/>
  <c r="DG7" i="3"/>
  <c r="DF7" i="3"/>
  <c r="DE7" i="3"/>
  <c r="DD7" i="3"/>
  <c r="DC7" i="3"/>
  <c r="DO16" i="3"/>
  <c r="DM16" i="3"/>
  <c r="DL16" i="3"/>
  <c r="DN16" i="3"/>
  <c r="DP16" i="3"/>
  <c r="DO14" i="3"/>
  <c r="DM14" i="3"/>
  <c r="DP14" i="3"/>
  <c r="DL14" i="3"/>
  <c r="DN14" i="3"/>
  <c r="DD33" i="3"/>
  <c r="DF33" i="3"/>
  <c r="DE33" i="3"/>
  <c r="DC33" i="3"/>
  <c r="DG33" i="3"/>
  <c r="DG27" i="3"/>
  <c r="DF27" i="3"/>
  <c r="DE27" i="3"/>
  <c r="DC27" i="3"/>
  <c r="DD27" i="3"/>
  <c r="DD4" i="3"/>
  <c r="DC4" i="3"/>
  <c r="DF4" i="3"/>
  <c r="DE4" i="3"/>
  <c r="DG4" i="3"/>
  <c r="DO37" i="3"/>
  <c r="DL37" i="3"/>
  <c r="DM37" i="3"/>
  <c r="DP37" i="3"/>
  <c r="DN37" i="3"/>
  <c r="DO25" i="3"/>
  <c r="DL25" i="3"/>
  <c r="DP25" i="3"/>
  <c r="DN25" i="3"/>
  <c r="DM25" i="3"/>
  <c r="DC21" i="3"/>
  <c r="DG21" i="3"/>
  <c r="DF21" i="3"/>
  <c r="DE21" i="3"/>
  <c r="DD21" i="3"/>
  <c r="DN23" i="3"/>
  <c r="DP23" i="3"/>
  <c r="DL23" i="3"/>
  <c r="DO23" i="3"/>
  <c r="DM23" i="3"/>
  <c r="DP19" i="3"/>
  <c r="DO19" i="3"/>
  <c r="DL19" i="3"/>
  <c r="DN19" i="3"/>
  <c r="DM19" i="3"/>
  <c r="DE5" i="3"/>
  <c r="DD5" i="3"/>
  <c r="DC5" i="3"/>
  <c r="DF5" i="3"/>
  <c r="DG5" i="3"/>
  <c r="DM24" i="3"/>
  <c r="DN24" i="3"/>
  <c r="DP24" i="3"/>
  <c r="DL24" i="3"/>
  <c r="DO24" i="3"/>
  <c r="DL28" i="3"/>
  <c r="DM28" i="3"/>
  <c r="DP28" i="3"/>
  <c r="DN28" i="3"/>
  <c r="DO28" i="3"/>
  <c r="DO6" i="3"/>
  <c r="DM6" i="3"/>
  <c r="DP6" i="3"/>
  <c r="DL6" i="3"/>
  <c r="DN6" i="3"/>
  <c r="DM38" i="3"/>
  <c r="DP38" i="3"/>
  <c r="DL38" i="3"/>
  <c r="DO38" i="3"/>
  <c r="DN38" i="3"/>
  <c r="DC9" i="3"/>
  <c r="DG9" i="3"/>
  <c r="DD9" i="3"/>
  <c r="DF9" i="3"/>
  <c r="DE9" i="3"/>
  <c r="DM21" i="3"/>
  <c r="DN21" i="3"/>
  <c r="DO21" i="3"/>
  <c r="DL21" i="3"/>
  <c r="DP21" i="3"/>
  <c r="DG23" i="3"/>
  <c r="DF23" i="3"/>
  <c r="DE23" i="3"/>
  <c r="DD23" i="3"/>
  <c r="DC23" i="3"/>
  <c r="DG19" i="3"/>
  <c r="DF19" i="3"/>
  <c r="DE19" i="3"/>
  <c r="DD19" i="3"/>
  <c r="DC19" i="3"/>
  <c r="DP5" i="3"/>
  <c r="DM5" i="3"/>
  <c r="DO5" i="3"/>
  <c r="DN5" i="3"/>
  <c r="DL5" i="3"/>
  <c r="DC24" i="3"/>
  <c r="DD24" i="3"/>
  <c r="DG24" i="3"/>
  <c r="DF24" i="3"/>
  <c r="DE24" i="3"/>
  <c r="DG28" i="3"/>
  <c r="DF28" i="3"/>
  <c r="DE28" i="3"/>
  <c r="DC28" i="3"/>
  <c r="DD28" i="3"/>
  <c r="DE6" i="3"/>
  <c r="DG6" i="3"/>
  <c r="DF6" i="3"/>
  <c r="DC6" i="3"/>
  <c r="DD6" i="3"/>
  <c r="DD38" i="3"/>
  <c r="DC38" i="3"/>
  <c r="DE38" i="3"/>
  <c r="DG38" i="3"/>
  <c r="DF38" i="3"/>
  <c r="DL9" i="3"/>
  <c r="DP9" i="3"/>
  <c r="DM9" i="3"/>
  <c r="DO9" i="3"/>
  <c r="DN9" i="3"/>
  <c r="DC13" i="3"/>
  <c r="DG13" i="3"/>
  <c r="DF13" i="3"/>
  <c r="DE13" i="3"/>
  <c r="DD13" i="3"/>
  <c r="DN36" i="3"/>
  <c r="DP36" i="3"/>
  <c r="DO36" i="3"/>
  <c r="DL36" i="3"/>
  <c r="DM36" i="3"/>
  <c r="DL11" i="3"/>
  <c r="DP11" i="3"/>
  <c r="DN11" i="3"/>
  <c r="DO11" i="3"/>
  <c r="DM11" i="3"/>
  <c r="DD30" i="3"/>
  <c r="DC30" i="3"/>
  <c r="DG30" i="3"/>
  <c r="DF30" i="3"/>
  <c r="DE30" i="3"/>
  <c r="DN18" i="3"/>
  <c r="DM18" i="3"/>
  <c r="DP18" i="3"/>
  <c r="DL18" i="3"/>
  <c r="DO18" i="3"/>
  <c r="DO12" i="3"/>
  <c r="DL12" i="3"/>
  <c r="DP12" i="3"/>
  <c r="DN12" i="3"/>
  <c r="DM12" i="3"/>
  <c r="DP31" i="3"/>
  <c r="DO31" i="3"/>
  <c r="DL31" i="3"/>
  <c r="DN31" i="3"/>
  <c r="DM31" i="3"/>
  <c r="DL32" i="3"/>
  <c r="DM32" i="3"/>
  <c r="DN32" i="3"/>
  <c r="DO32" i="3"/>
  <c r="DP32" i="3"/>
  <c r="DP35" i="3"/>
  <c r="DO35" i="3"/>
  <c r="DN35" i="3"/>
  <c r="DL35" i="3"/>
  <c r="DM35" i="3"/>
  <c r="DP13" i="3"/>
  <c r="DO13" i="3"/>
  <c r="DN13" i="3"/>
  <c r="DM13" i="3"/>
  <c r="DL13" i="3"/>
  <c r="DD36" i="3"/>
  <c r="DF36" i="3"/>
  <c r="DC36" i="3"/>
  <c r="DG36" i="3"/>
  <c r="DE36" i="3"/>
  <c r="DE11" i="3"/>
  <c r="DD11" i="3"/>
  <c r="DG11" i="3"/>
  <c r="DF11" i="3"/>
  <c r="DC11" i="3"/>
  <c r="DN30" i="3"/>
  <c r="DM30" i="3"/>
  <c r="DP30" i="3"/>
  <c r="DO30" i="3"/>
  <c r="DL30" i="3"/>
  <c r="DE18" i="3"/>
  <c r="DF18" i="3"/>
  <c r="DG18" i="3"/>
  <c r="DC18" i="3"/>
  <c r="DD18" i="3"/>
  <c r="DD12" i="3"/>
  <c r="DF12" i="3"/>
  <c r="DG12" i="3"/>
  <c r="DE12" i="3"/>
  <c r="DC12" i="3"/>
  <c r="DG31" i="3"/>
  <c r="DF31" i="3"/>
  <c r="DC31" i="3"/>
  <c r="DE31" i="3"/>
  <c r="DD31" i="3"/>
  <c r="DD32" i="3"/>
  <c r="DC32" i="3"/>
  <c r="DG32" i="3"/>
  <c r="DF32" i="3"/>
  <c r="DE32" i="3"/>
  <c r="DF35" i="3"/>
  <c r="DC35" i="3"/>
  <c r="DE35" i="3"/>
  <c r="DD35" i="3"/>
  <c r="DG35" i="3"/>
  <c r="DM20" i="3"/>
  <c r="DN20" i="3"/>
  <c r="DP20" i="3"/>
  <c r="DO20" i="3"/>
  <c r="DL20" i="3"/>
  <c r="DE34" i="3"/>
  <c r="DD34" i="3"/>
  <c r="DG34" i="3"/>
  <c r="DC34" i="3"/>
  <c r="DF34" i="3"/>
  <c r="DC17" i="3"/>
  <c r="DD17" i="3"/>
  <c r="DG17" i="3"/>
  <c r="DF17" i="3"/>
  <c r="DE17" i="3"/>
  <c r="DF29" i="3"/>
  <c r="DC29" i="3"/>
  <c r="DG29" i="3"/>
  <c r="DE29" i="3"/>
  <c r="DD29" i="3"/>
  <c r="DE10" i="3"/>
  <c r="DG10" i="3"/>
  <c r="DF10" i="3"/>
  <c r="DD10" i="3"/>
  <c r="DC10" i="3"/>
  <c r="DD8" i="3"/>
  <c r="DC8" i="3"/>
  <c r="DG8" i="3"/>
  <c r="DF8" i="3"/>
  <c r="DE8" i="3"/>
  <c r="DN26" i="3"/>
  <c r="DM26" i="3"/>
  <c r="DP26" i="3"/>
  <c r="DL26" i="3"/>
  <c r="DO26" i="3"/>
  <c r="DG22" i="3"/>
  <c r="DF22" i="3"/>
  <c r="DE22" i="3"/>
  <c r="DD22" i="3"/>
  <c r="DC22" i="3"/>
  <c r="DP15" i="3"/>
  <c r="DN15" i="3"/>
  <c r="DM15" i="3"/>
  <c r="DO15" i="3"/>
  <c r="DL15" i="3"/>
  <c r="DD20" i="3"/>
  <c r="DC20" i="3"/>
  <c r="DE20" i="3"/>
  <c r="DG20" i="3"/>
  <c r="DF20" i="3"/>
  <c r="DN34" i="3"/>
  <c r="DM34" i="3"/>
  <c r="DP34" i="3"/>
  <c r="DO34" i="3"/>
  <c r="DL34" i="3"/>
  <c r="DP17" i="3"/>
  <c r="DL17" i="3"/>
  <c r="DM17" i="3"/>
  <c r="DO17" i="3"/>
  <c r="DN17" i="3"/>
  <c r="DP29" i="3"/>
  <c r="DN29" i="3"/>
  <c r="DM29" i="3"/>
  <c r="DO29" i="3"/>
  <c r="DL29" i="3"/>
  <c r="DP10" i="3"/>
  <c r="DM10" i="3"/>
  <c r="DL10" i="3"/>
  <c r="DN10" i="3"/>
  <c r="DO10" i="3"/>
  <c r="DN8" i="3"/>
  <c r="DO8" i="3"/>
  <c r="DL8" i="3"/>
  <c r="DP8" i="3"/>
  <c r="DM8" i="3"/>
  <c r="DD26" i="3"/>
  <c r="DF26" i="3"/>
  <c r="DC26" i="3"/>
  <c r="DG26" i="3"/>
  <c r="DE26" i="3"/>
  <c r="DL22" i="3"/>
  <c r="DN22" i="3"/>
  <c r="DP22" i="3"/>
  <c r="DM22" i="3"/>
  <c r="DO22" i="3"/>
  <c r="DF15" i="3"/>
  <c r="DD15" i="3"/>
  <c r="DC15" i="3"/>
  <c r="DE15" i="3"/>
  <c r="DG15" i="3"/>
  <c r="CJ39" i="3"/>
  <c r="CO39" i="3" s="1"/>
  <c r="AZ39" i="3"/>
  <c r="BB39" i="3" s="1"/>
  <c r="AQ39" i="3"/>
  <c r="AU39" i="3" s="1"/>
  <c r="BR39" i="3"/>
  <c r="BV39" i="3" s="1"/>
  <c r="BI39" i="3"/>
  <c r="BL39" i="3" s="1"/>
  <c r="CA39" i="3"/>
  <c r="CC39" i="3" s="1"/>
  <c r="AH39" i="3"/>
  <c r="AL39" i="3" s="1"/>
  <c r="CS39" i="3"/>
  <c r="BU11" i="3"/>
  <c r="BW11" i="3"/>
  <c r="BT11" i="3"/>
  <c r="BS11" i="3"/>
  <c r="BV11" i="3"/>
  <c r="AK33" i="3"/>
  <c r="AJ33" i="3"/>
  <c r="AI33" i="3"/>
  <c r="AM33" i="3"/>
  <c r="AL33" i="3"/>
  <c r="CK20" i="3"/>
  <c r="CL20" i="3"/>
  <c r="CM20" i="3"/>
  <c r="CO20" i="3"/>
  <c r="CN20" i="3"/>
  <c r="AU34" i="3"/>
  <c r="AS34" i="3"/>
  <c r="AT34" i="3"/>
  <c r="AV34" i="3"/>
  <c r="AR34" i="3"/>
  <c r="CO10" i="3"/>
  <c r="CL10" i="3"/>
  <c r="CM10" i="3"/>
  <c r="CK10" i="3"/>
  <c r="CN10" i="3"/>
  <c r="CB21" i="3"/>
  <c r="CD21" i="3"/>
  <c r="CE21" i="3"/>
  <c r="CF21" i="3"/>
  <c r="CC21" i="3"/>
  <c r="AJ22" i="3"/>
  <c r="AI22" i="3"/>
  <c r="AM22" i="3"/>
  <c r="AL22" i="3"/>
  <c r="AK22" i="3"/>
  <c r="CF31" i="3"/>
  <c r="CE31" i="3"/>
  <c r="CD31" i="3"/>
  <c r="CC31" i="3"/>
  <c r="CB31" i="3"/>
  <c r="CF32" i="3"/>
  <c r="CC32" i="3"/>
  <c r="CE32" i="3"/>
  <c r="CD32" i="3"/>
  <c r="CB32" i="3"/>
  <c r="AU23" i="3"/>
  <c r="AS23" i="3"/>
  <c r="AR23" i="3"/>
  <c r="AV23" i="3"/>
  <c r="AT23" i="3"/>
  <c r="BN29" i="3"/>
  <c r="BM29" i="3"/>
  <c r="BK29" i="3"/>
  <c r="BJ29" i="3"/>
  <c r="BL29" i="3"/>
  <c r="CD6" i="3"/>
  <c r="CB6" i="3"/>
  <c r="CF6" i="3"/>
  <c r="CC6" i="3"/>
  <c r="CE6" i="3"/>
  <c r="CT38" i="3"/>
  <c r="CX38" i="3"/>
  <c r="CV38" i="3"/>
  <c r="CU38" i="3"/>
  <c r="CW38" i="3"/>
  <c r="AJ9" i="3"/>
  <c r="AI9" i="3"/>
  <c r="AM9" i="3"/>
  <c r="AL9" i="3"/>
  <c r="AK9" i="3"/>
  <c r="CF7" i="3"/>
  <c r="CC7" i="3"/>
  <c r="CD7" i="3"/>
  <c r="CB7" i="3"/>
  <c r="CE7" i="3"/>
  <c r="CN37" i="3"/>
  <c r="CM37" i="3"/>
  <c r="CO37" i="3"/>
  <c r="CL37" i="3"/>
  <c r="CK37" i="3"/>
  <c r="CE19" i="3"/>
  <c r="CC19" i="3"/>
  <c r="CB19" i="3"/>
  <c r="CD19" i="3"/>
  <c r="CF19" i="3"/>
  <c r="BT27" i="3"/>
  <c r="BW27" i="3"/>
  <c r="BV27" i="3"/>
  <c r="BU27" i="3"/>
  <c r="BS27" i="3"/>
  <c r="AK36" i="3"/>
  <c r="AI36" i="3"/>
  <c r="AJ36" i="3"/>
  <c r="AM36" i="3"/>
  <c r="AL36" i="3"/>
  <c r="AJ25" i="3"/>
  <c r="AI25" i="3"/>
  <c r="AM25" i="3"/>
  <c r="AL25" i="3"/>
  <c r="AK25" i="3"/>
  <c r="BC35" i="3"/>
  <c r="BD35" i="3"/>
  <c r="BE35" i="3"/>
  <c r="BA35" i="3"/>
  <c r="BB35" i="3"/>
  <c r="BN5" i="3"/>
  <c r="BM5" i="3"/>
  <c r="BL5" i="3"/>
  <c r="BK5" i="3"/>
  <c r="BJ5" i="3"/>
  <c r="BE14" i="3"/>
  <c r="BB14" i="3"/>
  <c r="BC14" i="3"/>
  <c r="BA14" i="3"/>
  <c r="BD14" i="3"/>
  <c r="AL24" i="3"/>
  <c r="AK24" i="3"/>
  <c r="AI24" i="3"/>
  <c r="AJ24" i="3"/>
  <c r="AM24" i="3"/>
  <c r="BW12" i="3"/>
  <c r="BV12" i="3"/>
  <c r="BS12" i="3"/>
  <c r="BU12" i="3"/>
  <c r="BT12" i="3"/>
  <c r="AI16" i="3"/>
  <c r="AJ16" i="3"/>
  <c r="AM16" i="3"/>
  <c r="AL16" i="3"/>
  <c r="AK16" i="3"/>
  <c r="BN13" i="3"/>
  <c r="BL13" i="3"/>
  <c r="BM13" i="3"/>
  <c r="BJ13" i="3"/>
  <c r="BK13" i="3"/>
  <c r="BJ15" i="3"/>
  <c r="BN15" i="3"/>
  <c r="BK15" i="3"/>
  <c r="BL15" i="3"/>
  <c r="BM15" i="3"/>
  <c r="BD28" i="3"/>
  <c r="BA28" i="3"/>
  <c r="BC28" i="3"/>
  <c r="BB28" i="3"/>
  <c r="BE28" i="3"/>
  <c r="AI17" i="3"/>
  <c r="AM17" i="3"/>
  <c r="AJ17" i="3"/>
  <c r="AL17" i="3"/>
  <c r="AK17" i="3"/>
  <c r="CW26" i="3"/>
  <c r="CV26" i="3"/>
  <c r="CX26" i="3"/>
  <c r="CT26" i="3"/>
  <c r="CU26" i="3"/>
  <c r="BW30" i="3"/>
  <c r="BV30" i="3"/>
  <c r="BU30" i="3"/>
  <c r="BT30" i="3"/>
  <c r="BS30" i="3"/>
  <c r="AL18" i="3"/>
  <c r="AK18" i="3"/>
  <c r="AJ18" i="3"/>
  <c r="AM18" i="3"/>
  <c r="AI18" i="3"/>
  <c r="AM8" i="3"/>
  <c r="AI8" i="3"/>
  <c r="AL8" i="3"/>
  <c r="AJ8" i="3"/>
  <c r="AK8" i="3"/>
  <c r="CK4" i="3"/>
  <c r="CN4" i="3"/>
  <c r="CO4" i="3"/>
  <c r="CM4" i="3"/>
  <c r="CL4" i="3"/>
  <c r="AV11" i="3"/>
  <c r="AU11" i="3"/>
  <c r="AS11" i="3"/>
  <c r="AR11" i="3"/>
  <c r="AT11" i="3"/>
  <c r="BC33" i="3"/>
  <c r="BB33" i="3"/>
  <c r="BA33" i="3"/>
  <c r="BD33" i="3"/>
  <c r="BE33" i="3"/>
  <c r="BA20" i="3"/>
  <c r="BE20" i="3"/>
  <c r="BD20" i="3"/>
  <c r="BC20" i="3"/>
  <c r="BB20" i="3"/>
  <c r="AK34" i="3"/>
  <c r="AJ34" i="3"/>
  <c r="AL34" i="3"/>
  <c r="AI34" i="3"/>
  <c r="AM34" i="3"/>
  <c r="AL10" i="3"/>
  <c r="AK10" i="3"/>
  <c r="AJ10" i="3"/>
  <c r="AM10" i="3"/>
  <c r="AI10" i="3"/>
  <c r="CM21" i="3"/>
  <c r="CO21" i="3"/>
  <c r="CK21" i="3"/>
  <c r="CL21" i="3"/>
  <c r="CN21" i="3"/>
  <c r="BW22" i="3"/>
  <c r="BT22" i="3"/>
  <c r="BV22" i="3"/>
  <c r="BU22" i="3"/>
  <c r="BS22" i="3"/>
  <c r="AL31" i="3"/>
  <c r="AI31" i="3"/>
  <c r="AK31" i="3"/>
  <c r="AJ31" i="3"/>
  <c r="AM31" i="3"/>
  <c r="AM32" i="3"/>
  <c r="AI32" i="3"/>
  <c r="AL32" i="3"/>
  <c r="AK32" i="3"/>
  <c r="AJ32" i="3"/>
  <c r="AL23" i="3"/>
  <c r="AI23" i="3"/>
  <c r="AK23" i="3"/>
  <c r="AJ23" i="3"/>
  <c r="AM23" i="3"/>
  <c r="CN29" i="3"/>
  <c r="CM29" i="3"/>
  <c r="CL29" i="3"/>
  <c r="CO29" i="3"/>
  <c r="CK29" i="3"/>
  <c r="BN6" i="3"/>
  <c r="BM6" i="3"/>
  <c r="BL6" i="3"/>
  <c r="BK6" i="3"/>
  <c r="BJ6" i="3"/>
  <c r="AJ38" i="3"/>
  <c r="AM38" i="3"/>
  <c r="AL38" i="3"/>
  <c r="AK38" i="3"/>
  <c r="AI38" i="3"/>
  <c r="BW9" i="3"/>
  <c r="BT9" i="3"/>
  <c r="BU9" i="3"/>
  <c r="BV9" i="3"/>
  <c r="BS9" i="3"/>
  <c r="AK7" i="3"/>
  <c r="AI7" i="3"/>
  <c r="AJ7" i="3"/>
  <c r="AM7" i="3"/>
  <c r="AL7" i="3"/>
  <c r="AK37" i="3"/>
  <c r="AJ37" i="3"/>
  <c r="AM37" i="3"/>
  <c r="AL37" i="3"/>
  <c r="AI37" i="3"/>
  <c r="BE19" i="3"/>
  <c r="BB19" i="3"/>
  <c r="BC19" i="3"/>
  <c r="BD19" i="3"/>
  <c r="BA19" i="3"/>
  <c r="AM27" i="3"/>
  <c r="AJ27" i="3"/>
  <c r="AI27" i="3"/>
  <c r="AK27" i="3"/>
  <c r="AL27" i="3"/>
  <c r="BN36" i="3"/>
  <c r="BK36" i="3"/>
  <c r="BL36" i="3"/>
  <c r="BJ36" i="3"/>
  <c r="BM36" i="3"/>
  <c r="CU25" i="3"/>
  <c r="CT25" i="3"/>
  <c r="CW25" i="3"/>
  <c r="CX25" i="3"/>
  <c r="CV25" i="3"/>
  <c r="AK35" i="3"/>
  <c r="AJ35" i="3"/>
  <c r="AM35" i="3"/>
  <c r="AL35" i="3"/>
  <c r="AI35" i="3"/>
  <c r="CM5" i="3"/>
  <c r="CO5" i="3"/>
  <c r="CN5" i="3"/>
  <c r="CL5" i="3"/>
  <c r="CK5" i="3"/>
  <c r="AT14" i="3"/>
  <c r="AS14" i="3"/>
  <c r="AV14" i="3"/>
  <c r="AU14" i="3"/>
  <c r="AR14" i="3"/>
  <c r="BV24" i="3"/>
  <c r="BS24" i="3"/>
  <c r="BT24" i="3"/>
  <c r="BU24" i="3"/>
  <c r="BW24" i="3"/>
  <c r="CF12" i="3"/>
  <c r="CD12" i="3"/>
  <c r="CC12" i="3"/>
  <c r="CB12" i="3"/>
  <c r="CE12" i="3"/>
  <c r="AU16" i="3"/>
  <c r="AV16" i="3"/>
  <c r="AT16" i="3"/>
  <c r="AR16" i="3"/>
  <c r="AS16" i="3"/>
  <c r="AM13" i="3"/>
  <c r="AL13" i="3"/>
  <c r="AK13" i="3"/>
  <c r="AJ13" i="3"/>
  <c r="AI13" i="3"/>
  <c r="AL15" i="3"/>
  <c r="AI15" i="3"/>
  <c r="AK15" i="3"/>
  <c r="AJ15" i="3"/>
  <c r="AM15" i="3"/>
  <c r="AJ28" i="3"/>
  <c r="AM28" i="3"/>
  <c r="AI28" i="3"/>
  <c r="AL28" i="3"/>
  <c r="AK28" i="3"/>
  <c r="BC17" i="3"/>
  <c r="BB17" i="3"/>
  <c r="BD17" i="3"/>
  <c r="BA17" i="3"/>
  <c r="BE17" i="3"/>
  <c r="AM26" i="3"/>
  <c r="AL26" i="3"/>
  <c r="AI26" i="3"/>
  <c r="AK26" i="3"/>
  <c r="AJ26" i="3"/>
  <c r="AK30" i="3"/>
  <c r="AJ30" i="3"/>
  <c r="AM30" i="3"/>
  <c r="AL30" i="3"/>
  <c r="AI30" i="3"/>
  <c r="CO18" i="3"/>
  <c r="CL18" i="3"/>
  <c r="CN18" i="3"/>
  <c r="CK18" i="3"/>
  <c r="CM18" i="3"/>
  <c r="CC8" i="3"/>
  <c r="CE8" i="3"/>
  <c r="CD8" i="3"/>
  <c r="CB8" i="3"/>
  <c r="CF8" i="3"/>
  <c r="AM4" i="3"/>
  <c r="AI4" i="3"/>
  <c r="AL4" i="3"/>
  <c r="AK4" i="3"/>
  <c r="AJ4" i="3"/>
  <c r="BE11" i="3"/>
  <c r="BD11" i="3"/>
  <c r="BA11" i="3"/>
  <c r="BC11" i="3"/>
  <c r="BB11" i="3"/>
  <c r="BM33" i="3"/>
  <c r="BL33" i="3"/>
  <c r="BK33" i="3"/>
  <c r="BJ33" i="3"/>
  <c r="BN33" i="3"/>
  <c r="AL20" i="3"/>
  <c r="AK20" i="3"/>
  <c r="AJ20" i="3"/>
  <c r="AM20" i="3"/>
  <c r="AI20" i="3"/>
  <c r="BL34" i="3"/>
  <c r="BJ34" i="3"/>
  <c r="BM34" i="3"/>
  <c r="BN34" i="3"/>
  <c r="BK34" i="3"/>
  <c r="AT10" i="3"/>
  <c r="AS10" i="3"/>
  <c r="AR10" i="3"/>
  <c r="AV10" i="3"/>
  <c r="AU10" i="3"/>
  <c r="AK21" i="3"/>
  <c r="AJ21" i="3"/>
  <c r="AM21" i="3"/>
  <c r="AL21" i="3"/>
  <c r="AI21" i="3"/>
  <c r="BM22" i="3"/>
  <c r="BL22" i="3"/>
  <c r="BK22" i="3"/>
  <c r="BN22" i="3"/>
  <c r="BJ22" i="3"/>
  <c r="BU31" i="3"/>
  <c r="BT31" i="3"/>
  <c r="BS31" i="3"/>
  <c r="BW31" i="3"/>
  <c r="BV31" i="3"/>
  <c r="CW32" i="3"/>
  <c r="CV32" i="3"/>
  <c r="CT32" i="3"/>
  <c r="CX32" i="3"/>
  <c r="CU32" i="3"/>
  <c r="BV23" i="3"/>
  <c r="BU23" i="3"/>
  <c r="BS23" i="3"/>
  <c r="BW23" i="3"/>
  <c r="BT23" i="3"/>
  <c r="AK29" i="3"/>
  <c r="AJ29" i="3"/>
  <c r="AI29" i="3"/>
  <c r="AM29" i="3"/>
  <c r="AL29" i="3"/>
  <c r="CO6" i="3"/>
  <c r="CN6" i="3"/>
  <c r="CM6" i="3"/>
  <c r="CL6" i="3"/>
  <c r="CK6" i="3"/>
  <c r="BJ38" i="3"/>
  <c r="BN38" i="3"/>
  <c r="BM38" i="3"/>
  <c r="BL38" i="3"/>
  <c r="BK38" i="3"/>
  <c r="CX9" i="3"/>
  <c r="CU9" i="3"/>
  <c r="CT9" i="3"/>
  <c r="CW9" i="3"/>
  <c r="CV9" i="3"/>
  <c r="AV7" i="3"/>
  <c r="AU7" i="3"/>
  <c r="AT7" i="3"/>
  <c r="AR7" i="3"/>
  <c r="AS7" i="3"/>
  <c r="CU37" i="3"/>
  <c r="CW37" i="3"/>
  <c r="CV37" i="3"/>
  <c r="CT37" i="3"/>
  <c r="CX37" i="3"/>
  <c r="AM19" i="3"/>
  <c r="AL19" i="3"/>
  <c r="AK19" i="3"/>
  <c r="AJ19" i="3"/>
  <c r="AI19" i="3"/>
  <c r="CM27" i="3"/>
  <c r="CL27" i="3"/>
  <c r="CN27" i="3"/>
  <c r="CO27" i="3"/>
  <c r="CK27" i="3"/>
  <c r="CO36" i="3"/>
  <c r="CL36" i="3"/>
  <c r="CM36" i="3"/>
  <c r="CK36" i="3"/>
  <c r="CN36" i="3"/>
  <c r="BV25" i="3"/>
  <c r="BT25" i="3"/>
  <c r="BU25" i="3"/>
  <c r="BW25" i="3"/>
  <c r="BS25" i="3"/>
  <c r="BN35" i="3"/>
  <c r="BK35" i="3"/>
  <c r="BJ35" i="3"/>
  <c r="BM35" i="3"/>
  <c r="BL35" i="3"/>
  <c r="CX5" i="3"/>
  <c r="CW5" i="3"/>
  <c r="CV5" i="3"/>
  <c r="CT5" i="3"/>
  <c r="CU5" i="3"/>
  <c r="AM14" i="3"/>
  <c r="AL14" i="3"/>
  <c r="AK14" i="3"/>
  <c r="AI14" i="3"/>
  <c r="AJ14" i="3"/>
  <c r="AU24" i="3"/>
  <c r="AT24" i="3"/>
  <c r="AS24" i="3"/>
  <c r="AR24" i="3"/>
  <c r="AV24" i="3"/>
  <c r="CK12" i="3"/>
  <c r="CN12" i="3"/>
  <c r="CO12" i="3"/>
  <c r="CM12" i="3"/>
  <c r="CL12" i="3"/>
  <c r="CV16" i="3"/>
  <c r="CU16" i="3"/>
  <c r="CW16" i="3"/>
  <c r="CX16" i="3"/>
  <c r="CT16" i="3"/>
  <c r="BC13" i="3"/>
  <c r="BB13" i="3"/>
  <c r="BE13" i="3"/>
  <c r="BA13" i="3"/>
  <c r="BD13" i="3"/>
  <c r="AV15" i="3"/>
  <c r="AU15" i="3"/>
  <c r="AT15" i="3"/>
  <c r="AR15" i="3"/>
  <c r="AS15" i="3"/>
  <c r="AU28" i="3"/>
  <c r="AT28" i="3"/>
  <c r="AS28" i="3"/>
  <c r="AV28" i="3"/>
  <c r="AR28" i="3"/>
  <c r="CB17" i="3"/>
  <c r="CD17" i="3"/>
  <c r="CE17" i="3"/>
  <c r="CC17" i="3"/>
  <c r="CF17" i="3"/>
  <c r="BC26" i="3"/>
  <c r="BB26" i="3"/>
  <c r="BA26" i="3"/>
  <c r="BD26" i="3"/>
  <c r="BE26" i="3"/>
  <c r="BJ30" i="3"/>
  <c r="BL30" i="3"/>
  <c r="BM30" i="3"/>
  <c r="BN30" i="3"/>
  <c r="BK30" i="3"/>
  <c r="AT18" i="3"/>
  <c r="AV18" i="3"/>
  <c r="AR18" i="3"/>
  <c r="AU18" i="3"/>
  <c r="AS18" i="3"/>
  <c r="CV8" i="3"/>
  <c r="CX8" i="3"/>
  <c r="CW8" i="3"/>
  <c r="CU8" i="3"/>
  <c r="CT8" i="3"/>
  <c r="BW4" i="3"/>
  <c r="BV4" i="3"/>
  <c r="BU4" i="3"/>
  <c r="BS4" i="3"/>
  <c r="BT4" i="3"/>
  <c r="AM11" i="3"/>
  <c r="AI11" i="3"/>
  <c r="AL11" i="3"/>
  <c r="AK11" i="3"/>
  <c r="AJ11" i="3"/>
  <c r="BV33" i="3"/>
  <c r="BU33" i="3"/>
  <c r="BS33" i="3"/>
  <c r="BW33" i="3"/>
  <c r="BT33" i="3"/>
  <c r="BV20" i="3"/>
  <c r="BT20" i="3"/>
  <c r="BW20" i="3"/>
  <c r="BU20" i="3"/>
  <c r="BS20" i="3"/>
  <c r="BS34" i="3"/>
  <c r="BV34" i="3"/>
  <c r="BU34" i="3"/>
  <c r="BT34" i="3"/>
  <c r="BW34" i="3"/>
  <c r="CX10" i="3"/>
  <c r="CW10" i="3"/>
  <c r="CV10" i="3"/>
  <c r="CU10" i="3"/>
  <c r="CT10" i="3"/>
  <c r="BD21" i="3"/>
  <c r="BC21" i="3"/>
  <c r="BA21" i="3"/>
  <c r="BB21" i="3"/>
  <c r="BE21" i="3"/>
  <c r="AU22" i="3"/>
  <c r="AS22" i="3"/>
  <c r="AR22" i="3"/>
  <c r="AV22" i="3"/>
  <c r="AT22" i="3"/>
  <c r="BN31" i="3"/>
  <c r="BJ31" i="3"/>
  <c r="BM31" i="3"/>
  <c r="BL31" i="3"/>
  <c r="BK31" i="3"/>
  <c r="CO32" i="3"/>
  <c r="CK32" i="3"/>
  <c r="CN32" i="3"/>
  <c r="CL32" i="3"/>
  <c r="CM32" i="3"/>
  <c r="CN23" i="3"/>
  <c r="CK23" i="3"/>
  <c r="CL23" i="3"/>
  <c r="CM23" i="3"/>
  <c r="CO23" i="3"/>
  <c r="AV29" i="3"/>
  <c r="AR29" i="3"/>
  <c r="AU29" i="3"/>
  <c r="AS29" i="3"/>
  <c r="AT29" i="3"/>
  <c r="CX6" i="3"/>
  <c r="CW6" i="3"/>
  <c r="CV6" i="3"/>
  <c r="CU6" i="3"/>
  <c r="CT6" i="3"/>
  <c r="AV38" i="3"/>
  <c r="AU38" i="3"/>
  <c r="AS38" i="3"/>
  <c r="AR38" i="3"/>
  <c r="AT38" i="3"/>
  <c r="AR9" i="3"/>
  <c r="AT9" i="3"/>
  <c r="AS9" i="3"/>
  <c r="AV9" i="3"/>
  <c r="AU9" i="3"/>
  <c r="CK7" i="3"/>
  <c r="CL7" i="3"/>
  <c r="CM7" i="3"/>
  <c r="CO7" i="3"/>
  <c r="CN7" i="3"/>
  <c r="AU37" i="3"/>
  <c r="AT37" i="3"/>
  <c r="AS37" i="3"/>
  <c r="AV37" i="3"/>
  <c r="AR37" i="3"/>
  <c r="CT19" i="3"/>
  <c r="CX19" i="3"/>
  <c r="CU19" i="3"/>
  <c r="CV19" i="3"/>
  <c r="CW19" i="3"/>
  <c r="BB27" i="3"/>
  <c r="BD27" i="3"/>
  <c r="BC27" i="3"/>
  <c r="BA27" i="3"/>
  <c r="BE27" i="3"/>
  <c r="BW36" i="3"/>
  <c r="BV36" i="3"/>
  <c r="BU36" i="3"/>
  <c r="BT36" i="3"/>
  <c r="BS36" i="3"/>
  <c r="AS25" i="3"/>
  <c r="AU25" i="3"/>
  <c r="AR25" i="3"/>
  <c r="AT25" i="3"/>
  <c r="AV25" i="3"/>
  <c r="AV35" i="3"/>
  <c r="AU35" i="3"/>
  <c r="AT35" i="3"/>
  <c r="AS35" i="3"/>
  <c r="AR35" i="3"/>
  <c r="CB5" i="3"/>
  <c r="CD5" i="3"/>
  <c r="CE5" i="3"/>
  <c r="CF5" i="3"/>
  <c r="CC5" i="3"/>
  <c r="CO14" i="3"/>
  <c r="CM14" i="3"/>
  <c r="CN14" i="3"/>
  <c r="CK14" i="3"/>
  <c r="CL14" i="3"/>
  <c r="CO24" i="3"/>
  <c r="CL24" i="3"/>
  <c r="CN24" i="3"/>
  <c r="CK24" i="3"/>
  <c r="CM24" i="3"/>
  <c r="AM12" i="3"/>
  <c r="AI12" i="3"/>
  <c r="AJ12" i="3"/>
  <c r="AL12" i="3"/>
  <c r="AK12" i="3"/>
  <c r="BL16" i="3"/>
  <c r="BK16" i="3"/>
  <c r="BM16" i="3"/>
  <c r="BJ16" i="3"/>
  <c r="BN16" i="3"/>
  <c r="CM13" i="3"/>
  <c r="CN13" i="3"/>
  <c r="CL13" i="3"/>
  <c r="CK13" i="3"/>
  <c r="CO13" i="3"/>
  <c r="CT15" i="3"/>
  <c r="CX15" i="3"/>
  <c r="CW15" i="3"/>
  <c r="CU15" i="3"/>
  <c r="CV15" i="3"/>
  <c r="CE28" i="3"/>
  <c r="CD28" i="3"/>
  <c r="CF28" i="3"/>
  <c r="CB28" i="3"/>
  <c r="CC28" i="3"/>
  <c r="BN17" i="3"/>
  <c r="BK17" i="3"/>
  <c r="BL17" i="3"/>
  <c r="BM17" i="3"/>
  <c r="BJ17" i="3"/>
  <c r="BM26" i="3"/>
  <c r="BK26" i="3"/>
  <c r="BN26" i="3"/>
  <c r="BJ26" i="3"/>
  <c r="BL26" i="3"/>
  <c r="CW30" i="3"/>
  <c r="CV30" i="3"/>
  <c r="CX30" i="3"/>
  <c r="CT30" i="3"/>
  <c r="CU30" i="3"/>
  <c r="BJ18" i="3"/>
  <c r="BK18" i="3"/>
  <c r="BN18" i="3"/>
  <c r="BL18" i="3"/>
  <c r="BM18" i="3"/>
  <c r="BA8" i="3"/>
  <c r="BD8" i="3"/>
  <c r="BC8" i="3"/>
  <c r="BE8" i="3"/>
  <c r="BB8" i="3"/>
  <c r="BA4" i="3"/>
  <c r="BD4" i="3"/>
  <c r="BB4" i="3"/>
  <c r="BE4" i="3"/>
  <c r="BC4" i="3"/>
  <c r="CN11" i="3"/>
  <c r="CO11" i="3"/>
  <c r="CL11" i="3"/>
  <c r="CM11" i="3"/>
  <c r="CK11" i="3"/>
  <c r="CX33" i="3"/>
  <c r="CW33" i="3"/>
  <c r="CV33" i="3"/>
  <c r="CU33" i="3"/>
  <c r="CT33" i="3"/>
  <c r="AV20" i="3"/>
  <c r="AT20" i="3"/>
  <c r="AS20" i="3"/>
  <c r="AR20" i="3"/>
  <c r="AU20" i="3"/>
  <c r="BC34" i="3"/>
  <c r="BB34" i="3"/>
  <c r="BA34" i="3"/>
  <c r="BE34" i="3"/>
  <c r="BD34" i="3"/>
  <c r="BE10" i="3"/>
  <c r="BC10" i="3"/>
  <c r="BB10" i="3"/>
  <c r="BA10" i="3"/>
  <c r="BD10" i="3"/>
  <c r="BM21" i="3"/>
  <c r="BK21" i="3"/>
  <c r="BJ21" i="3"/>
  <c r="BN21" i="3"/>
  <c r="BL21" i="3"/>
  <c r="CW22" i="3"/>
  <c r="CU22" i="3"/>
  <c r="CV22" i="3"/>
  <c r="CT22" i="3"/>
  <c r="CX22" i="3"/>
  <c r="AV31" i="3"/>
  <c r="AU31" i="3"/>
  <c r="AS31" i="3"/>
  <c r="AR31" i="3"/>
  <c r="AT31" i="3"/>
  <c r="BE32" i="3"/>
  <c r="BD32" i="3"/>
  <c r="BA32" i="3"/>
  <c r="BC32" i="3"/>
  <c r="BB32" i="3"/>
  <c r="CU23" i="3"/>
  <c r="CX23" i="3"/>
  <c r="CW23" i="3"/>
  <c r="CT23" i="3"/>
  <c r="CV23" i="3"/>
  <c r="CX29" i="3"/>
  <c r="CW29" i="3"/>
  <c r="CU29" i="3"/>
  <c r="CT29" i="3"/>
  <c r="CV29" i="3"/>
  <c r="AT6" i="3"/>
  <c r="AU6" i="3"/>
  <c r="AV6" i="3"/>
  <c r="AS6" i="3"/>
  <c r="AR6" i="3"/>
  <c r="CE38" i="3"/>
  <c r="CC38" i="3"/>
  <c r="CF38" i="3"/>
  <c r="CB38" i="3"/>
  <c r="CD38" i="3"/>
  <c r="BC9" i="3"/>
  <c r="BD9" i="3"/>
  <c r="BB9" i="3"/>
  <c r="BE9" i="3"/>
  <c r="BA9" i="3"/>
  <c r="BJ7" i="3"/>
  <c r="BK7" i="3"/>
  <c r="BN7" i="3"/>
  <c r="BL7" i="3"/>
  <c r="BM7" i="3"/>
  <c r="BE37" i="3"/>
  <c r="BD37" i="3"/>
  <c r="BB37" i="3"/>
  <c r="BA37" i="3"/>
  <c r="BC37" i="3"/>
  <c r="BT19" i="3"/>
  <c r="BW19" i="3"/>
  <c r="BU19" i="3"/>
  <c r="BV19" i="3"/>
  <c r="BS19" i="3"/>
  <c r="CX27" i="3"/>
  <c r="CW27" i="3"/>
  <c r="CU27" i="3"/>
  <c r="CT27" i="3"/>
  <c r="CV27" i="3"/>
  <c r="AU36" i="3"/>
  <c r="AT36" i="3"/>
  <c r="AV36" i="3"/>
  <c r="AS36" i="3"/>
  <c r="AR36" i="3"/>
  <c r="BD25" i="3"/>
  <c r="BB25" i="3"/>
  <c r="BC25" i="3"/>
  <c r="BA25" i="3"/>
  <c r="BE25" i="3"/>
  <c r="BT35" i="3"/>
  <c r="BS35" i="3"/>
  <c r="BW35" i="3"/>
  <c r="BV35" i="3"/>
  <c r="BU35" i="3"/>
  <c r="AK5" i="3"/>
  <c r="AJ5" i="3"/>
  <c r="AI5" i="3"/>
  <c r="AM5" i="3"/>
  <c r="AL5" i="3"/>
  <c r="CX14" i="3"/>
  <c r="CV14" i="3"/>
  <c r="CU14" i="3"/>
  <c r="CW14" i="3"/>
  <c r="CT14" i="3"/>
  <c r="CE24" i="3"/>
  <c r="CC24" i="3"/>
  <c r="CB24" i="3"/>
  <c r="CD24" i="3"/>
  <c r="CF24" i="3"/>
  <c r="CV12" i="3"/>
  <c r="CU12" i="3"/>
  <c r="CX12" i="3"/>
  <c r="CT12" i="3"/>
  <c r="CW12" i="3"/>
  <c r="BW16" i="3"/>
  <c r="BU16" i="3"/>
  <c r="BV16" i="3"/>
  <c r="BS16" i="3"/>
  <c r="BT16" i="3"/>
  <c r="AR13" i="3"/>
  <c r="AT13" i="3"/>
  <c r="AS13" i="3"/>
  <c r="AV13" i="3"/>
  <c r="AU13" i="3"/>
  <c r="CF15" i="3"/>
  <c r="CE15" i="3"/>
  <c r="CC15" i="3"/>
  <c r="CB15" i="3"/>
  <c r="CD15" i="3"/>
  <c r="CO28" i="3"/>
  <c r="CL28" i="3"/>
  <c r="CK28" i="3"/>
  <c r="CN28" i="3"/>
  <c r="CM28" i="3"/>
  <c r="CM17" i="3"/>
  <c r="CL17" i="3"/>
  <c r="CN17" i="3"/>
  <c r="CO17" i="3"/>
  <c r="CK17" i="3"/>
  <c r="BS26" i="3"/>
  <c r="BU26" i="3"/>
  <c r="BW26" i="3"/>
  <c r="BT26" i="3"/>
  <c r="BV26" i="3"/>
  <c r="CE30" i="3"/>
  <c r="CD30" i="3"/>
  <c r="CC30" i="3"/>
  <c r="CB30" i="3"/>
  <c r="CF30" i="3"/>
  <c r="CX18" i="3"/>
  <c r="CW18" i="3"/>
  <c r="CV18" i="3"/>
  <c r="CT18" i="3"/>
  <c r="CU18" i="3"/>
  <c r="CK8" i="3"/>
  <c r="CM8" i="3"/>
  <c r="CL8" i="3"/>
  <c r="CN8" i="3"/>
  <c r="CO8" i="3"/>
  <c r="BL4" i="3"/>
  <c r="BM4" i="3"/>
  <c r="BK4" i="3"/>
  <c r="BJ4" i="3"/>
  <c r="BN4" i="3"/>
  <c r="BJ11" i="3"/>
  <c r="BK11" i="3"/>
  <c r="BN11" i="3"/>
  <c r="BM11" i="3"/>
  <c r="BL11" i="3"/>
  <c r="AV33" i="3"/>
  <c r="AU33" i="3"/>
  <c r="AT33" i="3"/>
  <c r="AS33" i="3"/>
  <c r="AR33" i="3"/>
  <c r="CF20" i="3"/>
  <c r="CD20" i="3"/>
  <c r="CB20" i="3"/>
  <c r="CE20" i="3"/>
  <c r="CC20" i="3"/>
  <c r="CE34" i="3"/>
  <c r="CD34" i="3"/>
  <c r="CB34" i="3"/>
  <c r="CF34" i="3"/>
  <c r="CC34" i="3"/>
  <c r="CD10" i="3"/>
  <c r="CE10" i="3"/>
  <c r="CC10" i="3"/>
  <c r="CB10" i="3"/>
  <c r="CF10" i="3"/>
  <c r="BW21" i="3"/>
  <c r="BT21" i="3"/>
  <c r="BS21" i="3"/>
  <c r="BU21" i="3"/>
  <c r="BV21" i="3"/>
  <c r="BD22" i="3"/>
  <c r="BA22" i="3"/>
  <c r="BC22" i="3"/>
  <c r="BB22" i="3"/>
  <c r="BE22" i="3"/>
  <c r="CN31" i="3"/>
  <c r="CM31" i="3"/>
  <c r="CL31" i="3"/>
  <c r="CK31" i="3"/>
  <c r="CO31" i="3"/>
  <c r="BJ32" i="3"/>
  <c r="BN32" i="3"/>
  <c r="BK32" i="3"/>
  <c r="BL32" i="3"/>
  <c r="BM32" i="3"/>
  <c r="BC23" i="3"/>
  <c r="BB23" i="3"/>
  <c r="BE23" i="3"/>
  <c r="BA23" i="3"/>
  <c r="BD23" i="3"/>
  <c r="BV29" i="3"/>
  <c r="BW29" i="3"/>
  <c r="BS29" i="3"/>
  <c r="BU29" i="3"/>
  <c r="BT29" i="3"/>
  <c r="BE6" i="3"/>
  <c r="BA6" i="3"/>
  <c r="BB6" i="3"/>
  <c r="BC6" i="3"/>
  <c r="BD6" i="3"/>
  <c r="CN38" i="3"/>
  <c r="CL38" i="3"/>
  <c r="CM38" i="3"/>
  <c r="CO38" i="3"/>
  <c r="CK38" i="3"/>
  <c r="CB9" i="3"/>
  <c r="CE9" i="3"/>
  <c r="CC9" i="3"/>
  <c r="CD9" i="3"/>
  <c r="CF9" i="3"/>
  <c r="BU7" i="3"/>
  <c r="BT7" i="3"/>
  <c r="BS7" i="3"/>
  <c r="BV7" i="3"/>
  <c r="BW7" i="3"/>
  <c r="BM37" i="3"/>
  <c r="BJ37" i="3"/>
  <c r="BL37" i="3"/>
  <c r="BN37" i="3"/>
  <c r="BK37" i="3"/>
  <c r="AU19" i="3"/>
  <c r="AS19" i="3"/>
  <c r="AR19" i="3"/>
  <c r="AT19" i="3"/>
  <c r="AV19" i="3"/>
  <c r="BN27" i="3"/>
  <c r="BM27" i="3"/>
  <c r="BK27" i="3"/>
  <c r="BJ27" i="3"/>
  <c r="BL27" i="3"/>
  <c r="CU36" i="3"/>
  <c r="CV36" i="3"/>
  <c r="CT36" i="3"/>
  <c r="CX36" i="3"/>
  <c r="CW36" i="3"/>
  <c r="CE25" i="3"/>
  <c r="CC25" i="3"/>
  <c r="CB25" i="3"/>
  <c r="CD25" i="3"/>
  <c r="CF25" i="3"/>
  <c r="CN35" i="3"/>
  <c r="CO35" i="3"/>
  <c r="CK35" i="3"/>
  <c r="CL35" i="3"/>
  <c r="CM35" i="3"/>
  <c r="AR5" i="3"/>
  <c r="AU5" i="3"/>
  <c r="AS5" i="3"/>
  <c r="AT5" i="3"/>
  <c r="AV5" i="3"/>
  <c r="BM14" i="3"/>
  <c r="BN14" i="3"/>
  <c r="BK14" i="3"/>
  <c r="BL14" i="3"/>
  <c r="BJ14" i="3"/>
  <c r="BE24" i="3"/>
  <c r="BC24" i="3"/>
  <c r="BD24" i="3"/>
  <c r="BA24" i="3"/>
  <c r="BB24" i="3"/>
  <c r="BL12" i="3"/>
  <c r="BM12" i="3"/>
  <c r="BN12" i="3"/>
  <c r="BJ12" i="3"/>
  <c r="BK12" i="3"/>
  <c r="CF16" i="3"/>
  <c r="CB16" i="3"/>
  <c r="CD16" i="3"/>
  <c r="CE16" i="3"/>
  <c r="CC16" i="3"/>
  <c r="CX13" i="3"/>
  <c r="CV13" i="3"/>
  <c r="CT13" i="3"/>
  <c r="CW13" i="3"/>
  <c r="CU13" i="3"/>
  <c r="BE15" i="3"/>
  <c r="BB15" i="3"/>
  <c r="BA15" i="3"/>
  <c r="BD15" i="3"/>
  <c r="BC15" i="3"/>
  <c r="BK28" i="3"/>
  <c r="BM28" i="3"/>
  <c r="BJ28" i="3"/>
  <c r="BN28" i="3"/>
  <c r="BL28" i="3"/>
  <c r="CX17" i="3"/>
  <c r="CT17" i="3"/>
  <c r="CU17" i="3"/>
  <c r="CV17" i="3"/>
  <c r="CW17" i="3"/>
  <c r="CE26" i="3"/>
  <c r="CC26" i="3"/>
  <c r="CD26" i="3"/>
  <c r="CF26" i="3"/>
  <c r="CB26" i="3"/>
  <c r="AU30" i="3"/>
  <c r="AS30" i="3"/>
  <c r="AT30" i="3"/>
  <c r="AV30" i="3"/>
  <c r="AR30" i="3"/>
  <c r="BS18" i="3"/>
  <c r="BW18" i="3"/>
  <c r="BV18" i="3"/>
  <c r="BU18" i="3"/>
  <c r="BT18" i="3"/>
  <c r="BL8" i="3"/>
  <c r="BK8" i="3"/>
  <c r="BJ8" i="3"/>
  <c r="BN8" i="3"/>
  <c r="BM8" i="3"/>
  <c r="CF4" i="3"/>
  <c r="CE4" i="3"/>
  <c r="CB4" i="3"/>
  <c r="CC4" i="3"/>
  <c r="CD4" i="3"/>
  <c r="CF11" i="3"/>
  <c r="CB11" i="3"/>
  <c r="CE11" i="3"/>
  <c r="CC11" i="3"/>
  <c r="CD11" i="3"/>
  <c r="CF33" i="3"/>
  <c r="CC33" i="3"/>
  <c r="CB33" i="3"/>
  <c r="CE33" i="3"/>
  <c r="CD33" i="3"/>
  <c r="CW20" i="3"/>
  <c r="CU20" i="3"/>
  <c r="CX20" i="3"/>
  <c r="CT20" i="3"/>
  <c r="CV20" i="3"/>
  <c r="CW34" i="3"/>
  <c r="CV34" i="3"/>
  <c r="CU34" i="3"/>
  <c r="CT34" i="3"/>
  <c r="CX34" i="3"/>
  <c r="BN10" i="3"/>
  <c r="BJ10" i="3"/>
  <c r="BM10" i="3"/>
  <c r="BK10" i="3"/>
  <c r="BL10" i="3"/>
  <c r="AR21" i="3"/>
  <c r="AT21" i="3"/>
  <c r="AS21" i="3"/>
  <c r="AU21" i="3"/>
  <c r="AV21" i="3"/>
  <c r="CE22" i="3"/>
  <c r="CC22" i="3"/>
  <c r="CD22" i="3"/>
  <c r="CF22" i="3"/>
  <c r="CB22" i="3"/>
  <c r="CX31" i="3"/>
  <c r="CT31" i="3"/>
  <c r="CW31" i="3"/>
  <c r="CU31" i="3"/>
  <c r="CV31" i="3"/>
  <c r="BW32" i="3"/>
  <c r="BU32" i="3"/>
  <c r="BT32" i="3"/>
  <c r="BS32" i="3"/>
  <c r="BV32" i="3"/>
  <c r="CE23" i="3"/>
  <c r="CC23" i="3"/>
  <c r="CF23" i="3"/>
  <c r="CD23" i="3"/>
  <c r="CB23" i="3"/>
  <c r="BB29" i="3"/>
  <c r="BD29" i="3"/>
  <c r="BC29" i="3"/>
  <c r="BA29" i="3"/>
  <c r="BE29" i="3"/>
  <c r="AM6" i="3"/>
  <c r="AL6" i="3"/>
  <c r="AK6" i="3"/>
  <c r="AI6" i="3"/>
  <c r="AJ6" i="3"/>
  <c r="BD38" i="3"/>
  <c r="BB38" i="3"/>
  <c r="BA38" i="3"/>
  <c r="BE38" i="3"/>
  <c r="BC38" i="3"/>
  <c r="BN9" i="3"/>
  <c r="BM9" i="3"/>
  <c r="BK9" i="3"/>
  <c r="BL9" i="3"/>
  <c r="BJ9" i="3"/>
  <c r="CT7" i="3"/>
  <c r="CU7" i="3"/>
  <c r="CV7" i="3"/>
  <c r="CW7" i="3"/>
  <c r="CX7" i="3"/>
  <c r="BS37" i="3"/>
  <c r="BT37" i="3"/>
  <c r="BW37" i="3"/>
  <c r="BV37" i="3"/>
  <c r="BU37" i="3"/>
  <c r="BJ19" i="3"/>
  <c r="BL19" i="3"/>
  <c r="BK19" i="3"/>
  <c r="BN19" i="3"/>
  <c r="BM19" i="3"/>
  <c r="AU27" i="3"/>
  <c r="AS27" i="3"/>
  <c r="AV27" i="3"/>
  <c r="AT27" i="3"/>
  <c r="AR27" i="3"/>
  <c r="BE36" i="3"/>
  <c r="BA36" i="3"/>
  <c r="BD36" i="3"/>
  <c r="BC36" i="3"/>
  <c r="BB36" i="3"/>
  <c r="BK25" i="3"/>
  <c r="BL25" i="3"/>
  <c r="BM25" i="3"/>
  <c r="BN25" i="3"/>
  <c r="BJ25" i="3"/>
  <c r="CX35" i="3"/>
  <c r="CT35" i="3"/>
  <c r="CV35" i="3"/>
  <c r="CU35" i="3"/>
  <c r="CW35" i="3"/>
  <c r="BT5" i="3"/>
  <c r="BU5" i="3"/>
  <c r="BS5" i="3"/>
  <c r="BV5" i="3"/>
  <c r="BW5" i="3"/>
  <c r="CD14" i="3"/>
  <c r="CC14" i="3"/>
  <c r="CF14" i="3"/>
  <c r="CE14" i="3"/>
  <c r="CB14" i="3"/>
  <c r="BK24" i="3"/>
  <c r="BM24" i="3"/>
  <c r="BN24" i="3"/>
  <c r="BL24" i="3"/>
  <c r="BJ24" i="3"/>
  <c r="AV12" i="3"/>
  <c r="AU12" i="3"/>
  <c r="AT12" i="3"/>
  <c r="AR12" i="3"/>
  <c r="AS12" i="3"/>
  <c r="CK16" i="3"/>
  <c r="CM16" i="3"/>
  <c r="CO16" i="3"/>
  <c r="CL16" i="3"/>
  <c r="CN16" i="3"/>
  <c r="BW13" i="3"/>
  <c r="BS13" i="3"/>
  <c r="BV13" i="3"/>
  <c r="BT13" i="3"/>
  <c r="BU13" i="3"/>
  <c r="BU15" i="3"/>
  <c r="BS15" i="3"/>
  <c r="BW15" i="3"/>
  <c r="BV15" i="3"/>
  <c r="BT15" i="3"/>
  <c r="BW28" i="3"/>
  <c r="BT28" i="3"/>
  <c r="BS28" i="3"/>
  <c r="BV28" i="3"/>
  <c r="BU28" i="3"/>
  <c r="AR17" i="3"/>
  <c r="AT17" i="3"/>
  <c r="AS17" i="3"/>
  <c r="AV17" i="3"/>
  <c r="AU17" i="3"/>
  <c r="CK26" i="3"/>
  <c r="CL26" i="3"/>
  <c r="CO26" i="3"/>
  <c r="CM26" i="3"/>
  <c r="CN26" i="3"/>
  <c r="BE30" i="3"/>
  <c r="BB30" i="3"/>
  <c r="BA30" i="3"/>
  <c r="BD30" i="3"/>
  <c r="BC30" i="3"/>
  <c r="BE18" i="3"/>
  <c r="BB18" i="3"/>
  <c r="BA18" i="3"/>
  <c r="BD18" i="3"/>
  <c r="BC18" i="3"/>
  <c r="AV8" i="3"/>
  <c r="AU8" i="3"/>
  <c r="AT8" i="3"/>
  <c r="AS8" i="3"/>
  <c r="AR8" i="3"/>
  <c r="CV4" i="3"/>
  <c r="CW4" i="3"/>
  <c r="CT4" i="3"/>
  <c r="CX4" i="3"/>
  <c r="CU4" i="3"/>
  <c r="CT11" i="3"/>
  <c r="CU11" i="3"/>
  <c r="CX11" i="3"/>
  <c r="CV11" i="3"/>
  <c r="CW11" i="3"/>
  <c r="CL33" i="3"/>
  <c r="CN33" i="3"/>
  <c r="CM33" i="3"/>
  <c r="CO33" i="3"/>
  <c r="CK33" i="3"/>
  <c r="BN20" i="3"/>
  <c r="BK20" i="3"/>
  <c r="BM20" i="3"/>
  <c r="BJ20" i="3"/>
  <c r="BL20" i="3"/>
  <c r="CK34" i="3"/>
  <c r="CO34" i="3"/>
  <c r="CN34" i="3"/>
  <c r="CM34" i="3"/>
  <c r="CL34" i="3"/>
  <c r="BS10" i="3"/>
  <c r="BU10" i="3"/>
  <c r="BV10" i="3"/>
  <c r="BT10" i="3"/>
  <c r="BW10" i="3"/>
  <c r="CW21" i="3"/>
  <c r="CT21" i="3"/>
  <c r="CU21" i="3"/>
  <c r="CX21" i="3"/>
  <c r="CV21" i="3"/>
  <c r="CL22" i="3"/>
  <c r="CK22" i="3"/>
  <c r="CM22" i="3"/>
  <c r="CN22" i="3"/>
  <c r="CO22" i="3"/>
  <c r="BC31" i="3"/>
  <c r="BD31" i="3"/>
  <c r="BB31" i="3"/>
  <c r="BE31" i="3"/>
  <c r="BA31" i="3"/>
  <c r="AU32" i="3"/>
  <c r="AT32" i="3"/>
  <c r="AV32" i="3"/>
  <c r="AS32" i="3"/>
  <c r="AR32" i="3"/>
  <c r="BN23" i="3"/>
  <c r="BM23" i="3"/>
  <c r="BK23" i="3"/>
  <c r="BJ23" i="3"/>
  <c r="BL23" i="3"/>
  <c r="CF29" i="3"/>
  <c r="CE29" i="3"/>
  <c r="CD29" i="3"/>
  <c r="CB29" i="3"/>
  <c r="CC29" i="3"/>
  <c r="BS6" i="3"/>
  <c r="BV6" i="3"/>
  <c r="BT6" i="3"/>
  <c r="BU6" i="3"/>
  <c r="BW6" i="3"/>
  <c r="BU38" i="3"/>
  <c r="BW38" i="3"/>
  <c r="BT38" i="3"/>
  <c r="BS38" i="3"/>
  <c r="BV38" i="3"/>
  <c r="CM9" i="3"/>
  <c r="CN9" i="3"/>
  <c r="CO9" i="3"/>
  <c r="CK9" i="3"/>
  <c r="CL9" i="3"/>
  <c r="BD7" i="3"/>
  <c r="BE7" i="3"/>
  <c r="BB7" i="3"/>
  <c r="BC7" i="3"/>
  <c r="BA7" i="3"/>
  <c r="CF37" i="3"/>
  <c r="CD37" i="3"/>
  <c r="CB37" i="3"/>
  <c r="CE37" i="3"/>
  <c r="CC37" i="3"/>
  <c r="CO19" i="3"/>
  <c r="CK19" i="3"/>
  <c r="CN19" i="3"/>
  <c r="CM19" i="3"/>
  <c r="CL19" i="3"/>
  <c r="CB27" i="3"/>
  <c r="CC27" i="3"/>
  <c r="CE27" i="3"/>
  <c r="CF27" i="3"/>
  <c r="CD27" i="3"/>
  <c r="CD36" i="3"/>
  <c r="CE36" i="3"/>
  <c r="CF36" i="3"/>
  <c r="CC36" i="3"/>
  <c r="CB36" i="3"/>
  <c r="CN25" i="3"/>
  <c r="CL25" i="3"/>
  <c r="CM25" i="3"/>
  <c r="CK25" i="3"/>
  <c r="CO25" i="3"/>
  <c r="CF35" i="3"/>
  <c r="CE35" i="3"/>
  <c r="CD35" i="3"/>
  <c r="CC35" i="3"/>
  <c r="CB35" i="3"/>
  <c r="BC5" i="3"/>
  <c r="BB5" i="3"/>
  <c r="BD5" i="3"/>
  <c r="BE5" i="3"/>
  <c r="BA5" i="3"/>
  <c r="BS14" i="3"/>
  <c r="BU14" i="3"/>
  <c r="BT14" i="3"/>
  <c r="BW14" i="3"/>
  <c r="BV14" i="3"/>
  <c r="CU24" i="3"/>
  <c r="CT24" i="3"/>
  <c r="CV24" i="3"/>
  <c r="CW24" i="3"/>
  <c r="CX24" i="3"/>
  <c r="BA12" i="3"/>
  <c r="BC12" i="3"/>
  <c r="BE12" i="3"/>
  <c r="BD12" i="3"/>
  <c r="BB12" i="3"/>
  <c r="BA16" i="3"/>
  <c r="BC16" i="3"/>
  <c r="BB16" i="3"/>
  <c r="BE16" i="3"/>
  <c r="BD16" i="3"/>
  <c r="CB13" i="3"/>
  <c r="CD13" i="3"/>
  <c r="CE13" i="3"/>
  <c r="CF13" i="3"/>
  <c r="CC13" i="3"/>
  <c r="CK15" i="3"/>
  <c r="CO15" i="3"/>
  <c r="CL15" i="3"/>
  <c r="CN15" i="3"/>
  <c r="CM15" i="3"/>
  <c r="CU28" i="3"/>
  <c r="CW28" i="3"/>
  <c r="CV28" i="3"/>
  <c r="CX28" i="3"/>
  <c r="CT28" i="3"/>
  <c r="BV17" i="3"/>
  <c r="BW17" i="3"/>
  <c r="BS17" i="3"/>
  <c r="BT17" i="3"/>
  <c r="BU17" i="3"/>
  <c r="AT26" i="3"/>
  <c r="AR26" i="3"/>
  <c r="AU26" i="3"/>
  <c r="AV26" i="3"/>
  <c r="AS26" i="3"/>
  <c r="CO30" i="3"/>
  <c r="CK30" i="3"/>
  <c r="CL30" i="3"/>
  <c r="CN30" i="3"/>
  <c r="CM30" i="3"/>
  <c r="CD18" i="3"/>
  <c r="CC18" i="3"/>
  <c r="CE18" i="3"/>
  <c r="CB18" i="3"/>
  <c r="CF18" i="3"/>
  <c r="BW8" i="3"/>
  <c r="BT8" i="3"/>
  <c r="BV8" i="3"/>
  <c r="BU8" i="3"/>
  <c r="BS8" i="3"/>
  <c r="AS4" i="3"/>
  <c r="AR4" i="3"/>
  <c r="AU4" i="3"/>
  <c r="AT4" i="3"/>
  <c r="AV4" i="3"/>
  <c r="AG40" i="3"/>
  <c r="AF40" i="3" s="1"/>
  <c r="BU39" i="3" l="1"/>
  <c r="BW39" i="3"/>
  <c r="AV39" i="3"/>
  <c r="AR39" i="3"/>
  <c r="AS39" i="3"/>
  <c r="AT39" i="3"/>
  <c r="CM39" i="3"/>
  <c r="CN39" i="3"/>
  <c r="CB39" i="3"/>
  <c r="CD39" i="3"/>
  <c r="CF39" i="3"/>
  <c r="CE39" i="3"/>
  <c r="BD39" i="3"/>
  <c r="BT39" i="3"/>
  <c r="BS39" i="3"/>
  <c r="BA39" i="3"/>
  <c r="BC39" i="3"/>
  <c r="BE39" i="3"/>
  <c r="CL39" i="3"/>
  <c r="CK39" i="3"/>
  <c r="DB40" i="3"/>
  <c r="DK40" i="3"/>
  <c r="DP39" i="3"/>
  <c r="DO39" i="3"/>
  <c r="DL39" i="3"/>
  <c r="DM39" i="3"/>
  <c r="DN39" i="3"/>
  <c r="DC39" i="3"/>
  <c r="DD39" i="3"/>
  <c r="DG39" i="3"/>
  <c r="DF39" i="3"/>
  <c r="DE39" i="3"/>
  <c r="BN39" i="3"/>
  <c r="BM39" i="3"/>
  <c r="AM39" i="3"/>
  <c r="AJ39" i="3"/>
  <c r="AK39" i="3"/>
  <c r="AI39" i="3"/>
  <c r="BK39" i="3"/>
  <c r="BJ39" i="3"/>
  <c r="BR40" i="3"/>
  <c r="CS40" i="3"/>
  <c r="BI40" i="3"/>
  <c r="CA40" i="3"/>
  <c r="AQ40" i="3"/>
  <c r="AH40" i="3"/>
  <c r="CJ40" i="3"/>
  <c r="AZ40" i="3"/>
  <c r="CX39" i="3"/>
  <c r="CU39" i="3"/>
  <c r="CT39" i="3"/>
  <c r="CV39" i="3"/>
  <c r="CW39" i="3"/>
  <c r="AG41" i="3"/>
  <c r="AF41" i="3" s="1"/>
  <c r="DM40" i="3" l="1"/>
  <c r="DN40" i="3"/>
  <c r="DP40" i="3"/>
  <c r="DL40" i="3"/>
  <c r="DO40" i="3"/>
  <c r="DB41" i="3"/>
  <c r="DK41" i="3"/>
  <c r="DG40" i="3"/>
  <c r="DE40" i="3"/>
  <c r="DC40" i="3"/>
  <c r="DF40" i="3"/>
  <c r="DD40" i="3"/>
  <c r="BC40" i="3"/>
  <c r="BB40" i="3"/>
  <c r="BA40" i="3"/>
  <c r="BE40" i="3"/>
  <c r="BD40" i="3"/>
  <c r="CM40" i="3"/>
  <c r="CN40" i="3"/>
  <c r="CK40" i="3"/>
  <c r="CO40" i="3"/>
  <c r="CL40" i="3"/>
  <c r="AM40" i="3"/>
  <c r="AL40" i="3"/>
  <c r="AJ40" i="3"/>
  <c r="AK40" i="3"/>
  <c r="AI40" i="3"/>
  <c r="AU40" i="3"/>
  <c r="AV40" i="3"/>
  <c r="AS40" i="3"/>
  <c r="AT40" i="3"/>
  <c r="AR40" i="3"/>
  <c r="CC40" i="3"/>
  <c r="CF40" i="3"/>
  <c r="CD40" i="3"/>
  <c r="CE40" i="3"/>
  <c r="CB40" i="3"/>
  <c r="BJ40" i="3"/>
  <c r="BK40" i="3"/>
  <c r="BM40" i="3"/>
  <c r="BN40" i="3"/>
  <c r="BL40" i="3"/>
  <c r="AQ41" i="3"/>
  <c r="CJ41" i="3"/>
  <c r="CA41" i="3"/>
  <c r="CS41" i="3"/>
  <c r="AZ41" i="3"/>
  <c r="BI41" i="3"/>
  <c r="AH41" i="3"/>
  <c r="BR41" i="3"/>
  <c r="CW40" i="3"/>
  <c r="CX40" i="3"/>
  <c r="CV40" i="3"/>
  <c r="CU40" i="3"/>
  <c r="CT40" i="3"/>
  <c r="BV40" i="3"/>
  <c r="BU40" i="3"/>
  <c r="BT40" i="3"/>
  <c r="BW40" i="3"/>
  <c r="BS40" i="3"/>
  <c r="AG42" i="3"/>
  <c r="AF42" i="3" s="1"/>
  <c r="DM41" i="3" l="1"/>
  <c r="DO41" i="3"/>
  <c r="DP41" i="3"/>
  <c r="DL41" i="3"/>
  <c r="DN41" i="3"/>
  <c r="DF41" i="3"/>
  <c r="DG41" i="3"/>
  <c r="DD41" i="3"/>
  <c r="DC41" i="3"/>
  <c r="DE41" i="3"/>
  <c r="DK42" i="3"/>
  <c r="DB42" i="3"/>
  <c r="BR42" i="3"/>
  <c r="AZ42" i="3"/>
  <c r="CA42" i="3"/>
  <c r="AH42" i="3"/>
  <c r="CS42" i="3"/>
  <c r="BI42" i="3"/>
  <c r="CJ42" i="3"/>
  <c r="AQ42" i="3"/>
  <c r="CO41" i="3"/>
  <c r="CM41" i="3"/>
  <c r="CK41" i="3"/>
  <c r="CN41" i="3"/>
  <c r="CL41" i="3"/>
  <c r="AT41" i="3"/>
  <c r="AS41" i="3"/>
  <c r="AU41" i="3"/>
  <c r="AR41" i="3"/>
  <c r="AV41" i="3"/>
  <c r="BB41" i="3"/>
  <c r="BE41" i="3"/>
  <c r="BC41" i="3"/>
  <c r="BA41" i="3"/>
  <c r="BD41" i="3"/>
  <c r="CF41" i="3"/>
  <c r="CE41" i="3"/>
  <c r="CC41" i="3"/>
  <c r="CB41" i="3"/>
  <c r="CD41" i="3"/>
  <c r="BV41" i="3"/>
  <c r="BS41" i="3"/>
  <c r="BU41" i="3"/>
  <c r="BT41" i="3"/>
  <c r="BW41" i="3"/>
  <c r="AM41" i="3"/>
  <c r="AL41" i="3"/>
  <c r="AI41" i="3"/>
  <c r="AK41" i="3"/>
  <c r="AJ41" i="3"/>
  <c r="BM41" i="3"/>
  <c r="BL41" i="3"/>
  <c r="BJ41" i="3"/>
  <c r="BN41" i="3"/>
  <c r="BK41" i="3"/>
  <c r="CX41" i="3"/>
  <c r="CV41" i="3"/>
  <c r="CU41" i="3"/>
  <c r="CT41" i="3"/>
  <c r="CW41" i="3"/>
  <c r="AG43" i="3"/>
  <c r="AF43" i="3" s="1"/>
  <c r="DK43" i="3" l="1"/>
  <c r="DB43" i="3"/>
  <c r="DG42" i="3"/>
  <c r="DD42" i="3"/>
  <c r="DF42" i="3"/>
  <c r="DE42" i="3"/>
  <c r="DC42" i="3"/>
  <c r="DN42" i="3"/>
  <c r="DM42" i="3"/>
  <c r="DP42" i="3"/>
  <c r="DO42" i="3"/>
  <c r="DL42" i="3"/>
  <c r="AS42" i="3"/>
  <c r="AR42" i="3"/>
  <c r="AU42" i="3"/>
  <c r="AV42" i="3"/>
  <c r="AT42" i="3"/>
  <c r="CN42" i="3"/>
  <c r="CL42" i="3"/>
  <c r="CK42" i="3"/>
  <c r="CO42" i="3"/>
  <c r="CM42" i="3"/>
  <c r="BJ42" i="3"/>
  <c r="BN42" i="3"/>
  <c r="BM42" i="3"/>
  <c r="BL42" i="3"/>
  <c r="BK42" i="3"/>
  <c r="CV42" i="3"/>
  <c r="CW42" i="3"/>
  <c r="CT42" i="3"/>
  <c r="CX42" i="3"/>
  <c r="CU42" i="3"/>
  <c r="AI42" i="3"/>
  <c r="AL42" i="3"/>
  <c r="AK42" i="3"/>
  <c r="AM42" i="3"/>
  <c r="AJ42" i="3"/>
  <c r="CF42" i="3"/>
  <c r="CE42" i="3"/>
  <c r="CC42" i="3"/>
  <c r="CB42" i="3"/>
  <c r="CD42" i="3"/>
  <c r="BC42" i="3"/>
  <c r="BE42" i="3"/>
  <c r="BD42" i="3"/>
  <c r="BA42" i="3"/>
  <c r="BB42" i="3"/>
  <c r="BI43" i="3"/>
  <c r="CJ43" i="3"/>
  <c r="CA43" i="3"/>
  <c r="AQ43" i="3"/>
  <c r="CS43" i="3"/>
  <c r="AZ43" i="3"/>
  <c r="BR43" i="3"/>
  <c r="AH43" i="3"/>
  <c r="BW42" i="3"/>
  <c r="BV42" i="3"/>
  <c r="BU42" i="3"/>
  <c r="BT42" i="3"/>
  <c r="BS42" i="3"/>
  <c r="AG44" i="3"/>
  <c r="AF44" i="3" s="1"/>
  <c r="DB44" i="3" l="1"/>
  <c r="DK44" i="3"/>
  <c r="DC43" i="3"/>
  <c r="DG43" i="3"/>
  <c r="DF43" i="3"/>
  <c r="DE43" i="3"/>
  <c r="DD43" i="3"/>
  <c r="DP43" i="3"/>
  <c r="DO43" i="3"/>
  <c r="DL43" i="3"/>
  <c r="DN43" i="3"/>
  <c r="DM43" i="3"/>
  <c r="BD43" i="3"/>
  <c r="BB43" i="3"/>
  <c r="BE43" i="3"/>
  <c r="BC43" i="3"/>
  <c r="BA43" i="3"/>
  <c r="CX43" i="3"/>
  <c r="CU43" i="3"/>
  <c r="CV43" i="3"/>
  <c r="CT43" i="3"/>
  <c r="CW43" i="3"/>
  <c r="AH44" i="3"/>
  <c r="CJ44" i="3"/>
  <c r="BR44" i="3"/>
  <c r="CA44" i="3"/>
  <c r="CS44" i="3"/>
  <c r="AQ44" i="3"/>
  <c r="BI44" i="3"/>
  <c r="AZ44" i="3"/>
  <c r="AR43" i="3"/>
  <c r="AS43" i="3"/>
  <c r="AU43" i="3"/>
  <c r="AV43" i="3"/>
  <c r="AT43" i="3"/>
  <c r="CD43" i="3"/>
  <c r="CC43" i="3"/>
  <c r="CB43" i="3"/>
  <c r="CE43" i="3"/>
  <c r="CF43" i="3"/>
  <c r="BN43" i="3"/>
  <c r="BK43" i="3"/>
  <c r="BJ43" i="3"/>
  <c r="BL43" i="3"/>
  <c r="BM43" i="3"/>
  <c r="CM43" i="3"/>
  <c r="CL43" i="3"/>
  <c r="CK43" i="3"/>
  <c r="CN43" i="3"/>
  <c r="CO43" i="3"/>
  <c r="AM43" i="3"/>
  <c r="AK43" i="3"/>
  <c r="AJ43" i="3"/>
  <c r="AL43" i="3"/>
  <c r="AI43" i="3"/>
  <c r="BV43" i="3"/>
  <c r="BT43" i="3"/>
  <c r="BW43" i="3"/>
  <c r="BU43" i="3"/>
  <c r="BS43" i="3"/>
  <c r="AG45" i="3"/>
  <c r="AF45" i="3" s="1"/>
  <c r="DB45" i="3" l="1"/>
  <c r="DK45" i="3"/>
  <c r="DM44" i="3"/>
  <c r="DN44" i="3"/>
  <c r="DP44" i="3"/>
  <c r="DL44" i="3"/>
  <c r="DO44" i="3"/>
  <c r="DE44" i="3"/>
  <c r="DC44" i="3"/>
  <c r="DD44" i="3"/>
  <c r="DG44" i="3"/>
  <c r="DF44" i="3"/>
  <c r="AV44" i="3"/>
  <c r="AU44" i="3"/>
  <c r="AR44" i="3"/>
  <c r="AT44" i="3"/>
  <c r="AS44" i="3"/>
  <c r="CS45" i="3"/>
  <c r="AQ45" i="3"/>
  <c r="BR45" i="3"/>
  <c r="AH45" i="3"/>
  <c r="CJ45" i="3"/>
  <c r="BI45" i="3"/>
  <c r="CA45" i="3"/>
  <c r="AZ45" i="3"/>
  <c r="BJ44" i="3"/>
  <c r="BK44" i="3"/>
  <c r="BM44" i="3"/>
  <c r="BN44" i="3"/>
  <c r="BL44" i="3"/>
  <c r="CU44" i="3"/>
  <c r="CT44" i="3"/>
  <c r="CX44" i="3"/>
  <c r="CW44" i="3"/>
  <c r="CV44" i="3"/>
  <c r="CD44" i="3"/>
  <c r="CC44" i="3"/>
  <c r="CF44" i="3"/>
  <c r="CE44" i="3"/>
  <c r="CB44" i="3"/>
  <c r="BT44" i="3"/>
  <c r="BS44" i="3"/>
  <c r="BW44" i="3"/>
  <c r="BU44" i="3"/>
  <c r="BV44" i="3"/>
  <c r="AI44" i="3"/>
  <c r="AL44" i="3"/>
  <c r="AK44" i="3"/>
  <c r="AJ44" i="3"/>
  <c r="AM44" i="3"/>
  <c r="CK44" i="3"/>
  <c r="CL44" i="3"/>
  <c r="CO44" i="3"/>
  <c r="CN44" i="3"/>
  <c r="CM44" i="3"/>
  <c r="BB44" i="3"/>
  <c r="BA44" i="3"/>
  <c r="BC44" i="3"/>
  <c r="BE44" i="3"/>
  <c r="BD44" i="3"/>
  <c r="AG46" i="3"/>
  <c r="AF46" i="3" s="1"/>
  <c r="DN45" i="3" l="1"/>
  <c r="DL45" i="3"/>
  <c r="DO45" i="3"/>
  <c r="DP45" i="3"/>
  <c r="DM45" i="3"/>
  <c r="DK46" i="3"/>
  <c r="DB46" i="3"/>
  <c r="DG45" i="3"/>
  <c r="DD45" i="3"/>
  <c r="DC45" i="3"/>
  <c r="DF45" i="3"/>
  <c r="DE45" i="3"/>
  <c r="AQ46" i="3"/>
  <c r="CS46" i="3"/>
  <c r="AZ46" i="3"/>
  <c r="CJ46" i="3"/>
  <c r="BR46" i="3"/>
  <c r="AH46" i="3"/>
  <c r="CA46" i="3"/>
  <c r="BI46" i="3"/>
  <c r="AL45" i="3"/>
  <c r="AI45" i="3"/>
  <c r="AM45" i="3"/>
  <c r="AK45" i="3"/>
  <c r="AJ45" i="3"/>
  <c r="BS45" i="3"/>
  <c r="BW45" i="3"/>
  <c r="BU45" i="3"/>
  <c r="BT45" i="3"/>
  <c r="BV45" i="3"/>
  <c r="AU45" i="3"/>
  <c r="AR45" i="3"/>
  <c r="AT45" i="3"/>
  <c r="AV45" i="3"/>
  <c r="AS45" i="3"/>
  <c r="CV45" i="3"/>
  <c r="CU45" i="3"/>
  <c r="CT45" i="3"/>
  <c r="CX45" i="3"/>
  <c r="CW45" i="3"/>
  <c r="BE45" i="3"/>
  <c r="BD45" i="3"/>
  <c r="BC45" i="3"/>
  <c r="BB45" i="3"/>
  <c r="BA45" i="3"/>
  <c r="BM45" i="3"/>
  <c r="BL45" i="3"/>
  <c r="BK45" i="3"/>
  <c r="BJ45" i="3"/>
  <c r="BN45" i="3"/>
  <c r="CD45" i="3"/>
  <c r="CF45" i="3"/>
  <c r="CE45" i="3"/>
  <c r="CC45" i="3"/>
  <c r="CB45" i="3"/>
  <c r="CO45" i="3"/>
  <c r="CK45" i="3"/>
  <c r="CL45" i="3"/>
  <c r="CN45" i="3"/>
  <c r="CM45" i="3"/>
  <c r="AG47" i="3"/>
  <c r="AF47" i="3" s="1"/>
  <c r="DC46" i="3" l="1"/>
  <c r="DF46" i="3"/>
  <c r="DD46" i="3"/>
  <c r="DE46" i="3"/>
  <c r="DG46" i="3"/>
  <c r="DN46" i="3"/>
  <c r="DM46" i="3"/>
  <c r="DL46" i="3"/>
  <c r="DP46" i="3"/>
  <c r="DO46" i="3"/>
  <c r="DK47" i="3"/>
  <c r="DB47" i="3"/>
  <c r="BM46" i="3"/>
  <c r="BL46" i="3"/>
  <c r="BJ46" i="3"/>
  <c r="BN46" i="3"/>
  <c r="BK46" i="3"/>
  <c r="CF46" i="3"/>
  <c r="CE46" i="3"/>
  <c r="CD46" i="3"/>
  <c r="CC46" i="3"/>
  <c r="CB46" i="3"/>
  <c r="AK46" i="3"/>
  <c r="AM46" i="3"/>
  <c r="AI46" i="3"/>
  <c r="AL46" i="3"/>
  <c r="AJ46" i="3"/>
  <c r="BW46" i="3"/>
  <c r="BU46" i="3"/>
  <c r="BS46" i="3"/>
  <c r="BV46" i="3"/>
  <c r="BT46" i="3"/>
  <c r="CN46" i="3"/>
  <c r="CL46" i="3"/>
  <c r="CK46" i="3"/>
  <c r="CO46" i="3"/>
  <c r="CM46" i="3"/>
  <c r="BC46" i="3"/>
  <c r="BB46" i="3"/>
  <c r="BA46" i="3"/>
  <c r="BE46" i="3"/>
  <c r="BD46" i="3"/>
  <c r="CT46" i="3"/>
  <c r="CW46" i="3"/>
  <c r="CU46" i="3"/>
  <c r="CV46" i="3"/>
  <c r="CX46" i="3"/>
  <c r="AZ47" i="3"/>
  <c r="AQ47" i="3"/>
  <c r="BI47" i="3"/>
  <c r="BR47" i="3"/>
  <c r="CJ47" i="3"/>
  <c r="CS47" i="3"/>
  <c r="AH47" i="3"/>
  <c r="CA47" i="3"/>
  <c r="AV46" i="3"/>
  <c r="AT46" i="3"/>
  <c r="AS46" i="3"/>
  <c r="AU46" i="3"/>
  <c r="AR46" i="3"/>
  <c r="AG48" i="3"/>
  <c r="AF48" i="3" s="1"/>
  <c r="DB48" i="3" l="1"/>
  <c r="DK48" i="3"/>
  <c r="DF47" i="3"/>
  <c r="DD47" i="3"/>
  <c r="DG47" i="3"/>
  <c r="DC47" i="3"/>
  <c r="DE47" i="3"/>
  <c r="DP47" i="3"/>
  <c r="DO47" i="3"/>
  <c r="DL47" i="3"/>
  <c r="DM47" i="3"/>
  <c r="DN47" i="3"/>
  <c r="AH48" i="3"/>
  <c r="BR48" i="3"/>
  <c r="AQ48" i="3"/>
  <c r="CA48" i="3"/>
  <c r="BI48" i="3"/>
  <c r="AZ48" i="3"/>
  <c r="CJ48" i="3"/>
  <c r="CS48" i="3"/>
  <c r="CU47" i="3"/>
  <c r="CV47" i="3"/>
  <c r="CT47" i="3"/>
  <c r="CW47" i="3"/>
  <c r="CX47" i="3"/>
  <c r="CK47" i="3"/>
  <c r="CM47" i="3"/>
  <c r="CL47" i="3"/>
  <c r="CO47" i="3"/>
  <c r="CN47" i="3"/>
  <c r="BL47" i="3"/>
  <c r="BK47" i="3"/>
  <c r="BJ47" i="3"/>
  <c r="BN47" i="3"/>
  <c r="BM47" i="3"/>
  <c r="AS47" i="3"/>
  <c r="AR47" i="3"/>
  <c r="AT47" i="3"/>
  <c r="AV47" i="3"/>
  <c r="AU47" i="3"/>
  <c r="BV47" i="3"/>
  <c r="BT47" i="3"/>
  <c r="BU47" i="3"/>
  <c r="BS47" i="3"/>
  <c r="BW47" i="3"/>
  <c r="BA47" i="3"/>
  <c r="BE47" i="3"/>
  <c r="BC47" i="3"/>
  <c r="BB47" i="3"/>
  <c r="BD47" i="3"/>
  <c r="CB47" i="3"/>
  <c r="CF47" i="3"/>
  <c r="CE47" i="3"/>
  <c r="CD47" i="3"/>
  <c r="CC47" i="3"/>
  <c r="AL47" i="3"/>
  <c r="AI47" i="3"/>
  <c r="AM47" i="3"/>
  <c r="AJ47" i="3"/>
  <c r="AK47" i="3"/>
  <c r="AG49" i="3"/>
  <c r="AF49" i="3" s="1"/>
  <c r="DB49" i="3" l="1"/>
  <c r="DK49" i="3"/>
  <c r="DM48" i="3"/>
  <c r="DN48" i="3"/>
  <c r="DP48" i="3"/>
  <c r="DL48" i="3"/>
  <c r="DO48" i="3"/>
  <c r="DC48" i="3"/>
  <c r="DD48" i="3"/>
  <c r="DG48" i="3"/>
  <c r="DF48" i="3"/>
  <c r="DE48" i="3"/>
  <c r="CS49" i="3"/>
  <c r="BI49" i="3"/>
  <c r="CJ49" i="3"/>
  <c r="AH49" i="3"/>
  <c r="CA49" i="3"/>
  <c r="AZ49" i="3"/>
  <c r="BR49" i="3"/>
  <c r="AQ49" i="3"/>
  <c r="AI48" i="3"/>
  <c r="AJ48" i="3"/>
  <c r="AM48" i="3"/>
  <c r="AL48" i="3"/>
  <c r="AK48" i="3"/>
  <c r="CW48" i="3"/>
  <c r="CT48" i="3"/>
  <c r="CV48" i="3"/>
  <c r="CX48" i="3"/>
  <c r="CU48" i="3"/>
  <c r="BD48" i="3"/>
  <c r="BA48" i="3"/>
  <c r="BC48" i="3"/>
  <c r="BE48" i="3"/>
  <c r="BB48" i="3"/>
  <c r="BL48" i="3"/>
  <c r="BK48" i="3"/>
  <c r="BJ48" i="3"/>
  <c r="BN48" i="3"/>
  <c r="BM48" i="3"/>
  <c r="CM48" i="3"/>
  <c r="CN48" i="3"/>
  <c r="CL48" i="3"/>
  <c r="CO48" i="3"/>
  <c r="CK48" i="3"/>
  <c r="CD48" i="3"/>
  <c r="CC48" i="3"/>
  <c r="CE48" i="3"/>
  <c r="CB48" i="3"/>
  <c r="CF48" i="3"/>
  <c r="AR48" i="3"/>
  <c r="AS48" i="3"/>
  <c r="AT48" i="3"/>
  <c r="AU48" i="3"/>
  <c r="AV48" i="3"/>
  <c r="BS48" i="3"/>
  <c r="BW48" i="3"/>
  <c r="BT48" i="3"/>
  <c r="BV48" i="3"/>
  <c r="BU48" i="3"/>
  <c r="AG50" i="3"/>
  <c r="AF50" i="3" s="1"/>
  <c r="DK50" i="3" l="1"/>
  <c r="DB50" i="3"/>
  <c r="DO49" i="3"/>
  <c r="DL49" i="3"/>
  <c r="DP49" i="3"/>
  <c r="DN49" i="3"/>
  <c r="DM49" i="3"/>
  <c r="DD49" i="3"/>
  <c r="DC49" i="3"/>
  <c r="DF49" i="3"/>
  <c r="DE49" i="3"/>
  <c r="DG49" i="3"/>
  <c r="BW49" i="3"/>
  <c r="BT49" i="3"/>
  <c r="BV49" i="3"/>
  <c r="BS49" i="3"/>
  <c r="BU49" i="3"/>
  <c r="BA49" i="3"/>
  <c r="BD49" i="3"/>
  <c r="BC49" i="3"/>
  <c r="BB49" i="3"/>
  <c r="BE49" i="3"/>
  <c r="CD49" i="3"/>
  <c r="CE49" i="3"/>
  <c r="CC49" i="3"/>
  <c r="CF49" i="3"/>
  <c r="CB49" i="3"/>
  <c r="CA50" i="3"/>
  <c r="AZ50" i="3"/>
  <c r="AQ50" i="3"/>
  <c r="BR50" i="3"/>
  <c r="CJ50" i="3"/>
  <c r="AH50" i="3"/>
  <c r="CS50" i="3"/>
  <c r="BI50" i="3"/>
  <c r="CT49" i="3"/>
  <c r="CU49" i="3"/>
  <c r="CV49" i="3"/>
  <c r="CW49" i="3"/>
  <c r="CX49" i="3"/>
  <c r="AK49" i="3"/>
  <c r="AI49" i="3"/>
  <c r="AM49" i="3"/>
  <c r="AJ49" i="3"/>
  <c r="AL49" i="3"/>
  <c r="AT49" i="3"/>
  <c r="AR49" i="3"/>
  <c r="AU49" i="3"/>
  <c r="AV49" i="3"/>
  <c r="AS49" i="3"/>
  <c r="CK49" i="3"/>
  <c r="CO49" i="3"/>
  <c r="CN49" i="3"/>
  <c r="CM49" i="3"/>
  <c r="CL49" i="3"/>
  <c r="BL49" i="3"/>
  <c r="BN49" i="3"/>
  <c r="BM49" i="3"/>
  <c r="BK49" i="3"/>
  <c r="BJ49" i="3"/>
  <c r="AG51" i="3"/>
  <c r="AF51" i="3" s="1"/>
  <c r="DK51" i="3" l="1"/>
  <c r="DB51" i="3"/>
  <c r="DC50" i="3"/>
  <c r="DG50" i="3"/>
  <c r="DD50" i="3"/>
  <c r="DF50" i="3"/>
  <c r="DE50" i="3"/>
  <c r="DN50" i="3"/>
  <c r="DM50" i="3"/>
  <c r="DP50" i="3"/>
  <c r="DO50" i="3"/>
  <c r="DL50" i="3"/>
  <c r="CF50" i="3"/>
  <c r="CC50" i="3"/>
  <c r="CD50" i="3"/>
  <c r="CB50" i="3"/>
  <c r="CE50" i="3"/>
  <c r="CT50" i="3"/>
  <c r="CX50" i="3"/>
  <c r="CV50" i="3"/>
  <c r="CW50" i="3"/>
  <c r="CU50" i="3"/>
  <c r="AM50" i="3"/>
  <c r="AK50" i="3"/>
  <c r="AJ50" i="3"/>
  <c r="AL50" i="3"/>
  <c r="AI50" i="3"/>
  <c r="CN50" i="3"/>
  <c r="CL50" i="3"/>
  <c r="CK50" i="3"/>
  <c r="CO50" i="3"/>
  <c r="CM50" i="3"/>
  <c r="BM50" i="3"/>
  <c r="BL50" i="3"/>
  <c r="BJ50" i="3"/>
  <c r="BN50" i="3"/>
  <c r="BK50" i="3"/>
  <c r="BS50" i="3"/>
  <c r="BW50" i="3"/>
  <c r="BU50" i="3"/>
  <c r="BT50" i="3"/>
  <c r="BV50" i="3"/>
  <c r="BR51" i="3"/>
  <c r="CJ51" i="3"/>
  <c r="AZ51" i="3"/>
  <c r="CS51" i="3"/>
  <c r="AQ51" i="3"/>
  <c r="BI51" i="3"/>
  <c r="CA51" i="3"/>
  <c r="AH51" i="3"/>
  <c r="AT50" i="3"/>
  <c r="AR50" i="3"/>
  <c r="AS50" i="3"/>
  <c r="AU50" i="3"/>
  <c r="AV50" i="3"/>
  <c r="BC50" i="3"/>
  <c r="BD50" i="3"/>
  <c r="BE50" i="3"/>
  <c r="BA50" i="3"/>
  <c r="BB50" i="3"/>
  <c r="AG52" i="3"/>
  <c r="AF52" i="3" s="1"/>
  <c r="DB52" i="3" l="1"/>
  <c r="DK52" i="3"/>
  <c r="DD51" i="3"/>
  <c r="DC51" i="3"/>
  <c r="DG51" i="3"/>
  <c r="DF51" i="3"/>
  <c r="DE51" i="3"/>
  <c r="DN51" i="3"/>
  <c r="DM51" i="3"/>
  <c r="DO51" i="3"/>
  <c r="DP51" i="3"/>
  <c r="DL51" i="3"/>
  <c r="CV51" i="3"/>
  <c r="CU51" i="3"/>
  <c r="CT51" i="3"/>
  <c r="CX51" i="3"/>
  <c r="CW51" i="3"/>
  <c r="CN51" i="3"/>
  <c r="CL51" i="3"/>
  <c r="CM51" i="3"/>
  <c r="CK51" i="3"/>
  <c r="CO51" i="3"/>
  <c r="AU51" i="3"/>
  <c r="AT51" i="3"/>
  <c r="AS51" i="3"/>
  <c r="AV51" i="3"/>
  <c r="AR51" i="3"/>
  <c r="BV51" i="3"/>
  <c r="BU51" i="3"/>
  <c r="BW51" i="3"/>
  <c r="BT51" i="3"/>
  <c r="BS51" i="3"/>
  <c r="AM51" i="3"/>
  <c r="AL51" i="3"/>
  <c r="AK51" i="3"/>
  <c r="AI51" i="3"/>
  <c r="AJ51" i="3"/>
  <c r="CD51" i="3"/>
  <c r="CF51" i="3"/>
  <c r="CE51" i="3"/>
  <c r="CC51" i="3"/>
  <c r="CB51" i="3"/>
  <c r="BL51" i="3"/>
  <c r="BN51" i="3"/>
  <c r="BJ51" i="3"/>
  <c r="BK51" i="3"/>
  <c r="BM51" i="3"/>
  <c r="CJ52" i="3"/>
  <c r="BI52" i="3"/>
  <c r="AZ52" i="3"/>
  <c r="AQ52" i="3"/>
  <c r="CA52" i="3"/>
  <c r="AH52" i="3"/>
  <c r="CS52" i="3"/>
  <c r="BR52" i="3"/>
  <c r="BA51" i="3"/>
  <c r="BE51" i="3"/>
  <c r="BC51" i="3"/>
  <c r="BB51" i="3"/>
  <c r="BD51" i="3"/>
  <c r="AG53" i="3"/>
  <c r="AF53" i="3" s="1"/>
  <c r="DB53" i="3" l="1"/>
  <c r="DK53" i="3"/>
  <c r="DP52" i="3"/>
  <c r="DO52" i="3"/>
  <c r="DL52" i="3"/>
  <c r="DN52" i="3"/>
  <c r="DM52" i="3"/>
  <c r="DD52" i="3"/>
  <c r="DE52" i="3"/>
  <c r="DC52" i="3"/>
  <c r="DG52" i="3"/>
  <c r="DF52" i="3"/>
  <c r="CD52" i="3"/>
  <c r="CB52" i="3"/>
  <c r="CF52" i="3"/>
  <c r="CE52" i="3"/>
  <c r="CC52" i="3"/>
  <c r="AT52" i="3"/>
  <c r="AS52" i="3"/>
  <c r="AR52" i="3"/>
  <c r="AV52" i="3"/>
  <c r="AU52" i="3"/>
  <c r="BC52" i="3"/>
  <c r="BE52" i="3"/>
  <c r="BD52" i="3"/>
  <c r="BA52" i="3"/>
  <c r="BB52" i="3"/>
  <c r="BK52" i="3"/>
  <c r="BN52" i="3"/>
  <c r="BL52" i="3"/>
  <c r="BJ52" i="3"/>
  <c r="BM52" i="3"/>
  <c r="CO52" i="3"/>
  <c r="CL52" i="3"/>
  <c r="CK52" i="3"/>
  <c r="CN52" i="3"/>
  <c r="CM52" i="3"/>
  <c r="BV52" i="3"/>
  <c r="BU52" i="3"/>
  <c r="BT52" i="3"/>
  <c r="BS52" i="3"/>
  <c r="BW52" i="3"/>
  <c r="CX52" i="3"/>
  <c r="CT52" i="3"/>
  <c r="CV52" i="3"/>
  <c r="CW52" i="3"/>
  <c r="CU52" i="3"/>
  <c r="AH53" i="3"/>
  <c r="AZ53" i="3"/>
  <c r="CS53" i="3"/>
  <c r="CJ53" i="3"/>
  <c r="BR53" i="3"/>
  <c r="CA53" i="3"/>
  <c r="AQ53" i="3"/>
  <c r="BI53" i="3"/>
  <c r="AK52" i="3"/>
  <c r="AJ52" i="3"/>
  <c r="AI52" i="3"/>
  <c r="AM52" i="3"/>
  <c r="AL52" i="3"/>
  <c r="AG54" i="3"/>
  <c r="AF54" i="3" s="1"/>
  <c r="DB54" i="3" l="1"/>
  <c r="DK54" i="3"/>
  <c r="DO53" i="3"/>
  <c r="DL53" i="3"/>
  <c r="DP53" i="3"/>
  <c r="DM53" i="3"/>
  <c r="DN53" i="3"/>
  <c r="DG53" i="3"/>
  <c r="DC53" i="3"/>
  <c r="DD53" i="3"/>
  <c r="DE53" i="3"/>
  <c r="DF53" i="3"/>
  <c r="CN53" i="3"/>
  <c r="CM53" i="3"/>
  <c r="CK53" i="3"/>
  <c r="CL53" i="3"/>
  <c r="CO53" i="3"/>
  <c r="BD53" i="3"/>
  <c r="BE53" i="3"/>
  <c r="BA53" i="3"/>
  <c r="BB53" i="3"/>
  <c r="BC53" i="3"/>
  <c r="BV53" i="3"/>
  <c r="BU53" i="3"/>
  <c r="BT53" i="3"/>
  <c r="BW53" i="3"/>
  <c r="BS53" i="3"/>
  <c r="CW53" i="3"/>
  <c r="CX53" i="3"/>
  <c r="CV53" i="3"/>
  <c r="CU53" i="3"/>
  <c r="CT53" i="3"/>
  <c r="AL53" i="3"/>
  <c r="AK53" i="3"/>
  <c r="AJ53" i="3"/>
  <c r="AM53" i="3"/>
  <c r="AI53" i="3"/>
  <c r="BL53" i="3"/>
  <c r="BN53" i="3"/>
  <c r="BM53" i="3"/>
  <c r="BJ53" i="3"/>
  <c r="BK53" i="3"/>
  <c r="AT53" i="3"/>
  <c r="AV53" i="3"/>
  <c r="AR53" i="3"/>
  <c r="AS53" i="3"/>
  <c r="AU53" i="3"/>
  <c r="AQ54" i="3"/>
  <c r="CJ54" i="3"/>
  <c r="AZ54" i="3"/>
  <c r="CS54" i="3"/>
  <c r="BR54" i="3"/>
  <c r="BI54" i="3"/>
  <c r="CA54" i="3"/>
  <c r="AH54" i="3"/>
  <c r="CB53" i="3"/>
  <c r="CF53" i="3"/>
  <c r="CE53" i="3"/>
  <c r="CD53" i="3"/>
  <c r="CC53" i="3"/>
  <c r="AG55" i="3"/>
  <c r="AF55" i="3" s="1"/>
  <c r="DK55" i="3" l="1"/>
  <c r="DB55" i="3"/>
  <c r="DM54" i="3"/>
  <c r="DP54" i="3"/>
  <c r="DO54" i="3"/>
  <c r="DL54" i="3"/>
  <c r="DN54" i="3"/>
  <c r="DC54" i="3"/>
  <c r="DG54" i="3"/>
  <c r="DF54" i="3"/>
  <c r="DD54" i="3"/>
  <c r="DE54" i="3"/>
  <c r="BU54" i="3"/>
  <c r="BV54" i="3"/>
  <c r="BS54" i="3"/>
  <c r="BW54" i="3"/>
  <c r="BT54" i="3"/>
  <c r="CV54" i="3"/>
  <c r="CU54" i="3"/>
  <c r="CT54" i="3"/>
  <c r="CW54" i="3"/>
  <c r="CX54" i="3"/>
  <c r="AH55" i="3"/>
  <c r="CJ55" i="3"/>
  <c r="CA55" i="3"/>
  <c r="AQ55" i="3"/>
  <c r="CS55" i="3"/>
  <c r="AZ55" i="3"/>
  <c r="BI55" i="3"/>
  <c r="BR55" i="3"/>
  <c r="CM54" i="3"/>
  <c r="CO54" i="3"/>
  <c r="CN54" i="3"/>
  <c r="CL54" i="3"/>
  <c r="CK54" i="3"/>
  <c r="BC54" i="3"/>
  <c r="BA54" i="3"/>
  <c r="BD54" i="3"/>
  <c r="BB54" i="3"/>
  <c r="BE54" i="3"/>
  <c r="AJ54" i="3"/>
  <c r="AL54" i="3"/>
  <c r="AI54" i="3"/>
  <c r="AK54" i="3"/>
  <c r="AM54" i="3"/>
  <c r="AR54" i="3"/>
  <c r="AU54" i="3"/>
  <c r="AS54" i="3"/>
  <c r="AV54" i="3"/>
  <c r="AT54" i="3"/>
  <c r="CD54" i="3"/>
  <c r="CC54" i="3"/>
  <c r="CF54" i="3"/>
  <c r="CB54" i="3"/>
  <c r="CE54" i="3"/>
  <c r="BL54" i="3"/>
  <c r="BM54" i="3"/>
  <c r="BJ54" i="3"/>
  <c r="BN54" i="3"/>
  <c r="BK54" i="3"/>
  <c r="AG56" i="3"/>
  <c r="AF56" i="3" s="1"/>
  <c r="DK56" i="3" l="1"/>
  <c r="DB56" i="3"/>
  <c r="DG55" i="3"/>
  <c r="DE55" i="3"/>
  <c r="DD55" i="3"/>
  <c r="DC55" i="3"/>
  <c r="DF55" i="3"/>
  <c r="DP55" i="3"/>
  <c r="DO55" i="3"/>
  <c r="DL55" i="3"/>
  <c r="DM55" i="3"/>
  <c r="DN55" i="3"/>
  <c r="AZ56" i="3"/>
  <c r="CA56" i="3"/>
  <c r="BI56" i="3"/>
  <c r="CJ56" i="3"/>
  <c r="AQ56" i="3"/>
  <c r="CS56" i="3"/>
  <c r="AH56" i="3"/>
  <c r="BR56" i="3"/>
  <c r="BC55" i="3"/>
  <c r="BD55" i="3"/>
  <c r="BB55" i="3"/>
  <c r="BA55" i="3"/>
  <c r="BE55" i="3"/>
  <c r="CU55" i="3"/>
  <c r="CT55" i="3"/>
  <c r="CV55" i="3"/>
  <c r="CX55" i="3"/>
  <c r="CW55" i="3"/>
  <c r="AR55" i="3"/>
  <c r="AU55" i="3"/>
  <c r="AS55" i="3"/>
  <c r="AT55" i="3"/>
  <c r="AV55" i="3"/>
  <c r="CD55" i="3"/>
  <c r="CF55" i="3"/>
  <c r="CE55" i="3"/>
  <c r="CB55" i="3"/>
  <c r="CC55" i="3"/>
  <c r="CO55" i="3"/>
  <c r="CM55" i="3"/>
  <c r="CL55" i="3"/>
  <c r="CN55" i="3"/>
  <c r="CK55" i="3"/>
  <c r="AK55" i="3"/>
  <c r="AI55" i="3"/>
  <c r="AM55" i="3"/>
  <c r="AJ55" i="3"/>
  <c r="AL55" i="3"/>
  <c r="BT55" i="3"/>
  <c r="BV55" i="3"/>
  <c r="BU55" i="3"/>
  <c r="BW55" i="3"/>
  <c r="BS55" i="3"/>
  <c r="BJ55" i="3"/>
  <c r="BK55" i="3"/>
  <c r="BM55" i="3"/>
  <c r="BN55" i="3"/>
  <c r="BL55" i="3"/>
  <c r="AG57" i="3"/>
  <c r="AF57" i="3" s="1"/>
  <c r="DB57" i="3" l="1"/>
  <c r="DK57" i="3"/>
  <c r="DF56" i="3"/>
  <c r="DD56" i="3"/>
  <c r="DC56" i="3"/>
  <c r="DG56" i="3"/>
  <c r="DE56" i="3"/>
  <c r="DM56" i="3"/>
  <c r="DN56" i="3"/>
  <c r="DP56" i="3"/>
  <c r="DO56" i="3"/>
  <c r="DL56" i="3"/>
  <c r="BD56" i="3"/>
  <c r="BC56" i="3"/>
  <c r="BB56" i="3"/>
  <c r="BA56" i="3"/>
  <c r="BE56" i="3"/>
  <c r="BS56" i="3"/>
  <c r="BT56" i="3"/>
  <c r="BW56" i="3"/>
  <c r="BU56" i="3"/>
  <c r="BV56" i="3"/>
  <c r="AL56" i="3"/>
  <c r="AI56" i="3"/>
  <c r="AM56" i="3"/>
  <c r="AK56" i="3"/>
  <c r="AJ56" i="3"/>
  <c r="CW56" i="3"/>
  <c r="CX56" i="3"/>
  <c r="CT56" i="3"/>
  <c r="CU56" i="3"/>
  <c r="CV56" i="3"/>
  <c r="AU56" i="3"/>
  <c r="AR56" i="3"/>
  <c r="AV56" i="3"/>
  <c r="AS56" i="3"/>
  <c r="AT56" i="3"/>
  <c r="AH57" i="3"/>
  <c r="AQ57" i="3"/>
  <c r="BR57" i="3"/>
  <c r="BI57" i="3"/>
  <c r="AZ57" i="3"/>
  <c r="CS57" i="3"/>
  <c r="CJ57" i="3"/>
  <c r="CA57" i="3"/>
  <c r="CK56" i="3"/>
  <c r="CM56" i="3"/>
  <c r="CO56" i="3"/>
  <c r="CN56" i="3"/>
  <c r="CL56" i="3"/>
  <c r="BK56" i="3"/>
  <c r="BM56" i="3"/>
  <c r="BL56" i="3"/>
  <c r="BJ56" i="3"/>
  <c r="BN56" i="3"/>
  <c r="CB56" i="3"/>
  <c r="CF56" i="3"/>
  <c r="CE56" i="3"/>
  <c r="CC56" i="3"/>
  <c r="CD56" i="3"/>
  <c r="AG58" i="3"/>
  <c r="AF58" i="3" s="1"/>
  <c r="DB58" i="3" l="1"/>
  <c r="DK58" i="3"/>
  <c r="DP57" i="3"/>
  <c r="DN57" i="3"/>
  <c r="DM57" i="3"/>
  <c r="DO57" i="3"/>
  <c r="DL57" i="3"/>
  <c r="DE57" i="3"/>
  <c r="DC57" i="3"/>
  <c r="DD57" i="3"/>
  <c r="DG57" i="3"/>
  <c r="DF57" i="3"/>
  <c r="CM57" i="3"/>
  <c r="CN57" i="3"/>
  <c r="CL57" i="3"/>
  <c r="CO57" i="3"/>
  <c r="CK57" i="3"/>
  <c r="AH58" i="3"/>
  <c r="AZ58" i="3"/>
  <c r="CS58" i="3"/>
  <c r="BI58" i="3"/>
  <c r="BR58" i="3"/>
  <c r="CJ58" i="3"/>
  <c r="CA58" i="3"/>
  <c r="AQ58" i="3"/>
  <c r="CE57" i="3"/>
  <c r="CB57" i="3"/>
  <c r="CF57" i="3"/>
  <c r="CC57" i="3"/>
  <c r="CD57" i="3"/>
  <c r="CX57" i="3"/>
  <c r="CW57" i="3"/>
  <c r="CU57" i="3"/>
  <c r="CT57" i="3"/>
  <c r="CV57" i="3"/>
  <c r="BE57" i="3"/>
  <c r="BC57" i="3"/>
  <c r="BA57" i="3"/>
  <c r="BB57" i="3"/>
  <c r="BD57" i="3"/>
  <c r="AT57" i="3"/>
  <c r="AR57" i="3"/>
  <c r="AU57" i="3"/>
  <c r="AS57" i="3"/>
  <c r="AV57" i="3"/>
  <c r="BL57" i="3"/>
  <c r="BK57" i="3"/>
  <c r="BJ57" i="3"/>
  <c r="BN57" i="3"/>
  <c r="BM57" i="3"/>
  <c r="BW57" i="3"/>
  <c r="BU57" i="3"/>
  <c r="BV57" i="3"/>
  <c r="BS57" i="3"/>
  <c r="BT57" i="3"/>
  <c r="AM57" i="3"/>
  <c r="AL57" i="3"/>
  <c r="AI57" i="3"/>
  <c r="AK57" i="3"/>
  <c r="AJ57" i="3"/>
  <c r="AG59" i="3"/>
  <c r="AF59" i="3" s="1"/>
  <c r="DB59" i="3" l="1"/>
  <c r="DK59" i="3"/>
  <c r="DN58" i="3"/>
  <c r="DM58" i="3"/>
  <c r="DL58" i="3"/>
  <c r="DP58" i="3"/>
  <c r="DO58" i="3"/>
  <c r="DC58" i="3"/>
  <c r="DD58" i="3"/>
  <c r="DE58" i="3"/>
  <c r="DG58" i="3"/>
  <c r="DF58" i="3"/>
  <c r="CX58" i="3"/>
  <c r="CU58" i="3"/>
  <c r="CW58" i="3"/>
  <c r="CV58" i="3"/>
  <c r="CT58" i="3"/>
  <c r="AK58" i="3"/>
  <c r="AJ58" i="3"/>
  <c r="AI58" i="3"/>
  <c r="AL58" i="3"/>
  <c r="AM58" i="3"/>
  <c r="AV58" i="3"/>
  <c r="AU58" i="3"/>
  <c r="AS58" i="3"/>
  <c r="AR58" i="3"/>
  <c r="AT58" i="3"/>
  <c r="CE58" i="3"/>
  <c r="CC58" i="3"/>
  <c r="CD58" i="3"/>
  <c r="CF58" i="3"/>
  <c r="CB58" i="3"/>
  <c r="CS59" i="3"/>
  <c r="AZ59" i="3"/>
  <c r="CA59" i="3"/>
  <c r="AH59" i="3"/>
  <c r="CJ59" i="3"/>
  <c r="BI59" i="3"/>
  <c r="AQ59" i="3"/>
  <c r="BR59" i="3"/>
  <c r="CM58" i="3"/>
  <c r="CL58" i="3"/>
  <c r="CO58" i="3"/>
  <c r="CK58" i="3"/>
  <c r="CN58" i="3"/>
  <c r="BC58" i="3"/>
  <c r="BA58" i="3"/>
  <c r="BB58" i="3"/>
  <c r="BD58" i="3"/>
  <c r="BE58" i="3"/>
  <c r="BU58" i="3"/>
  <c r="BW58" i="3"/>
  <c r="BS58" i="3"/>
  <c r="BT58" i="3"/>
  <c r="BV58" i="3"/>
  <c r="BJ58" i="3"/>
  <c r="BL58" i="3"/>
  <c r="BN58" i="3"/>
  <c r="BK58" i="3"/>
  <c r="BM58" i="3"/>
  <c r="AG60" i="3"/>
  <c r="AF60" i="3" s="1"/>
  <c r="DK60" i="3" l="1"/>
  <c r="DB60" i="3"/>
  <c r="DP59" i="3"/>
  <c r="DO59" i="3"/>
  <c r="DL59" i="3"/>
  <c r="DM59" i="3"/>
  <c r="DN59" i="3"/>
  <c r="DC59" i="3"/>
  <c r="DF59" i="3"/>
  <c r="DG59" i="3"/>
  <c r="DE59" i="3"/>
  <c r="DD59" i="3"/>
  <c r="AZ60" i="3"/>
  <c r="AQ60" i="3"/>
  <c r="BR60" i="3"/>
  <c r="BI60" i="3"/>
  <c r="CA60" i="3"/>
  <c r="AH60" i="3"/>
  <c r="CJ60" i="3"/>
  <c r="CS60" i="3"/>
  <c r="CN59" i="3"/>
  <c r="CK59" i="3"/>
  <c r="CO59" i="3"/>
  <c r="CM59" i="3"/>
  <c r="CL59" i="3"/>
  <c r="AM59" i="3"/>
  <c r="AI59" i="3"/>
  <c r="AL59" i="3"/>
  <c r="AK59" i="3"/>
  <c r="AJ59" i="3"/>
  <c r="BC59" i="3"/>
  <c r="BB59" i="3"/>
  <c r="BD59" i="3"/>
  <c r="BE59" i="3"/>
  <c r="BA59" i="3"/>
  <c r="CF59" i="3"/>
  <c r="CE59" i="3"/>
  <c r="CB59" i="3"/>
  <c r="CD59" i="3"/>
  <c r="CC59" i="3"/>
  <c r="CV59" i="3"/>
  <c r="CT59" i="3"/>
  <c r="CX59" i="3"/>
  <c r="CW59" i="3"/>
  <c r="CU59" i="3"/>
  <c r="AU59" i="3"/>
  <c r="AS59" i="3"/>
  <c r="AR59" i="3"/>
  <c r="AT59" i="3"/>
  <c r="AV59" i="3"/>
  <c r="BV59" i="3"/>
  <c r="BS59" i="3"/>
  <c r="BW59" i="3"/>
  <c r="BU59" i="3"/>
  <c r="BT59" i="3"/>
  <c r="BM59" i="3"/>
  <c r="BK59" i="3"/>
  <c r="BN59" i="3"/>
  <c r="BL59" i="3"/>
  <c r="BJ59" i="3"/>
  <c r="AG61" i="3"/>
  <c r="AF61" i="3" s="1"/>
  <c r="DB61" i="3" l="1"/>
  <c r="DK61" i="3"/>
  <c r="DG60" i="3"/>
  <c r="DF60" i="3"/>
  <c r="DE60" i="3"/>
  <c r="DD60" i="3"/>
  <c r="DC60" i="3"/>
  <c r="DO60" i="3"/>
  <c r="DL60" i="3"/>
  <c r="DP60" i="3"/>
  <c r="DM60" i="3"/>
  <c r="DN60" i="3"/>
  <c r="AU60" i="3"/>
  <c r="AS60" i="3"/>
  <c r="AT60" i="3"/>
  <c r="AR60" i="3"/>
  <c r="AV60" i="3"/>
  <c r="CU60" i="3"/>
  <c r="CW60" i="3"/>
  <c r="CX60" i="3"/>
  <c r="CV60" i="3"/>
  <c r="CT60" i="3"/>
  <c r="CM60" i="3"/>
  <c r="CL60" i="3"/>
  <c r="CO60" i="3"/>
  <c r="CN60" i="3"/>
  <c r="CK60" i="3"/>
  <c r="BD60" i="3"/>
  <c r="BA60" i="3"/>
  <c r="BC60" i="3"/>
  <c r="BB60" i="3"/>
  <c r="BE60" i="3"/>
  <c r="AI60" i="3"/>
  <c r="AL60" i="3"/>
  <c r="AJ60" i="3"/>
  <c r="AM60" i="3"/>
  <c r="AK60" i="3"/>
  <c r="BI61" i="3"/>
  <c r="AQ61" i="3"/>
  <c r="BR61" i="3"/>
  <c r="CA61" i="3"/>
  <c r="CS61" i="3"/>
  <c r="AZ61" i="3"/>
  <c r="AH61" i="3"/>
  <c r="CJ61" i="3"/>
  <c r="BJ60" i="3"/>
  <c r="BK60" i="3"/>
  <c r="BL60" i="3"/>
  <c r="BM60" i="3"/>
  <c r="BN60" i="3"/>
  <c r="CF60" i="3"/>
  <c r="CC60" i="3"/>
  <c r="CD60" i="3"/>
  <c r="CB60" i="3"/>
  <c r="CE60" i="3"/>
  <c r="BU60" i="3"/>
  <c r="BW60" i="3"/>
  <c r="BS60" i="3"/>
  <c r="BV60" i="3"/>
  <c r="BT60" i="3"/>
  <c r="AG62" i="3"/>
  <c r="AF62" i="3" s="1"/>
  <c r="DB62" i="3" l="1"/>
  <c r="DK62" i="3"/>
  <c r="DL61" i="3"/>
  <c r="DP61" i="3"/>
  <c r="DN61" i="3"/>
  <c r="DM61" i="3"/>
  <c r="DO61" i="3"/>
  <c r="DE61" i="3"/>
  <c r="DG61" i="3"/>
  <c r="DC61" i="3"/>
  <c r="DF61" i="3"/>
  <c r="DD61" i="3"/>
  <c r="BE61" i="3"/>
  <c r="BA61" i="3"/>
  <c r="BD61" i="3"/>
  <c r="BC61" i="3"/>
  <c r="BB61" i="3"/>
  <c r="BI62" i="3"/>
  <c r="CJ62" i="3"/>
  <c r="CA62" i="3"/>
  <c r="AQ62" i="3"/>
  <c r="AH62" i="3"/>
  <c r="AZ62" i="3"/>
  <c r="CS62" i="3"/>
  <c r="BR62" i="3"/>
  <c r="CN61" i="3"/>
  <c r="CM61" i="3"/>
  <c r="CL61" i="3"/>
  <c r="CO61" i="3"/>
  <c r="CK61" i="3"/>
  <c r="CV61" i="3"/>
  <c r="CU61" i="3"/>
  <c r="CX61" i="3"/>
  <c r="CT61" i="3"/>
  <c r="CW61" i="3"/>
  <c r="AJ61" i="3"/>
  <c r="AI61" i="3"/>
  <c r="AK61" i="3"/>
  <c r="AM61" i="3"/>
  <c r="AL61" i="3"/>
  <c r="CC61" i="3"/>
  <c r="CF61" i="3"/>
  <c r="CD61" i="3"/>
  <c r="CB61" i="3"/>
  <c r="CE61" i="3"/>
  <c r="AT61" i="3"/>
  <c r="AU61" i="3"/>
  <c r="AR61" i="3"/>
  <c r="AS61" i="3"/>
  <c r="AV61" i="3"/>
  <c r="BU61" i="3"/>
  <c r="BS61" i="3"/>
  <c r="BW61" i="3"/>
  <c r="BT61" i="3"/>
  <c r="BV61" i="3"/>
  <c r="BK61" i="3"/>
  <c r="BJ61" i="3"/>
  <c r="BL61" i="3"/>
  <c r="BM61" i="3"/>
  <c r="BN61" i="3"/>
  <c r="AG63" i="3"/>
  <c r="AF63" i="3" s="1"/>
  <c r="DP62" i="3" l="1"/>
  <c r="DO62" i="3"/>
  <c r="DL62" i="3"/>
  <c r="DN62" i="3"/>
  <c r="DM62" i="3"/>
  <c r="DB63" i="3"/>
  <c r="DK63" i="3"/>
  <c r="DE62" i="3"/>
  <c r="DD62" i="3"/>
  <c r="DG62" i="3"/>
  <c r="DF62" i="3"/>
  <c r="DC62" i="3"/>
  <c r="CS63" i="3"/>
  <c r="CA63" i="3"/>
  <c r="BR63" i="3"/>
  <c r="BI63" i="3"/>
  <c r="AH63" i="3"/>
  <c r="AQ63" i="3"/>
  <c r="CJ63" i="3"/>
  <c r="AZ63" i="3"/>
  <c r="AT62" i="3"/>
  <c r="AR62" i="3"/>
  <c r="AS62" i="3"/>
  <c r="AV62" i="3"/>
  <c r="AU62" i="3"/>
  <c r="CD62" i="3"/>
  <c r="CE62" i="3"/>
  <c r="CC62" i="3"/>
  <c r="CF62" i="3"/>
  <c r="CB62" i="3"/>
  <c r="CO62" i="3"/>
  <c r="CL62" i="3"/>
  <c r="CK62" i="3"/>
  <c r="CM62" i="3"/>
  <c r="CN62" i="3"/>
  <c r="BL62" i="3"/>
  <c r="BN62" i="3"/>
  <c r="BJ62" i="3"/>
  <c r="BM62" i="3"/>
  <c r="BK62" i="3"/>
  <c r="BW62" i="3"/>
  <c r="BV62" i="3"/>
  <c r="BT62" i="3"/>
  <c r="BS62" i="3"/>
  <c r="BU62" i="3"/>
  <c r="CU62" i="3"/>
  <c r="CW62" i="3"/>
  <c r="CX62" i="3"/>
  <c r="CV62" i="3"/>
  <c r="CT62" i="3"/>
  <c r="BC62" i="3"/>
  <c r="BE62" i="3"/>
  <c r="BD62" i="3"/>
  <c r="BA62" i="3"/>
  <c r="BB62" i="3"/>
  <c r="AL62" i="3"/>
  <c r="AJ62" i="3"/>
  <c r="AM62" i="3"/>
  <c r="AI62" i="3"/>
  <c r="AK62" i="3"/>
  <c r="AG64" i="3"/>
  <c r="AF64" i="3" s="1"/>
  <c r="DO63" i="3" l="1"/>
  <c r="DL63" i="3"/>
  <c r="DN63" i="3"/>
  <c r="DM63" i="3"/>
  <c r="DP63" i="3"/>
  <c r="DF63" i="3"/>
  <c r="DG63" i="3"/>
  <c r="DE63" i="3"/>
  <c r="DD63" i="3"/>
  <c r="DC63" i="3"/>
  <c r="DK64" i="3"/>
  <c r="DB64" i="3"/>
  <c r="BD63" i="3"/>
  <c r="BB63" i="3"/>
  <c r="BC63" i="3"/>
  <c r="BE63" i="3"/>
  <c r="BA63" i="3"/>
  <c r="CN63" i="3"/>
  <c r="CK63" i="3"/>
  <c r="CL63" i="3"/>
  <c r="CO63" i="3"/>
  <c r="CM63" i="3"/>
  <c r="AT63" i="3"/>
  <c r="AV63" i="3"/>
  <c r="AU63" i="3"/>
  <c r="AS63" i="3"/>
  <c r="AR63" i="3"/>
  <c r="BJ63" i="3"/>
  <c r="BK63" i="3"/>
  <c r="BN63" i="3"/>
  <c r="BL63" i="3"/>
  <c r="BM63" i="3"/>
  <c r="AQ64" i="3"/>
  <c r="CS64" i="3"/>
  <c r="AH64" i="3"/>
  <c r="CA64" i="3"/>
  <c r="BR64" i="3"/>
  <c r="CJ64" i="3"/>
  <c r="BI64" i="3"/>
  <c r="AZ64" i="3"/>
  <c r="CX63" i="3"/>
  <c r="CW63" i="3"/>
  <c r="CV63" i="3"/>
  <c r="CU63" i="3"/>
  <c r="CT63" i="3"/>
  <c r="BU63" i="3"/>
  <c r="BW63" i="3"/>
  <c r="BT63" i="3"/>
  <c r="BV63" i="3"/>
  <c r="BS63" i="3"/>
  <c r="AM63" i="3"/>
  <c r="AL63" i="3"/>
  <c r="AK63" i="3"/>
  <c r="AJ63" i="3"/>
  <c r="AI63" i="3"/>
  <c r="CC63" i="3"/>
  <c r="CF63" i="3"/>
  <c r="CE63" i="3"/>
  <c r="CB63" i="3"/>
  <c r="CD63" i="3"/>
  <c r="AG65" i="3"/>
  <c r="AF65" i="3" s="1"/>
  <c r="DB65" i="3" l="1"/>
  <c r="DK65" i="3"/>
  <c r="DF64" i="3"/>
  <c r="DE64" i="3"/>
  <c r="DD64" i="3"/>
  <c r="DG64" i="3"/>
  <c r="DC64" i="3"/>
  <c r="DM64" i="3"/>
  <c r="DN64" i="3"/>
  <c r="DP64" i="3"/>
  <c r="DO64" i="3"/>
  <c r="DL64" i="3"/>
  <c r="BV64" i="3"/>
  <c r="BS64" i="3"/>
  <c r="BU64" i="3"/>
  <c r="BT64" i="3"/>
  <c r="BW64" i="3"/>
  <c r="CB64" i="3"/>
  <c r="CF64" i="3"/>
  <c r="CE64" i="3"/>
  <c r="CD64" i="3"/>
  <c r="CC64" i="3"/>
  <c r="BI65" i="3"/>
  <c r="CJ65" i="3"/>
  <c r="AZ65" i="3"/>
  <c r="CS65" i="3"/>
  <c r="BR65" i="3"/>
  <c r="AH65" i="3"/>
  <c r="AQ65" i="3"/>
  <c r="CA65" i="3"/>
  <c r="AL64" i="3"/>
  <c r="AI64" i="3"/>
  <c r="AK64" i="3"/>
  <c r="AJ64" i="3"/>
  <c r="AM64" i="3"/>
  <c r="AU64" i="3"/>
  <c r="AS64" i="3"/>
  <c r="AV64" i="3"/>
  <c r="AR64" i="3"/>
  <c r="AT64" i="3"/>
  <c r="CL64" i="3"/>
  <c r="CK64" i="3"/>
  <c r="CN64" i="3"/>
  <c r="CM64" i="3"/>
  <c r="CO64" i="3"/>
  <c r="CW64" i="3"/>
  <c r="CX64" i="3"/>
  <c r="CT64" i="3"/>
  <c r="CU64" i="3"/>
  <c r="CV64" i="3"/>
  <c r="BA64" i="3"/>
  <c r="BB64" i="3"/>
  <c r="BE64" i="3"/>
  <c r="BD64" i="3"/>
  <c r="BC64" i="3"/>
  <c r="BM64" i="3"/>
  <c r="BK64" i="3"/>
  <c r="BN64" i="3"/>
  <c r="BL64" i="3"/>
  <c r="BJ64" i="3"/>
  <c r="AG66" i="3"/>
  <c r="AF66" i="3" s="1"/>
  <c r="DK66" i="3" l="1"/>
  <c r="DB66" i="3"/>
  <c r="DO65" i="3"/>
  <c r="DL65" i="3"/>
  <c r="DN65" i="3"/>
  <c r="DM65" i="3"/>
  <c r="DP65" i="3"/>
  <c r="DC65" i="3"/>
  <c r="DG65" i="3"/>
  <c r="DD65" i="3"/>
  <c r="DF65" i="3"/>
  <c r="DE65" i="3"/>
  <c r="AJ65" i="3"/>
  <c r="AL65" i="3"/>
  <c r="AI65" i="3"/>
  <c r="AM65" i="3"/>
  <c r="AK65" i="3"/>
  <c r="AR65" i="3"/>
  <c r="AU65" i="3"/>
  <c r="AT65" i="3"/>
  <c r="AV65" i="3"/>
  <c r="AS65" i="3"/>
  <c r="BT65" i="3"/>
  <c r="BS65" i="3"/>
  <c r="BV65" i="3"/>
  <c r="BW65" i="3"/>
  <c r="BU65" i="3"/>
  <c r="CV65" i="3"/>
  <c r="CU65" i="3"/>
  <c r="CX65" i="3"/>
  <c r="CT65" i="3"/>
  <c r="CW65" i="3"/>
  <c r="AQ66" i="3"/>
  <c r="BI66" i="3"/>
  <c r="CA66" i="3"/>
  <c r="CS66" i="3"/>
  <c r="AH66" i="3"/>
  <c r="CJ66" i="3"/>
  <c r="AZ66" i="3"/>
  <c r="BR66" i="3"/>
  <c r="BD65" i="3"/>
  <c r="BC65" i="3"/>
  <c r="BA65" i="3"/>
  <c r="BB65" i="3"/>
  <c r="BE65" i="3"/>
  <c r="BM65" i="3"/>
  <c r="BN65" i="3"/>
  <c r="BL65" i="3"/>
  <c r="BJ65" i="3"/>
  <c r="BK65" i="3"/>
  <c r="CM65" i="3"/>
  <c r="CN65" i="3"/>
  <c r="CL65" i="3"/>
  <c r="CO65" i="3"/>
  <c r="CK65" i="3"/>
  <c r="CB65" i="3"/>
  <c r="CF65" i="3"/>
  <c r="CD65" i="3"/>
  <c r="CC65" i="3"/>
  <c r="CE65" i="3"/>
  <c r="AG67" i="3"/>
  <c r="AF67" i="3" s="1"/>
  <c r="DB67" i="3" l="1"/>
  <c r="DK67" i="3"/>
  <c r="DC66" i="3"/>
  <c r="DF66" i="3"/>
  <c r="DE66" i="3"/>
  <c r="DD66" i="3"/>
  <c r="DG66" i="3"/>
  <c r="DP66" i="3"/>
  <c r="DO66" i="3"/>
  <c r="DL66" i="3"/>
  <c r="DN66" i="3"/>
  <c r="DM66" i="3"/>
  <c r="CU66" i="3"/>
  <c r="CV66" i="3"/>
  <c r="CX66" i="3"/>
  <c r="CW66" i="3"/>
  <c r="CT66" i="3"/>
  <c r="CD66" i="3"/>
  <c r="CF66" i="3"/>
  <c r="CE66" i="3"/>
  <c r="CC66" i="3"/>
  <c r="CB66" i="3"/>
  <c r="BK66" i="3"/>
  <c r="BM66" i="3"/>
  <c r="BN66" i="3"/>
  <c r="BJ66" i="3"/>
  <c r="BL66" i="3"/>
  <c r="AZ67" i="3"/>
  <c r="CS67" i="3"/>
  <c r="AQ67" i="3"/>
  <c r="CA67" i="3"/>
  <c r="BR67" i="3"/>
  <c r="BI67" i="3"/>
  <c r="AH67" i="3"/>
  <c r="CJ67" i="3"/>
  <c r="AS66" i="3"/>
  <c r="AV66" i="3"/>
  <c r="AT66" i="3"/>
  <c r="AU66" i="3"/>
  <c r="AR66" i="3"/>
  <c r="BE66" i="3"/>
  <c r="BB66" i="3"/>
  <c r="BD66" i="3"/>
  <c r="BA66" i="3"/>
  <c r="BC66" i="3"/>
  <c r="BT66" i="3"/>
  <c r="BS66" i="3"/>
  <c r="BU66" i="3"/>
  <c r="BW66" i="3"/>
  <c r="BV66" i="3"/>
  <c r="CO66" i="3"/>
  <c r="CL66" i="3"/>
  <c r="CK66" i="3"/>
  <c r="CN66" i="3"/>
  <c r="CM66" i="3"/>
  <c r="AL66" i="3"/>
  <c r="AJ66" i="3"/>
  <c r="AK66" i="3"/>
  <c r="AM66" i="3"/>
  <c r="AI66" i="3"/>
  <c r="AG68" i="3"/>
  <c r="AF68" i="3" s="1"/>
  <c r="DK68" i="3" l="1"/>
  <c r="DB68" i="3"/>
  <c r="DP67" i="3"/>
  <c r="DO67" i="3"/>
  <c r="DL67" i="3"/>
  <c r="DN67" i="3"/>
  <c r="DM67" i="3"/>
  <c r="DE67" i="3"/>
  <c r="DD67" i="3"/>
  <c r="DC67" i="3"/>
  <c r="DG67" i="3"/>
  <c r="DF67" i="3"/>
  <c r="BC67" i="3"/>
  <c r="BA67" i="3"/>
  <c r="BD67" i="3"/>
  <c r="BE67" i="3"/>
  <c r="BB67" i="3"/>
  <c r="CO67" i="3"/>
  <c r="CL67" i="3"/>
  <c r="CM67" i="3"/>
  <c r="CK67" i="3"/>
  <c r="CN67" i="3"/>
  <c r="CW67" i="3"/>
  <c r="CX67" i="3"/>
  <c r="CV67" i="3"/>
  <c r="CT67" i="3"/>
  <c r="CU67" i="3"/>
  <c r="AI67" i="3"/>
  <c r="AM67" i="3"/>
  <c r="AL67" i="3"/>
  <c r="AJ67" i="3"/>
  <c r="AK67" i="3"/>
  <c r="BS67" i="3"/>
  <c r="BV67" i="3"/>
  <c r="BT67" i="3"/>
  <c r="BU67" i="3"/>
  <c r="BW67" i="3"/>
  <c r="CJ68" i="3"/>
  <c r="AQ68" i="3"/>
  <c r="AZ68" i="3"/>
  <c r="CS68" i="3"/>
  <c r="BI68" i="3"/>
  <c r="BR68" i="3"/>
  <c r="AH68" i="3"/>
  <c r="CA68" i="3"/>
  <c r="CB67" i="3"/>
  <c r="CE67" i="3"/>
  <c r="CC67" i="3"/>
  <c r="CD67" i="3"/>
  <c r="CF67" i="3"/>
  <c r="BJ67" i="3"/>
  <c r="BM67" i="3"/>
  <c r="BN67" i="3"/>
  <c r="BK67" i="3"/>
  <c r="BL67" i="3"/>
  <c r="AV67" i="3"/>
  <c r="AS67" i="3"/>
  <c r="AR67" i="3"/>
  <c r="AU67" i="3"/>
  <c r="AT67" i="3"/>
  <c r="AG69" i="3"/>
  <c r="AF69" i="3" s="1"/>
  <c r="DK69" i="3" l="1"/>
  <c r="DB69" i="3"/>
  <c r="DE68" i="3"/>
  <c r="DD68" i="3"/>
  <c r="DC68" i="3"/>
  <c r="DG68" i="3"/>
  <c r="DF68" i="3"/>
  <c r="DM68" i="3"/>
  <c r="DN68" i="3"/>
  <c r="DO68" i="3"/>
  <c r="DL68" i="3"/>
  <c r="DP68" i="3"/>
  <c r="AJ68" i="3"/>
  <c r="AM68" i="3"/>
  <c r="AL68" i="3"/>
  <c r="AI68" i="3"/>
  <c r="AK68" i="3"/>
  <c r="CE68" i="3"/>
  <c r="CD68" i="3"/>
  <c r="CC68" i="3"/>
  <c r="CB68" i="3"/>
  <c r="CF68" i="3"/>
  <c r="BW68" i="3"/>
  <c r="BV68" i="3"/>
  <c r="BS68" i="3"/>
  <c r="BU68" i="3"/>
  <c r="BT68" i="3"/>
  <c r="BK68" i="3"/>
  <c r="BL68" i="3"/>
  <c r="BJ68" i="3"/>
  <c r="BN68" i="3"/>
  <c r="BM68" i="3"/>
  <c r="BE68" i="3"/>
  <c r="BC68" i="3"/>
  <c r="BB68" i="3"/>
  <c r="BA68" i="3"/>
  <c r="BD68" i="3"/>
  <c r="AS68" i="3"/>
  <c r="AV68" i="3"/>
  <c r="AT68" i="3"/>
  <c r="AU68" i="3"/>
  <c r="AR68" i="3"/>
  <c r="BI69" i="3"/>
  <c r="AZ69" i="3"/>
  <c r="CS69" i="3"/>
  <c r="CJ69" i="3"/>
  <c r="AQ69" i="3"/>
  <c r="AH69" i="3"/>
  <c r="CA69" i="3"/>
  <c r="BR69" i="3"/>
  <c r="CT68" i="3"/>
  <c r="CV68" i="3"/>
  <c r="CU68" i="3"/>
  <c r="CW68" i="3"/>
  <c r="CX68" i="3"/>
  <c r="CL68" i="3"/>
  <c r="CO68" i="3"/>
  <c r="CK68" i="3"/>
  <c r="CN68" i="3"/>
  <c r="CM68" i="3"/>
  <c r="AG70" i="3"/>
  <c r="AF70" i="3" s="1"/>
  <c r="DE69" i="3" l="1"/>
  <c r="DD69" i="3"/>
  <c r="DG69" i="3"/>
  <c r="DF69" i="3"/>
  <c r="DC69" i="3"/>
  <c r="DB70" i="3"/>
  <c r="DK70" i="3"/>
  <c r="DO69" i="3"/>
  <c r="DL69" i="3"/>
  <c r="DP69" i="3"/>
  <c r="DN69" i="3"/>
  <c r="DM69" i="3"/>
  <c r="CM69" i="3"/>
  <c r="CO69" i="3"/>
  <c r="CN69" i="3"/>
  <c r="CL69" i="3"/>
  <c r="CK69" i="3"/>
  <c r="CX69" i="3"/>
  <c r="CW69" i="3"/>
  <c r="CU69" i="3"/>
  <c r="CV69" i="3"/>
  <c r="CT69" i="3"/>
  <c r="BB69" i="3"/>
  <c r="BA69" i="3"/>
  <c r="BD69" i="3"/>
  <c r="BE69" i="3"/>
  <c r="BC69" i="3"/>
  <c r="BJ69" i="3"/>
  <c r="BM69" i="3"/>
  <c r="BL69" i="3"/>
  <c r="BK69" i="3"/>
  <c r="BN69" i="3"/>
  <c r="BW69" i="3"/>
  <c r="BT69" i="3"/>
  <c r="BS69" i="3"/>
  <c r="BU69" i="3"/>
  <c r="BV69" i="3"/>
  <c r="CJ70" i="3"/>
  <c r="AQ70" i="3"/>
  <c r="CA70" i="3"/>
  <c r="AZ70" i="3"/>
  <c r="BR70" i="3"/>
  <c r="CS70" i="3"/>
  <c r="BI70" i="3"/>
  <c r="AH70" i="3"/>
  <c r="CF69" i="3"/>
  <c r="CC69" i="3"/>
  <c r="CD69" i="3"/>
  <c r="CE69" i="3"/>
  <c r="CB69" i="3"/>
  <c r="AK69" i="3"/>
  <c r="AJ69" i="3"/>
  <c r="AM69" i="3"/>
  <c r="AL69" i="3"/>
  <c r="AI69" i="3"/>
  <c r="AV69" i="3"/>
  <c r="AU69" i="3"/>
  <c r="AR69" i="3"/>
  <c r="AT69" i="3"/>
  <c r="AS69" i="3"/>
  <c r="AG71" i="3"/>
  <c r="AF71" i="3" s="1"/>
  <c r="DG70" i="3" l="1"/>
  <c r="DF70" i="3"/>
  <c r="DE70" i="3"/>
  <c r="DD70" i="3"/>
  <c r="DC70" i="3"/>
  <c r="DB71" i="3"/>
  <c r="DK71" i="3"/>
  <c r="DN70" i="3"/>
  <c r="DM70" i="3"/>
  <c r="DP70" i="3"/>
  <c r="DO70" i="3"/>
  <c r="DL70" i="3"/>
  <c r="AM70" i="3"/>
  <c r="AJ70" i="3"/>
  <c r="AI70" i="3"/>
  <c r="AL70" i="3"/>
  <c r="AK70" i="3"/>
  <c r="CW70" i="3"/>
  <c r="CX70" i="3"/>
  <c r="CV70" i="3"/>
  <c r="CU70" i="3"/>
  <c r="CT70" i="3"/>
  <c r="BK70" i="3"/>
  <c r="BM70" i="3"/>
  <c r="BL70" i="3"/>
  <c r="BJ70" i="3"/>
  <c r="BN70" i="3"/>
  <c r="BT70" i="3"/>
  <c r="BU70" i="3"/>
  <c r="BW70" i="3"/>
  <c r="BV70" i="3"/>
  <c r="BS70" i="3"/>
  <c r="AH71" i="3"/>
  <c r="CS71" i="3"/>
  <c r="AQ71" i="3"/>
  <c r="AZ71" i="3"/>
  <c r="CJ71" i="3"/>
  <c r="BR71" i="3"/>
  <c r="BI71" i="3"/>
  <c r="CA71" i="3"/>
  <c r="CE70" i="3"/>
  <c r="CD70" i="3"/>
  <c r="CC70" i="3"/>
  <c r="CF70" i="3"/>
  <c r="CB70" i="3"/>
  <c r="AS70" i="3"/>
  <c r="AU70" i="3"/>
  <c r="AT70" i="3"/>
  <c r="AV70" i="3"/>
  <c r="AR70" i="3"/>
  <c r="BA70" i="3"/>
  <c r="BD70" i="3"/>
  <c r="BC70" i="3"/>
  <c r="BB70" i="3"/>
  <c r="BE70" i="3"/>
  <c r="CM70" i="3"/>
  <c r="CL70" i="3"/>
  <c r="CN70" i="3"/>
  <c r="CK70" i="3"/>
  <c r="CO70" i="3"/>
  <c r="AG72" i="3"/>
  <c r="AF72" i="3" s="1"/>
  <c r="DF71" i="3" l="1"/>
  <c r="DE71" i="3"/>
  <c r="DD71" i="3"/>
  <c r="DC71" i="3"/>
  <c r="DG71" i="3"/>
  <c r="DO71" i="3"/>
  <c r="DL71" i="3"/>
  <c r="DN71" i="3"/>
  <c r="DM71" i="3"/>
  <c r="DP71" i="3"/>
  <c r="DB72" i="3"/>
  <c r="DK72" i="3"/>
  <c r="BD71" i="3"/>
  <c r="BC71" i="3"/>
  <c r="BB71" i="3"/>
  <c r="BA71" i="3"/>
  <c r="BE71" i="3"/>
  <c r="AT71" i="3"/>
  <c r="AV71" i="3"/>
  <c r="AU71" i="3"/>
  <c r="AS71" i="3"/>
  <c r="AR71" i="3"/>
  <c r="AL71" i="3"/>
  <c r="AI71" i="3"/>
  <c r="AK71" i="3"/>
  <c r="AJ71" i="3"/>
  <c r="AM71" i="3"/>
  <c r="CC71" i="3"/>
  <c r="CB71" i="3"/>
  <c r="CD71" i="3"/>
  <c r="CF71" i="3"/>
  <c r="CE71" i="3"/>
  <c r="BJ71" i="3"/>
  <c r="BL71" i="3"/>
  <c r="BM71" i="3"/>
  <c r="BK71" i="3"/>
  <c r="BN71" i="3"/>
  <c r="BT71" i="3"/>
  <c r="BS71" i="3"/>
  <c r="BV71" i="3"/>
  <c r="BU71" i="3"/>
  <c r="BW71" i="3"/>
  <c r="CW71" i="3"/>
  <c r="CX71" i="3"/>
  <c r="CT71" i="3"/>
  <c r="CV71" i="3"/>
  <c r="CU71" i="3"/>
  <c r="BI72" i="3"/>
  <c r="CS72" i="3"/>
  <c r="AQ72" i="3"/>
  <c r="AH72" i="3"/>
  <c r="AZ72" i="3"/>
  <c r="BR72" i="3"/>
  <c r="CA72" i="3"/>
  <c r="CJ72" i="3"/>
  <c r="CK71" i="3"/>
  <c r="CL71" i="3"/>
  <c r="CM71" i="3"/>
  <c r="CN71" i="3"/>
  <c r="CO71" i="3"/>
  <c r="AG73" i="3"/>
  <c r="AF73" i="3" s="1"/>
  <c r="DM72" i="3" l="1"/>
  <c r="DN72" i="3"/>
  <c r="DO72" i="3"/>
  <c r="DP72" i="3"/>
  <c r="DL72" i="3"/>
  <c r="DD72" i="3"/>
  <c r="DG72" i="3"/>
  <c r="DF72" i="3"/>
  <c r="DE72" i="3"/>
  <c r="DC72" i="3"/>
  <c r="DK73" i="3"/>
  <c r="DB73" i="3"/>
  <c r="BA72" i="3"/>
  <c r="BD72" i="3"/>
  <c r="BB72" i="3"/>
  <c r="BC72" i="3"/>
  <c r="BE72" i="3"/>
  <c r="CX72" i="3"/>
  <c r="CT72" i="3"/>
  <c r="CW72" i="3"/>
  <c r="CU72" i="3"/>
  <c r="CV72" i="3"/>
  <c r="BK72" i="3"/>
  <c r="BL72" i="3"/>
  <c r="BJ72" i="3"/>
  <c r="BN72" i="3"/>
  <c r="BM72" i="3"/>
  <c r="AL72" i="3"/>
  <c r="AJ72" i="3"/>
  <c r="AK72" i="3"/>
  <c r="AM72" i="3"/>
  <c r="AI72" i="3"/>
  <c r="CK72" i="3"/>
  <c r="CL72" i="3"/>
  <c r="CO72" i="3"/>
  <c r="CM72" i="3"/>
  <c r="CN72" i="3"/>
  <c r="AS72" i="3"/>
  <c r="AT72" i="3"/>
  <c r="AU72" i="3"/>
  <c r="AR72" i="3"/>
  <c r="AV72" i="3"/>
  <c r="CB72" i="3"/>
  <c r="CC72" i="3"/>
  <c r="CE72" i="3"/>
  <c r="CF72" i="3"/>
  <c r="CD72" i="3"/>
  <c r="CA73" i="3"/>
  <c r="BI73" i="3"/>
  <c r="AQ73" i="3"/>
  <c r="CS73" i="3"/>
  <c r="BR73" i="3"/>
  <c r="AZ73" i="3"/>
  <c r="CJ73" i="3"/>
  <c r="AH73" i="3"/>
  <c r="BW72" i="3"/>
  <c r="BT72" i="3"/>
  <c r="BV72" i="3"/>
  <c r="BS72" i="3"/>
  <c r="BU72" i="3"/>
  <c r="AG74" i="3"/>
  <c r="AF74" i="3" s="1"/>
  <c r="DD73" i="3" l="1"/>
  <c r="DG73" i="3"/>
  <c r="DF73" i="3"/>
  <c r="DC73" i="3"/>
  <c r="DE73" i="3"/>
  <c r="DK74" i="3"/>
  <c r="DB74" i="3"/>
  <c r="DO73" i="3"/>
  <c r="DL73" i="3"/>
  <c r="DP73" i="3"/>
  <c r="DN73" i="3"/>
  <c r="DM73" i="3"/>
  <c r="CU73" i="3"/>
  <c r="CW73" i="3"/>
  <c r="CX73" i="3"/>
  <c r="CT73" i="3"/>
  <c r="CV73" i="3"/>
  <c r="BW73" i="3"/>
  <c r="BT73" i="3"/>
  <c r="BV73" i="3"/>
  <c r="BS73" i="3"/>
  <c r="BU73" i="3"/>
  <c r="AT73" i="3"/>
  <c r="AS73" i="3"/>
  <c r="AV73" i="3"/>
  <c r="AU73" i="3"/>
  <c r="AR73" i="3"/>
  <c r="BM73" i="3"/>
  <c r="BJ73" i="3"/>
  <c r="BK73" i="3"/>
  <c r="BN73" i="3"/>
  <c r="BL73" i="3"/>
  <c r="CB73" i="3"/>
  <c r="CE73" i="3"/>
  <c r="CF73" i="3"/>
  <c r="CD73" i="3"/>
  <c r="CC73" i="3"/>
  <c r="AL73" i="3"/>
  <c r="AK73" i="3"/>
  <c r="AI73" i="3"/>
  <c r="AJ73" i="3"/>
  <c r="AM73" i="3"/>
  <c r="CL73" i="3"/>
  <c r="CN73" i="3"/>
  <c r="CM73" i="3"/>
  <c r="CO73" i="3"/>
  <c r="CK73" i="3"/>
  <c r="AH74" i="3"/>
  <c r="CA74" i="3"/>
  <c r="CJ74" i="3"/>
  <c r="CS74" i="3"/>
  <c r="BR74" i="3"/>
  <c r="BI74" i="3"/>
  <c r="AZ74" i="3"/>
  <c r="AQ74" i="3"/>
  <c r="BE73" i="3"/>
  <c r="BD73" i="3"/>
  <c r="BA73" i="3"/>
  <c r="BB73" i="3"/>
  <c r="BC73" i="3"/>
  <c r="AG75" i="3"/>
  <c r="AF75" i="3" s="1"/>
  <c r="DN74" i="3" l="1"/>
  <c r="DM74" i="3"/>
  <c r="DP74" i="3"/>
  <c r="DO74" i="3"/>
  <c r="DL74" i="3"/>
  <c r="DK75" i="3"/>
  <c r="DB75" i="3"/>
  <c r="DE74" i="3"/>
  <c r="DC74" i="3"/>
  <c r="DG74" i="3"/>
  <c r="DD74" i="3"/>
  <c r="DF74" i="3"/>
  <c r="BW74" i="3"/>
  <c r="BU74" i="3"/>
  <c r="BS74" i="3"/>
  <c r="BT74" i="3"/>
  <c r="BV74" i="3"/>
  <c r="CF74" i="3"/>
  <c r="CC74" i="3"/>
  <c r="CE74" i="3"/>
  <c r="CD74" i="3"/>
  <c r="CB74" i="3"/>
  <c r="CN74" i="3"/>
  <c r="CL74" i="3"/>
  <c r="CM74" i="3"/>
  <c r="CO74" i="3"/>
  <c r="CK74" i="3"/>
  <c r="CX74" i="3"/>
  <c r="CV74" i="3"/>
  <c r="CW74" i="3"/>
  <c r="CU74" i="3"/>
  <c r="CT74" i="3"/>
  <c r="AS74" i="3"/>
  <c r="AR74" i="3"/>
  <c r="AV74" i="3"/>
  <c r="AU74" i="3"/>
  <c r="AT74" i="3"/>
  <c r="AI74" i="3"/>
  <c r="AL74" i="3"/>
  <c r="AJ74" i="3"/>
  <c r="AM74" i="3"/>
  <c r="AK74" i="3"/>
  <c r="BB74" i="3"/>
  <c r="BA74" i="3"/>
  <c r="BC74" i="3"/>
  <c r="BE74" i="3"/>
  <c r="BD74" i="3"/>
  <c r="AZ75" i="3"/>
  <c r="CS75" i="3"/>
  <c r="BI75" i="3"/>
  <c r="CJ75" i="3"/>
  <c r="AQ75" i="3"/>
  <c r="CA75" i="3"/>
  <c r="AH75" i="3"/>
  <c r="BR75" i="3"/>
  <c r="BJ74" i="3"/>
  <c r="BL74" i="3"/>
  <c r="BM74" i="3"/>
  <c r="BK74" i="3"/>
  <c r="BN74" i="3"/>
  <c r="AG76" i="3"/>
  <c r="AF76" i="3" s="1"/>
  <c r="DE75" i="3" l="1"/>
  <c r="DD75" i="3"/>
  <c r="DC75" i="3"/>
  <c r="DG75" i="3"/>
  <c r="DF75" i="3"/>
  <c r="DN75" i="3"/>
  <c r="DM75" i="3"/>
  <c r="DL75" i="3"/>
  <c r="DO75" i="3"/>
  <c r="DP75" i="3"/>
  <c r="DB76" i="3"/>
  <c r="DK76" i="3"/>
  <c r="AV75" i="3"/>
  <c r="AU75" i="3"/>
  <c r="AS75" i="3"/>
  <c r="AT75" i="3"/>
  <c r="AR75" i="3"/>
  <c r="BK75" i="3"/>
  <c r="BN75" i="3"/>
  <c r="BL75" i="3"/>
  <c r="BJ75" i="3"/>
  <c r="BM75" i="3"/>
  <c r="CX75" i="3"/>
  <c r="CW75" i="3"/>
  <c r="CV75" i="3"/>
  <c r="CU75" i="3"/>
  <c r="CT75" i="3"/>
  <c r="BC75" i="3"/>
  <c r="BE75" i="3"/>
  <c r="BA75" i="3"/>
  <c r="BB75" i="3"/>
  <c r="BD75" i="3"/>
  <c r="CK75" i="3"/>
  <c r="CN75" i="3"/>
  <c r="CL75" i="3"/>
  <c r="CO75" i="3"/>
  <c r="CM75" i="3"/>
  <c r="BW75" i="3"/>
  <c r="BS75" i="3"/>
  <c r="BV75" i="3"/>
  <c r="BT75" i="3"/>
  <c r="BU75" i="3"/>
  <c r="AJ75" i="3"/>
  <c r="AI75" i="3"/>
  <c r="AM75" i="3"/>
  <c r="AL75" i="3"/>
  <c r="AK75" i="3"/>
  <c r="CJ76" i="3"/>
  <c r="CA76" i="3"/>
  <c r="BR76" i="3"/>
  <c r="AH76" i="3"/>
  <c r="BI76" i="3"/>
  <c r="AZ76" i="3"/>
  <c r="AQ76" i="3"/>
  <c r="CS76" i="3"/>
  <c r="CC75" i="3"/>
  <c r="CE75" i="3"/>
  <c r="CB75" i="3"/>
  <c r="CF75" i="3"/>
  <c r="CD75" i="3"/>
  <c r="AG77" i="3"/>
  <c r="AF77" i="3" s="1"/>
  <c r="DK77" i="3" l="1"/>
  <c r="DB77" i="3"/>
  <c r="DO76" i="3"/>
  <c r="DL76" i="3"/>
  <c r="DN76" i="3"/>
  <c r="DM76" i="3"/>
  <c r="DP76" i="3"/>
  <c r="DD76" i="3"/>
  <c r="DC76" i="3"/>
  <c r="DG76" i="3"/>
  <c r="DF76" i="3"/>
  <c r="DE76" i="3"/>
  <c r="AR76" i="3"/>
  <c r="AU76" i="3"/>
  <c r="AS76" i="3"/>
  <c r="AV76" i="3"/>
  <c r="AT76" i="3"/>
  <c r="CE76" i="3"/>
  <c r="CF76" i="3"/>
  <c r="CD76" i="3"/>
  <c r="CC76" i="3"/>
  <c r="CB76" i="3"/>
  <c r="CN76" i="3"/>
  <c r="CL76" i="3"/>
  <c r="CK76" i="3"/>
  <c r="CM76" i="3"/>
  <c r="CO76" i="3"/>
  <c r="BE76" i="3"/>
  <c r="BA76" i="3"/>
  <c r="BD76" i="3"/>
  <c r="BB76" i="3"/>
  <c r="BC76" i="3"/>
  <c r="BM76" i="3"/>
  <c r="BK76" i="3"/>
  <c r="BN76" i="3"/>
  <c r="BL76" i="3"/>
  <c r="BJ76" i="3"/>
  <c r="AJ76" i="3"/>
  <c r="AI76" i="3"/>
  <c r="AM76" i="3"/>
  <c r="AL76" i="3"/>
  <c r="AK76" i="3"/>
  <c r="BU76" i="3"/>
  <c r="BS76" i="3"/>
  <c r="BV76" i="3"/>
  <c r="BW76" i="3"/>
  <c r="BT76" i="3"/>
  <c r="CT76" i="3"/>
  <c r="CX76" i="3"/>
  <c r="CU76" i="3"/>
  <c r="CW76" i="3"/>
  <c r="CV76" i="3"/>
  <c r="CA77" i="3"/>
  <c r="BR77" i="3"/>
  <c r="AH77" i="3"/>
  <c r="CS77" i="3"/>
  <c r="AQ77" i="3"/>
  <c r="CJ77" i="3"/>
  <c r="AZ77" i="3"/>
  <c r="BI77" i="3"/>
  <c r="AG78" i="3"/>
  <c r="AF78" i="3" s="1"/>
  <c r="DK78" i="3" l="1"/>
  <c r="DB78" i="3"/>
  <c r="DG77" i="3"/>
  <c r="DD77" i="3"/>
  <c r="DC77" i="3"/>
  <c r="DF77" i="3"/>
  <c r="DE77" i="3"/>
  <c r="DO77" i="3"/>
  <c r="DL77" i="3"/>
  <c r="DP77" i="3"/>
  <c r="DN77" i="3"/>
  <c r="DM77" i="3"/>
  <c r="BM77" i="3"/>
  <c r="BN77" i="3"/>
  <c r="BL77" i="3"/>
  <c r="BJ77" i="3"/>
  <c r="BK77" i="3"/>
  <c r="CM77" i="3"/>
  <c r="CL77" i="3"/>
  <c r="CN77" i="3"/>
  <c r="CO77" i="3"/>
  <c r="CK77" i="3"/>
  <c r="BC77" i="3"/>
  <c r="BD77" i="3"/>
  <c r="BE77" i="3"/>
  <c r="BB77" i="3"/>
  <c r="BA77" i="3"/>
  <c r="CW77" i="3"/>
  <c r="CU77" i="3"/>
  <c r="CT77" i="3"/>
  <c r="CX77" i="3"/>
  <c r="CV77" i="3"/>
  <c r="AR77" i="3"/>
  <c r="AS77" i="3"/>
  <c r="AU77" i="3"/>
  <c r="AV77" i="3"/>
  <c r="AT77" i="3"/>
  <c r="AM77" i="3"/>
  <c r="AJ77" i="3"/>
  <c r="AI77" i="3"/>
  <c r="AL77" i="3"/>
  <c r="AK77" i="3"/>
  <c r="BV77" i="3"/>
  <c r="BT77" i="3"/>
  <c r="BU77" i="3"/>
  <c r="BS77" i="3"/>
  <c r="BW77" i="3"/>
  <c r="AZ78" i="3"/>
  <c r="CJ78" i="3"/>
  <c r="BR78" i="3"/>
  <c r="AQ78" i="3"/>
  <c r="CA78" i="3"/>
  <c r="AH78" i="3"/>
  <c r="CS78" i="3"/>
  <c r="BI78" i="3"/>
  <c r="CC77" i="3"/>
  <c r="CF77" i="3"/>
  <c r="CE77" i="3"/>
  <c r="CB77" i="3"/>
  <c r="CD77" i="3"/>
  <c r="AG79" i="3"/>
  <c r="AF79" i="3" s="1"/>
  <c r="DK79" i="3" l="1"/>
  <c r="DB79" i="3"/>
  <c r="DE78" i="3"/>
  <c r="DD78" i="3"/>
  <c r="DG78" i="3"/>
  <c r="DC78" i="3"/>
  <c r="DF78" i="3"/>
  <c r="DO78" i="3"/>
  <c r="DN78" i="3"/>
  <c r="DL78" i="3"/>
  <c r="DM78" i="3"/>
  <c r="DP78" i="3"/>
  <c r="BL78" i="3"/>
  <c r="BJ78" i="3"/>
  <c r="BK78" i="3"/>
  <c r="BM78" i="3"/>
  <c r="BN78" i="3"/>
  <c r="AJ78" i="3"/>
  <c r="AI78" i="3"/>
  <c r="AM78" i="3"/>
  <c r="AK78" i="3"/>
  <c r="AL78" i="3"/>
  <c r="CE78" i="3"/>
  <c r="CB78" i="3"/>
  <c r="CD78" i="3"/>
  <c r="CF78" i="3"/>
  <c r="CC78" i="3"/>
  <c r="BC78" i="3"/>
  <c r="BA78" i="3"/>
  <c r="BB78" i="3"/>
  <c r="BE78" i="3"/>
  <c r="BD78" i="3"/>
  <c r="AT78" i="3"/>
  <c r="AU78" i="3"/>
  <c r="AV78" i="3"/>
  <c r="AS78" i="3"/>
  <c r="AR78" i="3"/>
  <c r="BT78" i="3"/>
  <c r="BU78" i="3"/>
  <c r="BS78" i="3"/>
  <c r="BW78" i="3"/>
  <c r="BV78" i="3"/>
  <c r="CX78" i="3"/>
  <c r="CV78" i="3"/>
  <c r="CU78" i="3"/>
  <c r="CW78" i="3"/>
  <c r="CT78" i="3"/>
  <c r="CO78" i="3"/>
  <c r="CN78" i="3"/>
  <c r="CL78" i="3"/>
  <c r="CM78" i="3"/>
  <c r="CK78" i="3"/>
  <c r="CA79" i="3"/>
  <c r="AQ79" i="3"/>
  <c r="CJ79" i="3"/>
  <c r="CS79" i="3"/>
  <c r="BR79" i="3"/>
  <c r="AH79" i="3"/>
  <c r="BI79" i="3"/>
  <c r="AZ79" i="3"/>
  <c r="AG80" i="3"/>
  <c r="AF80" i="3" s="1"/>
  <c r="DB80" i="3" l="1"/>
  <c r="DK80" i="3"/>
  <c r="DD79" i="3"/>
  <c r="DC79" i="3"/>
  <c r="DF79" i="3"/>
  <c r="DG79" i="3"/>
  <c r="DE79" i="3"/>
  <c r="DL79" i="3"/>
  <c r="DM79" i="3"/>
  <c r="DN79" i="3"/>
  <c r="DP79" i="3"/>
  <c r="DO79" i="3"/>
  <c r="BD79" i="3"/>
  <c r="BB79" i="3"/>
  <c r="BC79" i="3"/>
  <c r="BA79" i="3"/>
  <c r="BE79" i="3"/>
  <c r="AM79" i="3"/>
  <c r="AL79" i="3"/>
  <c r="AK79" i="3"/>
  <c r="AJ79" i="3"/>
  <c r="AI79" i="3"/>
  <c r="BK79" i="3"/>
  <c r="BM79" i="3"/>
  <c r="BJ79" i="3"/>
  <c r="BN79" i="3"/>
  <c r="BL79" i="3"/>
  <c r="BS79" i="3"/>
  <c r="BT79" i="3"/>
  <c r="BU79" i="3"/>
  <c r="BV79" i="3"/>
  <c r="BW79" i="3"/>
  <c r="CV79" i="3"/>
  <c r="CT79" i="3"/>
  <c r="CX79" i="3"/>
  <c r="CU79" i="3"/>
  <c r="CW79" i="3"/>
  <c r="CM79" i="3"/>
  <c r="CN79" i="3"/>
  <c r="CO79" i="3"/>
  <c r="CK79" i="3"/>
  <c r="CL79" i="3"/>
  <c r="AS79" i="3"/>
  <c r="AU79" i="3"/>
  <c r="AV79" i="3"/>
  <c r="AR79" i="3"/>
  <c r="AT79" i="3"/>
  <c r="AQ80" i="3"/>
  <c r="BI80" i="3"/>
  <c r="AZ80" i="3"/>
  <c r="BR80" i="3"/>
  <c r="CJ80" i="3"/>
  <c r="CA80" i="3"/>
  <c r="CS80" i="3"/>
  <c r="AH80" i="3"/>
  <c r="CF79" i="3"/>
  <c r="CC79" i="3"/>
  <c r="CE79" i="3"/>
  <c r="CB79" i="3"/>
  <c r="CD79" i="3"/>
  <c r="AG81" i="3"/>
  <c r="AF81" i="3" s="1"/>
  <c r="DK81" i="3" l="1"/>
  <c r="DB81" i="3"/>
  <c r="DM80" i="3"/>
  <c r="DN80" i="3"/>
  <c r="DP80" i="3"/>
  <c r="DL80" i="3"/>
  <c r="DO80" i="3"/>
  <c r="DD80" i="3"/>
  <c r="DG80" i="3"/>
  <c r="DF80" i="3"/>
  <c r="DE80" i="3"/>
  <c r="DC80" i="3"/>
  <c r="BD80" i="3"/>
  <c r="BE80" i="3"/>
  <c r="BC80" i="3"/>
  <c r="BB80" i="3"/>
  <c r="BA80" i="3"/>
  <c r="CM80" i="3"/>
  <c r="CN80" i="3"/>
  <c r="CK80" i="3"/>
  <c r="CL80" i="3"/>
  <c r="CO80" i="3"/>
  <c r="BJ80" i="3"/>
  <c r="BN80" i="3"/>
  <c r="BL80" i="3"/>
  <c r="BM80" i="3"/>
  <c r="BK80" i="3"/>
  <c r="AR80" i="3"/>
  <c r="AS80" i="3"/>
  <c r="AT80" i="3"/>
  <c r="AV80" i="3"/>
  <c r="AU80" i="3"/>
  <c r="AK80" i="3"/>
  <c r="AJ80" i="3"/>
  <c r="AM80" i="3"/>
  <c r="AL80" i="3"/>
  <c r="AI80" i="3"/>
  <c r="CU80" i="3"/>
  <c r="CV80" i="3"/>
  <c r="CW80" i="3"/>
  <c r="CT80" i="3"/>
  <c r="CX80" i="3"/>
  <c r="BV80" i="3"/>
  <c r="BU80" i="3"/>
  <c r="BT80" i="3"/>
  <c r="BW80" i="3"/>
  <c r="BS80" i="3"/>
  <c r="AH81" i="3"/>
  <c r="CJ81" i="3"/>
  <c r="BR81" i="3"/>
  <c r="CA81" i="3"/>
  <c r="AQ81" i="3"/>
  <c r="BI81" i="3"/>
  <c r="CS81" i="3"/>
  <c r="AZ81" i="3"/>
  <c r="CC80" i="3"/>
  <c r="CE80" i="3"/>
  <c r="CF80" i="3"/>
  <c r="CB80" i="3"/>
  <c r="CD80" i="3"/>
  <c r="AG82" i="3"/>
  <c r="AF82" i="3" s="1"/>
  <c r="DK82" i="3" l="1"/>
  <c r="DB82" i="3"/>
  <c r="DG81" i="3"/>
  <c r="DE81" i="3"/>
  <c r="DC81" i="3"/>
  <c r="DD81" i="3"/>
  <c r="DF81" i="3"/>
  <c r="DP81" i="3"/>
  <c r="DN81" i="3"/>
  <c r="DM81" i="3"/>
  <c r="DO81" i="3"/>
  <c r="DL81" i="3"/>
  <c r="BT81" i="3"/>
  <c r="BV81" i="3"/>
  <c r="BW81" i="3"/>
  <c r="BU81" i="3"/>
  <c r="BS81" i="3"/>
  <c r="AK81" i="3"/>
  <c r="AJ81" i="3"/>
  <c r="AM81" i="3"/>
  <c r="AL81" i="3"/>
  <c r="AI81" i="3"/>
  <c r="AT81" i="3"/>
  <c r="AR81" i="3"/>
  <c r="AV81" i="3"/>
  <c r="AS81" i="3"/>
  <c r="AU81" i="3"/>
  <c r="CM81" i="3"/>
  <c r="CN81" i="3"/>
  <c r="CL81" i="3"/>
  <c r="CK81" i="3"/>
  <c r="CO81" i="3"/>
  <c r="BA81" i="3"/>
  <c r="BC81" i="3"/>
  <c r="BB81" i="3"/>
  <c r="BD81" i="3"/>
  <c r="BE81" i="3"/>
  <c r="CW81" i="3"/>
  <c r="CT81" i="3"/>
  <c r="CV81" i="3"/>
  <c r="CU81" i="3"/>
  <c r="CX81" i="3"/>
  <c r="CD81" i="3"/>
  <c r="CE81" i="3"/>
  <c r="CF81" i="3"/>
  <c r="CB81" i="3"/>
  <c r="CC81" i="3"/>
  <c r="AZ82" i="3"/>
  <c r="AQ82" i="3"/>
  <c r="AH82" i="3"/>
  <c r="CS82" i="3"/>
  <c r="BR82" i="3"/>
  <c r="CJ82" i="3"/>
  <c r="BI82" i="3"/>
  <c r="CA82" i="3"/>
  <c r="BJ81" i="3"/>
  <c r="BN81" i="3"/>
  <c r="BM81" i="3"/>
  <c r="BK81" i="3"/>
  <c r="BL81" i="3"/>
  <c r="AG83" i="3"/>
  <c r="AF83" i="3" s="1"/>
  <c r="DB83" i="3" l="1"/>
  <c r="DK83" i="3"/>
  <c r="DE82" i="3"/>
  <c r="DG82" i="3"/>
  <c r="DD82" i="3"/>
  <c r="DF82" i="3"/>
  <c r="DC82" i="3"/>
  <c r="DO82" i="3"/>
  <c r="DL82" i="3"/>
  <c r="DM82" i="3"/>
  <c r="DP82" i="3"/>
  <c r="DN82" i="3"/>
  <c r="BV82" i="3"/>
  <c r="BS82" i="3"/>
  <c r="BW82" i="3"/>
  <c r="BU82" i="3"/>
  <c r="BT82" i="3"/>
  <c r="AK82" i="3"/>
  <c r="AI82" i="3"/>
  <c r="AM82" i="3"/>
  <c r="AL82" i="3"/>
  <c r="AJ82" i="3"/>
  <c r="AR82" i="3"/>
  <c r="AV82" i="3"/>
  <c r="AS82" i="3"/>
  <c r="AU82" i="3"/>
  <c r="AT82" i="3"/>
  <c r="BD82" i="3"/>
  <c r="BC82" i="3"/>
  <c r="BA82" i="3"/>
  <c r="BE82" i="3"/>
  <c r="BB82" i="3"/>
  <c r="CB82" i="3"/>
  <c r="CF82" i="3"/>
  <c r="CC82" i="3"/>
  <c r="CD82" i="3"/>
  <c r="CE82" i="3"/>
  <c r="BK82" i="3"/>
  <c r="BM82" i="3"/>
  <c r="BL82" i="3"/>
  <c r="BJ82" i="3"/>
  <c r="BN82" i="3"/>
  <c r="CX82" i="3"/>
  <c r="CV82" i="3"/>
  <c r="CW82" i="3"/>
  <c r="CT82" i="3"/>
  <c r="CU82" i="3"/>
  <c r="CJ83" i="3"/>
  <c r="AZ83" i="3"/>
  <c r="CS83" i="3"/>
  <c r="AQ83" i="3"/>
  <c r="BR83" i="3"/>
  <c r="CA83" i="3"/>
  <c r="BI83" i="3"/>
  <c r="AH83" i="3"/>
  <c r="CK82" i="3"/>
  <c r="CN82" i="3"/>
  <c r="CM82" i="3"/>
  <c r="CL82" i="3"/>
  <c r="CO82" i="3"/>
  <c r="AG84" i="3"/>
  <c r="AF84" i="3" s="1"/>
  <c r="DP83" i="3" l="1"/>
  <c r="DO83" i="3"/>
  <c r="DL83" i="3"/>
  <c r="DM83" i="3"/>
  <c r="DN83" i="3"/>
  <c r="DB84" i="3"/>
  <c r="DK84" i="3"/>
  <c r="DE83" i="3"/>
  <c r="DD83" i="3"/>
  <c r="DC83" i="3"/>
  <c r="DG83" i="3"/>
  <c r="DF83" i="3"/>
  <c r="CW83" i="3"/>
  <c r="CU83" i="3"/>
  <c r="CV83" i="3"/>
  <c r="CX83" i="3"/>
  <c r="CT83" i="3"/>
  <c r="BS83" i="3"/>
  <c r="BW83" i="3"/>
  <c r="BU83" i="3"/>
  <c r="BV83" i="3"/>
  <c r="BT83" i="3"/>
  <c r="AV83" i="3"/>
  <c r="AS83" i="3"/>
  <c r="AU83" i="3"/>
  <c r="AR83" i="3"/>
  <c r="AT83" i="3"/>
  <c r="BA83" i="3"/>
  <c r="BB83" i="3"/>
  <c r="BD83" i="3"/>
  <c r="BE83" i="3"/>
  <c r="BC83" i="3"/>
  <c r="CN83" i="3"/>
  <c r="CK83" i="3"/>
  <c r="CL83" i="3"/>
  <c r="CO83" i="3"/>
  <c r="CM83" i="3"/>
  <c r="AM83" i="3"/>
  <c r="AJ83" i="3"/>
  <c r="AI83" i="3"/>
  <c r="AL83" i="3"/>
  <c r="AK83" i="3"/>
  <c r="BM83" i="3"/>
  <c r="BL83" i="3"/>
  <c r="BN83" i="3"/>
  <c r="BJ83" i="3"/>
  <c r="BK83" i="3"/>
  <c r="CA84" i="3"/>
  <c r="AQ84" i="3"/>
  <c r="CS84" i="3"/>
  <c r="CJ84" i="3"/>
  <c r="BI84" i="3"/>
  <c r="AH84" i="3"/>
  <c r="AZ84" i="3"/>
  <c r="BR84" i="3"/>
  <c r="CC83" i="3"/>
  <c r="CF83" i="3"/>
  <c r="CE83" i="3"/>
  <c r="CD83" i="3"/>
  <c r="CB83" i="3"/>
  <c r="AG85" i="3"/>
  <c r="AF85" i="3" s="1"/>
  <c r="DL84" i="3" l="1"/>
  <c r="DM84" i="3"/>
  <c r="DP84" i="3"/>
  <c r="DN84" i="3"/>
  <c r="DO84" i="3"/>
  <c r="DC84" i="3"/>
  <c r="DG84" i="3"/>
  <c r="DF84" i="3"/>
  <c r="DE84" i="3"/>
  <c r="DD84" i="3"/>
  <c r="DB85" i="3"/>
  <c r="DK85" i="3"/>
  <c r="BM84" i="3"/>
  <c r="BL84" i="3"/>
  <c r="BK84" i="3"/>
  <c r="BN84" i="3"/>
  <c r="BJ84" i="3"/>
  <c r="CM84" i="3"/>
  <c r="CL84" i="3"/>
  <c r="CO84" i="3"/>
  <c r="CN84" i="3"/>
  <c r="CK84" i="3"/>
  <c r="AU84" i="3"/>
  <c r="AS84" i="3"/>
  <c r="AV84" i="3"/>
  <c r="AT84" i="3"/>
  <c r="AR84" i="3"/>
  <c r="CX84" i="3"/>
  <c r="CW84" i="3"/>
  <c r="CU84" i="3"/>
  <c r="CV84" i="3"/>
  <c r="CT84" i="3"/>
  <c r="CC84" i="3"/>
  <c r="CB84" i="3"/>
  <c r="CF84" i="3"/>
  <c r="CE84" i="3"/>
  <c r="CD84" i="3"/>
  <c r="CS85" i="3"/>
  <c r="AZ85" i="3"/>
  <c r="AQ85" i="3"/>
  <c r="CJ85" i="3"/>
  <c r="AH85" i="3"/>
  <c r="BI85" i="3"/>
  <c r="CA85" i="3"/>
  <c r="BR85" i="3"/>
  <c r="BV84" i="3"/>
  <c r="BS84" i="3"/>
  <c r="BW84" i="3"/>
  <c r="BU84" i="3"/>
  <c r="BT84" i="3"/>
  <c r="BC84" i="3"/>
  <c r="BA84" i="3"/>
  <c r="BB84" i="3"/>
  <c r="BD84" i="3"/>
  <c r="BE84" i="3"/>
  <c r="AM84" i="3"/>
  <c r="AL84" i="3"/>
  <c r="AJ84" i="3"/>
  <c r="AI84" i="3"/>
  <c r="AK84" i="3"/>
  <c r="AG86" i="3"/>
  <c r="AF86" i="3" s="1"/>
  <c r="DL85" i="3" l="1"/>
  <c r="DP85" i="3"/>
  <c r="DN85" i="3"/>
  <c r="DM85" i="3"/>
  <c r="DO85" i="3"/>
  <c r="DG85" i="3"/>
  <c r="DE85" i="3"/>
  <c r="DD85" i="3"/>
  <c r="DF85" i="3"/>
  <c r="DC85" i="3"/>
  <c r="DK86" i="3"/>
  <c r="DB86" i="3"/>
  <c r="CJ86" i="3"/>
  <c r="BR86" i="3"/>
  <c r="CS86" i="3"/>
  <c r="CA86" i="3"/>
  <c r="AH86" i="3"/>
  <c r="BI86" i="3"/>
  <c r="AZ86" i="3"/>
  <c r="AQ86" i="3"/>
  <c r="BT85" i="3"/>
  <c r="BS85" i="3"/>
  <c r="BV85" i="3"/>
  <c r="BW85" i="3"/>
  <c r="BU85" i="3"/>
  <c r="CD85" i="3"/>
  <c r="CE85" i="3"/>
  <c r="CC85" i="3"/>
  <c r="CF85" i="3"/>
  <c r="CB85" i="3"/>
  <c r="BL85" i="3"/>
  <c r="BJ85" i="3"/>
  <c r="BN85" i="3"/>
  <c r="BK85" i="3"/>
  <c r="BM85" i="3"/>
  <c r="AJ85" i="3"/>
  <c r="AK85" i="3"/>
  <c r="AI85" i="3"/>
  <c r="AM85" i="3"/>
  <c r="AL85" i="3"/>
  <c r="AT85" i="3"/>
  <c r="AR85" i="3"/>
  <c r="AS85" i="3"/>
  <c r="AV85" i="3"/>
  <c r="AU85" i="3"/>
  <c r="CL85" i="3"/>
  <c r="CO85" i="3"/>
  <c r="CN85" i="3"/>
  <c r="CM85" i="3"/>
  <c r="CK85" i="3"/>
  <c r="CX85" i="3"/>
  <c r="CW85" i="3"/>
  <c r="CU85" i="3"/>
  <c r="CT85" i="3"/>
  <c r="CV85" i="3"/>
  <c r="BD85" i="3"/>
  <c r="BB85" i="3"/>
  <c r="BA85" i="3"/>
  <c r="BC85" i="3"/>
  <c r="BE85" i="3"/>
  <c r="AG87" i="3"/>
  <c r="AF87" i="3" s="1"/>
  <c r="DD86" i="3" l="1"/>
  <c r="DE86" i="3"/>
  <c r="DG86" i="3"/>
  <c r="DC86" i="3"/>
  <c r="DF86" i="3"/>
  <c r="DK87" i="3"/>
  <c r="DB87" i="3"/>
  <c r="DM86" i="3"/>
  <c r="DP86" i="3"/>
  <c r="DO86" i="3"/>
  <c r="DL86" i="3"/>
  <c r="DN86" i="3"/>
  <c r="AS86" i="3"/>
  <c r="AR86" i="3"/>
  <c r="AV86" i="3"/>
  <c r="AU86" i="3"/>
  <c r="AT86" i="3"/>
  <c r="BM86" i="3"/>
  <c r="BK86" i="3"/>
  <c r="BL86" i="3"/>
  <c r="BJ86" i="3"/>
  <c r="BN86" i="3"/>
  <c r="AJ86" i="3"/>
  <c r="AL86" i="3"/>
  <c r="AK86" i="3"/>
  <c r="AI86" i="3"/>
  <c r="AM86" i="3"/>
  <c r="BE86" i="3"/>
  <c r="BC86" i="3"/>
  <c r="BA86" i="3"/>
  <c r="BD86" i="3"/>
  <c r="BB86" i="3"/>
  <c r="CC86" i="3"/>
  <c r="CD86" i="3"/>
  <c r="CB86" i="3"/>
  <c r="CF86" i="3"/>
  <c r="CE86" i="3"/>
  <c r="CW86" i="3"/>
  <c r="CX86" i="3"/>
  <c r="CV86" i="3"/>
  <c r="CT86" i="3"/>
  <c r="CU86" i="3"/>
  <c r="BT86" i="3"/>
  <c r="BV86" i="3"/>
  <c r="BW86" i="3"/>
  <c r="BU86" i="3"/>
  <c r="BS86" i="3"/>
  <c r="AH87" i="3"/>
  <c r="CA87" i="3"/>
  <c r="BI87" i="3"/>
  <c r="CJ87" i="3"/>
  <c r="AZ87" i="3"/>
  <c r="CS87" i="3"/>
  <c r="BR87" i="3"/>
  <c r="AQ87" i="3"/>
  <c r="CO86" i="3"/>
  <c r="CL86" i="3"/>
  <c r="CN86" i="3"/>
  <c r="CK86" i="3"/>
  <c r="CM86" i="3"/>
  <c r="AG88" i="3"/>
  <c r="AF88" i="3" s="1"/>
  <c r="DM87" i="3" l="1"/>
  <c r="DN87" i="3"/>
  <c r="DP87" i="3"/>
  <c r="DO87" i="3"/>
  <c r="DL87" i="3"/>
  <c r="DE87" i="3"/>
  <c r="DD87" i="3"/>
  <c r="DC87" i="3"/>
  <c r="DG87" i="3"/>
  <c r="DF87" i="3"/>
  <c r="DB88" i="3"/>
  <c r="DK88" i="3"/>
  <c r="BS87" i="3"/>
  <c r="BV87" i="3"/>
  <c r="BW87" i="3"/>
  <c r="BU87" i="3"/>
  <c r="BT87" i="3"/>
  <c r="CL87" i="3"/>
  <c r="CM87" i="3"/>
  <c r="CN87" i="3"/>
  <c r="CO87" i="3"/>
  <c r="CK87" i="3"/>
  <c r="BD87" i="3"/>
  <c r="BA87" i="3"/>
  <c r="BB87" i="3"/>
  <c r="BE87" i="3"/>
  <c r="BC87" i="3"/>
  <c r="BN87" i="3"/>
  <c r="BL87" i="3"/>
  <c r="BJ87" i="3"/>
  <c r="BM87" i="3"/>
  <c r="BK87" i="3"/>
  <c r="CV87" i="3"/>
  <c r="CW87" i="3"/>
  <c r="CT87" i="3"/>
  <c r="CU87" i="3"/>
  <c r="CX87" i="3"/>
  <c r="CF87" i="3"/>
  <c r="CC87" i="3"/>
  <c r="CE87" i="3"/>
  <c r="CD87" i="3"/>
  <c r="CB87" i="3"/>
  <c r="AL87" i="3"/>
  <c r="AK87" i="3"/>
  <c r="AM87" i="3"/>
  <c r="AJ87" i="3"/>
  <c r="AI87" i="3"/>
  <c r="AU87" i="3"/>
  <c r="AS87" i="3"/>
  <c r="AR87" i="3"/>
  <c r="AT87" i="3"/>
  <c r="AV87" i="3"/>
  <c r="AZ88" i="3"/>
  <c r="BR88" i="3"/>
  <c r="CS88" i="3"/>
  <c r="CJ88" i="3"/>
  <c r="CA88" i="3"/>
  <c r="AQ88" i="3"/>
  <c r="AH88" i="3"/>
  <c r="BI88" i="3"/>
  <c r="AG89" i="3"/>
  <c r="AF89" i="3" s="1"/>
  <c r="DB89" i="3" l="1"/>
  <c r="DK89" i="3"/>
  <c r="DO88" i="3"/>
  <c r="DL88" i="3"/>
  <c r="DN88" i="3"/>
  <c r="DM88" i="3"/>
  <c r="DP88" i="3"/>
  <c r="DC88" i="3"/>
  <c r="DG88" i="3"/>
  <c r="DF88" i="3"/>
  <c r="DD88" i="3"/>
  <c r="DE88" i="3"/>
  <c r="BM88" i="3"/>
  <c r="BL88" i="3"/>
  <c r="BK88" i="3"/>
  <c r="BJ88" i="3"/>
  <c r="BN88" i="3"/>
  <c r="AM88" i="3"/>
  <c r="AI88" i="3"/>
  <c r="AL88" i="3"/>
  <c r="AK88" i="3"/>
  <c r="AJ88" i="3"/>
  <c r="AV88" i="3"/>
  <c r="AR88" i="3"/>
  <c r="AU88" i="3"/>
  <c r="AS88" i="3"/>
  <c r="AT88" i="3"/>
  <c r="CT88" i="3"/>
  <c r="CX88" i="3"/>
  <c r="CU88" i="3"/>
  <c r="CW88" i="3"/>
  <c r="CV88" i="3"/>
  <c r="CE88" i="3"/>
  <c r="CF88" i="3"/>
  <c r="CC88" i="3"/>
  <c r="CD88" i="3"/>
  <c r="CB88" i="3"/>
  <c r="CK88" i="3"/>
  <c r="CM88" i="3"/>
  <c r="CL88" i="3"/>
  <c r="CN88" i="3"/>
  <c r="CO88" i="3"/>
  <c r="BU88" i="3"/>
  <c r="BS88" i="3"/>
  <c r="BT88" i="3"/>
  <c r="BW88" i="3"/>
  <c r="BV88" i="3"/>
  <c r="CJ89" i="3"/>
  <c r="BR89" i="3"/>
  <c r="BI89" i="3"/>
  <c r="AZ89" i="3"/>
  <c r="CS89" i="3"/>
  <c r="AH89" i="3"/>
  <c r="AQ89" i="3"/>
  <c r="CA89" i="3"/>
  <c r="BB88" i="3"/>
  <c r="BE88" i="3"/>
  <c r="BC88" i="3"/>
  <c r="BD88" i="3"/>
  <c r="BA88" i="3"/>
  <c r="AG90" i="3"/>
  <c r="AF90" i="3" s="1"/>
  <c r="DB90" i="3" l="1"/>
  <c r="DK90" i="3"/>
  <c r="DO89" i="3"/>
  <c r="DL89" i="3"/>
  <c r="DN89" i="3"/>
  <c r="DM89" i="3"/>
  <c r="DP89" i="3"/>
  <c r="DG89" i="3"/>
  <c r="DD89" i="3"/>
  <c r="DF89" i="3"/>
  <c r="DE89" i="3"/>
  <c r="DC89" i="3"/>
  <c r="CU89" i="3"/>
  <c r="CV89" i="3"/>
  <c r="CX89" i="3"/>
  <c r="CT89" i="3"/>
  <c r="CW89" i="3"/>
  <c r="BW89" i="3"/>
  <c r="BT89" i="3"/>
  <c r="BV89" i="3"/>
  <c r="BS89" i="3"/>
  <c r="BU89" i="3"/>
  <c r="BL89" i="3"/>
  <c r="BJ89" i="3"/>
  <c r="BK89" i="3"/>
  <c r="BM89" i="3"/>
  <c r="BN89" i="3"/>
  <c r="CN89" i="3"/>
  <c r="CK89" i="3"/>
  <c r="CM89" i="3"/>
  <c r="CL89" i="3"/>
  <c r="CO89" i="3"/>
  <c r="CF89" i="3"/>
  <c r="CD89" i="3"/>
  <c r="CC89" i="3"/>
  <c r="CE89" i="3"/>
  <c r="CB89" i="3"/>
  <c r="BD89" i="3"/>
  <c r="BA89" i="3"/>
  <c r="BE89" i="3"/>
  <c r="BB89" i="3"/>
  <c r="BC89" i="3"/>
  <c r="AR89" i="3"/>
  <c r="AS89" i="3"/>
  <c r="AU89" i="3"/>
  <c r="AT89" i="3"/>
  <c r="AV89" i="3"/>
  <c r="AH90" i="3"/>
  <c r="CJ90" i="3"/>
  <c r="BI90" i="3"/>
  <c r="AZ90" i="3"/>
  <c r="AQ90" i="3"/>
  <c r="BR90" i="3"/>
  <c r="CS90" i="3"/>
  <c r="CA90" i="3"/>
  <c r="AL89" i="3"/>
  <c r="AK89" i="3"/>
  <c r="AJ89" i="3"/>
  <c r="AM89" i="3"/>
  <c r="AI89" i="3"/>
  <c r="AG91" i="3"/>
  <c r="AF91" i="3" s="1"/>
  <c r="DB91" i="3" l="1"/>
  <c r="DK91" i="3"/>
  <c r="DO90" i="3"/>
  <c r="DL90" i="3"/>
  <c r="DM90" i="3"/>
  <c r="DN90" i="3"/>
  <c r="DP90" i="3"/>
  <c r="DE90" i="3"/>
  <c r="DC90" i="3"/>
  <c r="DD90" i="3"/>
  <c r="DF90" i="3"/>
  <c r="DG90" i="3"/>
  <c r="BA90" i="3"/>
  <c r="BC90" i="3"/>
  <c r="BD90" i="3"/>
  <c r="BB90" i="3"/>
  <c r="BE90" i="3"/>
  <c r="BJ90" i="3"/>
  <c r="BK90" i="3"/>
  <c r="BN90" i="3"/>
  <c r="BM90" i="3"/>
  <c r="BL90" i="3"/>
  <c r="CK90" i="3"/>
  <c r="CO90" i="3"/>
  <c r="CN90" i="3"/>
  <c r="CL90" i="3"/>
  <c r="CM90" i="3"/>
  <c r="AS90" i="3"/>
  <c r="AR90" i="3"/>
  <c r="AV90" i="3"/>
  <c r="AU90" i="3"/>
  <c r="AT90" i="3"/>
  <c r="AI90" i="3"/>
  <c r="AJ90" i="3"/>
  <c r="AM90" i="3"/>
  <c r="AL90" i="3"/>
  <c r="AK90" i="3"/>
  <c r="CB90" i="3"/>
  <c r="CF90" i="3"/>
  <c r="CE90" i="3"/>
  <c r="CD90" i="3"/>
  <c r="CC90" i="3"/>
  <c r="CU90" i="3"/>
  <c r="CX90" i="3"/>
  <c r="CV90" i="3"/>
  <c r="CW90" i="3"/>
  <c r="CT90" i="3"/>
  <c r="AZ91" i="3"/>
  <c r="CJ91" i="3"/>
  <c r="AQ91" i="3"/>
  <c r="CA91" i="3"/>
  <c r="BR91" i="3"/>
  <c r="AH91" i="3"/>
  <c r="BI91" i="3"/>
  <c r="CS91" i="3"/>
  <c r="BS90" i="3"/>
  <c r="BU90" i="3"/>
  <c r="BV90" i="3"/>
  <c r="BT90" i="3"/>
  <c r="BW90" i="3"/>
  <c r="AG92" i="3"/>
  <c r="AF92" i="3" s="1"/>
  <c r="DB92" i="3" l="1"/>
  <c r="DK92" i="3"/>
  <c r="DO91" i="3"/>
  <c r="DL91" i="3"/>
  <c r="DN91" i="3"/>
  <c r="DM91" i="3"/>
  <c r="DP91" i="3"/>
  <c r="DF91" i="3"/>
  <c r="DC91" i="3"/>
  <c r="DG91" i="3"/>
  <c r="DE91" i="3"/>
  <c r="DD91" i="3"/>
  <c r="CE91" i="3"/>
  <c r="CF91" i="3"/>
  <c r="CB91" i="3"/>
  <c r="CD91" i="3"/>
  <c r="CC91" i="3"/>
  <c r="BT91" i="3"/>
  <c r="BU91" i="3"/>
  <c r="BW91" i="3"/>
  <c r="BS91" i="3"/>
  <c r="BV91" i="3"/>
  <c r="AS91" i="3"/>
  <c r="AV91" i="3"/>
  <c r="AU91" i="3"/>
  <c r="AT91" i="3"/>
  <c r="AR91" i="3"/>
  <c r="CN91" i="3"/>
  <c r="CO91" i="3"/>
  <c r="CM91" i="3"/>
  <c r="CL91" i="3"/>
  <c r="CK91" i="3"/>
  <c r="BC91" i="3"/>
  <c r="BD91" i="3"/>
  <c r="BA91" i="3"/>
  <c r="BE91" i="3"/>
  <c r="BB91" i="3"/>
  <c r="CW91" i="3"/>
  <c r="CV91" i="3"/>
  <c r="CT91" i="3"/>
  <c r="CX91" i="3"/>
  <c r="CU91" i="3"/>
  <c r="BK91" i="3"/>
  <c r="BM91" i="3"/>
  <c r="BN91" i="3"/>
  <c r="BJ91" i="3"/>
  <c r="BL91" i="3"/>
  <c r="AQ92" i="3"/>
  <c r="CA92" i="3"/>
  <c r="AZ92" i="3"/>
  <c r="CJ92" i="3"/>
  <c r="AH92" i="3"/>
  <c r="CS92" i="3"/>
  <c r="BI92" i="3"/>
  <c r="BR92" i="3"/>
  <c r="AK91" i="3"/>
  <c r="AJ91" i="3"/>
  <c r="AM91" i="3"/>
  <c r="AL91" i="3"/>
  <c r="AI91" i="3"/>
  <c r="AG93" i="3"/>
  <c r="AF93" i="3" s="1"/>
  <c r="DB93" i="3" l="1"/>
  <c r="DK93" i="3"/>
  <c r="DN92" i="3"/>
  <c r="DP92" i="3"/>
  <c r="DO92" i="3"/>
  <c r="DL92" i="3"/>
  <c r="DM92" i="3"/>
  <c r="DG92" i="3"/>
  <c r="DF92" i="3"/>
  <c r="DE92" i="3"/>
  <c r="DD92" i="3"/>
  <c r="DC92" i="3"/>
  <c r="CO92" i="3"/>
  <c r="CM92" i="3"/>
  <c r="CL92" i="3"/>
  <c r="CK92" i="3"/>
  <c r="CN92" i="3"/>
  <c r="CE92" i="3"/>
  <c r="CD92" i="3"/>
  <c r="CB92" i="3"/>
  <c r="CC92" i="3"/>
  <c r="CF92" i="3"/>
  <c r="AT92" i="3"/>
  <c r="AR92" i="3"/>
  <c r="AU92" i="3"/>
  <c r="AV92" i="3"/>
  <c r="AS92" i="3"/>
  <c r="BD92" i="3"/>
  <c r="BB92" i="3"/>
  <c r="BA92" i="3"/>
  <c r="BC92" i="3"/>
  <c r="BE92" i="3"/>
  <c r="AK92" i="3"/>
  <c r="AL92" i="3"/>
  <c r="AI92" i="3"/>
  <c r="AM92" i="3"/>
  <c r="AJ92" i="3"/>
  <c r="BW92" i="3"/>
  <c r="BT92" i="3"/>
  <c r="BU92" i="3"/>
  <c r="BS92" i="3"/>
  <c r="BV92" i="3"/>
  <c r="BK92" i="3"/>
  <c r="BN92" i="3"/>
  <c r="BM92" i="3"/>
  <c r="BL92" i="3"/>
  <c r="BJ92" i="3"/>
  <c r="AH93" i="3"/>
  <c r="CS93" i="3"/>
  <c r="CJ93" i="3"/>
  <c r="CA93" i="3"/>
  <c r="BR93" i="3"/>
  <c r="BI93" i="3"/>
  <c r="AZ93" i="3"/>
  <c r="AQ93" i="3"/>
  <c r="CV92" i="3"/>
  <c r="CU92" i="3"/>
  <c r="CX92" i="3"/>
  <c r="CT92" i="3"/>
  <c r="CW92" i="3"/>
  <c r="AG94" i="3"/>
  <c r="AF94" i="3" s="1"/>
  <c r="DB94" i="3" l="1"/>
  <c r="DK94" i="3"/>
  <c r="DM93" i="3"/>
  <c r="DO93" i="3"/>
  <c r="DP93" i="3"/>
  <c r="DL93" i="3"/>
  <c r="DN93" i="3"/>
  <c r="DC93" i="3"/>
  <c r="DF93" i="3"/>
  <c r="DG93" i="3"/>
  <c r="DD93" i="3"/>
  <c r="DE93" i="3"/>
  <c r="CB93" i="3"/>
  <c r="CD93" i="3"/>
  <c r="CE93" i="3"/>
  <c r="CF93" i="3"/>
  <c r="CC93" i="3"/>
  <c r="CX93" i="3"/>
  <c r="CW93" i="3"/>
  <c r="CU93" i="3"/>
  <c r="CV93" i="3"/>
  <c r="CT93" i="3"/>
  <c r="BT93" i="3"/>
  <c r="BV93" i="3"/>
  <c r="BU93" i="3"/>
  <c r="BS93" i="3"/>
  <c r="BW93" i="3"/>
  <c r="AS93" i="3"/>
  <c r="AR93" i="3"/>
  <c r="AV93" i="3"/>
  <c r="AT93" i="3"/>
  <c r="AU93" i="3"/>
  <c r="CO93" i="3"/>
  <c r="CL93" i="3"/>
  <c r="CM93" i="3"/>
  <c r="CN93" i="3"/>
  <c r="CK93" i="3"/>
  <c r="AJ93" i="3"/>
  <c r="AM93" i="3"/>
  <c r="AL93" i="3"/>
  <c r="AI93" i="3"/>
  <c r="AK93" i="3"/>
  <c r="BC93" i="3"/>
  <c r="BA93" i="3"/>
  <c r="BE93" i="3"/>
  <c r="BD93" i="3"/>
  <c r="BB93" i="3"/>
  <c r="AQ94" i="3"/>
  <c r="CA94" i="3"/>
  <c r="AH94" i="3"/>
  <c r="AZ94" i="3"/>
  <c r="CJ94" i="3"/>
  <c r="BI94" i="3"/>
  <c r="BR94" i="3"/>
  <c r="CS94" i="3"/>
  <c r="BN93" i="3"/>
  <c r="BM93" i="3"/>
  <c r="BJ93" i="3"/>
  <c r="BK93" i="3"/>
  <c r="BL93" i="3"/>
  <c r="AG95" i="3"/>
  <c r="AF95" i="3" s="1"/>
  <c r="DK95" i="3" l="1"/>
  <c r="DB95" i="3"/>
  <c r="DN94" i="3"/>
  <c r="DM94" i="3"/>
  <c r="DP94" i="3"/>
  <c r="DO94" i="3"/>
  <c r="DL94" i="3"/>
  <c r="DD94" i="3"/>
  <c r="DC94" i="3"/>
  <c r="DF94" i="3"/>
  <c r="DE94" i="3"/>
  <c r="DG94" i="3"/>
  <c r="CN94" i="3"/>
  <c r="CO94" i="3"/>
  <c r="CK94" i="3"/>
  <c r="CL94" i="3"/>
  <c r="CM94" i="3"/>
  <c r="AK94" i="3"/>
  <c r="AJ94" i="3"/>
  <c r="AI94" i="3"/>
  <c r="AM94" i="3"/>
  <c r="AL94" i="3"/>
  <c r="BB94" i="3"/>
  <c r="BC94" i="3"/>
  <c r="BA94" i="3"/>
  <c r="BD94" i="3"/>
  <c r="BE94" i="3"/>
  <c r="CD94" i="3"/>
  <c r="CE94" i="3"/>
  <c r="CC94" i="3"/>
  <c r="CB94" i="3"/>
  <c r="CF94" i="3"/>
  <c r="AV94" i="3"/>
  <c r="AR94" i="3"/>
  <c r="AU94" i="3"/>
  <c r="AS94" i="3"/>
  <c r="AT94" i="3"/>
  <c r="CX94" i="3"/>
  <c r="CT94" i="3"/>
  <c r="CV94" i="3"/>
  <c r="CW94" i="3"/>
  <c r="CU94" i="3"/>
  <c r="BS94" i="3"/>
  <c r="BW94" i="3"/>
  <c r="BU94" i="3"/>
  <c r="BV94" i="3"/>
  <c r="BT94" i="3"/>
  <c r="BI95" i="3"/>
  <c r="AQ95" i="3"/>
  <c r="CJ95" i="3"/>
  <c r="CA95" i="3"/>
  <c r="CS95" i="3"/>
  <c r="AH95" i="3"/>
  <c r="AZ95" i="3"/>
  <c r="BR95" i="3"/>
  <c r="BK94" i="3"/>
  <c r="BL94" i="3"/>
  <c r="BJ94" i="3"/>
  <c r="BN94" i="3"/>
  <c r="BM94" i="3"/>
  <c r="AG96" i="3"/>
  <c r="AF96" i="3" s="1"/>
  <c r="DE95" i="3" l="1"/>
  <c r="DD95" i="3"/>
  <c r="DC95" i="3"/>
  <c r="DG95" i="3"/>
  <c r="DF95" i="3"/>
  <c r="DK96" i="3"/>
  <c r="DB96" i="3"/>
  <c r="DN95" i="3"/>
  <c r="DP95" i="3"/>
  <c r="DL95" i="3"/>
  <c r="DO95" i="3"/>
  <c r="DM95" i="3"/>
  <c r="CU95" i="3"/>
  <c r="CW95" i="3"/>
  <c r="CT95" i="3"/>
  <c r="CX95" i="3"/>
  <c r="CV95" i="3"/>
  <c r="CN95" i="3"/>
  <c r="CL95" i="3"/>
  <c r="CM95" i="3"/>
  <c r="CO95" i="3"/>
  <c r="CK95" i="3"/>
  <c r="BN95" i="3"/>
  <c r="BL95" i="3"/>
  <c r="BJ95" i="3"/>
  <c r="BK95" i="3"/>
  <c r="BM95" i="3"/>
  <c r="CD95" i="3"/>
  <c r="CB95" i="3"/>
  <c r="CF95" i="3"/>
  <c r="CE95" i="3"/>
  <c r="CC95" i="3"/>
  <c r="AR95" i="3"/>
  <c r="AV95" i="3"/>
  <c r="AT95" i="3"/>
  <c r="AS95" i="3"/>
  <c r="AU95" i="3"/>
  <c r="BS95" i="3"/>
  <c r="BW95" i="3"/>
  <c r="BV95" i="3"/>
  <c r="BU95" i="3"/>
  <c r="BT95" i="3"/>
  <c r="BB95" i="3"/>
  <c r="BD95" i="3"/>
  <c r="BC95" i="3"/>
  <c r="BA95" i="3"/>
  <c r="BE95" i="3"/>
  <c r="CJ96" i="3"/>
  <c r="CA96" i="3"/>
  <c r="AQ96" i="3"/>
  <c r="AH96" i="3"/>
  <c r="AZ96" i="3"/>
  <c r="BR96" i="3"/>
  <c r="CS96" i="3"/>
  <c r="BI96" i="3"/>
  <c r="AK95" i="3"/>
  <c r="AL95" i="3"/>
  <c r="AJ95" i="3"/>
  <c r="AM95" i="3"/>
  <c r="AI95" i="3"/>
  <c r="AG97" i="3"/>
  <c r="AF97" i="3" s="1"/>
  <c r="DG96" i="3" l="1"/>
  <c r="DF96" i="3"/>
  <c r="DE96" i="3"/>
  <c r="DD96" i="3"/>
  <c r="DC96" i="3"/>
  <c r="DL96" i="3"/>
  <c r="DM96" i="3"/>
  <c r="DN96" i="3"/>
  <c r="DP96" i="3"/>
  <c r="DO96" i="3"/>
  <c r="DB97" i="3"/>
  <c r="DK97" i="3"/>
  <c r="BA96" i="3"/>
  <c r="BC96" i="3"/>
  <c r="BD96" i="3"/>
  <c r="BB96" i="3"/>
  <c r="BE96" i="3"/>
  <c r="AU96" i="3"/>
  <c r="AR96" i="3"/>
  <c r="AS96" i="3"/>
  <c r="AV96" i="3"/>
  <c r="AT96" i="3"/>
  <c r="CB96" i="3"/>
  <c r="CE96" i="3"/>
  <c r="CF96" i="3"/>
  <c r="CC96" i="3"/>
  <c r="CD96" i="3"/>
  <c r="AK96" i="3"/>
  <c r="AI96" i="3"/>
  <c r="AJ96" i="3"/>
  <c r="AM96" i="3"/>
  <c r="AL96" i="3"/>
  <c r="CK96" i="3"/>
  <c r="CL96" i="3"/>
  <c r="CO96" i="3"/>
  <c r="CN96" i="3"/>
  <c r="CM96" i="3"/>
  <c r="BN96" i="3"/>
  <c r="BM96" i="3"/>
  <c r="BJ96" i="3"/>
  <c r="BL96" i="3"/>
  <c r="BK96" i="3"/>
  <c r="CU96" i="3"/>
  <c r="CT96" i="3"/>
  <c r="CV96" i="3"/>
  <c r="CX96" i="3"/>
  <c r="CW96" i="3"/>
  <c r="AH97" i="3"/>
  <c r="CJ97" i="3"/>
  <c r="AZ97" i="3"/>
  <c r="BR97" i="3"/>
  <c r="AQ97" i="3"/>
  <c r="BI97" i="3"/>
  <c r="CA97" i="3"/>
  <c r="CS97" i="3"/>
  <c r="BU96" i="3"/>
  <c r="BV96" i="3"/>
  <c r="BW96" i="3"/>
  <c r="BT96" i="3"/>
  <c r="BS96" i="3"/>
  <c r="AG98" i="3"/>
  <c r="AF98" i="3" s="1"/>
  <c r="DO97" i="3" l="1"/>
  <c r="DL97" i="3"/>
  <c r="DP97" i="3"/>
  <c r="DN97" i="3"/>
  <c r="DM97" i="3"/>
  <c r="DF97" i="3"/>
  <c r="DE97" i="3"/>
  <c r="DC97" i="3"/>
  <c r="DD97" i="3"/>
  <c r="DG97" i="3"/>
  <c r="DK98" i="3"/>
  <c r="DB98" i="3"/>
  <c r="AU97" i="3"/>
  <c r="AR97" i="3"/>
  <c r="AT97" i="3"/>
  <c r="AV97" i="3"/>
  <c r="AS97" i="3"/>
  <c r="BS97" i="3"/>
  <c r="BU97" i="3"/>
  <c r="BT97" i="3"/>
  <c r="BW97" i="3"/>
  <c r="BV97" i="3"/>
  <c r="BD97" i="3"/>
  <c r="BA97" i="3"/>
  <c r="BC97" i="3"/>
  <c r="BE97" i="3"/>
  <c r="BB97" i="3"/>
  <c r="AL97" i="3"/>
  <c r="AK97" i="3"/>
  <c r="AJ97" i="3"/>
  <c r="AM97" i="3"/>
  <c r="AI97" i="3"/>
  <c r="CT97" i="3"/>
  <c r="CX97" i="3"/>
  <c r="CW97" i="3"/>
  <c r="CU97" i="3"/>
  <c r="CV97" i="3"/>
  <c r="CN97" i="3"/>
  <c r="CM97" i="3"/>
  <c r="CL97" i="3"/>
  <c r="CK97" i="3"/>
  <c r="CO97" i="3"/>
  <c r="CF97" i="3"/>
  <c r="CE97" i="3"/>
  <c r="CD97" i="3"/>
  <c r="CC97" i="3"/>
  <c r="CB97" i="3"/>
  <c r="CA98" i="3"/>
  <c r="CS98" i="3"/>
  <c r="BI98" i="3"/>
  <c r="BR98" i="3"/>
  <c r="AH98" i="3"/>
  <c r="AZ98" i="3"/>
  <c r="CJ98" i="3"/>
  <c r="AQ98" i="3"/>
  <c r="BL97" i="3"/>
  <c r="BN97" i="3"/>
  <c r="BK97" i="3"/>
  <c r="BM97" i="3"/>
  <c r="BJ97" i="3"/>
  <c r="AG99" i="3"/>
  <c r="AF99" i="3" s="1"/>
  <c r="DE98" i="3" l="1"/>
  <c r="DD98" i="3"/>
  <c r="DC98" i="3"/>
  <c r="DG98" i="3"/>
  <c r="DF98" i="3"/>
  <c r="DM98" i="3"/>
  <c r="DL98" i="3"/>
  <c r="DP98" i="3"/>
  <c r="DO98" i="3"/>
  <c r="DN98" i="3"/>
  <c r="DB99" i="3"/>
  <c r="DK99" i="3"/>
  <c r="AL98" i="3"/>
  <c r="AJ98" i="3"/>
  <c r="AM98" i="3"/>
  <c r="AK98" i="3"/>
  <c r="AI98" i="3"/>
  <c r="BV98" i="3"/>
  <c r="BT98" i="3"/>
  <c r="BU98" i="3"/>
  <c r="BW98" i="3"/>
  <c r="BS98" i="3"/>
  <c r="CU98" i="3"/>
  <c r="CV98" i="3"/>
  <c r="CW98" i="3"/>
  <c r="CX98" i="3"/>
  <c r="CT98" i="3"/>
  <c r="BK98" i="3"/>
  <c r="BM98" i="3"/>
  <c r="BN98" i="3"/>
  <c r="BJ98" i="3"/>
  <c r="BL98" i="3"/>
  <c r="CC98" i="3"/>
  <c r="CB98" i="3"/>
  <c r="CF98" i="3"/>
  <c r="CE98" i="3"/>
  <c r="CD98" i="3"/>
  <c r="AT98" i="3"/>
  <c r="AV98" i="3"/>
  <c r="AS98" i="3"/>
  <c r="AR98" i="3"/>
  <c r="AU98" i="3"/>
  <c r="CN98" i="3"/>
  <c r="CL98" i="3"/>
  <c r="CM98" i="3"/>
  <c r="CK98" i="3"/>
  <c r="CO98" i="3"/>
  <c r="CS99" i="3"/>
  <c r="AQ99" i="3"/>
  <c r="BI99" i="3"/>
  <c r="CA99" i="3"/>
  <c r="BR99" i="3"/>
  <c r="CJ99" i="3"/>
  <c r="AZ99" i="3"/>
  <c r="AH99" i="3"/>
  <c r="BB98" i="3"/>
  <c r="BD98" i="3"/>
  <c r="BA98" i="3"/>
  <c r="BE98" i="3"/>
  <c r="BC98" i="3"/>
  <c r="AG100" i="3"/>
  <c r="AF100" i="3" s="1"/>
  <c r="DN99" i="3" l="1"/>
  <c r="DM99" i="3"/>
  <c r="DO99" i="3"/>
  <c r="DP99" i="3"/>
  <c r="DL99" i="3"/>
  <c r="DE99" i="3"/>
  <c r="DD99" i="3"/>
  <c r="DF99" i="3"/>
  <c r="DC99" i="3"/>
  <c r="DG99" i="3"/>
  <c r="DK100" i="3"/>
  <c r="DB100" i="3"/>
  <c r="BS99" i="3"/>
  <c r="BT99" i="3"/>
  <c r="BV99" i="3"/>
  <c r="BW99" i="3"/>
  <c r="BU99" i="3"/>
  <c r="BK99" i="3"/>
  <c r="BJ99" i="3"/>
  <c r="BL99" i="3"/>
  <c r="BN99" i="3"/>
  <c r="BM99" i="3"/>
  <c r="CD99" i="3"/>
  <c r="CF99" i="3"/>
  <c r="CE99" i="3"/>
  <c r="CB99" i="3"/>
  <c r="CC99" i="3"/>
  <c r="AR99" i="3"/>
  <c r="AS99" i="3"/>
  <c r="AT99" i="3"/>
  <c r="AU99" i="3"/>
  <c r="AV99" i="3"/>
  <c r="CW99" i="3"/>
  <c r="CV99" i="3"/>
  <c r="CT99" i="3"/>
  <c r="CX99" i="3"/>
  <c r="CU99" i="3"/>
  <c r="AJ99" i="3"/>
  <c r="AI99" i="3"/>
  <c r="AL99" i="3"/>
  <c r="AM99" i="3"/>
  <c r="AK99" i="3"/>
  <c r="BE99" i="3"/>
  <c r="BB99" i="3"/>
  <c r="BD99" i="3"/>
  <c r="BC99" i="3"/>
  <c r="BA99" i="3"/>
  <c r="AH100" i="3"/>
  <c r="CJ100" i="3"/>
  <c r="AQ100" i="3"/>
  <c r="CA100" i="3"/>
  <c r="AZ100" i="3"/>
  <c r="BR100" i="3"/>
  <c r="BI100" i="3"/>
  <c r="CS100" i="3"/>
  <c r="CM99" i="3"/>
  <c r="CK99" i="3"/>
  <c r="CO99" i="3"/>
  <c r="CN99" i="3"/>
  <c r="CL99" i="3"/>
  <c r="AG101" i="3"/>
  <c r="AF101" i="3" s="1"/>
  <c r="DD100" i="3" l="1"/>
  <c r="DC100" i="3"/>
  <c r="DF100" i="3"/>
  <c r="DG100" i="3"/>
  <c r="DE100" i="3"/>
  <c r="DB101" i="3"/>
  <c r="DK101" i="3"/>
  <c r="DN100" i="3"/>
  <c r="DO100" i="3"/>
  <c r="DL100" i="3"/>
  <c r="DP100" i="3"/>
  <c r="DM100" i="3"/>
  <c r="CB100" i="3"/>
  <c r="CD100" i="3"/>
  <c r="CC100" i="3"/>
  <c r="CE100" i="3"/>
  <c r="CF100" i="3"/>
  <c r="AT100" i="3"/>
  <c r="AR100" i="3"/>
  <c r="AU100" i="3"/>
  <c r="AS100" i="3"/>
  <c r="AV100" i="3"/>
  <c r="CO100" i="3"/>
  <c r="CK100" i="3"/>
  <c r="CL100" i="3"/>
  <c r="CN100" i="3"/>
  <c r="CM100" i="3"/>
  <c r="AK100" i="3"/>
  <c r="AJ100" i="3"/>
  <c r="AM100" i="3"/>
  <c r="AL100" i="3"/>
  <c r="AI100" i="3"/>
  <c r="BA100" i="3"/>
  <c r="BD100" i="3"/>
  <c r="BB100" i="3"/>
  <c r="BE100" i="3"/>
  <c r="BC100" i="3"/>
  <c r="CX100" i="3"/>
  <c r="CU100" i="3"/>
  <c r="CW100" i="3"/>
  <c r="CT100" i="3"/>
  <c r="CV100" i="3"/>
  <c r="BK100" i="3"/>
  <c r="BL100" i="3"/>
  <c r="BM100" i="3"/>
  <c r="BN100" i="3"/>
  <c r="BJ100" i="3"/>
  <c r="BI101" i="3"/>
  <c r="CA101" i="3"/>
  <c r="BR101" i="3"/>
  <c r="CJ101" i="3"/>
  <c r="AZ101" i="3"/>
  <c r="AH101" i="3"/>
  <c r="CS101" i="3"/>
  <c r="AQ101" i="3"/>
  <c r="BT100" i="3"/>
  <c r="BS100" i="3"/>
  <c r="BW100" i="3"/>
  <c r="BU100" i="3"/>
  <c r="BV100" i="3"/>
  <c r="AG102" i="3"/>
  <c r="AF102" i="3" s="1"/>
  <c r="DC101" i="3" l="1"/>
  <c r="DD101" i="3"/>
  <c r="DE101" i="3"/>
  <c r="DF101" i="3"/>
  <c r="DG101" i="3"/>
  <c r="DN101" i="3"/>
  <c r="DM101" i="3"/>
  <c r="DL101" i="3"/>
  <c r="DO101" i="3"/>
  <c r="DP101" i="3"/>
  <c r="DK102" i="3"/>
  <c r="DB102" i="3"/>
  <c r="BE101" i="3"/>
  <c r="BD101" i="3"/>
  <c r="BC101" i="3"/>
  <c r="BA101" i="3"/>
  <c r="BB101" i="3"/>
  <c r="BV101" i="3"/>
  <c r="BT101" i="3"/>
  <c r="BS101" i="3"/>
  <c r="BU101" i="3"/>
  <c r="BW101" i="3"/>
  <c r="CO101" i="3"/>
  <c r="CK101" i="3"/>
  <c r="CM101" i="3"/>
  <c r="CL101" i="3"/>
  <c r="CN101" i="3"/>
  <c r="BL101" i="3"/>
  <c r="BN101" i="3"/>
  <c r="BK101" i="3"/>
  <c r="BJ101" i="3"/>
  <c r="BM101" i="3"/>
  <c r="AS101" i="3"/>
  <c r="AV101" i="3"/>
  <c r="AU101" i="3"/>
  <c r="AT101" i="3"/>
  <c r="AR101" i="3"/>
  <c r="CF101" i="3"/>
  <c r="CE101" i="3"/>
  <c r="CD101" i="3"/>
  <c r="CC101" i="3"/>
  <c r="CB101" i="3"/>
  <c r="CW101" i="3"/>
  <c r="CV101" i="3"/>
  <c r="CU101" i="3"/>
  <c r="CX101" i="3"/>
  <c r="CT101" i="3"/>
  <c r="BI102" i="3"/>
  <c r="CA102" i="3"/>
  <c r="AH102" i="3"/>
  <c r="BR102" i="3"/>
  <c r="AZ102" i="3"/>
  <c r="CJ102" i="3"/>
  <c r="CS102" i="3"/>
  <c r="AQ102" i="3"/>
  <c r="AK101" i="3"/>
  <c r="AJ101" i="3"/>
  <c r="AI101" i="3"/>
  <c r="AM101" i="3"/>
  <c r="AL101" i="3"/>
  <c r="AG103" i="3"/>
  <c r="AF103" i="3" s="1"/>
  <c r="DK103" i="3" l="1"/>
  <c r="DB103" i="3"/>
  <c r="DD102" i="3"/>
  <c r="DC102" i="3"/>
  <c r="DF102" i="3"/>
  <c r="DG102" i="3"/>
  <c r="DE102" i="3"/>
  <c r="DN102" i="3"/>
  <c r="DM102" i="3"/>
  <c r="DP102" i="3"/>
  <c r="DO102" i="3"/>
  <c r="DL102" i="3"/>
  <c r="BS102" i="3"/>
  <c r="BT102" i="3"/>
  <c r="BV102" i="3"/>
  <c r="BU102" i="3"/>
  <c r="BW102" i="3"/>
  <c r="BA102" i="3"/>
  <c r="BB102" i="3"/>
  <c r="BE102" i="3"/>
  <c r="BD102" i="3"/>
  <c r="BC102" i="3"/>
  <c r="CE102" i="3"/>
  <c r="CB102" i="3"/>
  <c r="CC102" i="3"/>
  <c r="CF102" i="3"/>
  <c r="CD102" i="3"/>
  <c r="BK102" i="3"/>
  <c r="BL102" i="3"/>
  <c r="BN102" i="3"/>
  <c r="BJ102" i="3"/>
  <c r="BM102" i="3"/>
  <c r="AI102" i="3"/>
  <c r="AJ102" i="3"/>
  <c r="AM102" i="3"/>
  <c r="AL102" i="3"/>
  <c r="AK102" i="3"/>
  <c r="AU102" i="3"/>
  <c r="AV102" i="3"/>
  <c r="AR102" i="3"/>
  <c r="AS102" i="3"/>
  <c r="AT102" i="3"/>
  <c r="CU102" i="3"/>
  <c r="CW102" i="3"/>
  <c r="CV102" i="3"/>
  <c r="CT102" i="3"/>
  <c r="CX102" i="3"/>
  <c r="BI103" i="3"/>
  <c r="CJ103" i="3"/>
  <c r="BR103" i="3"/>
  <c r="CA103" i="3"/>
  <c r="AQ103" i="3"/>
  <c r="AH103" i="3"/>
  <c r="CS103" i="3"/>
  <c r="AZ103" i="3"/>
  <c r="CL102" i="3"/>
  <c r="CN102" i="3"/>
  <c r="CK102" i="3"/>
  <c r="CO102" i="3"/>
  <c r="CM102" i="3"/>
  <c r="AG104" i="3"/>
  <c r="AF104" i="3" s="1"/>
  <c r="DK104" i="3" l="1"/>
  <c r="DB104" i="3"/>
  <c r="DE103" i="3"/>
  <c r="DD103" i="3"/>
  <c r="DC103" i="3"/>
  <c r="DF103" i="3"/>
  <c r="DG103" i="3"/>
  <c r="DN103" i="3"/>
  <c r="DP103" i="3"/>
  <c r="DO103" i="3"/>
  <c r="DL103" i="3"/>
  <c r="DM103" i="3"/>
  <c r="BV103" i="3"/>
  <c r="BT103" i="3"/>
  <c r="BS103" i="3"/>
  <c r="BU103" i="3"/>
  <c r="BW103" i="3"/>
  <c r="AT103" i="3"/>
  <c r="AU103" i="3"/>
  <c r="AS103" i="3"/>
  <c r="AR103" i="3"/>
  <c r="AV103" i="3"/>
  <c r="CD103" i="3"/>
  <c r="CF103" i="3"/>
  <c r="CB103" i="3"/>
  <c r="CC103" i="3"/>
  <c r="CE103" i="3"/>
  <c r="CM103" i="3"/>
  <c r="CN103" i="3"/>
  <c r="CL103" i="3"/>
  <c r="CK103" i="3"/>
  <c r="CO103" i="3"/>
  <c r="BN103" i="3"/>
  <c r="BL103" i="3"/>
  <c r="BJ103" i="3"/>
  <c r="BM103" i="3"/>
  <c r="BK103" i="3"/>
  <c r="BC103" i="3"/>
  <c r="BE103" i="3"/>
  <c r="BD103" i="3"/>
  <c r="BB103" i="3"/>
  <c r="BA103" i="3"/>
  <c r="CW103" i="3"/>
  <c r="CV103" i="3"/>
  <c r="CT103" i="3"/>
  <c r="CX103" i="3"/>
  <c r="CU103" i="3"/>
  <c r="AH104" i="3"/>
  <c r="CJ104" i="3"/>
  <c r="AQ104" i="3"/>
  <c r="CA104" i="3"/>
  <c r="AZ104" i="3"/>
  <c r="BI104" i="3"/>
  <c r="CS104" i="3"/>
  <c r="BR104" i="3"/>
  <c r="AM103" i="3"/>
  <c r="AL103" i="3"/>
  <c r="AI103" i="3"/>
  <c r="AJ103" i="3"/>
  <c r="AK103" i="3"/>
  <c r="AG105" i="3"/>
  <c r="AF105" i="3" s="1"/>
  <c r="DD104" i="3" l="1"/>
  <c r="DC104" i="3"/>
  <c r="DG104" i="3"/>
  <c r="DE104" i="3"/>
  <c r="DF104" i="3"/>
  <c r="DB105" i="3"/>
  <c r="DK105" i="3"/>
  <c r="DO104" i="3"/>
  <c r="DL104" i="3"/>
  <c r="DN104" i="3"/>
  <c r="DM104" i="3"/>
  <c r="DP104" i="3"/>
  <c r="CD104" i="3"/>
  <c r="CF104" i="3"/>
  <c r="CE104" i="3"/>
  <c r="CC104" i="3"/>
  <c r="CB104" i="3"/>
  <c r="AV104" i="3"/>
  <c r="AU104" i="3"/>
  <c r="AS104" i="3"/>
  <c r="AR104" i="3"/>
  <c r="AT104" i="3"/>
  <c r="AM104" i="3"/>
  <c r="AJ104" i="3"/>
  <c r="AI104" i="3"/>
  <c r="AL104" i="3"/>
  <c r="AK104" i="3"/>
  <c r="BU104" i="3"/>
  <c r="BS104" i="3"/>
  <c r="BW104" i="3"/>
  <c r="BV104" i="3"/>
  <c r="BT104" i="3"/>
  <c r="BE104" i="3"/>
  <c r="BB104" i="3"/>
  <c r="BD104" i="3"/>
  <c r="BC104" i="3"/>
  <c r="BA104" i="3"/>
  <c r="CM104" i="3"/>
  <c r="CK104" i="3"/>
  <c r="CN104" i="3"/>
  <c r="CO104" i="3"/>
  <c r="CL104" i="3"/>
  <c r="CT104" i="3"/>
  <c r="CX104" i="3"/>
  <c r="CW104" i="3"/>
  <c r="CV104" i="3"/>
  <c r="CU104" i="3"/>
  <c r="AZ105" i="3"/>
  <c r="CA105" i="3"/>
  <c r="AH105" i="3"/>
  <c r="AQ105" i="3"/>
  <c r="CS105" i="3"/>
  <c r="BR105" i="3"/>
  <c r="CJ105" i="3"/>
  <c r="BI105" i="3"/>
  <c r="BK104" i="3"/>
  <c r="BL104" i="3"/>
  <c r="BJ104" i="3"/>
  <c r="BN104" i="3"/>
  <c r="BM104" i="3"/>
  <c r="AG106" i="3"/>
  <c r="AF106" i="3" s="1"/>
  <c r="DP105" i="3" l="1"/>
  <c r="DN105" i="3"/>
  <c r="DM105" i="3"/>
  <c r="DO105" i="3"/>
  <c r="DL105" i="3"/>
  <c r="DG105" i="3"/>
  <c r="DD105" i="3"/>
  <c r="DE105" i="3"/>
  <c r="DF105" i="3"/>
  <c r="DC105" i="3"/>
  <c r="DK106" i="3"/>
  <c r="DB106" i="3"/>
  <c r="AS105" i="3"/>
  <c r="AU105" i="3"/>
  <c r="AT105" i="3"/>
  <c r="AR105" i="3"/>
  <c r="AV105" i="3"/>
  <c r="AI105" i="3"/>
  <c r="AL105" i="3"/>
  <c r="AJ105" i="3"/>
  <c r="AM105" i="3"/>
  <c r="AK105" i="3"/>
  <c r="BD105" i="3"/>
  <c r="BE105" i="3"/>
  <c r="BB105" i="3"/>
  <c r="BC105" i="3"/>
  <c r="BA105" i="3"/>
  <c r="CV105" i="3"/>
  <c r="CX105" i="3"/>
  <c r="CT105" i="3"/>
  <c r="CW105" i="3"/>
  <c r="CU105" i="3"/>
  <c r="CE105" i="3"/>
  <c r="CF105" i="3"/>
  <c r="CC105" i="3"/>
  <c r="CB105" i="3"/>
  <c r="CD105" i="3"/>
  <c r="BN105" i="3"/>
  <c r="BL105" i="3"/>
  <c r="BJ105" i="3"/>
  <c r="BM105" i="3"/>
  <c r="BK105" i="3"/>
  <c r="CN105" i="3"/>
  <c r="CM105" i="3"/>
  <c r="CK105" i="3"/>
  <c r="CL105" i="3"/>
  <c r="CO105" i="3"/>
  <c r="BI106" i="3"/>
  <c r="CA106" i="3"/>
  <c r="CJ106" i="3"/>
  <c r="AQ106" i="3"/>
  <c r="CS106" i="3"/>
  <c r="BR106" i="3"/>
  <c r="AH106" i="3"/>
  <c r="AZ106" i="3"/>
  <c r="BT105" i="3"/>
  <c r="BS105" i="3"/>
  <c r="BV105" i="3"/>
  <c r="BU105" i="3"/>
  <c r="BW105" i="3"/>
  <c r="AG107" i="3"/>
  <c r="AF107" i="3" s="1"/>
  <c r="DC106" i="3" l="1"/>
  <c r="DF106" i="3"/>
  <c r="DG106" i="3"/>
  <c r="DE106" i="3"/>
  <c r="DD106" i="3"/>
  <c r="DN106" i="3"/>
  <c r="DM106" i="3"/>
  <c r="DP106" i="3"/>
  <c r="DL106" i="3"/>
  <c r="DO106" i="3"/>
  <c r="DB107" i="3"/>
  <c r="DK107" i="3"/>
  <c r="AV106" i="3"/>
  <c r="AS106" i="3"/>
  <c r="AT106" i="3"/>
  <c r="AU106" i="3"/>
  <c r="AR106" i="3"/>
  <c r="CO106" i="3"/>
  <c r="CK106" i="3"/>
  <c r="CM106" i="3"/>
  <c r="CN106" i="3"/>
  <c r="CL106" i="3"/>
  <c r="CD106" i="3"/>
  <c r="CC106" i="3"/>
  <c r="CF106" i="3"/>
  <c r="CE106" i="3"/>
  <c r="CB106" i="3"/>
  <c r="BL106" i="3"/>
  <c r="BM106" i="3"/>
  <c r="BJ106" i="3"/>
  <c r="BN106" i="3"/>
  <c r="BK106" i="3"/>
  <c r="CV106" i="3"/>
  <c r="CW106" i="3"/>
  <c r="CT106" i="3"/>
  <c r="CU106" i="3"/>
  <c r="CX106" i="3"/>
  <c r="BA106" i="3"/>
  <c r="BD106" i="3"/>
  <c r="BC106" i="3"/>
  <c r="BB106" i="3"/>
  <c r="BE106" i="3"/>
  <c r="AM106" i="3"/>
  <c r="AL106" i="3"/>
  <c r="AK106" i="3"/>
  <c r="AJ106" i="3"/>
  <c r="AI106" i="3"/>
  <c r="CA107" i="3"/>
  <c r="CS107" i="3"/>
  <c r="AZ107" i="3"/>
  <c r="CJ107" i="3"/>
  <c r="BI107" i="3"/>
  <c r="AQ107" i="3"/>
  <c r="AH107" i="3"/>
  <c r="BR107" i="3"/>
  <c r="BS106" i="3"/>
  <c r="BW106" i="3"/>
  <c r="BU106" i="3"/>
  <c r="BV106" i="3"/>
  <c r="BT106" i="3"/>
  <c r="AG108" i="3"/>
  <c r="AF108" i="3" s="1"/>
  <c r="DP107" i="3" l="1"/>
  <c r="DO107" i="3"/>
  <c r="DL107" i="3"/>
  <c r="DN107" i="3"/>
  <c r="DM107" i="3"/>
  <c r="DK108" i="3"/>
  <c r="DB108" i="3"/>
  <c r="DG107" i="3"/>
  <c r="DE107" i="3"/>
  <c r="DF107" i="3"/>
  <c r="DD107" i="3"/>
  <c r="DC107" i="3"/>
  <c r="BK107" i="3"/>
  <c r="BN107" i="3"/>
  <c r="BM107" i="3"/>
  <c r="BL107" i="3"/>
  <c r="BJ107" i="3"/>
  <c r="CO107" i="3"/>
  <c r="CM107" i="3"/>
  <c r="CK107" i="3"/>
  <c r="CL107" i="3"/>
  <c r="CN107" i="3"/>
  <c r="CW107" i="3"/>
  <c r="CV107" i="3"/>
  <c r="CT107" i="3"/>
  <c r="CX107" i="3"/>
  <c r="CU107" i="3"/>
  <c r="CE107" i="3"/>
  <c r="CF107" i="3"/>
  <c r="CB107" i="3"/>
  <c r="CD107" i="3"/>
  <c r="CC107" i="3"/>
  <c r="BE107" i="3"/>
  <c r="BC107" i="3"/>
  <c r="BD107" i="3"/>
  <c r="BB107" i="3"/>
  <c r="BA107" i="3"/>
  <c r="BV107" i="3"/>
  <c r="BT107" i="3"/>
  <c r="BS107" i="3"/>
  <c r="BU107" i="3"/>
  <c r="BW107" i="3"/>
  <c r="AJ107" i="3"/>
  <c r="AL107" i="3"/>
  <c r="AM107" i="3"/>
  <c r="AK107" i="3"/>
  <c r="AI107" i="3"/>
  <c r="CA108" i="3"/>
  <c r="CJ108" i="3"/>
  <c r="AQ108" i="3"/>
  <c r="CS108" i="3"/>
  <c r="AZ108" i="3"/>
  <c r="BR108" i="3"/>
  <c r="BI108" i="3"/>
  <c r="AH108" i="3"/>
  <c r="AS107" i="3"/>
  <c r="AR107" i="3"/>
  <c r="AV107" i="3"/>
  <c r="AT107" i="3"/>
  <c r="AU107" i="3"/>
  <c r="AG109" i="3"/>
  <c r="AF109" i="3" s="1"/>
  <c r="DL108" i="3" l="1"/>
  <c r="DP108" i="3"/>
  <c r="DN108" i="3"/>
  <c r="DO108" i="3"/>
  <c r="DM108" i="3"/>
  <c r="DG108" i="3"/>
  <c r="DF108" i="3"/>
  <c r="DE108" i="3"/>
  <c r="DC108" i="3"/>
  <c r="DD108" i="3"/>
  <c r="DB109" i="3"/>
  <c r="DK109" i="3"/>
  <c r="CT108" i="3"/>
  <c r="CX108" i="3"/>
  <c r="CU108" i="3"/>
  <c r="CW108" i="3"/>
  <c r="CV108" i="3"/>
  <c r="AV108" i="3"/>
  <c r="AT108" i="3"/>
  <c r="AU108" i="3"/>
  <c r="AR108" i="3"/>
  <c r="AS108" i="3"/>
  <c r="CM108" i="3"/>
  <c r="CK108" i="3"/>
  <c r="CO108" i="3"/>
  <c r="CL108" i="3"/>
  <c r="CN108" i="3"/>
  <c r="BC108" i="3"/>
  <c r="BE108" i="3"/>
  <c r="BD108" i="3"/>
  <c r="BB108" i="3"/>
  <c r="BA108" i="3"/>
  <c r="CE108" i="3"/>
  <c r="CD108" i="3"/>
  <c r="CC108" i="3"/>
  <c r="CB108" i="3"/>
  <c r="CF108" i="3"/>
  <c r="AI108" i="3"/>
  <c r="AM108" i="3"/>
  <c r="AJ108" i="3"/>
  <c r="AK108" i="3"/>
  <c r="AL108" i="3"/>
  <c r="BK108" i="3"/>
  <c r="BN108" i="3"/>
  <c r="BJ108" i="3"/>
  <c r="BM108" i="3"/>
  <c r="BL108" i="3"/>
  <c r="CJ109" i="3"/>
  <c r="CA109" i="3"/>
  <c r="AQ109" i="3"/>
  <c r="AZ109" i="3"/>
  <c r="BR109" i="3"/>
  <c r="CS109" i="3"/>
  <c r="BI109" i="3"/>
  <c r="AH109" i="3"/>
  <c r="BT108" i="3"/>
  <c r="BU108" i="3"/>
  <c r="BW108" i="3"/>
  <c r="BV108" i="3"/>
  <c r="BS108" i="3"/>
  <c r="AG110" i="3"/>
  <c r="AF110" i="3" s="1"/>
  <c r="DK110" i="3" l="1"/>
  <c r="DB110" i="3"/>
  <c r="DN109" i="3"/>
  <c r="DM109" i="3"/>
  <c r="DO109" i="3"/>
  <c r="DP109" i="3"/>
  <c r="DL109" i="3"/>
  <c r="DG109" i="3"/>
  <c r="DD109" i="3"/>
  <c r="DF109" i="3"/>
  <c r="DC109" i="3"/>
  <c r="DE109" i="3"/>
  <c r="BW109" i="3"/>
  <c r="BS109" i="3"/>
  <c r="BV109" i="3"/>
  <c r="BU109" i="3"/>
  <c r="BT109" i="3"/>
  <c r="CF109" i="3"/>
  <c r="CC109" i="3"/>
  <c r="CE109" i="3"/>
  <c r="CD109" i="3"/>
  <c r="CB109" i="3"/>
  <c r="AS109" i="3"/>
  <c r="AV109" i="3"/>
  <c r="AU109" i="3"/>
  <c r="AT109" i="3"/>
  <c r="AR109" i="3"/>
  <c r="AK109" i="3"/>
  <c r="AM109" i="3"/>
  <c r="AL109" i="3"/>
  <c r="AJ109" i="3"/>
  <c r="AI109" i="3"/>
  <c r="BC109" i="3"/>
  <c r="BA109" i="3"/>
  <c r="BB109" i="3"/>
  <c r="BE109" i="3"/>
  <c r="BD109" i="3"/>
  <c r="CN109" i="3"/>
  <c r="CM109" i="3"/>
  <c r="CL109" i="3"/>
  <c r="CO109" i="3"/>
  <c r="CK109" i="3"/>
  <c r="BK109" i="3"/>
  <c r="BL109" i="3"/>
  <c r="BJ109" i="3"/>
  <c r="BN109" i="3"/>
  <c r="BM109" i="3"/>
  <c r="BI110" i="3"/>
  <c r="AZ110" i="3"/>
  <c r="CJ110" i="3"/>
  <c r="CA110" i="3"/>
  <c r="BR110" i="3"/>
  <c r="AH110" i="3"/>
  <c r="AQ110" i="3"/>
  <c r="CS110" i="3"/>
  <c r="CX109" i="3"/>
  <c r="CW109" i="3"/>
  <c r="CT109" i="3"/>
  <c r="CU109" i="3"/>
  <c r="CV109" i="3"/>
  <c r="AG111" i="3"/>
  <c r="AF111" i="3" s="1"/>
  <c r="DK111" i="3" l="1"/>
  <c r="DB111" i="3"/>
  <c r="DD110" i="3"/>
  <c r="DC110" i="3"/>
  <c r="DG110" i="3"/>
  <c r="DF110" i="3"/>
  <c r="DE110" i="3"/>
  <c r="DO110" i="3"/>
  <c r="DL110" i="3"/>
  <c r="DN110" i="3"/>
  <c r="DM110" i="3"/>
  <c r="DP110" i="3"/>
  <c r="CN110" i="3"/>
  <c r="CK110" i="3"/>
  <c r="CL110" i="3"/>
  <c r="CO110" i="3"/>
  <c r="CM110" i="3"/>
  <c r="CA111" i="3"/>
  <c r="AQ111" i="3"/>
  <c r="BR111" i="3"/>
  <c r="AZ111" i="3"/>
  <c r="CJ111" i="3"/>
  <c r="CS111" i="3"/>
  <c r="BI111" i="3"/>
  <c r="AH111" i="3"/>
  <c r="BD110" i="3"/>
  <c r="BB110" i="3"/>
  <c r="BA110" i="3"/>
  <c r="BC110" i="3"/>
  <c r="BE110" i="3"/>
  <c r="CF110" i="3"/>
  <c r="CC110" i="3"/>
  <c r="CE110" i="3"/>
  <c r="CD110" i="3"/>
  <c r="CB110" i="3"/>
  <c r="BM110" i="3"/>
  <c r="BL110" i="3"/>
  <c r="BK110" i="3"/>
  <c r="BN110" i="3"/>
  <c r="BJ110" i="3"/>
  <c r="AJ110" i="3"/>
  <c r="AM110" i="3"/>
  <c r="AI110" i="3"/>
  <c r="AL110" i="3"/>
  <c r="AK110" i="3"/>
  <c r="CU110" i="3"/>
  <c r="CT110" i="3"/>
  <c r="CX110" i="3"/>
  <c r="CW110" i="3"/>
  <c r="CV110" i="3"/>
  <c r="BU110" i="3"/>
  <c r="BT110" i="3"/>
  <c r="BW110" i="3"/>
  <c r="BS110" i="3"/>
  <c r="BV110" i="3"/>
  <c r="AR110" i="3"/>
  <c r="AV110" i="3"/>
  <c r="AS110" i="3"/>
  <c r="AU110" i="3"/>
  <c r="AT110" i="3"/>
  <c r="AG112" i="3"/>
  <c r="AF112" i="3" s="1"/>
  <c r="DK112" i="3" l="1"/>
  <c r="DB112" i="3"/>
  <c r="DG111" i="3"/>
  <c r="DE111" i="3"/>
  <c r="DD111" i="3"/>
  <c r="DC111" i="3"/>
  <c r="DF111" i="3"/>
  <c r="DP111" i="3"/>
  <c r="DO111" i="3"/>
  <c r="DN111" i="3"/>
  <c r="DM111" i="3"/>
  <c r="DL111" i="3"/>
  <c r="BV111" i="3"/>
  <c r="BT111" i="3"/>
  <c r="BW111" i="3"/>
  <c r="BU111" i="3"/>
  <c r="BS111" i="3"/>
  <c r="AT111" i="3"/>
  <c r="AS111" i="3"/>
  <c r="AV111" i="3"/>
  <c r="AU111" i="3"/>
  <c r="AR111" i="3"/>
  <c r="CD111" i="3"/>
  <c r="CB111" i="3"/>
  <c r="CC111" i="3"/>
  <c r="CF111" i="3"/>
  <c r="CE111" i="3"/>
  <c r="AK111" i="3"/>
  <c r="AJ111" i="3"/>
  <c r="AM111" i="3"/>
  <c r="AL111" i="3"/>
  <c r="AI111" i="3"/>
  <c r="CT111" i="3"/>
  <c r="CW111" i="3"/>
  <c r="CU111" i="3"/>
  <c r="CX111" i="3"/>
  <c r="CV111" i="3"/>
  <c r="BN111" i="3"/>
  <c r="BJ111" i="3"/>
  <c r="BK111" i="3"/>
  <c r="BM111" i="3"/>
  <c r="BL111" i="3"/>
  <c r="CM111" i="3"/>
  <c r="CK111" i="3"/>
  <c r="CO111" i="3"/>
  <c r="CL111" i="3"/>
  <c r="CN111" i="3"/>
  <c r="BR112" i="3"/>
  <c r="AZ112" i="3"/>
  <c r="CS112" i="3"/>
  <c r="BI112" i="3"/>
  <c r="AQ112" i="3"/>
  <c r="CJ112" i="3"/>
  <c r="CA112" i="3"/>
  <c r="AH112" i="3"/>
  <c r="BE111" i="3"/>
  <c r="BA111" i="3"/>
  <c r="BB111" i="3"/>
  <c r="BC111" i="3"/>
  <c r="BD111" i="3"/>
  <c r="AG113" i="3"/>
  <c r="AF113" i="3" s="1"/>
  <c r="DB113" i="3" l="1"/>
  <c r="DK113" i="3"/>
  <c r="DG112" i="3"/>
  <c r="DE112" i="3"/>
  <c r="DD112" i="3"/>
  <c r="DC112" i="3"/>
  <c r="DF112" i="3"/>
  <c r="DM112" i="3"/>
  <c r="DL112" i="3"/>
  <c r="DP112" i="3"/>
  <c r="DO112" i="3"/>
  <c r="DN112" i="3"/>
  <c r="AT112" i="3"/>
  <c r="AU112" i="3"/>
  <c r="AR112" i="3"/>
  <c r="AV112" i="3"/>
  <c r="AS112" i="3"/>
  <c r="BM112" i="3"/>
  <c r="BN112" i="3"/>
  <c r="BJ112" i="3"/>
  <c r="BL112" i="3"/>
  <c r="BK112" i="3"/>
  <c r="CX112" i="3"/>
  <c r="CT112" i="3"/>
  <c r="CW112" i="3"/>
  <c r="CV112" i="3"/>
  <c r="CU112" i="3"/>
  <c r="BW112" i="3"/>
  <c r="BU112" i="3"/>
  <c r="BS112" i="3"/>
  <c r="BV112" i="3"/>
  <c r="BT112" i="3"/>
  <c r="AL112" i="3"/>
  <c r="AJ112" i="3"/>
  <c r="AK112" i="3"/>
  <c r="AI112" i="3"/>
  <c r="AM112" i="3"/>
  <c r="BD112" i="3"/>
  <c r="BB112" i="3"/>
  <c r="BA112" i="3"/>
  <c r="BC112" i="3"/>
  <c r="BE112" i="3"/>
  <c r="CF112" i="3"/>
  <c r="CB112" i="3"/>
  <c r="CC112" i="3"/>
  <c r="CE112" i="3"/>
  <c r="CD112" i="3"/>
  <c r="CS113" i="3"/>
  <c r="CJ113" i="3"/>
  <c r="AZ113" i="3"/>
  <c r="AQ113" i="3"/>
  <c r="BI113" i="3"/>
  <c r="AH113" i="3"/>
  <c r="CA113" i="3"/>
  <c r="BR113" i="3"/>
  <c r="CO112" i="3"/>
  <c r="CK112" i="3"/>
  <c r="CL112" i="3"/>
  <c r="CM112" i="3"/>
  <c r="CN112" i="3"/>
  <c r="AG114" i="3"/>
  <c r="AF114" i="3" s="1"/>
  <c r="DB114" i="3" l="1"/>
  <c r="DK114" i="3"/>
  <c r="DO113" i="3"/>
  <c r="DN113" i="3"/>
  <c r="DM113" i="3"/>
  <c r="DL113" i="3"/>
  <c r="DP113" i="3"/>
  <c r="DD113" i="3"/>
  <c r="DC113" i="3"/>
  <c r="DF113" i="3"/>
  <c r="DE113" i="3"/>
  <c r="DG113" i="3"/>
  <c r="AS113" i="3"/>
  <c r="AT113" i="3"/>
  <c r="AU113" i="3"/>
  <c r="AR113" i="3"/>
  <c r="AV113" i="3"/>
  <c r="BA113" i="3"/>
  <c r="BD113" i="3"/>
  <c r="BE113" i="3"/>
  <c r="BC113" i="3"/>
  <c r="BB113" i="3"/>
  <c r="CK113" i="3"/>
  <c r="CM113" i="3"/>
  <c r="CN113" i="3"/>
  <c r="CO113" i="3"/>
  <c r="CL113" i="3"/>
  <c r="BW113" i="3"/>
  <c r="BU113" i="3"/>
  <c r="BV113" i="3"/>
  <c r="BS113" i="3"/>
  <c r="BT113" i="3"/>
  <c r="BL113" i="3"/>
  <c r="BJ113" i="3"/>
  <c r="BN113" i="3"/>
  <c r="BM113" i="3"/>
  <c r="BK113" i="3"/>
  <c r="CV113" i="3"/>
  <c r="CT113" i="3"/>
  <c r="CU113" i="3"/>
  <c r="CW113" i="3"/>
  <c r="CX113" i="3"/>
  <c r="CE113" i="3"/>
  <c r="CB113" i="3"/>
  <c r="CC113" i="3"/>
  <c r="CF113" i="3"/>
  <c r="CD113" i="3"/>
  <c r="AQ114" i="3"/>
  <c r="CJ114" i="3"/>
  <c r="BR114" i="3"/>
  <c r="CS114" i="3"/>
  <c r="CA114" i="3"/>
  <c r="AZ114" i="3"/>
  <c r="BI114" i="3"/>
  <c r="AH114" i="3"/>
  <c r="AJ113" i="3"/>
  <c r="AM113" i="3"/>
  <c r="AI113" i="3"/>
  <c r="AK113" i="3"/>
  <c r="AL113" i="3"/>
  <c r="AG115" i="3"/>
  <c r="AF115" i="3" s="1"/>
  <c r="DB115" i="3" l="1"/>
  <c r="DK115" i="3"/>
  <c r="DP114" i="3"/>
  <c r="DO114" i="3"/>
  <c r="DL114" i="3"/>
  <c r="DN114" i="3"/>
  <c r="DM114" i="3"/>
  <c r="DC114" i="3"/>
  <c r="DF114" i="3"/>
  <c r="DE114" i="3"/>
  <c r="DD114" i="3"/>
  <c r="DG114" i="3"/>
  <c r="CE114" i="3"/>
  <c r="CB114" i="3"/>
  <c r="CF114" i="3"/>
  <c r="CD114" i="3"/>
  <c r="CC114" i="3"/>
  <c r="CX114" i="3"/>
  <c r="CV114" i="3"/>
  <c r="CU114" i="3"/>
  <c r="CW114" i="3"/>
  <c r="CT114" i="3"/>
  <c r="BS114" i="3"/>
  <c r="BW114" i="3"/>
  <c r="BT114" i="3"/>
  <c r="BV114" i="3"/>
  <c r="BU114" i="3"/>
  <c r="AS114" i="3"/>
  <c r="AT114" i="3"/>
  <c r="AU114" i="3"/>
  <c r="AV114" i="3"/>
  <c r="AR114" i="3"/>
  <c r="CL114" i="3"/>
  <c r="CN114" i="3"/>
  <c r="CM114" i="3"/>
  <c r="CK114" i="3"/>
  <c r="CO114" i="3"/>
  <c r="AK114" i="3"/>
  <c r="AL114" i="3"/>
  <c r="AI114" i="3"/>
  <c r="AJ114" i="3"/>
  <c r="AM114" i="3"/>
  <c r="BM114" i="3"/>
  <c r="BL114" i="3"/>
  <c r="BN114" i="3"/>
  <c r="BJ114" i="3"/>
  <c r="BK114" i="3"/>
  <c r="CJ115" i="3"/>
  <c r="AQ115" i="3"/>
  <c r="BI115" i="3"/>
  <c r="AH115" i="3"/>
  <c r="CS115" i="3"/>
  <c r="BR115" i="3"/>
  <c r="CA115" i="3"/>
  <c r="AZ115" i="3"/>
  <c r="BE114" i="3"/>
  <c r="BD114" i="3"/>
  <c r="BB114" i="3"/>
  <c r="BA114" i="3"/>
  <c r="BC114" i="3"/>
  <c r="AG116" i="3"/>
  <c r="AF116" i="3" s="1"/>
  <c r="DK116" i="3" l="1"/>
  <c r="DB116" i="3"/>
  <c r="DP115" i="3"/>
  <c r="DM115" i="3"/>
  <c r="DN115" i="3"/>
  <c r="DO115" i="3"/>
  <c r="DL115" i="3"/>
  <c r="DE115" i="3"/>
  <c r="DD115" i="3"/>
  <c r="DC115" i="3"/>
  <c r="DG115" i="3"/>
  <c r="DF115" i="3"/>
  <c r="AI115" i="3"/>
  <c r="AJ115" i="3"/>
  <c r="AL115" i="3"/>
  <c r="AM115" i="3"/>
  <c r="AK115" i="3"/>
  <c r="BM115" i="3"/>
  <c r="BN115" i="3"/>
  <c r="BJ115" i="3"/>
  <c r="BK115" i="3"/>
  <c r="BL115" i="3"/>
  <c r="AV115" i="3"/>
  <c r="AR115" i="3"/>
  <c r="AT115" i="3"/>
  <c r="AS115" i="3"/>
  <c r="AU115" i="3"/>
  <c r="BC115" i="3"/>
  <c r="BB115" i="3"/>
  <c r="BA115" i="3"/>
  <c r="BE115" i="3"/>
  <c r="BD115" i="3"/>
  <c r="CX115" i="3"/>
  <c r="CU115" i="3"/>
  <c r="CT115" i="3"/>
  <c r="CV115" i="3"/>
  <c r="CW115" i="3"/>
  <c r="CL115" i="3"/>
  <c r="CN115" i="3"/>
  <c r="CO115" i="3"/>
  <c r="CK115" i="3"/>
  <c r="CM115" i="3"/>
  <c r="CC115" i="3"/>
  <c r="CD115" i="3"/>
  <c r="CF115" i="3"/>
  <c r="CB115" i="3"/>
  <c r="CE115" i="3"/>
  <c r="AQ116" i="3"/>
  <c r="BI116" i="3"/>
  <c r="CA116" i="3"/>
  <c r="AH116" i="3"/>
  <c r="AZ116" i="3"/>
  <c r="CJ116" i="3"/>
  <c r="CS116" i="3"/>
  <c r="BR116" i="3"/>
  <c r="BS115" i="3"/>
  <c r="BT115" i="3"/>
  <c r="BW115" i="3"/>
  <c r="BU115" i="3"/>
  <c r="BV115" i="3"/>
  <c r="AG117" i="3"/>
  <c r="AF117" i="3" s="1"/>
  <c r="DK117" i="3" l="1"/>
  <c r="DB117" i="3"/>
  <c r="DE116" i="3"/>
  <c r="DD116" i="3"/>
  <c r="DC116" i="3"/>
  <c r="DG116" i="3"/>
  <c r="DF116" i="3"/>
  <c r="DP116" i="3"/>
  <c r="DO116" i="3"/>
  <c r="DN116" i="3"/>
  <c r="DM116" i="3"/>
  <c r="DL116" i="3"/>
  <c r="AM116" i="3"/>
  <c r="AK116" i="3"/>
  <c r="AL116" i="3"/>
  <c r="AI116" i="3"/>
  <c r="AJ116" i="3"/>
  <c r="CD116" i="3"/>
  <c r="CF116" i="3"/>
  <c r="CB116" i="3"/>
  <c r="CE116" i="3"/>
  <c r="CC116" i="3"/>
  <c r="BJ116" i="3"/>
  <c r="BN116" i="3"/>
  <c r="BM116" i="3"/>
  <c r="BK116" i="3"/>
  <c r="BL116" i="3"/>
  <c r="BW116" i="3"/>
  <c r="BV116" i="3"/>
  <c r="BS116" i="3"/>
  <c r="BU116" i="3"/>
  <c r="BT116" i="3"/>
  <c r="BB116" i="3"/>
  <c r="BE116" i="3"/>
  <c r="BC116" i="3"/>
  <c r="BA116" i="3"/>
  <c r="BD116" i="3"/>
  <c r="AU116" i="3"/>
  <c r="AR116" i="3"/>
  <c r="AS116" i="3"/>
  <c r="AT116" i="3"/>
  <c r="AV116" i="3"/>
  <c r="CT116" i="3"/>
  <c r="CU116" i="3"/>
  <c r="CX116" i="3"/>
  <c r="CW116" i="3"/>
  <c r="CV116" i="3"/>
  <c r="BR117" i="3"/>
  <c r="AQ117" i="3"/>
  <c r="CJ117" i="3"/>
  <c r="AH117" i="3"/>
  <c r="AZ117" i="3"/>
  <c r="CA117" i="3"/>
  <c r="CS117" i="3"/>
  <c r="BI117" i="3"/>
  <c r="CN116" i="3"/>
  <c r="CM116" i="3"/>
  <c r="CO116" i="3"/>
  <c r="CK116" i="3"/>
  <c r="CL116" i="3"/>
  <c r="AG118" i="3"/>
  <c r="AF118" i="3" s="1"/>
  <c r="DK118" i="3" l="1"/>
  <c r="DB118" i="3"/>
  <c r="DF117" i="3"/>
  <c r="DE117" i="3"/>
  <c r="DD117" i="3"/>
  <c r="DC117" i="3"/>
  <c r="DG117" i="3"/>
  <c r="DP117" i="3"/>
  <c r="DO117" i="3"/>
  <c r="DN117" i="3"/>
  <c r="DL117" i="3"/>
  <c r="DM117" i="3"/>
  <c r="CL117" i="3"/>
  <c r="CK117" i="3"/>
  <c r="CM117" i="3"/>
  <c r="CO117" i="3"/>
  <c r="CN117" i="3"/>
  <c r="AR117" i="3"/>
  <c r="AV117" i="3"/>
  <c r="AS117" i="3"/>
  <c r="AT117" i="3"/>
  <c r="AU117" i="3"/>
  <c r="BV117" i="3"/>
  <c r="BU117" i="3"/>
  <c r="BW117" i="3"/>
  <c r="BS117" i="3"/>
  <c r="BT117" i="3"/>
  <c r="AL117" i="3"/>
  <c r="AK117" i="3"/>
  <c r="AM117" i="3"/>
  <c r="AI117" i="3"/>
  <c r="AJ117" i="3"/>
  <c r="BA117" i="3"/>
  <c r="BB117" i="3"/>
  <c r="BC117" i="3"/>
  <c r="BD117" i="3"/>
  <c r="BE117" i="3"/>
  <c r="BJ117" i="3"/>
  <c r="BL117" i="3"/>
  <c r="BN117" i="3"/>
  <c r="BM117" i="3"/>
  <c r="BK117" i="3"/>
  <c r="CU117" i="3"/>
  <c r="CX117" i="3"/>
  <c r="CT117" i="3"/>
  <c r="CV117" i="3"/>
  <c r="CW117" i="3"/>
  <c r="BR118" i="3"/>
  <c r="CA118" i="3"/>
  <c r="BI118" i="3"/>
  <c r="CJ118" i="3"/>
  <c r="AQ118" i="3"/>
  <c r="CS118" i="3"/>
  <c r="AZ118" i="3"/>
  <c r="AH118" i="3"/>
  <c r="CF117" i="3"/>
  <c r="CC117" i="3"/>
  <c r="CB117" i="3"/>
  <c r="CE117" i="3"/>
  <c r="CD117" i="3"/>
  <c r="AG119" i="3"/>
  <c r="AF119" i="3" s="1"/>
  <c r="DK119" i="3" l="1"/>
  <c r="DB119" i="3"/>
  <c r="DC118" i="3"/>
  <c r="DF118" i="3"/>
  <c r="DE118" i="3"/>
  <c r="DD118" i="3"/>
  <c r="DG118" i="3"/>
  <c r="DM118" i="3"/>
  <c r="DL118" i="3"/>
  <c r="DP118" i="3"/>
  <c r="DO118" i="3"/>
  <c r="DN118" i="3"/>
  <c r="BK118" i="3"/>
  <c r="BM118" i="3"/>
  <c r="BJ118" i="3"/>
  <c r="BN118" i="3"/>
  <c r="BL118" i="3"/>
  <c r="CC118" i="3"/>
  <c r="CE118" i="3"/>
  <c r="CD118" i="3"/>
  <c r="CF118" i="3"/>
  <c r="CB118" i="3"/>
  <c r="BT118" i="3"/>
  <c r="BU118" i="3"/>
  <c r="BW118" i="3"/>
  <c r="BV118" i="3"/>
  <c r="BS118" i="3"/>
  <c r="CK118" i="3"/>
  <c r="CM118" i="3"/>
  <c r="CL118" i="3"/>
  <c r="CN118" i="3"/>
  <c r="CO118" i="3"/>
  <c r="AV118" i="3"/>
  <c r="AS118" i="3"/>
  <c r="AT118" i="3"/>
  <c r="AR118" i="3"/>
  <c r="AU118" i="3"/>
  <c r="AM118" i="3"/>
  <c r="AI118" i="3"/>
  <c r="AL118" i="3"/>
  <c r="AK118" i="3"/>
  <c r="AJ118" i="3"/>
  <c r="BE118" i="3"/>
  <c r="BD118" i="3"/>
  <c r="BB118" i="3"/>
  <c r="BC118" i="3"/>
  <c r="BA118" i="3"/>
  <c r="CS119" i="3"/>
  <c r="CJ119" i="3"/>
  <c r="CA119" i="3"/>
  <c r="AQ119" i="3"/>
  <c r="BR119" i="3"/>
  <c r="AZ119" i="3"/>
  <c r="AH119" i="3"/>
  <c r="BI119" i="3"/>
  <c r="CX118" i="3"/>
  <c r="CT118" i="3"/>
  <c r="CV118" i="3"/>
  <c r="CW118" i="3"/>
  <c r="CU118" i="3"/>
  <c r="AG120" i="3"/>
  <c r="AF120" i="3" s="1"/>
  <c r="DK120" i="3" l="1"/>
  <c r="DB120" i="3"/>
  <c r="DE119" i="3"/>
  <c r="DD119" i="3"/>
  <c r="DC119" i="3"/>
  <c r="DF119" i="3"/>
  <c r="DG119" i="3"/>
  <c r="DM119" i="3"/>
  <c r="DL119" i="3"/>
  <c r="DN119" i="3"/>
  <c r="DP119" i="3"/>
  <c r="DO119" i="3"/>
  <c r="AU119" i="3"/>
  <c r="AV119" i="3"/>
  <c r="AR119" i="3"/>
  <c r="AS119" i="3"/>
  <c r="AT119" i="3"/>
  <c r="CC119" i="3"/>
  <c r="CD119" i="3"/>
  <c r="CE119" i="3"/>
  <c r="CF119" i="3"/>
  <c r="CB119" i="3"/>
  <c r="CU119" i="3"/>
  <c r="CT119" i="3"/>
  <c r="CV119" i="3"/>
  <c r="CW119" i="3"/>
  <c r="CX119" i="3"/>
  <c r="CL119" i="3"/>
  <c r="CK119" i="3"/>
  <c r="CO119" i="3"/>
  <c r="CM119" i="3"/>
  <c r="CN119" i="3"/>
  <c r="BK119" i="3"/>
  <c r="BM119" i="3"/>
  <c r="BJ119" i="3"/>
  <c r="BL119" i="3"/>
  <c r="BN119" i="3"/>
  <c r="BU119" i="3"/>
  <c r="BS119" i="3"/>
  <c r="BT119" i="3"/>
  <c r="BV119" i="3"/>
  <c r="BW119" i="3"/>
  <c r="AL119" i="3"/>
  <c r="AI119" i="3"/>
  <c r="AJ119" i="3"/>
  <c r="AK119" i="3"/>
  <c r="AM119" i="3"/>
  <c r="CS120" i="3"/>
  <c r="CA120" i="3"/>
  <c r="CJ120" i="3"/>
  <c r="AZ120" i="3"/>
  <c r="BI120" i="3"/>
  <c r="AH120" i="3"/>
  <c r="AQ120" i="3"/>
  <c r="BR120" i="3"/>
  <c r="BD119" i="3"/>
  <c r="BC119" i="3"/>
  <c r="BB119" i="3"/>
  <c r="BA119" i="3"/>
  <c r="BE119" i="3"/>
  <c r="AG121" i="3"/>
  <c r="AF121" i="3" s="1"/>
  <c r="DK121" i="3" l="1"/>
  <c r="DB121" i="3"/>
  <c r="DD120" i="3"/>
  <c r="DC120" i="3"/>
  <c r="DE120" i="3"/>
  <c r="DG120" i="3"/>
  <c r="DF120" i="3"/>
  <c r="DM120" i="3"/>
  <c r="DL120" i="3"/>
  <c r="DP120" i="3"/>
  <c r="DO120" i="3"/>
  <c r="DN120" i="3"/>
  <c r="BC120" i="3"/>
  <c r="BD120" i="3"/>
  <c r="BA120" i="3"/>
  <c r="BE120" i="3"/>
  <c r="BB120" i="3"/>
  <c r="CU120" i="3"/>
  <c r="CW120" i="3"/>
  <c r="CT120" i="3"/>
  <c r="CX120" i="3"/>
  <c r="CV120" i="3"/>
  <c r="BM120" i="3"/>
  <c r="BJ120" i="3"/>
  <c r="BK120" i="3"/>
  <c r="BN120" i="3"/>
  <c r="BL120" i="3"/>
  <c r="CE120" i="3"/>
  <c r="CD120" i="3"/>
  <c r="CC120" i="3"/>
  <c r="CB120" i="3"/>
  <c r="CF120" i="3"/>
  <c r="BV120" i="3"/>
  <c r="BT120" i="3"/>
  <c r="BU120" i="3"/>
  <c r="BW120" i="3"/>
  <c r="BS120" i="3"/>
  <c r="CL120" i="3"/>
  <c r="CO120" i="3"/>
  <c r="CK120" i="3"/>
  <c r="CN120" i="3"/>
  <c r="CM120" i="3"/>
  <c r="AU120" i="3"/>
  <c r="AS120" i="3"/>
  <c r="AR120" i="3"/>
  <c r="AV120" i="3"/>
  <c r="AT120" i="3"/>
  <c r="AQ121" i="3"/>
  <c r="BR121" i="3"/>
  <c r="AH121" i="3"/>
  <c r="CA121" i="3"/>
  <c r="CJ121" i="3"/>
  <c r="CS121" i="3"/>
  <c r="BI121" i="3"/>
  <c r="AZ121" i="3"/>
  <c r="AL120" i="3"/>
  <c r="AK120" i="3"/>
  <c r="AI120" i="3"/>
  <c r="AM120" i="3"/>
  <c r="AJ120" i="3"/>
  <c r="AG122" i="3"/>
  <c r="AF122" i="3" s="1"/>
  <c r="DK122" i="3" l="1"/>
  <c r="DB122" i="3"/>
  <c r="DE121" i="3"/>
  <c r="DG121" i="3"/>
  <c r="DD121" i="3"/>
  <c r="DC121" i="3"/>
  <c r="DF121" i="3"/>
  <c r="DL121" i="3"/>
  <c r="DP121" i="3"/>
  <c r="DO121" i="3"/>
  <c r="DM121" i="3"/>
  <c r="DN121" i="3"/>
  <c r="CC121" i="3"/>
  <c r="CF121" i="3"/>
  <c r="CB121" i="3"/>
  <c r="CE121" i="3"/>
  <c r="CD121" i="3"/>
  <c r="BV121" i="3"/>
  <c r="BU121" i="3"/>
  <c r="BW121" i="3"/>
  <c r="BS121" i="3"/>
  <c r="BT121" i="3"/>
  <c r="AM121" i="3"/>
  <c r="AJ121" i="3"/>
  <c r="AI121" i="3"/>
  <c r="AK121" i="3"/>
  <c r="AL121" i="3"/>
  <c r="AR121" i="3"/>
  <c r="AV121" i="3"/>
  <c r="AT121" i="3"/>
  <c r="AS121" i="3"/>
  <c r="AU121" i="3"/>
  <c r="CN121" i="3"/>
  <c r="CO121" i="3"/>
  <c r="CK121" i="3"/>
  <c r="CM121" i="3"/>
  <c r="CL121" i="3"/>
  <c r="BC121" i="3"/>
  <c r="BA121" i="3"/>
  <c r="BD121" i="3"/>
  <c r="BE121" i="3"/>
  <c r="BB121" i="3"/>
  <c r="BN121" i="3"/>
  <c r="BJ121" i="3"/>
  <c r="BK121" i="3"/>
  <c r="BM121" i="3"/>
  <c r="BL121" i="3"/>
  <c r="AZ122" i="3"/>
  <c r="AQ122" i="3"/>
  <c r="CJ122" i="3"/>
  <c r="CA122" i="3"/>
  <c r="BR122" i="3"/>
  <c r="BI122" i="3"/>
  <c r="AH122" i="3"/>
  <c r="CS122" i="3"/>
  <c r="CV121" i="3"/>
  <c r="CT121" i="3"/>
  <c r="CX121" i="3"/>
  <c r="CU121" i="3"/>
  <c r="CW121" i="3"/>
  <c r="AG123" i="3"/>
  <c r="AF123" i="3" s="1"/>
  <c r="DB123" i="3" l="1"/>
  <c r="DK123" i="3"/>
  <c r="DF122" i="3"/>
  <c r="DE122" i="3"/>
  <c r="DG122" i="3"/>
  <c r="DD122" i="3"/>
  <c r="DC122" i="3"/>
  <c r="DP122" i="3"/>
  <c r="DO122" i="3"/>
  <c r="DN122" i="3"/>
  <c r="DM122" i="3"/>
  <c r="DL122" i="3"/>
  <c r="CB122" i="3"/>
  <c r="CE122" i="3"/>
  <c r="CD122" i="3"/>
  <c r="CC122" i="3"/>
  <c r="CF122" i="3"/>
  <c r="AV122" i="3"/>
  <c r="AR122" i="3"/>
  <c r="AS122" i="3"/>
  <c r="AT122" i="3"/>
  <c r="AU122" i="3"/>
  <c r="CL122" i="3"/>
  <c r="CO122" i="3"/>
  <c r="CN122" i="3"/>
  <c r="CM122" i="3"/>
  <c r="CK122" i="3"/>
  <c r="BB122" i="3"/>
  <c r="BE122" i="3"/>
  <c r="BC122" i="3"/>
  <c r="BA122" i="3"/>
  <c r="BD122" i="3"/>
  <c r="BW122" i="3"/>
  <c r="BV122" i="3"/>
  <c r="BU122" i="3"/>
  <c r="BS122" i="3"/>
  <c r="BT122" i="3"/>
  <c r="CW122" i="3"/>
  <c r="CT122" i="3"/>
  <c r="CX122" i="3"/>
  <c r="CV122" i="3"/>
  <c r="CU122" i="3"/>
  <c r="AJ122" i="3"/>
  <c r="AL122" i="3"/>
  <c r="AM122" i="3"/>
  <c r="AK122" i="3"/>
  <c r="AI122" i="3"/>
  <c r="AH123" i="3"/>
  <c r="CJ123" i="3"/>
  <c r="CA123" i="3"/>
  <c r="CS123" i="3"/>
  <c r="BR123" i="3"/>
  <c r="BI123" i="3"/>
  <c r="AZ123" i="3"/>
  <c r="AQ123" i="3"/>
  <c r="BM122" i="3"/>
  <c r="BJ122" i="3"/>
  <c r="BL122" i="3"/>
  <c r="BN122" i="3"/>
  <c r="BK122" i="3"/>
  <c r="AG124" i="3"/>
  <c r="AF124" i="3" s="1"/>
  <c r="DK124" i="3" l="1"/>
  <c r="DB124" i="3"/>
  <c r="DL123" i="3"/>
  <c r="DP123" i="3"/>
  <c r="DO123" i="3"/>
  <c r="DN123" i="3"/>
  <c r="DM123" i="3"/>
  <c r="DD123" i="3"/>
  <c r="DC123" i="3"/>
  <c r="DG123" i="3"/>
  <c r="DE123" i="3"/>
  <c r="DF123" i="3"/>
  <c r="CX123" i="3"/>
  <c r="CT123" i="3"/>
  <c r="CU123" i="3"/>
  <c r="CW123" i="3"/>
  <c r="CV123" i="3"/>
  <c r="BW123" i="3"/>
  <c r="BU123" i="3"/>
  <c r="BS123" i="3"/>
  <c r="BV123" i="3"/>
  <c r="BT123" i="3"/>
  <c r="CB123" i="3"/>
  <c r="CF123" i="3"/>
  <c r="CE123" i="3"/>
  <c r="CD123" i="3"/>
  <c r="CC123" i="3"/>
  <c r="CO123" i="3"/>
  <c r="CM123" i="3"/>
  <c r="CL123" i="3"/>
  <c r="CN123" i="3"/>
  <c r="CK123" i="3"/>
  <c r="AL123" i="3"/>
  <c r="AI123" i="3"/>
  <c r="AJ123" i="3"/>
  <c r="AK123" i="3"/>
  <c r="AM123" i="3"/>
  <c r="AU123" i="3"/>
  <c r="AS123" i="3"/>
  <c r="AV123" i="3"/>
  <c r="AR123" i="3"/>
  <c r="AT123" i="3"/>
  <c r="BE123" i="3"/>
  <c r="BD123" i="3"/>
  <c r="BA123" i="3"/>
  <c r="BB123" i="3"/>
  <c r="BC123" i="3"/>
  <c r="AH124" i="3"/>
  <c r="AZ124" i="3"/>
  <c r="AQ124" i="3"/>
  <c r="CS124" i="3"/>
  <c r="BR124" i="3"/>
  <c r="CJ124" i="3"/>
  <c r="CA124" i="3"/>
  <c r="BI124" i="3"/>
  <c r="BN123" i="3"/>
  <c r="BJ123" i="3"/>
  <c r="BK123" i="3"/>
  <c r="BM123" i="3"/>
  <c r="BL123" i="3"/>
  <c r="AG125" i="3"/>
  <c r="AF125" i="3" s="1"/>
  <c r="DB125" i="3" l="1"/>
  <c r="DK125" i="3"/>
  <c r="DC124" i="3"/>
  <c r="DG124" i="3"/>
  <c r="DE124" i="3"/>
  <c r="DF124" i="3"/>
  <c r="DD124" i="3"/>
  <c r="DO124" i="3"/>
  <c r="DN124" i="3"/>
  <c r="DM124" i="3"/>
  <c r="DL124" i="3"/>
  <c r="DP124" i="3"/>
  <c r="BS124" i="3"/>
  <c r="BT124" i="3"/>
  <c r="BV124" i="3"/>
  <c r="BW124" i="3"/>
  <c r="BU124" i="3"/>
  <c r="CW124" i="3"/>
  <c r="CT124" i="3"/>
  <c r="CU124" i="3"/>
  <c r="CX124" i="3"/>
  <c r="CV124" i="3"/>
  <c r="AS124" i="3"/>
  <c r="AU124" i="3"/>
  <c r="AR124" i="3"/>
  <c r="AT124" i="3"/>
  <c r="AV124" i="3"/>
  <c r="AI124" i="3"/>
  <c r="AJ124" i="3"/>
  <c r="AL124" i="3"/>
  <c r="AM124" i="3"/>
  <c r="AK124" i="3"/>
  <c r="BJ124" i="3"/>
  <c r="BM124" i="3"/>
  <c r="BK124" i="3"/>
  <c r="BN124" i="3"/>
  <c r="BL124" i="3"/>
  <c r="BD124" i="3"/>
  <c r="BC124" i="3"/>
  <c r="BA124" i="3"/>
  <c r="BE124" i="3"/>
  <c r="BB124" i="3"/>
  <c r="CB124" i="3"/>
  <c r="CF124" i="3"/>
  <c r="CE124" i="3"/>
  <c r="CC124" i="3"/>
  <c r="CD124" i="3"/>
  <c r="AH125" i="3"/>
  <c r="CS125" i="3"/>
  <c r="AZ125" i="3"/>
  <c r="AQ125" i="3"/>
  <c r="CA125" i="3"/>
  <c r="BR125" i="3"/>
  <c r="CJ125" i="3"/>
  <c r="BI125" i="3"/>
  <c r="CM124" i="3"/>
  <c r="CO124" i="3"/>
  <c r="CL124" i="3"/>
  <c r="CN124" i="3"/>
  <c r="CK124" i="3"/>
  <c r="AG126" i="3"/>
  <c r="AF126" i="3" s="1"/>
  <c r="DK126" i="3" l="1"/>
  <c r="DB126" i="3"/>
  <c r="DP125" i="3"/>
  <c r="DO125" i="3"/>
  <c r="DN125" i="3"/>
  <c r="DL125" i="3"/>
  <c r="DM125" i="3"/>
  <c r="DG125" i="3"/>
  <c r="DD125" i="3"/>
  <c r="DF125" i="3"/>
  <c r="DC125" i="3"/>
  <c r="DE125" i="3"/>
  <c r="AT125" i="3"/>
  <c r="AV125" i="3"/>
  <c r="AS125" i="3"/>
  <c r="AU125" i="3"/>
  <c r="AR125" i="3"/>
  <c r="BC125" i="3"/>
  <c r="BA125" i="3"/>
  <c r="BB125" i="3"/>
  <c r="BE125" i="3"/>
  <c r="BD125" i="3"/>
  <c r="CU125" i="3"/>
  <c r="CX125" i="3"/>
  <c r="CV125" i="3"/>
  <c r="CW125" i="3"/>
  <c r="CT125" i="3"/>
  <c r="AJ125" i="3"/>
  <c r="AK125" i="3"/>
  <c r="AL125" i="3"/>
  <c r="AM125" i="3"/>
  <c r="AI125" i="3"/>
  <c r="BK125" i="3"/>
  <c r="BN125" i="3"/>
  <c r="BL125" i="3"/>
  <c r="BJ125" i="3"/>
  <c r="BM125" i="3"/>
  <c r="CE125" i="3"/>
  <c r="CF125" i="3"/>
  <c r="CC125" i="3"/>
  <c r="CB125" i="3"/>
  <c r="CD125" i="3"/>
  <c r="CL125" i="3"/>
  <c r="CO125" i="3"/>
  <c r="CN125" i="3"/>
  <c r="CM125" i="3"/>
  <c r="CK125" i="3"/>
  <c r="CJ126" i="3"/>
  <c r="AQ126" i="3"/>
  <c r="CA126" i="3"/>
  <c r="CS126" i="3"/>
  <c r="BI126" i="3"/>
  <c r="AH126" i="3"/>
  <c r="AZ126" i="3"/>
  <c r="BR126" i="3"/>
  <c r="BT125" i="3"/>
  <c r="BV125" i="3"/>
  <c r="BS125" i="3"/>
  <c r="BU125" i="3"/>
  <c r="BW125" i="3"/>
  <c r="AG127" i="3"/>
  <c r="AF127" i="3" s="1"/>
  <c r="DB127" i="3" l="1"/>
  <c r="DK127" i="3"/>
  <c r="DF126" i="3"/>
  <c r="DE126" i="3"/>
  <c r="DD126" i="3"/>
  <c r="DG126" i="3"/>
  <c r="DC126" i="3"/>
  <c r="DO126" i="3"/>
  <c r="DM126" i="3"/>
  <c r="DN126" i="3"/>
  <c r="DL126" i="3"/>
  <c r="DP126" i="3"/>
  <c r="CU126" i="3"/>
  <c r="CW126" i="3"/>
  <c r="CT126" i="3"/>
  <c r="CV126" i="3"/>
  <c r="CX126" i="3"/>
  <c r="CB126" i="3"/>
  <c r="CE126" i="3"/>
  <c r="CD126" i="3"/>
  <c r="CC126" i="3"/>
  <c r="CF126" i="3"/>
  <c r="BM126" i="3"/>
  <c r="BJ126" i="3"/>
  <c r="BN126" i="3"/>
  <c r="BL126" i="3"/>
  <c r="BK126" i="3"/>
  <c r="CM126" i="3"/>
  <c r="CK126" i="3"/>
  <c r="CL126" i="3"/>
  <c r="CN126" i="3"/>
  <c r="CO126" i="3"/>
  <c r="AT126" i="3"/>
  <c r="AR126" i="3"/>
  <c r="AU126" i="3"/>
  <c r="AS126" i="3"/>
  <c r="AV126" i="3"/>
  <c r="BW126" i="3"/>
  <c r="BV126" i="3"/>
  <c r="BT126" i="3"/>
  <c r="BU126" i="3"/>
  <c r="BS126" i="3"/>
  <c r="BB126" i="3"/>
  <c r="BD126" i="3"/>
  <c r="BE126" i="3"/>
  <c r="BC126" i="3"/>
  <c r="BA126" i="3"/>
  <c r="BR127" i="3"/>
  <c r="AZ127" i="3"/>
  <c r="AH127" i="3"/>
  <c r="CA127" i="3"/>
  <c r="CJ127" i="3"/>
  <c r="AQ127" i="3"/>
  <c r="CS127" i="3"/>
  <c r="BI127" i="3"/>
  <c r="AL126" i="3"/>
  <c r="AK126" i="3"/>
  <c r="AI126" i="3"/>
  <c r="AM126" i="3"/>
  <c r="AJ126" i="3"/>
  <c r="AG128" i="3"/>
  <c r="AF128" i="3" s="1"/>
  <c r="DB128" i="3" l="1"/>
  <c r="DK128" i="3"/>
  <c r="DP127" i="3"/>
  <c r="DN127" i="3"/>
  <c r="DM127" i="3"/>
  <c r="DO127" i="3"/>
  <c r="DL127" i="3"/>
  <c r="DG127" i="3"/>
  <c r="DF127" i="3"/>
  <c r="DE127" i="3"/>
  <c r="DD127" i="3"/>
  <c r="DC127" i="3"/>
  <c r="CF127" i="3"/>
  <c r="CD127" i="3"/>
  <c r="CE127" i="3"/>
  <c r="CB127" i="3"/>
  <c r="CC127" i="3"/>
  <c r="CM127" i="3"/>
  <c r="CL127" i="3"/>
  <c r="CN127" i="3"/>
  <c r="CO127" i="3"/>
  <c r="CK127" i="3"/>
  <c r="AM127" i="3"/>
  <c r="AK127" i="3"/>
  <c r="AJ127" i="3"/>
  <c r="AL127" i="3"/>
  <c r="AI127" i="3"/>
  <c r="BT127" i="3"/>
  <c r="BU127" i="3"/>
  <c r="BS127" i="3"/>
  <c r="BW127" i="3"/>
  <c r="BV127" i="3"/>
  <c r="BL127" i="3"/>
  <c r="BM127" i="3"/>
  <c r="BJ127" i="3"/>
  <c r="BN127" i="3"/>
  <c r="BK127" i="3"/>
  <c r="BA127" i="3"/>
  <c r="BC127" i="3"/>
  <c r="BE127" i="3"/>
  <c r="BB127" i="3"/>
  <c r="BD127" i="3"/>
  <c r="CW127" i="3"/>
  <c r="CV127" i="3"/>
  <c r="CT127" i="3"/>
  <c r="CX127" i="3"/>
  <c r="CU127" i="3"/>
  <c r="BI128" i="3"/>
  <c r="CS128" i="3"/>
  <c r="AQ128" i="3"/>
  <c r="AZ128" i="3"/>
  <c r="BR128" i="3"/>
  <c r="AH128" i="3"/>
  <c r="CJ128" i="3"/>
  <c r="CA128" i="3"/>
  <c r="AV127" i="3"/>
  <c r="AT127" i="3"/>
  <c r="AS127" i="3"/>
  <c r="AU127" i="3"/>
  <c r="AR127" i="3"/>
  <c r="AG129" i="3"/>
  <c r="AF129" i="3" s="1"/>
  <c r="DK129" i="3" l="1"/>
  <c r="DB129" i="3"/>
  <c r="DO128" i="3"/>
  <c r="DN128" i="3"/>
  <c r="DL128" i="3"/>
  <c r="DM128" i="3"/>
  <c r="DP128" i="3"/>
  <c r="DG128" i="3"/>
  <c r="DF128" i="3"/>
  <c r="DE128" i="3"/>
  <c r="DD128" i="3"/>
  <c r="DC128" i="3"/>
  <c r="BD128" i="3"/>
  <c r="BC128" i="3"/>
  <c r="BA128" i="3"/>
  <c r="BE128" i="3"/>
  <c r="BB128" i="3"/>
  <c r="AV128" i="3"/>
  <c r="AR128" i="3"/>
  <c r="AT128" i="3"/>
  <c r="AU128" i="3"/>
  <c r="AS128" i="3"/>
  <c r="CX128" i="3"/>
  <c r="CV128" i="3"/>
  <c r="CT128" i="3"/>
  <c r="CW128" i="3"/>
  <c r="CU128" i="3"/>
  <c r="BL128" i="3"/>
  <c r="BM128" i="3"/>
  <c r="BN128" i="3"/>
  <c r="BJ128" i="3"/>
  <c r="BK128" i="3"/>
  <c r="BS128" i="3"/>
  <c r="BW128" i="3"/>
  <c r="BU128" i="3"/>
  <c r="BT128" i="3"/>
  <c r="BV128" i="3"/>
  <c r="CD128" i="3"/>
  <c r="CC128" i="3"/>
  <c r="CB128" i="3"/>
  <c r="CE128" i="3"/>
  <c r="CF128" i="3"/>
  <c r="CN128" i="3"/>
  <c r="CM128" i="3"/>
  <c r="CO128" i="3"/>
  <c r="CL128" i="3"/>
  <c r="CK128" i="3"/>
  <c r="BR129" i="3"/>
  <c r="CS129" i="3"/>
  <c r="AZ129" i="3"/>
  <c r="BI129" i="3"/>
  <c r="CJ129" i="3"/>
  <c r="AQ129" i="3"/>
  <c r="CA129" i="3"/>
  <c r="AH129" i="3"/>
  <c r="AJ128" i="3"/>
  <c r="AK128" i="3"/>
  <c r="AL128" i="3"/>
  <c r="AI128" i="3"/>
  <c r="AM128" i="3"/>
  <c r="AG130" i="3"/>
  <c r="AF130" i="3" s="1"/>
  <c r="DB130" i="3" l="1"/>
  <c r="DK130" i="3"/>
  <c r="DE129" i="3"/>
  <c r="DC129" i="3"/>
  <c r="DG129" i="3"/>
  <c r="DD129" i="3"/>
  <c r="DF129" i="3"/>
  <c r="DO129" i="3"/>
  <c r="DN129" i="3"/>
  <c r="DM129" i="3"/>
  <c r="DL129" i="3"/>
  <c r="DP129" i="3"/>
  <c r="BN129" i="3"/>
  <c r="BK129" i="3"/>
  <c r="BJ129" i="3"/>
  <c r="BL129" i="3"/>
  <c r="BM129" i="3"/>
  <c r="CK129" i="3"/>
  <c r="CL129" i="3"/>
  <c r="CO129" i="3"/>
  <c r="CN129" i="3"/>
  <c r="CM129" i="3"/>
  <c r="BC129" i="3"/>
  <c r="BA129" i="3"/>
  <c r="BD129" i="3"/>
  <c r="BB129" i="3"/>
  <c r="BE129" i="3"/>
  <c r="CV129" i="3"/>
  <c r="CT129" i="3"/>
  <c r="CX129" i="3"/>
  <c r="CW129" i="3"/>
  <c r="CU129" i="3"/>
  <c r="BT129" i="3"/>
  <c r="BU129" i="3"/>
  <c r="BW129" i="3"/>
  <c r="BS129" i="3"/>
  <c r="BV129" i="3"/>
  <c r="AK129" i="3"/>
  <c r="AL129" i="3"/>
  <c r="AJ129" i="3"/>
  <c r="AM129" i="3"/>
  <c r="AI129" i="3"/>
  <c r="CF129" i="3"/>
  <c r="CE129" i="3"/>
  <c r="CB129" i="3"/>
  <c r="CD129" i="3"/>
  <c r="CC129" i="3"/>
  <c r="AZ130" i="3"/>
  <c r="CS130" i="3"/>
  <c r="CJ130" i="3"/>
  <c r="BI130" i="3"/>
  <c r="CA130" i="3"/>
  <c r="BR130" i="3"/>
  <c r="AQ130" i="3"/>
  <c r="AH130" i="3"/>
  <c r="AU129" i="3"/>
  <c r="AR129" i="3"/>
  <c r="AS129" i="3"/>
  <c r="AT129" i="3"/>
  <c r="AV129" i="3"/>
  <c r="AG131" i="3"/>
  <c r="AF131" i="3" s="1"/>
  <c r="DK131" i="3" l="1"/>
  <c r="DB131" i="3"/>
  <c r="DO130" i="3"/>
  <c r="DM130" i="3"/>
  <c r="DN130" i="3"/>
  <c r="DL130" i="3"/>
  <c r="DP130" i="3"/>
  <c r="DC130" i="3"/>
  <c r="DE130" i="3"/>
  <c r="DD130" i="3"/>
  <c r="DF130" i="3"/>
  <c r="DG130" i="3"/>
  <c r="CB130" i="3"/>
  <c r="CE130" i="3"/>
  <c r="CC130" i="3"/>
  <c r="CF130" i="3"/>
  <c r="CD130" i="3"/>
  <c r="BK130" i="3"/>
  <c r="BN130" i="3"/>
  <c r="BM130" i="3"/>
  <c r="BL130" i="3"/>
  <c r="BJ130" i="3"/>
  <c r="CN130" i="3"/>
  <c r="CO130" i="3"/>
  <c r="CK130" i="3"/>
  <c r="CM130" i="3"/>
  <c r="CL130" i="3"/>
  <c r="AI130" i="3"/>
  <c r="AM130" i="3"/>
  <c r="AL130" i="3"/>
  <c r="AK130" i="3"/>
  <c r="AJ130" i="3"/>
  <c r="CT130" i="3"/>
  <c r="CV130" i="3"/>
  <c r="CX130" i="3"/>
  <c r="CW130" i="3"/>
  <c r="CU130" i="3"/>
  <c r="BA130" i="3"/>
  <c r="BC130" i="3"/>
  <c r="BD130" i="3"/>
  <c r="BE130" i="3"/>
  <c r="BB130" i="3"/>
  <c r="AU130" i="3"/>
  <c r="AR130" i="3"/>
  <c r="AS130" i="3"/>
  <c r="AV130" i="3"/>
  <c r="AT130" i="3"/>
  <c r="BR131" i="3"/>
  <c r="AZ131" i="3"/>
  <c r="CJ131" i="3"/>
  <c r="BI131" i="3"/>
  <c r="CA131" i="3"/>
  <c r="AQ131" i="3"/>
  <c r="AH131" i="3"/>
  <c r="CS131" i="3"/>
  <c r="BW130" i="3"/>
  <c r="BV130" i="3"/>
  <c r="BT130" i="3"/>
  <c r="BU130" i="3"/>
  <c r="BS130" i="3"/>
  <c r="AG132" i="3"/>
  <c r="AF132" i="3" s="1"/>
  <c r="DB132" i="3" l="1"/>
  <c r="DK132" i="3"/>
  <c r="DG131" i="3"/>
  <c r="DF131" i="3"/>
  <c r="DD131" i="3"/>
  <c r="DE131" i="3"/>
  <c r="DC131" i="3"/>
  <c r="DL131" i="3"/>
  <c r="DO131" i="3"/>
  <c r="DP131" i="3"/>
  <c r="DN131" i="3"/>
  <c r="DM131" i="3"/>
  <c r="CC131" i="3"/>
  <c r="CF131" i="3"/>
  <c r="CE131" i="3"/>
  <c r="CB131" i="3"/>
  <c r="CD131" i="3"/>
  <c r="CL131" i="3"/>
  <c r="CK131" i="3"/>
  <c r="CO131" i="3"/>
  <c r="CN131" i="3"/>
  <c r="CM131" i="3"/>
  <c r="BD131" i="3"/>
  <c r="BB131" i="3"/>
  <c r="BE131" i="3"/>
  <c r="BC131" i="3"/>
  <c r="BA131" i="3"/>
  <c r="BU131" i="3"/>
  <c r="BS131" i="3"/>
  <c r="BV131" i="3"/>
  <c r="BT131" i="3"/>
  <c r="BW131" i="3"/>
  <c r="BM131" i="3"/>
  <c r="BL131" i="3"/>
  <c r="BN131" i="3"/>
  <c r="BK131" i="3"/>
  <c r="BJ131" i="3"/>
  <c r="CX131" i="3"/>
  <c r="CW131" i="3"/>
  <c r="CU131" i="3"/>
  <c r="CV131" i="3"/>
  <c r="CT131" i="3"/>
  <c r="AM131" i="3"/>
  <c r="AJ131" i="3"/>
  <c r="AL131" i="3"/>
  <c r="AK131" i="3"/>
  <c r="AI131" i="3"/>
  <c r="AQ132" i="3"/>
  <c r="CJ132" i="3"/>
  <c r="CA132" i="3"/>
  <c r="CS132" i="3"/>
  <c r="BI132" i="3"/>
  <c r="AZ132" i="3"/>
  <c r="AH132" i="3"/>
  <c r="BR132" i="3"/>
  <c r="AV131" i="3"/>
  <c r="AT131" i="3"/>
  <c r="AS131" i="3"/>
  <c r="AU131" i="3"/>
  <c r="AR131" i="3"/>
  <c r="AG133" i="3"/>
  <c r="AF133" i="3" s="1"/>
  <c r="DP132" i="3" l="1"/>
  <c r="DO132" i="3"/>
  <c r="DN132" i="3"/>
  <c r="DM132" i="3"/>
  <c r="DL132" i="3"/>
  <c r="DB133" i="3"/>
  <c r="DK133" i="3"/>
  <c r="DG132" i="3"/>
  <c r="DF132" i="3"/>
  <c r="DE132" i="3"/>
  <c r="DC132" i="3"/>
  <c r="DD132" i="3"/>
  <c r="BJ132" i="3"/>
  <c r="BL132" i="3"/>
  <c r="BK132" i="3"/>
  <c r="BM132" i="3"/>
  <c r="BN132" i="3"/>
  <c r="CC132" i="3"/>
  <c r="CB132" i="3"/>
  <c r="CD132" i="3"/>
  <c r="CF132" i="3"/>
  <c r="CE132" i="3"/>
  <c r="CL132" i="3"/>
  <c r="CK132" i="3"/>
  <c r="CN132" i="3"/>
  <c r="CO132" i="3"/>
  <c r="CM132" i="3"/>
  <c r="AV132" i="3"/>
  <c r="AS132" i="3"/>
  <c r="AU132" i="3"/>
  <c r="AR132" i="3"/>
  <c r="AT132" i="3"/>
  <c r="CU132" i="3"/>
  <c r="CV132" i="3"/>
  <c r="CT132" i="3"/>
  <c r="CW132" i="3"/>
  <c r="CX132" i="3"/>
  <c r="BV132" i="3"/>
  <c r="BT132" i="3"/>
  <c r="BU132" i="3"/>
  <c r="BW132" i="3"/>
  <c r="BS132" i="3"/>
  <c r="AI132" i="3"/>
  <c r="AL132" i="3"/>
  <c r="AK132" i="3"/>
  <c r="AM132" i="3"/>
  <c r="AJ132" i="3"/>
  <c r="BI133" i="3"/>
  <c r="AZ133" i="3"/>
  <c r="CA133" i="3"/>
  <c r="BR133" i="3"/>
  <c r="CS133" i="3"/>
  <c r="CJ133" i="3"/>
  <c r="AQ133" i="3"/>
  <c r="AH133" i="3"/>
  <c r="BD132" i="3"/>
  <c r="BE132" i="3"/>
  <c r="BB132" i="3"/>
  <c r="BC132" i="3"/>
  <c r="BA132" i="3"/>
  <c r="AG134" i="3"/>
  <c r="AF134" i="3" s="1"/>
  <c r="DL133" i="3" l="1"/>
  <c r="DO133" i="3"/>
  <c r="DM133" i="3"/>
  <c r="DP133" i="3"/>
  <c r="DN133" i="3"/>
  <c r="DG133" i="3"/>
  <c r="DD133" i="3"/>
  <c r="DC133" i="3"/>
  <c r="DE133" i="3"/>
  <c r="DF133" i="3"/>
  <c r="DB134" i="3"/>
  <c r="DK134" i="3"/>
  <c r="CU133" i="3"/>
  <c r="CW133" i="3"/>
  <c r="CV133" i="3"/>
  <c r="CT133" i="3"/>
  <c r="CX133" i="3"/>
  <c r="CF133" i="3"/>
  <c r="CE133" i="3"/>
  <c r="CD133" i="3"/>
  <c r="CB133" i="3"/>
  <c r="CC133" i="3"/>
  <c r="BB133" i="3"/>
  <c r="BA133" i="3"/>
  <c r="BC133" i="3"/>
  <c r="BD133" i="3"/>
  <c r="BE133" i="3"/>
  <c r="BS133" i="3"/>
  <c r="BV133" i="3"/>
  <c r="BW133" i="3"/>
  <c r="BU133" i="3"/>
  <c r="BT133" i="3"/>
  <c r="AM133" i="3"/>
  <c r="AK133" i="3"/>
  <c r="AI133" i="3"/>
  <c r="AJ133" i="3"/>
  <c r="AL133" i="3"/>
  <c r="BM133" i="3"/>
  <c r="BL133" i="3"/>
  <c r="BJ133" i="3"/>
  <c r="BK133" i="3"/>
  <c r="BN133" i="3"/>
  <c r="AV133" i="3"/>
  <c r="AU133" i="3"/>
  <c r="AR133" i="3"/>
  <c r="AT133" i="3"/>
  <c r="AS133" i="3"/>
  <c r="AZ134" i="3"/>
  <c r="CA134" i="3"/>
  <c r="CS134" i="3"/>
  <c r="AQ134" i="3"/>
  <c r="BI134" i="3"/>
  <c r="CJ134" i="3"/>
  <c r="BR134" i="3"/>
  <c r="AH134" i="3"/>
  <c r="CO133" i="3"/>
  <c r="CM133" i="3"/>
  <c r="CL133" i="3"/>
  <c r="CK133" i="3"/>
  <c r="CN133" i="3"/>
  <c r="AG135" i="3"/>
  <c r="AF135" i="3" s="1"/>
  <c r="DK135" i="3" l="1"/>
  <c r="DB135" i="3"/>
  <c r="DL134" i="3"/>
  <c r="DP134" i="3"/>
  <c r="DM134" i="3"/>
  <c r="DO134" i="3"/>
  <c r="DN134" i="3"/>
  <c r="DC134" i="3"/>
  <c r="DF134" i="3"/>
  <c r="DE134" i="3"/>
  <c r="DG134" i="3"/>
  <c r="DD134" i="3"/>
  <c r="BN134" i="3"/>
  <c r="BJ134" i="3"/>
  <c r="BL134" i="3"/>
  <c r="BM134" i="3"/>
  <c r="BK134" i="3"/>
  <c r="CV134" i="3"/>
  <c r="CW134" i="3"/>
  <c r="CX134" i="3"/>
  <c r="CT134" i="3"/>
  <c r="CU134" i="3"/>
  <c r="CC134" i="3"/>
  <c r="CF134" i="3"/>
  <c r="CD134" i="3"/>
  <c r="CE134" i="3"/>
  <c r="CB134" i="3"/>
  <c r="AL134" i="3"/>
  <c r="AJ134" i="3"/>
  <c r="AI134" i="3"/>
  <c r="AM134" i="3"/>
  <c r="AK134" i="3"/>
  <c r="AU134" i="3"/>
  <c r="AT134" i="3"/>
  <c r="AR134" i="3"/>
  <c r="AV134" i="3"/>
  <c r="AS134" i="3"/>
  <c r="BD134" i="3"/>
  <c r="BE134" i="3"/>
  <c r="BA134" i="3"/>
  <c r="BC134" i="3"/>
  <c r="BB134" i="3"/>
  <c r="BV134" i="3"/>
  <c r="BU134" i="3"/>
  <c r="BS134" i="3"/>
  <c r="BT134" i="3"/>
  <c r="BW134" i="3"/>
  <c r="CJ135" i="3"/>
  <c r="CA135" i="3"/>
  <c r="BR135" i="3"/>
  <c r="AH135" i="3"/>
  <c r="CS135" i="3"/>
  <c r="AZ135" i="3"/>
  <c r="BI135" i="3"/>
  <c r="AQ135" i="3"/>
  <c r="CO134" i="3"/>
  <c r="CN134" i="3"/>
  <c r="CM134" i="3"/>
  <c r="CL134" i="3"/>
  <c r="CK134" i="3"/>
  <c r="AG136" i="3"/>
  <c r="AF136" i="3" s="1"/>
  <c r="DK136" i="3" l="1"/>
  <c r="DB136" i="3"/>
  <c r="DE135" i="3"/>
  <c r="DD135" i="3"/>
  <c r="DC135" i="3"/>
  <c r="DG135" i="3"/>
  <c r="DF135" i="3"/>
  <c r="DN135" i="3"/>
  <c r="DM135" i="3"/>
  <c r="DL135" i="3"/>
  <c r="DP135" i="3"/>
  <c r="DO135" i="3"/>
  <c r="AI135" i="3"/>
  <c r="AL135" i="3"/>
  <c r="AK135" i="3"/>
  <c r="AM135" i="3"/>
  <c r="AJ135" i="3"/>
  <c r="CW135" i="3"/>
  <c r="CV135" i="3"/>
  <c r="CT135" i="3"/>
  <c r="CU135" i="3"/>
  <c r="CX135" i="3"/>
  <c r="CC135" i="3"/>
  <c r="CB135" i="3"/>
  <c r="CE135" i="3"/>
  <c r="CF135" i="3"/>
  <c r="CD135" i="3"/>
  <c r="CM135" i="3"/>
  <c r="CN135" i="3"/>
  <c r="CL135" i="3"/>
  <c r="CK135" i="3"/>
  <c r="CO135" i="3"/>
  <c r="AS135" i="3"/>
  <c r="AV135" i="3"/>
  <c r="AU135" i="3"/>
  <c r="AR135" i="3"/>
  <c r="AT135" i="3"/>
  <c r="BT135" i="3"/>
  <c r="BV135" i="3"/>
  <c r="BW135" i="3"/>
  <c r="BS135" i="3"/>
  <c r="BU135" i="3"/>
  <c r="BM135" i="3"/>
  <c r="BJ135" i="3"/>
  <c r="BK135" i="3"/>
  <c r="BN135" i="3"/>
  <c r="BL135" i="3"/>
  <c r="AH136" i="3"/>
  <c r="CJ136" i="3"/>
  <c r="AQ136" i="3"/>
  <c r="CS136" i="3"/>
  <c r="BR136" i="3"/>
  <c r="AZ136" i="3"/>
  <c r="CA136" i="3"/>
  <c r="BI136" i="3"/>
  <c r="BB135" i="3"/>
  <c r="BC135" i="3"/>
  <c r="BD135" i="3"/>
  <c r="BA135" i="3"/>
  <c r="BE135" i="3"/>
  <c r="AG137" i="3"/>
  <c r="AF137" i="3" s="1"/>
  <c r="DC136" i="3" l="1"/>
  <c r="DG136" i="3"/>
  <c r="DF136" i="3"/>
  <c r="DD136" i="3"/>
  <c r="DE136" i="3"/>
  <c r="DB137" i="3"/>
  <c r="DK137" i="3"/>
  <c r="DP136" i="3"/>
  <c r="DO136" i="3"/>
  <c r="DN136" i="3"/>
  <c r="DM136" i="3"/>
  <c r="DL136" i="3"/>
  <c r="BT136" i="3"/>
  <c r="BW136" i="3"/>
  <c r="BS136" i="3"/>
  <c r="BV136" i="3"/>
  <c r="BU136" i="3"/>
  <c r="AS136" i="3"/>
  <c r="AT136" i="3"/>
  <c r="AR136" i="3"/>
  <c r="AU136" i="3"/>
  <c r="AV136" i="3"/>
  <c r="CV136" i="3"/>
  <c r="CT136" i="3"/>
  <c r="CW136" i="3"/>
  <c r="CU136" i="3"/>
  <c r="CX136" i="3"/>
  <c r="AK136" i="3"/>
  <c r="AI136" i="3"/>
  <c r="AJ136" i="3"/>
  <c r="AM136" i="3"/>
  <c r="AL136" i="3"/>
  <c r="CN136" i="3"/>
  <c r="CO136" i="3"/>
  <c r="CM136" i="3"/>
  <c r="CL136" i="3"/>
  <c r="CK136" i="3"/>
  <c r="BN136" i="3"/>
  <c r="BJ136" i="3"/>
  <c r="BL136" i="3"/>
  <c r="BK136" i="3"/>
  <c r="BM136" i="3"/>
  <c r="CC136" i="3"/>
  <c r="CE136" i="3"/>
  <c r="CB136" i="3"/>
  <c r="CD136" i="3"/>
  <c r="CF136" i="3"/>
  <c r="BI137" i="3"/>
  <c r="AZ137" i="3"/>
  <c r="AQ137" i="3"/>
  <c r="CS137" i="3"/>
  <c r="BR137" i="3"/>
  <c r="CA137" i="3"/>
  <c r="CJ137" i="3"/>
  <c r="AH137" i="3"/>
  <c r="BD136" i="3"/>
  <c r="BE136" i="3"/>
  <c r="BB136" i="3"/>
  <c r="BA136" i="3"/>
  <c r="BC136" i="3"/>
  <c r="AG138" i="3"/>
  <c r="AF138" i="3" s="1"/>
  <c r="DL137" i="3" l="1"/>
  <c r="DP137" i="3"/>
  <c r="DN137" i="3"/>
  <c r="DO137" i="3"/>
  <c r="DM137" i="3"/>
  <c r="DC137" i="3"/>
  <c r="DD137" i="3"/>
  <c r="DF137" i="3"/>
  <c r="DE137" i="3"/>
  <c r="DG137" i="3"/>
  <c r="DB138" i="3"/>
  <c r="DK138" i="3"/>
  <c r="CV137" i="3"/>
  <c r="CU137" i="3"/>
  <c r="CX137" i="3"/>
  <c r="CT137" i="3"/>
  <c r="CW137" i="3"/>
  <c r="AU137" i="3"/>
  <c r="AT137" i="3"/>
  <c r="AR137" i="3"/>
  <c r="AS137" i="3"/>
  <c r="AV137" i="3"/>
  <c r="BC137" i="3"/>
  <c r="BA137" i="3"/>
  <c r="BB137" i="3"/>
  <c r="BE137" i="3"/>
  <c r="BD137" i="3"/>
  <c r="BT137" i="3"/>
  <c r="BV137" i="3"/>
  <c r="BS137" i="3"/>
  <c r="BW137" i="3"/>
  <c r="BU137" i="3"/>
  <c r="BN137" i="3"/>
  <c r="BL137" i="3"/>
  <c r="BJ137" i="3"/>
  <c r="BK137" i="3"/>
  <c r="BM137" i="3"/>
  <c r="AJ137" i="3"/>
  <c r="AI137" i="3"/>
  <c r="AM137" i="3"/>
  <c r="AL137" i="3"/>
  <c r="AK137" i="3"/>
  <c r="CL137" i="3"/>
  <c r="CM137" i="3"/>
  <c r="CO137" i="3"/>
  <c r="CK137" i="3"/>
  <c r="CN137" i="3"/>
  <c r="AH138" i="3"/>
  <c r="CJ138" i="3"/>
  <c r="BR138" i="3"/>
  <c r="BI138" i="3"/>
  <c r="AZ138" i="3"/>
  <c r="CA138" i="3"/>
  <c r="CS138" i="3"/>
  <c r="AQ138" i="3"/>
  <c r="CD137" i="3"/>
  <c r="CE137" i="3"/>
  <c r="CC137" i="3"/>
  <c r="CB137" i="3"/>
  <c r="CF137" i="3"/>
  <c r="AG139" i="3"/>
  <c r="AF139" i="3" s="1"/>
  <c r="DK139" i="3" l="1"/>
  <c r="DB139" i="3"/>
  <c r="DN138" i="3"/>
  <c r="DL138" i="3"/>
  <c r="DO138" i="3"/>
  <c r="DM138" i="3"/>
  <c r="DP138" i="3"/>
  <c r="DC138" i="3"/>
  <c r="DF138" i="3"/>
  <c r="DE138" i="3"/>
  <c r="DG138" i="3"/>
  <c r="DD138" i="3"/>
  <c r="BJ138" i="3"/>
  <c r="BN138" i="3"/>
  <c r="BM138" i="3"/>
  <c r="BK138" i="3"/>
  <c r="BL138" i="3"/>
  <c r="BU138" i="3"/>
  <c r="BT138" i="3"/>
  <c r="BW138" i="3"/>
  <c r="BV138" i="3"/>
  <c r="BS138" i="3"/>
  <c r="CM138" i="3"/>
  <c r="CK138" i="3"/>
  <c r="CL138" i="3"/>
  <c r="CO138" i="3"/>
  <c r="CN138" i="3"/>
  <c r="AJ138" i="3"/>
  <c r="AI138" i="3"/>
  <c r="AM138" i="3"/>
  <c r="AL138" i="3"/>
  <c r="AK138" i="3"/>
  <c r="BD138" i="3"/>
  <c r="BC138" i="3"/>
  <c r="BA138" i="3"/>
  <c r="BB138" i="3"/>
  <c r="BE138" i="3"/>
  <c r="AV138" i="3"/>
  <c r="AT138" i="3"/>
  <c r="AS138" i="3"/>
  <c r="AU138" i="3"/>
  <c r="AR138" i="3"/>
  <c r="CU138" i="3"/>
  <c r="CT138" i="3"/>
  <c r="CX138" i="3"/>
  <c r="CV138" i="3"/>
  <c r="CW138" i="3"/>
  <c r="BI139" i="3"/>
  <c r="CS139" i="3"/>
  <c r="AQ139" i="3"/>
  <c r="BR139" i="3"/>
  <c r="AZ139" i="3"/>
  <c r="CA139" i="3"/>
  <c r="AH139" i="3"/>
  <c r="CJ139" i="3"/>
  <c r="CD138" i="3"/>
  <c r="CC138" i="3"/>
  <c r="CB138" i="3"/>
  <c r="CF138" i="3"/>
  <c r="CE138" i="3"/>
  <c r="AG140" i="3"/>
  <c r="AF140" i="3" s="1"/>
  <c r="DK140" i="3" l="1"/>
  <c r="DB140" i="3"/>
  <c r="DE139" i="3"/>
  <c r="DD139" i="3"/>
  <c r="DC139" i="3"/>
  <c r="DG139" i="3"/>
  <c r="DF139" i="3"/>
  <c r="DN139" i="3"/>
  <c r="DM139" i="3"/>
  <c r="DL139" i="3"/>
  <c r="DP139" i="3"/>
  <c r="DO139" i="3"/>
  <c r="BT139" i="3"/>
  <c r="BS139" i="3"/>
  <c r="BV139" i="3"/>
  <c r="BW139" i="3"/>
  <c r="BU139" i="3"/>
  <c r="AS139" i="3"/>
  <c r="AV139" i="3"/>
  <c r="AU139" i="3"/>
  <c r="AT139" i="3"/>
  <c r="AR139" i="3"/>
  <c r="BD139" i="3"/>
  <c r="BB139" i="3"/>
  <c r="BC139" i="3"/>
  <c r="BE139" i="3"/>
  <c r="BA139" i="3"/>
  <c r="CV139" i="3"/>
  <c r="CW139" i="3"/>
  <c r="CU139" i="3"/>
  <c r="CT139" i="3"/>
  <c r="CX139" i="3"/>
  <c r="BK139" i="3"/>
  <c r="BL139" i="3"/>
  <c r="BJ139" i="3"/>
  <c r="BN139" i="3"/>
  <c r="BM139" i="3"/>
  <c r="CN139" i="3"/>
  <c r="CM139" i="3"/>
  <c r="CL139" i="3"/>
  <c r="CK139" i="3"/>
  <c r="CO139" i="3"/>
  <c r="AL139" i="3"/>
  <c r="AJ139" i="3"/>
  <c r="AK139" i="3"/>
  <c r="AM139" i="3"/>
  <c r="AI139" i="3"/>
  <c r="AZ140" i="3"/>
  <c r="CA140" i="3"/>
  <c r="CJ140" i="3"/>
  <c r="CS140" i="3"/>
  <c r="AQ140" i="3"/>
  <c r="AH140" i="3"/>
  <c r="BR140" i="3"/>
  <c r="BI140" i="3"/>
  <c r="CE139" i="3"/>
  <c r="CD139" i="3"/>
  <c r="CF139" i="3"/>
  <c r="CB139" i="3"/>
  <c r="CC139" i="3"/>
  <c r="AG141" i="3"/>
  <c r="AF141" i="3" s="1"/>
  <c r="DB141" i="3" l="1"/>
  <c r="DK141" i="3"/>
  <c r="DC140" i="3"/>
  <c r="DG140" i="3"/>
  <c r="DF140" i="3"/>
  <c r="DD140" i="3"/>
  <c r="DE140" i="3"/>
  <c r="DP140" i="3"/>
  <c r="DO140" i="3"/>
  <c r="DN140" i="3"/>
  <c r="DM140" i="3"/>
  <c r="DL140" i="3"/>
  <c r="AS140" i="3"/>
  <c r="AV140" i="3"/>
  <c r="AU140" i="3"/>
  <c r="AR140" i="3"/>
  <c r="AT140" i="3"/>
  <c r="CT140" i="3"/>
  <c r="CU140" i="3"/>
  <c r="CW140" i="3"/>
  <c r="CX140" i="3"/>
  <c r="CV140" i="3"/>
  <c r="CK140" i="3"/>
  <c r="CO140" i="3"/>
  <c r="CM140" i="3"/>
  <c r="CN140" i="3"/>
  <c r="CL140" i="3"/>
  <c r="BB140" i="3"/>
  <c r="BA140" i="3"/>
  <c r="BE140" i="3"/>
  <c r="BC140" i="3"/>
  <c r="BD140" i="3"/>
  <c r="CE140" i="3"/>
  <c r="CC140" i="3"/>
  <c r="CB140" i="3"/>
  <c r="CF140" i="3"/>
  <c r="CD140" i="3"/>
  <c r="BK140" i="3"/>
  <c r="BJ140" i="3"/>
  <c r="BN140" i="3"/>
  <c r="BL140" i="3"/>
  <c r="BM140" i="3"/>
  <c r="BT140" i="3"/>
  <c r="BV140" i="3"/>
  <c r="BW140" i="3"/>
  <c r="BU140" i="3"/>
  <c r="BS140" i="3"/>
  <c r="AZ141" i="3"/>
  <c r="CA141" i="3"/>
  <c r="BR141" i="3"/>
  <c r="BI141" i="3"/>
  <c r="AQ141" i="3"/>
  <c r="CS141" i="3"/>
  <c r="CJ141" i="3"/>
  <c r="AH141" i="3"/>
  <c r="AL140" i="3"/>
  <c r="AI140" i="3"/>
  <c r="AM140" i="3"/>
  <c r="AK140" i="3"/>
  <c r="AJ140" i="3"/>
  <c r="AG142" i="3"/>
  <c r="AF142" i="3" s="1"/>
  <c r="DP141" i="3" l="1"/>
  <c r="DO141" i="3"/>
  <c r="DN141" i="3"/>
  <c r="DM141" i="3"/>
  <c r="DL141" i="3"/>
  <c r="DB142" i="3"/>
  <c r="DK142" i="3"/>
  <c r="DG141" i="3"/>
  <c r="DE141" i="3"/>
  <c r="DD141" i="3"/>
  <c r="DC141" i="3"/>
  <c r="DF141" i="3"/>
  <c r="BN141" i="3"/>
  <c r="BM141" i="3"/>
  <c r="BK141" i="3"/>
  <c r="BL141" i="3"/>
  <c r="BJ141" i="3"/>
  <c r="AR141" i="3"/>
  <c r="AT141" i="3"/>
  <c r="AU141" i="3"/>
  <c r="AS141" i="3"/>
  <c r="AV141" i="3"/>
  <c r="BS141" i="3"/>
  <c r="BU141" i="3"/>
  <c r="BT141" i="3"/>
  <c r="BW141" i="3"/>
  <c r="BV141" i="3"/>
  <c r="AI141" i="3"/>
  <c r="AJ141" i="3"/>
  <c r="AM141" i="3"/>
  <c r="AL141" i="3"/>
  <c r="AK141" i="3"/>
  <c r="CB141" i="3"/>
  <c r="CD141" i="3"/>
  <c r="CC141" i="3"/>
  <c r="CF141" i="3"/>
  <c r="CE141" i="3"/>
  <c r="BC141" i="3"/>
  <c r="BB141" i="3"/>
  <c r="BD141" i="3"/>
  <c r="BA141" i="3"/>
  <c r="BE141" i="3"/>
  <c r="CN141" i="3"/>
  <c r="CO141" i="3"/>
  <c r="CM141" i="3"/>
  <c r="CK141" i="3"/>
  <c r="CL141" i="3"/>
  <c r="AQ142" i="3"/>
  <c r="CS142" i="3"/>
  <c r="AH142" i="3"/>
  <c r="CJ142" i="3"/>
  <c r="CA142" i="3"/>
  <c r="AZ142" i="3"/>
  <c r="BI142" i="3"/>
  <c r="BR142" i="3"/>
  <c r="CU141" i="3"/>
  <c r="CW141" i="3"/>
  <c r="CV141" i="3"/>
  <c r="CT141" i="3"/>
  <c r="CX141" i="3"/>
  <c r="AG143" i="3"/>
  <c r="AF143" i="3" s="1"/>
  <c r="DL142" i="3" l="1"/>
  <c r="DP142" i="3"/>
  <c r="DO142" i="3"/>
  <c r="DM142" i="3"/>
  <c r="DN142" i="3"/>
  <c r="DF142" i="3"/>
  <c r="DE142" i="3"/>
  <c r="DG142" i="3"/>
  <c r="DD142" i="3"/>
  <c r="DC142" i="3"/>
  <c r="DB143" i="3"/>
  <c r="DK143" i="3"/>
  <c r="CO142" i="3"/>
  <c r="CN142" i="3"/>
  <c r="CM142" i="3"/>
  <c r="CL142" i="3"/>
  <c r="CK142" i="3"/>
  <c r="AL142" i="3"/>
  <c r="AK142" i="3"/>
  <c r="AI142" i="3"/>
  <c r="AJ142" i="3"/>
  <c r="AM142" i="3"/>
  <c r="AS142" i="3"/>
  <c r="AR142" i="3"/>
  <c r="AV142" i="3"/>
  <c r="AT142" i="3"/>
  <c r="AU142" i="3"/>
  <c r="BT142" i="3"/>
  <c r="BV142" i="3"/>
  <c r="BW142" i="3"/>
  <c r="BU142" i="3"/>
  <c r="BS142" i="3"/>
  <c r="CE142" i="3"/>
  <c r="CC142" i="3"/>
  <c r="CF142" i="3"/>
  <c r="CD142" i="3"/>
  <c r="CB142" i="3"/>
  <c r="CT142" i="3"/>
  <c r="CX142" i="3"/>
  <c r="CW142" i="3"/>
  <c r="CU142" i="3"/>
  <c r="CV142" i="3"/>
  <c r="BJ142" i="3"/>
  <c r="BN142" i="3"/>
  <c r="BL142" i="3"/>
  <c r="BK142" i="3"/>
  <c r="BM142" i="3"/>
  <c r="BI143" i="3"/>
  <c r="AZ143" i="3"/>
  <c r="BR143" i="3"/>
  <c r="CA143" i="3"/>
  <c r="CS143" i="3"/>
  <c r="CJ143" i="3"/>
  <c r="AH143" i="3"/>
  <c r="AQ143" i="3"/>
  <c r="BB142" i="3"/>
  <c r="BE142" i="3"/>
  <c r="BD142" i="3"/>
  <c r="BC142" i="3"/>
  <c r="BA142" i="3"/>
  <c r="AG144" i="3"/>
  <c r="AF144" i="3" s="1"/>
  <c r="DK144" i="3" l="1"/>
  <c r="DB144" i="3"/>
  <c r="DM143" i="3"/>
  <c r="DL143" i="3"/>
  <c r="DO143" i="3"/>
  <c r="DP143" i="3"/>
  <c r="DN143" i="3"/>
  <c r="DE143" i="3"/>
  <c r="DD143" i="3"/>
  <c r="DC143" i="3"/>
  <c r="DG143" i="3"/>
  <c r="DF143" i="3"/>
  <c r="CB143" i="3"/>
  <c r="CC143" i="3"/>
  <c r="CE143" i="3"/>
  <c r="CD143" i="3"/>
  <c r="CF143" i="3"/>
  <c r="BT143" i="3"/>
  <c r="BV143" i="3"/>
  <c r="BU143" i="3"/>
  <c r="BS143" i="3"/>
  <c r="BW143" i="3"/>
  <c r="BC143" i="3"/>
  <c r="BD143" i="3"/>
  <c r="BE143" i="3"/>
  <c r="BB143" i="3"/>
  <c r="BA143" i="3"/>
  <c r="BL143" i="3"/>
  <c r="BM143" i="3"/>
  <c r="BN143" i="3"/>
  <c r="BK143" i="3"/>
  <c r="BJ143" i="3"/>
  <c r="CU143" i="3"/>
  <c r="CT143" i="3"/>
  <c r="CX143" i="3"/>
  <c r="CV143" i="3"/>
  <c r="CW143" i="3"/>
  <c r="AS143" i="3"/>
  <c r="AT143" i="3"/>
  <c r="AV143" i="3"/>
  <c r="AU143" i="3"/>
  <c r="AR143" i="3"/>
  <c r="AK143" i="3"/>
  <c r="AI143" i="3"/>
  <c r="AL143" i="3"/>
  <c r="AJ143" i="3"/>
  <c r="AM143" i="3"/>
  <c r="AH144" i="3"/>
  <c r="CJ144" i="3"/>
  <c r="BR144" i="3"/>
  <c r="AZ144" i="3"/>
  <c r="CA144" i="3"/>
  <c r="CS144" i="3"/>
  <c r="AQ144" i="3"/>
  <c r="BI144" i="3"/>
  <c r="CK143" i="3"/>
  <c r="CO143" i="3"/>
  <c r="CM143" i="3"/>
  <c r="CN143" i="3"/>
  <c r="CL143" i="3"/>
  <c r="AG145" i="3"/>
  <c r="AF145" i="3" s="1"/>
  <c r="DG144" i="3" l="1"/>
  <c r="DF144" i="3"/>
  <c r="DE144" i="3"/>
  <c r="DC144" i="3"/>
  <c r="DD144" i="3"/>
  <c r="DK145" i="3"/>
  <c r="DB145" i="3"/>
  <c r="DN144" i="3"/>
  <c r="DM144" i="3"/>
  <c r="DL144" i="3"/>
  <c r="DP144" i="3"/>
  <c r="DO144" i="3"/>
  <c r="BC144" i="3"/>
  <c r="BD144" i="3"/>
  <c r="BB144" i="3"/>
  <c r="BE144" i="3"/>
  <c r="BA144" i="3"/>
  <c r="CF144" i="3"/>
  <c r="CC144" i="3"/>
  <c r="CB144" i="3"/>
  <c r="CD144" i="3"/>
  <c r="CE144" i="3"/>
  <c r="AL144" i="3"/>
  <c r="AJ144" i="3"/>
  <c r="AI144" i="3"/>
  <c r="AM144" i="3"/>
  <c r="AK144" i="3"/>
  <c r="BU144" i="3"/>
  <c r="BT144" i="3"/>
  <c r="BS144" i="3"/>
  <c r="BW144" i="3"/>
  <c r="BV144" i="3"/>
  <c r="BN144" i="3"/>
  <c r="BJ144" i="3"/>
  <c r="BM144" i="3"/>
  <c r="BL144" i="3"/>
  <c r="BK144" i="3"/>
  <c r="CM144" i="3"/>
  <c r="CN144" i="3"/>
  <c r="CL144" i="3"/>
  <c r="CK144" i="3"/>
  <c r="CO144" i="3"/>
  <c r="AU144" i="3"/>
  <c r="AV144" i="3"/>
  <c r="AT144" i="3"/>
  <c r="AS144" i="3"/>
  <c r="AR144" i="3"/>
  <c r="AH145" i="3"/>
  <c r="AQ145" i="3"/>
  <c r="CS145" i="3"/>
  <c r="AZ145" i="3"/>
  <c r="CA145" i="3"/>
  <c r="CJ145" i="3"/>
  <c r="BI145" i="3"/>
  <c r="BR145" i="3"/>
  <c r="CT144" i="3"/>
  <c r="CV144" i="3"/>
  <c r="CU144" i="3"/>
  <c r="CX144" i="3"/>
  <c r="CW144" i="3"/>
  <c r="AG146" i="3"/>
  <c r="AF146" i="3" s="1"/>
  <c r="DC145" i="3" l="1"/>
  <c r="DF145" i="3"/>
  <c r="DE145" i="3"/>
  <c r="DG145" i="3"/>
  <c r="DD145" i="3"/>
  <c r="DP145" i="3"/>
  <c r="DO145" i="3"/>
  <c r="DN145" i="3"/>
  <c r="DL145" i="3"/>
  <c r="DM145" i="3"/>
  <c r="DB146" i="3"/>
  <c r="DK146" i="3"/>
  <c r="BD145" i="3"/>
  <c r="BE145" i="3"/>
  <c r="BC145" i="3"/>
  <c r="BB145" i="3"/>
  <c r="BA145" i="3"/>
  <c r="CD145" i="3"/>
  <c r="CE145" i="3"/>
  <c r="CB145" i="3"/>
  <c r="CC145" i="3"/>
  <c r="CF145" i="3"/>
  <c r="CV145" i="3"/>
  <c r="CT145" i="3"/>
  <c r="CU145" i="3"/>
  <c r="CX145" i="3"/>
  <c r="CW145" i="3"/>
  <c r="AL145" i="3"/>
  <c r="AJ145" i="3"/>
  <c r="AM145" i="3"/>
  <c r="AK145" i="3"/>
  <c r="AI145" i="3"/>
  <c r="AT145" i="3"/>
  <c r="AU145" i="3"/>
  <c r="AS145" i="3"/>
  <c r="AR145" i="3"/>
  <c r="AV145" i="3"/>
  <c r="BT145" i="3"/>
  <c r="BS145" i="3"/>
  <c r="BV145" i="3"/>
  <c r="BW145" i="3"/>
  <c r="BU145" i="3"/>
  <c r="BK145" i="3"/>
  <c r="BM145" i="3"/>
  <c r="BJ145" i="3"/>
  <c r="BL145" i="3"/>
  <c r="BN145" i="3"/>
  <c r="BI146" i="3"/>
  <c r="BR146" i="3"/>
  <c r="AH146" i="3"/>
  <c r="CJ146" i="3"/>
  <c r="AZ146" i="3"/>
  <c r="AQ146" i="3"/>
  <c r="CS146" i="3"/>
  <c r="CA146" i="3"/>
  <c r="CO145" i="3"/>
  <c r="CN145" i="3"/>
  <c r="CM145" i="3"/>
  <c r="CL145" i="3"/>
  <c r="CK145" i="3"/>
  <c r="AG147" i="3"/>
  <c r="AF147" i="3" s="1"/>
  <c r="DL146" i="3" l="1"/>
  <c r="DP146" i="3"/>
  <c r="DO146" i="3"/>
  <c r="DM146" i="3"/>
  <c r="DN146" i="3"/>
  <c r="DF146" i="3"/>
  <c r="DE146" i="3"/>
  <c r="DD146" i="3"/>
  <c r="DG146" i="3"/>
  <c r="DC146" i="3"/>
  <c r="DB147" i="3"/>
  <c r="DK147" i="3"/>
  <c r="CO146" i="3"/>
  <c r="CM146" i="3"/>
  <c r="CK146" i="3"/>
  <c r="CL146" i="3"/>
  <c r="CN146" i="3"/>
  <c r="BB146" i="3"/>
  <c r="BD146" i="3"/>
  <c r="BC146" i="3"/>
  <c r="BE146" i="3"/>
  <c r="BA146" i="3"/>
  <c r="AK146" i="3"/>
  <c r="AI146" i="3"/>
  <c r="AJ146" i="3"/>
  <c r="AM146" i="3"/>
  <c r="AL146" i="3"/>
  <c r="BN146" i="3"/>
  <c r="BJ146" i="3"/>
  <c r="BK146" i="3"/>
  <c r="BL146" i="3"/>
  <c r="BM146" i="3"/>
  <c r="BT146" i="3"/>
  <c r="BW146" i="3"/>
  <c r="BS146" i="3"/>
  <c r="BU146" i="3"/>
  <c r="BV146" i="3"/>
  <c r="CD146" i="3"/>
  <c r="CC146" i="3"/>
  <c r="CB146" i="3"/>
  <c r="CE146" i="3"/>
  <c r="CF146" i="3"/>
  <c r="CV146" i="3"/>
  <c r="CT146" i="3"/>
  <c r="CX146" i="3"/>
  <c r="CW146" i="3"/>
  <c r="CU146" i="3"/>
  <c r="CA147" i="3"/>
  <c r="BI147" i="3"/>
  <c r="BR147" i="3"/>
  <c r="CS147" i="3"/>
  <c r="AQ147" i="3"/>
  <c r="AZ147" i="3"/>
  <c r="CJ147" i="3"/>
  <c r="AH147" i="3"/>
  <c r="AU146" i="3"/>
  <c r="AT146" i="3"/>
  <c r="AV146" i="3"/>
  <c r="AR146" i="3"/>
  <c r="AS146" i="3"/>
  <c r="AG148" i="3"/>
  <c r="AF148" i="3" s="1"/>
  <c r="DK148" i="3" l="1"/>
  <c r="DB148" i="3"/>
  <c r="DP147" i="3"/>
  <c r="DN147" i="3"/>
  <c r="DL147" i="3"/>
  <c r="DM147" i="3"/>
  <c r="DO147" i="3"/>
  <c r="DG147" i="3"/>
  <c r="DF147" i="3"/>
  <c r="DE147" i="3"/>
  <c r="DD147" i="3"/>
  <c r="DC147" i="3"/>
  <c r="BU147" i="3"/>
  <c r="BW147" i="3"/>
  <c r="BT147" i="3"/>
  <c r="BS147" i="3"/>
  <c r="BV147" i="3"/>
  <c r="CD147" i="3"/>
  <c r="CB147" i="3"/>
  <c r="CC147" i="3"/>
  <c r="CF147" i="3"/>
  <c r="CE147" i="3"/>
  <c r="BL147" i="3"/>
  <c r="BM147" i="3"/>
  <c r="BN147" i="3"/>
  <c r="BJ147" i="3"/>
  <c r="BK147" i="3"/>
  <c r="AM147" i="3"/>
  <c r="AL147" i="3"/>
  <c r="AJ147" i="3"/>
  <c r="AI147" i="3"/>
  <c r="AK147" i="3"/>
  <c r="AT147" i="3"/>
  <c r="AS147" i="3"/>
  <c r="AV147" i="3"/>
  <c r="AU147" i="3"/>
  <c r="AR147" i="3"/>
  <c r="CV147" i="3"/>
  <c r="CW147" i="3"/>
  <c r="CU147" i="3"/>
  <c r="CX147" i="3"/>
  <c r="CT147" i="3"/>
  <c r="CM147" i="3"/>
  <c r="CN147" i="3"/>
  <c r="CK147" i="3"/>
  <c r="CO147" i="3"/>
  <c r="CL147" i="3"/>
  <c r="BR148" i="3"/>
  <c r="CJ148" i="3"/>
  <c r="AZ148" i="3"/>
  <c r="CA148" i="3"/>
  <c r="AQ148" i="3"/>
  <c r="BI148" i="3"/>
  <c r="AH148" i="3"/>
  <c r="CS148" i="3"/>
  <c r="BA147" i="3"/>
  <c r="BE147" i="3"/>
  <c r="BC147" i="3"/>
  <c r="BD147" i="3"/>
  <c r="BB147" i="3"/>
  <c r="AG149" i="3"/>
  <c r="AF149" i="3" s="1"/>
  <c r="DB149" i="3" l="1"/>
  <c r="DK149" i="3"/>
  <c r="DF148" i="3"/>
  <c r="DD148" i="3"/>
  <c r="DG148" i="3"/>
  <c r="DE148" i="3"/>
  <c r="DC148" i="3"/>
  <c r="DO148" i="3"/>
  <c r="DN148" i="3"/>
  <c r="DM148" i="3"/>
  <c r="DL148" i="3"/>
  <c r="DP148" i="3"/>
  <c r="BC148" i="3"/>
  <c r="BD148" i="3"/>
  <c r="BA148" i="3"/>
  <c r="BE148" i="3"/>
  <c r="BB148" i="3"/>
  <c r="CM148" i="3"/>
  <c r="CL148" i="3"/>
  <c r="CN148" i="3"/>
  <c r="CK148" i="3"/>
  <c r="CO148" i="3"/>
  <c r="BT148" i="3"/>
  <c r="BS148" i="3"/>
  <c r="BW148" i="3"/>
  <c r="BU148" i="3"/>
  <c r="BV148" i="3"/>
  <c r="AV148" i="3"/>
  <c r="AR148" i="3"/>
  <c r="AS148" i="3"/>
  <c r="AU148" i="3"/>
  <c r="AT148" i="3"/>
  <c r="CB148" i="3"/>
  <c r="CE148" i="3"/>
  <c r="CC148" i="3"/>
  <c r="CD148" i="3"/>
  <c r="CF148" i="3"/>
  <c r="CV148" i="3"/>
  <c r="CW148" i="3"/>
  <c r="CX148" i="3"/>
  <c r="CU148" i="3"/>
  <c r="CT148" i="3"/>
  <c r="AM148" i="3"/>
  <c r="AK148" i="3"/>
  <c r="AJ148" i="3"/>
  <c r="AL148" i="3"/>
  <c r="AI148" i="3"/>
  <c r="AH149" i="3"/>
  <c r="CS149" i="3"/>
  <c r="BI149" i="3"/>
  <c r="BR149" i="3"/>
  <c r="CJ149" i="3"/>
  <c r="CA149" i="3"/>
  <c r="AZ149" i="3"/>
  <c r="AQ149" i="3"/>
  <c r="BK148" i="3"/>
  <c r="BJ148" i="3"/>
  <c r="BN148" i="3"/>
  <c r="BM148" i="3"/>
  <c r="BL148" i="3"/>
  <c r="AG150" i="3"/>
  <c r="AF150" i="3" s="1"/>
  <c r="DK150" i="3" l="1"/>
  <c r="DB150" i="3"/>
  <c r="DP149" i="3"/>
  <c r="DO149" i="3"/>
  <c r="DN149" i="3"/>
  <c r="DM149" i="3"/>
  <c r="DL149" i="3"/>
  <c r="DE149" i="3"/>
  <c r="DG149" i="3"/>
  <c r="DD149" i="3"/>
  <c r="DC149" i="3"/>
  <c r="DF149" i="3"/>
  <c r="BW149" i="3"/>
  <c r="BV149" i="3"/>
  <c r="BT149" i="3"/>
  <c r="BS149" i="3"/>
  <c r="BU149" i="3"/>
  <c r="BN149" i="3"/>
  <c r="BM149" i="3"/>
  <c r="BK149" i="3"/>
  <c r="BL149" i="3"/>
  <c r="BJ149" i="3"/>
  <c r="AT149" i="3"/>
  <c r="AV149" i="3"/>
  <c r="AR149" i="3"/>
  <c r="AS149" i="3"/>
  <c r="AU149" i="3"/>
  <c r="CK149" i="3"/>
  <c r="CL149" i="3"/>
  <c r="CM149" i="3"/>
  <c r="CO149" i="3"/>
  <c r="CN149" i="3"/>
  <c r="CV149" i="3"/>
  <c r="CX149" i="3"/>
  <c r="CU149" i="3"/>
  <c r="CT149" i="3"/>
  <c r="CW149" i="3"/>
  <c r="AK149" i="3"/>
  <c r="AJ149" i="3"/>
  <c r="AI149" i="3"/>
  <c r="AM149" i="3"/>
  <c r="AL149" i="3"/>
  <c r="BD149" i="3"/>
  <c r="BA149" i="3"/>
  <c r="BB149" i="3"/>
  <c r="BC149" i="3"/>
  <c r="BE149" i="3"/>
  <c r="CJ150" i="3"/>
  <c r="AQ150" i="3"/>
  <c r="BI150" i="3"/>
  <c r="BR150" i="3"/>
  <c r="AH150" i="3"/>
  <c r="CA150" i="3"/>
  <c r="AZ150" i="3"/>
  <c r="CS150" i="3"/>
  <c r="CE149" i="3"/>
  <c r="CB149" i="3"/>
  <c r="CF149" i="3"/>
  <c r="CD149" i="3"/>
  <c r="CC149" i="3"/>
  <c r="AG151" i="3"/>
  <c r="AF151" i="3" s="1"/>
  <c r="DB151" i="3" l="1"/>
  <c r="DK151" i="3"/>
  <c r="DC150" i="3"/>
  <c r="DF150" i="3"/>
  <c r="DE150" i="3"/>
  <c r="DG150" i="3"/>
  <c r="DD150" i="3"/>
  <c r="DL150" i="3"/>
  <c r="DP150" i="3"/>
  <c r="DO150" i="3"/>
  <c r="DM150" i="3"/>
  <c r="DN150" i="3"/>
  <c r="BU150" i="3"/>
  <c r="BV150" i="3"/>
  <c r="BT150" i="3"/>
  <c r="BW150" i="3"/>
  <c r="BS150" i="3"/>
  <c r="AK150" i="3"/>
  <c r="AJ150" i="3"/>
  <c r="AL150" i="3"/>
  <c r="AM150" i="3"/>
  <c r="AI150" i="3"/>
  <c r="AS150" i="3"/>
  <c r="AV150" i="3"/>
  <c r="AU150" i="3"/>
  <c r="AR150" i="3"/>
  <c r="AT150" i="3"/>
  <c r="CM150" i="3"/>
  <c r="CO150" i="3"/>
  <c r="CL150" i="3"/>
  <c r="CN150" i="3"/>
  <c r="CK150" i="3"/>
  <c r="BN150" i="3"/>
  <c r="BL150" i="3"/>
  <c r="BJ150" i="3"/>
  <c r="BK150" i="3"/>
  <c r="BM150" i="3"/>
  <c r="CT150" i="3"/>
  <c r="CX150" i="3"/>
  <c r="CU150" i="3"/>
  <c r="CW150" i="3"/>
  <c r="CV150" i="3"/>
  <c r="BC150" i="3"/>
  <c r="BA150" i="3"/>
  <c r="BE150" i="3"/>
  <c r="BB150" i="3"/>
  <c r="BD150" i="3"/>
  <c r="CJ151" i="3"/>
  <c r="CS151" i="3"/>
  <c r="AZ151" i="3"/>
  <c r="BI151" i="3"/>
  <c r="AQ151" i="3"/>
  <c r="CA151" i="3"/>
  <c r="BR151" i="3"/>
  <c r="AH151" i="3"/>
  <c r="CF150" i="3"/>
  <c r="CE150" i="3"/>
  <c r="CC150" i="3"/>
  <c r="CD150" i="3"/>
  <c r="CB150" i="3"/>
  <c r="AG152" i="3"/>
  <c r="AF152" i="3" s="1"/>
  <c r="DO151" i="3" l="1"/>
  <c r="DP151" i="3"/>
  <c r="DM151" i="3"/>
  <c r="DN151" i="3"/>
  <c r="DL151" i="3"/>
  <c r="DK152" i="3"/>
  <c r="DB152" i="3"/>
  <c r="DE151" i="3"/>
  <c r="DD151" i="3"/>
  <c r="DC151" i="3"/>
  <c r="DF151" i="3"/>
  <c r="DG151" i="3"/>
  <c r="AV151" i="3"/>
  <c r="AT151" i="3"/>
  <c r="AU151" i="3"/>
  <c r="AR151" i="3"/>
  <c r="AS151" i="3"/>
  <c r="BA151" i="3"/>
  <c r="BD151" i="3"/>
  <c r="BB151" i="3"/>
  <c r="BC151" i="3"/>
  <c r="BE151" i="3"/>
  <c r="CV151" i="3"/>
  <c r="CW151" i="3"/>
  <c r="CU151" i="3"/>
  <c r="CX151" i="3"/>
  <c r="CT151" i="3"/>
  <c r="CO151" i="3"/>
  <c r="CK151" i="3"/>
  <c r="CM151" i="3"/>
  <c r="CN151" i="3"/>
  <c r="CL151" i="3"/>
  <c r="BK151" i="3"/>
  <c r="BM151" i="3"/>
  <c r="BL151" i="3"/>
  <c r="BJ151" i="3"/>
  <c r="BN151" i="3"/>
  <c r="AM151" i="3"/>
  <c r="AK151" i="3"/>
  <c r="AJ151" i="3"/>
  <c r="AI151" i="3"/>
  <c r="AL151" i="3"/>
  <c r="BT151" i="3"/>
  <c r="BV151" i="3"/>
  <c r="BU151" i="3"/>
  <c r="BS151" i="3"/>
  <c r="BW151" i="3"/>
  <c r="AZ152" i="3"/>
  <c r="AQ152" i="3"/>
  <c r="CS152" i="3"/>
  <c r="BR152" i="3"/>
  <c r="CJ152" i="3"/>
  <c r="AH152" i="3"/>
  <c r="CA152" i="3"/>
  <c r="BI152" i="3"/>
  <c r="CE151" i="3"/>
  <c r="CF151" i="3"/>
  <c r="CC151" i="3"/>
  <c r="CB151" i="3"/>
  <c r="CD151" i="3"/>
  <c r="AG153" i="3"/>
  <c r="AF153" i="3" s="1"/>
  <c r="DP152" i="3" l="1"/>
  <c r="DO152" i="3"/>
  <c r="DM152" i="3"/>
  <c r="DN152" i="3"/>
  <c r="DL152" i="3"/>
  <c r="DB153" i="3"/>
  <c r="DK153" i="3"/>
  <c r="DG152" i="3"/>
  <c r="DC152" i="3"/>
  <c r="DF152" i="3"/>
  <c r="DE152" i="3"/>
  <c r="DD152" i="3"/>
  <c r="BU152" i="3"/>
  <c r="BV152" i="3"/>
  <c r="BS152" i="3"/>
  <c r="BT152" i="3"/>
  <c r="BW152" i="3"/>
  <c r="BA152" i="3"/>
  <c r="BC152" i="3"/>
  <c r="BD152" i="3"/>
  <c r="BB152" i="3"/>
  <c r="BE152" i="3"/>
  <c r="CX152" i="3"/>
  <c r="CV152" i="3"/>
  <c r="CW152" i="3"/>
  <c r="CT152" i="3"/>
  <c r="CU152" i="3"/>
  <c r="BL152" i="3"/>
  <c r="BN152" i="3"/>
  <c r="BM152" i="3"/>
  <c r="BK152" i="3"/>
  <c r="BJ152" i="3"/>
  <c r="CN152" i="3"/>
  <c r="CL152" i="3"/>
  <c r="CO152" i="3"/>
  <c r="CM152" i="3"/>
  <c r="CK152" i="3"/>
  <c r="AV152" i="3"/>
  <c r="AT152" i="3"/>
  <c r="AU152" i="3"/>
  <c r="AS152" i="3"/>
  <c r="AR152" i="3"/>
  <c r="CC152" i="3"/>
  <c r="CB152" i="3"/>
  <c r="CF152" i="3"/>
  <c r="CD152" i="3"/>
  <c r="CE152" i="3"/>
  <c r="CS153" i="3"/>
  <c r="BI153" i="3"/>
  <c r="CJ153" i="3"/>
  <c r="CA153" i="3"/>
  <c r="AZ153" i="3"/>
  <c r="BR153" i="3"/>
  <c r="AQ153" i="3"/>
  <c r="AH153" i="3"/>
  <c r="AK152" i="3"/>
  <c r="AM152" i="3"/>
  <c r="AL152" i="3"/>
  <c r="AI152" i="3"/>
  <c r="AJ152" i="3"/>
  <c r="AG154" i="3"/>
  <c r="AF154" i="3" s="1"/>
  <c r="DG153" i="3" l="1"/>
  <c r="DD153" i="3"/>
  <c r="DC153" i="3"/>
  <c r="DF153" i="3"/>
  <c r="DE153" i="3"/>
  <c r="DO153" i="3"/>
  <c r="DN153" i="3"/>
  <c r="DM153" i="3"/>
  <c r="DL153" i="3"/>
  <c r="DP153" i="3"/>
  <c r="DK154" i="3"/>
  <c r="DB154" i="3"/>
  <c r="CE153" i="3"/>
  <c r="CB153" i="3"/>
  <c r="CC153" i="3"/>
  <c r="CF153" i="3"/>
  <c r="CD153" i="3"/>
  <c r="CO153" i="3"/>
  <c r="CN153" i="3"/>
  <c r="CL153" i="3"/>
  <c r="CM153" i="3"/>
  <c r="CK153" i="3"/>
  <c r="BE153" i="3"/>
  <c r="BB153" i="3"/>
  <c r="BC153" i="3"/>
  <c r="BA153" i="3"/>
  <c r="BD153" i="3"/>
  <c r="CV153" i="3"/>
  <c r="CW153" i="3"/>
  <c r="CT153" i="3"/>
  <c r="CU153" i="3"/>
  <c r="CX153" i="3"/>
  <c r="AJ153" i="3"/>
  <c r="AK153" i="3"/>
  <c r="AM153" i="3"/>
  <c r="AI153" i="3"/>
  <c r="AL153" i="3"/>
  <c r="BK153" i="3"/>
  <c r="BN153" i="3"/>
  <c r="BL153" i="3"/>
  <c r="BM153" i="3"/>
  <c r="BJ153" i="3"/>
  <c r="AS153" i="3"/>
  <c r="AT153" i="3"/>
  <c r="AR153" i="3"/>
  <c r="AV153" i="3"/>
  <c r="AU153" i="3"/>
  <c r="BR154" i="3"/>
  <c r="CJ154" i="3"/>
  <c r="AZ154" i="3"/>
  <c r="CA154" i="3"/>
  <c r="AQ154" i="3"/>
  <c r="CS154" i="3"/>
  <c r="AH154" i="3"/>
  <c r="BI154" i="3"/>
  <c r="BV153" i="3"/>
  <c r="BS153" i="3"/>
  <c r="BW153" i="3"/>
  <c r="BT153" i="3"/>
  <c r="BU153" i="3"/>
  <c r="AG155" i="3"/>
  <c r="AF155" i="3" s="1"/>
  <c r="DC154" i="3" l="1"/>
  <c r="DF154" i="3"/>
  <c r="DE154" i="3"/>
  <c r="DG154" i="3"/>
  <c r="DD154" i="3"/>
  <c r="DO154" i="3"/>
  <c r="DM154" i="3"/>
  <c r="DN154" i="3"/>
  <c r="DL154" i="3"/>
  <c r="DP154" i="3"/>
  <c r="DB155" i="3"/>
  <c r="DK155" i="3"/>
  <c r="CF154" i="3"/>
  <c r="CD154" i="3"/>
  <c r="CB154" i="3"/>
  <c r="CC154" i="3"/>
  <c r="CE154" i="3"/>
  <c r="AT154" i="3"/>
  <c r="AU154" i="3"/>
  <c r="AR154" i="3"/>
  <c r="AS154" i="3"/>
  <c r="AV154" i="3"/>
  <c r="BB154" i="3"/>
  <c r="BD154" i="3"/>
  <c r="BE154" i="3"/>
  <c r="BA154" i="3"/>
  <c r="BC154" i="3"/>
  <c r="CL154" i="3"/>
  <c r="CO154" i="3"/>
  <c r="CN154" i="3"/>
  <c r="CM154" i="3"/>
  <c r="CK154" i="3"/>
  <c r="BL154" i="3"/>
  <c r="BJ154" i="3"/>
  <c r="BM154" i="3"/>
  <c r="BN154" i="3"/>
  <c r="BK154" i="3"/>
  <c r="BW154" i="3"/>
  <c r="BT154" i="3"/>
  <c r="BV154" i="3"/>
  <c r="BU154" i="3"/>
  <c r="BS154" i="3"/>
  <c r="AJ154" i="3"/>
  <c r="AI154" i="3"/>
  <c r="AM154" i="3"/>
  <c r="AL154" i="3"/>
  <c r="AK154" i="3"/>
  <c r="CA155" i="3"/>
  <c r="BR155" i="3"/>
  <c r="BI155" i="3"/>
  <c r="CJ155" i="3"/>
  <c r="AQ155" i="3"/>
  <c r="AH155" i="3"/>
  <c r="CS155" i="3"/>
  <c r="AZ155" i="3"/>
  <c r="CW154" i="3"/>
  <c r="CT154" i="3"/>
  <c r="CX154" i="3"/>
  <c r="CU154" i="3"/>
  <c r="CV154" i="3"/>
  <c r="AG156" i="3"/>
  <c r="AF156" i="3" s="1"/>
  <c r="DK156" i="3" l="1"/>
  <c r="DB156" i="3"/>
  <c r="DP155" i="3"/>
  <c r="DN155" i="3"/>
  <c r="DM155" i="3"/>
  <c r="DL155" i="3"/>
  <c r="DO155" i="3"/>
  <c r="DF155" i="3"/>
  <c r="DE155" i="3"/>
  <c r="DD155" i="3"/>
  <c r="DC155" i="3"/>
  <c r="DG155" i="3"/>
  <c r="CO155" i="3"/>
  <c r="CN155" i="3"/>
  <c r="CM155" i="3"/>
  <c r="CL155" i="3"/>
  <c r="CK155" i="3"/>
  <c r="BT155" i="3"/>
  <c r="BV155" i="3"/>
  <c r="BW155" i="3"/>
  <c r="BU155" i="3"/>
  <c r="BS155" i="3"/>
  <c r="AU155" i="3"/>
  <c r="AS155" i="3"/>
  <c r="AR155" i="3"/>
  <c r="AT155" i="3"/>
  <c r="AV155" i="3"/>
  <c r="BK155" i="3"/>
  <c r="BL155" i="3"/>
  <c r="BJ155" i="3"/>
  <c r="BN155" i="3"/>
  <c r="BM155" i="3"/>
  <c r="BD155" i="3"/>
  <c r="BB155" i="3"/>
  <c r="BE155" i="3"/>
  <c r="BA155" i="3"/>
  <c r="BC155" i="3"/>
  <c r="CD155" i="3"/>
  <c r="CE155" i="3"/>
  <c r="CF155" i="3"/>
  <c r="CB155" i="3"/>
  <c r="CC155" i="3"/>
  <c r="CV155" i="3"/>
  <c r="CT155" i="3"/>
  <c r="CU155" i="3"/>
  <c r="CW155" i="3"/>
  <c r="CX155" i="3"/>
  <c r="BI156" i="3"/>
  <c r="CJ156" i="3"/>
  <c r="CS156" i="3"/>
  <c r="AQ156" i="3"/>
  <c r="BR156" i="3"/>
  <c r="AH156" i="3"/>
  <c r="CA156" i="3"/>
  <c r="AZ156" i="3"/>
  <c r="AK155" i="3"/>
  <c r="AJ155" i="3"/>
  <c r="AM155" i="3"/>
  <c r="AL155" i="3"/>
  <c r="AI155" i="3"/>
  <c r="AG157" i="3"/>
  <c r="AF157" i="3" s="1"/>
  <c r="DK157" i="3" l="1"/>
  <c r="DB157" i="3"/>
  <c r="DG156" i="3"/>
  <c r="DF156" i="3"/>
  <c r="DE156" i="3"/>
  <c r="DD156" i="3"/>
  <c r="DC156" i="3"/>
  <c r="DN156" i="3"/>
  <c r="DM156" i="3"/>
  <c r="DL156" i="3"/>
  <c r="DP156" i="3"/>
  <c r="DO156" i="3"/>
  <c r="BV156" i="3"/>
  <c r="BS156" i="3"/>
  <c r="BW156" i="3"/>
  <c r="BU156" i="3"/>
  <c r="BT156" i="3"/>
  <c r="AS156" i="3"/>
  <c r="AU156" i="3"/>
  <c r="AT156" i="3"/>
  <c r="AV156" i="3"/>
  <c r="AR156" i="3"/>
  <c r="CW156" i="3"/>
  <c r="CX156" i="3"/>
  <c r="CV156" i="3"/>
  <c r="CT156" i="3"/>
  <c r="CU156" i="3"/>
  <c r="CN156" i="3"/>
  <c r="CM156" i="3"/>
  <c r="CK156" i="3"/>
  <c r="CO156" i="3"/>
  <c r="CL156" i="3"/>
  <c r="BM156" i="3"/>
  <c r="BN156" i="3"/>
  <c r="BJ156" i="3"/>
  <c r="BK156" i="3"/>
  <c r="BL156" i="3"/>
  <c r="BC156" i="3"/>
  <c r="BE156" i="3"/>
  <c r="BB156" i="3"/>
  <c r="BA156" i="3"/>
  <c r="BD156" i="3"/>
  <c r="CC156" i="3"/>
  <c r="CF156" i="3"/>
  <c r="CE156" i="3"/>
  <c r="CD156" i="3"/>
  <c r="CB156" i="3"/>
  <c r="CA157" i="3"/>
  <c r="AQ157" i="3"/>
  <c r="BR157" i="3"/>
  <c r="CS157" i="3"/>
  <c r="BI157" i="3"/>
  <c r="AH157" i="3"/>
  <c r="CJ157" i="3"/>
  <c r="AZ157" i="3"/>
  <c r="AL156" i="3"/>
  <c r="AK156" i="3"/>
  <c r="AM156" i="3"/>
  <c r="AJ156" i="3"/>
  <c r="AI156" i="3"/>
  <c r="AG158" i="3"/>
  <c r="AF158" i="3" s="1"/>
  <c r="DD157" i="3" l="1"/>
  <c r="DC157" i="3"/>
  <c r="DF157" i="3"/>
  <c r="DG157" i="3"/>
  <c r="DE157" i="3"/>
  <c r="DK158" i="3"/>
  <c r="DB158" i="3"/>
  <c r="DP157" i="3"/>
  <c r="DO157" i="3"/>
  <c r="DN157" i="3"/>
  <c r="DM157" i="3"/>
  <c r="DL157" i="3"/>
  <c r="CW157" i="3"/>
  <c r="CT157" i="3"/>
  <c r="CV157" i="3"/>
  <c r="CU157" i="3"/>
  <c r="CX157" i="3"/>
  <c r="BV157" i="3"/>
  <c r="BT157" i="3"/>
  <c r="BS157" i="3"/>
  <c r="BU157" i="3"/>
  <c r="BW157" i="3"/>
  <c r="BK157" i="3"/>
  <c r="BJ157" i="3"/>
  <c r="BM157" i="3"/>
  <c r="BL157" i="3"/>
  <c r="BN157" i="3"/>
  <c r="AT157" i="3"/>
  <c r="AR157" i="3"/>
  <c r="AU157" i="3"/>
  <c r="AS157" i="3"/>
  <c r="AV157" i="3"/>
  <c r="BA157" i="3"/>
  <c r="BB157" i="3"/>
  <c r="BD157" i="3"/>
  <c r="BE157" i="3"/>
  <c r="BC157" i="3"/>
  <c r="CB157" i="3"/>
  <c r="CF157" i="3"/>
  <c r="CC157" i="3"/>
  <c r="CE157" i="3"/>
  <c r="CD157" i="3"/>
  <c r="CL157" i="3"/>
  <c r="CM157" i="3"/>
  <c r="CK157" i="3"/>
  <c r="CN157" i="3"/>
  <c r="CO157" i="3"/>
  <c r="CA158" i="3"/>
  <c r="BI158" i="3"/>
  <c r="CS158" i="3"/>
  <c r="CJ158" i="3"/>
  <c r="BR158" i="3"/>
  <c r="AQ158" i="3"/>
  <c r="AZ158" i="3"/>
  <c r="AH158" i="3"/>
  <c r="AL157" i="3"/>
  <c r="AK157" i="3"/>
  <c r="AI157" i="3"/>
  <c r="AJ157" i="3"/>
  <c r="AM157" i="3"/>
  <c r="AG159" i="3"/>
  <c r="AF159" i="3" s="1"/>
  <c r="DL158" i="3" l="1"/>
  <c r="DP158" i="3"/>
  <c r="DO158" i="3"/>
  <c r="DM158" i="3"/>
  <c r="DN158" i="3"/>
  <c r="DG158" i="3"/>
  <c r="DC158" i="3"/>
  <c r="DF158" i="3"/>
  <c r="DD158" i="3"/>
  <c r="DE158" i="3"/>
  <c r="DK159" i="3"/>
  <c r="DB159" i="3"/>
  <c r="CW158" i="3"/>
  <c r="CV158" i="3"/>
  <c r="CT158" i="3"/>
  <c r="CU158" i="3"/>
  <c r="CX158" i="3"/>
  <c r="BU158" i="3"/>
  <c r="BS158" i="3"/>
  <c r="BV158" i="3"/>
  <c r="BT158" i="3"/>
  <c r="BW158" i="3"/>
  <c r="CL158" i="3"/>
  <c r="CK158" i="3"/>
  <c r="CO158" i="3"/>
  <c r="CN158" i="3"/>
  <c r="CM158" i="3"/>
  <c r="BK158" i="3"/>
  <c r="BN158" i="3"/>
  <c r="BL158" i="3"/>
  <c r="BM158" i="3"/>
  <c r="BJ158" i="3"/>
  <c r="CC158" i="3"/>
  <c r="CD158" i="3"/>
  <c r="CE158" i="3"/>
  <c r="CF158" i="3"/>
  <c r="CB158" i="3"/>
  <c r="AL158" i="3"/>
  <c r="AJ158" i="3"/>
  <c r="AI158" i="3"/>
  <c r="AM158" i="3"/>
  <c r="AK158" i="3"/>
  <c r="BD158" i="3"/>
  <c r="BE158" i="3"/>
  <c r="BB158" i="3"/>
  <c r="BA158" i="3"/>
  <c r="BC158" i="3"/>
  <c r="AZ159" i="3"/>
  <c r="AQ159" i="3"/>
  <c r="BR159" i="3"/>
  <c r="CS159" i="3"/>
  <c r="CA159" i="3"/>
  <c r="AH159" i="3"/>
  <c r="CJ159" i="3"/>
  <c r="BI159" i="3"/>
  <c r="AV158" i="3"/>
  <c r="AT158" i="3"/>
  <c r="AR158" i="3"/>
  <c r="AS158" i="3"/>
  <c r="AU158" i="3"/>
  <c r="AG160" i="3"/>
  <c r="AF160" i="3" s="1"/>
  <c r="DB160" i="3" l="1"/>
  <c r="DK160" i="3"/>
  <c r="DC159" i="3"/>
  <c r="DG159" i="3"/>
  <c r="DF159" i="3"/>
  <c r="DE159" i="3"/>
  <c r="DD159" i="3"/>
  <c r="DN159" i="3"/>
  <c r="DM159" i="3"/>
  <c r="DL159" i="3"/>
  <c r="DO159" i="3"/>
  <c r="DP159" i="3"/>
  <c r="BT159" i="3"/>
  <c r="BW159" i="3"/>
  <c r="BU159" i="3"/>
  <c r="BV159" i="3"/>
  <c r="BS159" i="3"/>
  <c r="CT159" i="3"/>
  <c r="CX159" i="3"/>
  <c r="CV159" i="3"/>
  <c r="CW159" i="3"/>
  <c r="CU159" i="3"/>
  <c r="AV159" i="3"/>
  <c r="AT159" i="3"/>
  <c r="AR159" i="3"/>
  <c r="AS159" i="3"/>
  <c r="AU159" i="3"/>
  <c r="CC159" i="3"/>
  <c r="CB159" i="3"/>
  <c r="CE159" i="3"/>
  <c r="CF159" i="3"/>
  <c r="CD159" i="3"/>
  <c r="BC159" i="3"/>
  <c r="BD159" i="3"/>
  <c r="BA159" i="3"/>
  <c r="BB159" i="3"/>
  <c r="BE159" i="3"/>
  <c r="BK159" i="3"/>
  <c r="BM159" i="3"/>
  <c r="BJ159" i="3"/>
  <c r="BL159" i="3"/>
  <c r="BN159" i="3"/>
  <c r="CM159" i="3"/>
  <c r="CK159" i="3"/>
  <c r="CL159" i="3"/>
  <c r="CN159" i="3"/>
  <c r="CO159" i="3"/>
  <c r="CS160" i="3"/>
  <c r="CA160" i="3"/>
  <c r="BR160" i="3"/>
  <c r="BI160" i="3"/>
  <c r="AZ160" i="3"/>
  <c r="AQ160" i="3"/>
  <c r="CJ160" i="3"/>
  <c r="AH160" i="3"/>
  <c r="AM159" i="3"/>
  <c r="AJ159" i="3"/>
  <c r="AI159" i="3"/>
  <c r="AK159" i="3"/>
  <c r="AL159" i="3"/>
  <c r="AG161" i="3"/>
  <c r="AF161" i="3" s="1"/>
  <c r="DB161" i="3" l="1"/>
  <c r="DK161" i="3"/>
  <c r="DP160" i="3"/>
  <c r="DO160" i="3"/>
  <c r="DN160" i="3"/>
  <c r="DM160" i="3"/>
  <c r="DL160" i="3"/>
  <c r="DD160" i="3"/>
  <c r="DC160" i="3"/>
  <c r="DG160" i="3"/>
  <c r="DE160" i="3"/>
  <c r="DF160" i="3"/>
  <c r="BV160" i="3"/>
  <c r="BW160" i="3"/>
  <c r="BU160" i="3"/>
  <c r="BT160" i="3"/>
  <c r="BS160" i="3"/>
  <c r="CT160" i="3"/>
  <c r="CX160" i="3"/>
  <c r="CU160" i="3"/>
  <c r="CW160" i="3"/>
  <c r="CV160" i="3"/>
  <c r="BA160" i="3"/>
  <c r="BD160" i="3"/>
  <c r="BB160" i="3"/>
  <c r="BE160" i="3"/>
  <c r="BC160" i="3"/>
  <c r="BL160" i="3"/>
  <c r="BM160" i="3"/>
  <c r="BJ160" i="3"/>
  <c r="BN160" i="3"/>
  <c r="BK160" i="3"/>
  <c r="AM160" i="3"/>
  <c r="AL160" i="3"/>
  <c r="AI160" i="3"/>
  <c r="AK160" i="3"/>
  <c r="AJ160" i="3"/>
  <c r="CC160" i="3"/>
  <c r="CF160" i="3"/>
  <c r="CE160" i="3"/>
  <c r="CB160" i="3"/>
  <c r="CD160" i="3"/>
  <c r="CL160" i="3"/>
  <c r="CN160" i="3"/>
  <c r="CM160" i="3"/>
  <c r="CO160" i="3"/>
  <c r="CK160" i="3"/>
  <c r="BR161" i="3"/>
  <c r="CS161" i="3"/>
  <c r="CA161" i="3"/>
  <c r="CJ161" i="3"/>
  <c r="AZ161" i="3"/>
  <c r="AH161" i="3"/>
  <c r="BI161" i="3"/>
  <c r="AQ161" i="3"/>
  <c r="AS160" i="3"/>
  <c r="AT160" i="3"/>
  <c r="AU160" i="3"/>
  <c r="AR160" i="3"/>
  <c r="AV160" i="3"/>
  <c r="AG162" i="3"/>
  <c r="AF162" i="3" s="1"/>
  <c r="DB162" i="3" l="1"/>
  <c r="DK162" i="3"/>
  <c r="DL161" i="3"/>
  <c r="DP161" i="3"/>
  <c r="DN161" i="3"/>
  <c r="DO161" i="3"/>
  <c r="DM161" i="3"/>
  <c r="DE161" i="3"/>
  <c r="DG161" i="3"/>
  <c r="DD161" i="3"/>
  <c r="DC161" i="3"/>
  <c r="DF161" i="3"/>
  <c r="CN161" i="3"/>
  <c r="CK161" i="3"/>
  <c r="CL161" i="3"/>
  <c r="CO161" i="3"/>
  <c r="CM161" i="3"/>
  <c r="BE161" i="3"/>
  <c r="BB161" i="3"/>
  <c r="BA161" i="3"/>
  <c r="BD161" i="3"/>
  <c r="BC161" i="3"/>
  <c r="CB161" i="3"/>
  <c r="CD161" i="3"/>
  <c r="CF161" i="3"/>
  <c r="CC161" i="3"/>
  <c r="CE161" i="3"/>
  <c r="CU161" i="3"/>
  <c r="CX161" i="3"/>
  <c r="CW161" i="3"/>
  <c r="CV161" i="3"/>
  <c r="CT161" i="3"/>
  <c r="BU161" i="3"/>
  <c r="BW161" i="3"/>
  <c r="BT161" i="3"/>
  <c r="BV161" i="3"/>
  <c r="BS161" i="3"/>
  <c r="AR161" i="3"/>
  <c r="AS161" i="3"/>
  <c r="AU161" i="3"/>
  <c r="AT161" i="3"/>
  <c r="AV161" i="3"/>
  <c r="BN161" i="3"/>
  <c r="BK161" i="3"/>
  <c r="BJ161" i="3"/>
  <c r="BL161" i="3"/>
  <c r="BM161" i="3"/>
  <c r="AZ162" i="3"/>
  <c r="BR162" i="3"/>
  <c r="BI162" i="3"/>
  <c r="AH162" i="3"/>
  <c r="AQ162" i="3"/>
  <c r="CA162" i="3"/>
  <c r="CS162" i="3"/>
  <c r="CJ162" i="3"/>
  <c r="AK161" i="3"/>
  <c r="AJ161" i="3"/>
  <c r="AM161" i="3"/>
  <c r="AL161" i="3"/>
  <c r="AI161" i="3"/>
  <c r="AG163" i="3"/>
  <c r="AF163" i="3" s="1"/>
  <c r="DB163" i="3" l="1"/>
  <c r="DK163" i="3"/>
  <c r="DL162" i="3"/>
  <c r="DP162" i="3"/>
  <c r="DM162" i="3"/>
  <c r="DO162" i="3"/>
  <c r="DN162" i="3"/>
  <c r="DF162" i="3"/>
  <c r="DE162" i="3"/>
  <c r="DG162" i="3"/>
  <c r="DC162" i="3"/>
  <c r="DD162" i="3"/>
  <c r="BS162" i="3"/>
  <c r="BV162" i="3"/>
  <c r="BU162" i="3"/>
  <c r="BW162" i="3"/>
  <c r="BT162" i="3"/>
  <c r="AS162" i="3"/>
  <c r="AV162" i="3"/>
  <c r="AT162" i="3"/>
  <c r="AR162" i="3"/>
  <c r="AU162" i="3"/>
  <c r="AM162" i="3"/>
  <c r="AK162" i="3"/>
  <c r="AI162" i="3"/>
  <c r="AL162" i="3"/>
  <c r="AJ162" i="3"/>
  <c r="CL162" i="3"/>
  <c r="CO162" i="3"/>
  <c r="CK162" i="3"/>
  <c r="CN162" i="3"/>
  <c r="CM162" i="3"/>
  <c r="BL162" i="3"/>
  <c r="BJ162" i="3"/>
  <c r="BK162" i="3"/>
  <c r="BN162" i="3"/>
  <c r="BM162" i="3"/>
  <c r="BE162" i="3"/>
  <c r="BD162" i="3"/>
  <c r="BA162" i="3"/>
  <c r="BB162" i="3"/>
  <c r="BC162" i="3"/>
  <c r="CV162" i="3"/>
  <c r="CU162" i="3"/>
  <c r="CX162" i="3"/>
  <c r="CW162" i="3"/>
  <c r="CT162" i="3"/>
  <c r="CJ163" i="3"/>
  <c r="AZ163" i="3"/>
  <c r="AQ163" i="3"/>
  <c r="BI163" i="3"/>
  <c r="CA163" i="3"/>
  <c r="BR163" i="3"/>
  <c r="CS163" i="3"/>
  <c r="AH163" i="3"/>
  <c r="CF162" i="3"/>
  <c r="CE162" i="3"/>
  <c r="CB162" i="3"/>
  <c r="CC162" i="3"/>
  <c r="CD162" i="3"/>
  <c r="AG164" i="3"/>
  <c r="AF164" i="3" s="1"/>
  <c r="DB164" i="3" l="1"/>
  <c r="DK164" i="3"/>
  <c r="DN163" i="3"/>
  <c r="DM163" i="3"/>
  <c r="DP163" i="3"/>
  <c r="DO163" i="3"/>
  <c r="DL163" i="3"/>
  <c r="DE163" i="3"/>
  <c r="DD163" i="3"/>
  <c r="DC163" i="3"/>
  <c r="DF163" i="3"/>
  <c r="DG163" i="3"/>
  <c r="CE163" i="3"/>
  <c r="CB163" i="3"/>
  <c r="CD163" i="3"/>
  <c r="CF163" i="3"/>
  <c r="CC163" i="3"/>
  <c r="BK163" i="3"/>
  <c r="BJ163" i="3"/>
  <c r="BN163" i="3"/>
  <c r="BM163" i="3"/>
  <c r="BL163" i="3"/>
  <c r="AT163" i="3"/>
  <c r="AR163" i="3"/>
  <c r="AV163" i="3"/>
  <c r="AU163" i="3"/>
  <c r="AS163" i="3"/>
  <c r="BE163" i="3"/>
  <c r="BB163" i="3"/>
  <c r="BD163" i="3"/>
  <c r="BC163" i="3"/>
  <c r="BA163" i="3"/>
  <c r="CK163" i="3"/>
  <c r="CO163" i="3"/>
  <c r="CL163" i="3"/>
  <c r="CM163" i="3"/>
  <c r="CN163" i="3"/>
  <c r="AM163" i="3"/>
  <c r="AJ163" i="3"/>
  <c r="AI163" i="3"/>
  <c r="AL163" i="3"/>
  <c r="AK163" i="3"/>
  <c r="CW163" i="3"/>
  <c r="CT163" i="3"/>
  <c r="CU163" i="3"/>
  <c r="CX163" i="3"/>
  <c r="CV163" i="3"/>
  <c r="CJ164" i="3"/>
  <c r="CA164" i="3"/>
  <c r="AZ164" i="3"/>
  <c r="BR164" i="3"/>
  <c r="AQ164" i="3"/>
  <c r="CS164" i="3"/>
  <c r="AH164" i="3"/>
  <c r="BI164" i="3"/>
  <c r="BU163" i="3"/>
  <c r="BW163" i="3"/>
  <c r="BS163" i="3"/>
  <c r="BT163" i="3"/>
  <c r="BV163" i="3"/>
  <c r="AG165" i="3"/>
  <c r="AF165" i="3" s="1"/>
  <c r="DK165" i="3" l="1"/>
  <c r="DB165" i="3"/>
  <c r="DM164" i="3"/>
  <c r="DL164" i="3"/>
  <c r="DO164" i="3"/>
  <c r="DP164" i="3"/>
  <c r="DN164" i="3"/>
  <c r="DG164" i="3"/>
  <c r="DF164" i="3"/>
  <c r="DE164" i="3"/>
  <c r="DC164" i="3"/>
  <c r="DD164" i="3"/>
  <c r="BE164" i="3"/>
  <c r="BA164" i="3"/>
  <c r="BC164" i="3"/>
  <c r="BD164" i="3"/>
  <c r="BB164" i="3"/>
  <c r="CE164" i="3"/>
  <c r="CD164" i="3"/>
  <c r="CC164" i="3"/>
  <c r="CB164" i="3"/>
  <c r="CF164" i="3"/>
  <c r="BS164" i="3"/>
  <c r="BV164" i="3"/>
  <c r="BU164" i="3"/>
  <c r="BW164" i="3"/>
  <c r="BT164" i="3"/>
  <c r="CM164" i="3"/>
  <c r="CO164" i="3"/>
  <c r="CK164" i="3"/>
  <c r="CL164" i="3"/>
  <c r="CN164" i="3"/>
  <c r="BN164" i="3"/>
  <c r="BM164" i="3"/>
  <c r="BK164" i="3"/>
  <c r="BL164" i="3"/>
  <c r="BJ164" i="3"/>
  <c r="AR164" i="3"/>
  <c r="AT164" i="3"/>
  <c r="AU164" i="3"/>
  <c r="AS164" i="3"/>
  <c r="AV164" i="3"/>
  <c r="AM164" i="3"/>
  <c r="AL164" i="3"/>
  <c r="AI164" i="3"/>
  <c r="AK164" i="3"/>
  <c r="AJ164" i="3"/>
  <c r="AH165" i="3"/>
  <c r="CS165" i="3"/>
  <c r="CA165" i="3"/>
  <c r="AZ165" i="3"/>
  <c r="CJ165" i="3"/>
  <c r="BR165" i="3"/>
  <c r="AQ165" i="3"/>
  <c r="BI165" i="3"/>
  <c r="CX164" i="3"/>
  <c r="CW164" i="3"/>
  <c r="CV164" i="3"/>
  <c r="CU164" i="3"/>
  <c r="CT164" i="3"/>
  <c r="AG166" i="3"/>
  <c r="AF166" i="3" s="1"/>
  <c r="DB166" i="3" l="1"/>
  <c r="DK166" i="3"/>
  <c r="DC165" i="3"/>
  <c r="DE165" i="3"/>
  <c r="DF165" i="3"/>
  <c r="DD165" i="3"/>
  <c r="DG165" i="3"/>
  <c r="DP165" i="3"/>
  <c r="DO165" i="3"/>
  <c r="DM165" i="3"/>
  <c r="DN165" i="3"/>
  <c r="DL165" i="3"/>
  <c r="CM165" i="3"/>
  <c r="CK165" i="3"/>
  <c r="CO165" i="3"/>
  <c r="CL165" i="3"/>
  <c r="CN165" i="3"/>
  <c r="CE165" i="3"/>
  <c r="CC165" i="3"/>
  <c r="CD165" i="3"/>
  <c r="CF165" i="3"/>
  <c r="CB165" i="3"/>
  <c r="CV165" i="3"/>
  <c r="CW165" i="3"/>
  <c r="CU165" i="3"/>
  <c r="CX165" i="3"/>
  <c r="CT165" i="3"/>
  <c r="AL165" i="3"/>
  <c r="AJ165" i="3"/>
  <c r="AI165" i="3"/>
  <c r="AM165" i="3"/>
  <c r="AK165" i="3"/>
  <c r="BD165" i="3"/>
  <c r="BE165" i="3"/>
  <c r="BA165" i="3"/>
  <c r="BC165" i="3"/>
  <c r="BB165" i="3"/>
  <c r="BN165" i="3"/>
  <c r="BM165" i="3"/>
  <c r="BK165" i="3"/>
  <c r="BL165" i="3"/>
  <c r="BJ165" i="3"/>
  <c r="AV165" i="3"/>
  <c r="AS165" i="3"/>
  <c r="AR165" i="3"/>
  <c r="AU165" i="3"/>
  <c r="AT165" i="3"/>
  <c r="AH166" i="3"/>
  <c r="BI166" i="3"/>
  <c r="CJ166" i="3"/>
  <c r="CA166" i="3"/>
  <c r="AZ166" i="3"/>
  <c r="AQ166" i="3"/>
  <c r="CS166" i="3"/>
  <c r="BR166" i="3"/>
  <c r="BV165" i="3"/>
  <c r="BW165" i="3"/>
  <c r="BT165" i="3"/>
  <c r="BU165" i="3"/>
  <c r="BS165" i="3"/>
  <c r="AG167" i="3"/>
  <c r="AF167" i="3" s="1"/>
  <c r="DB167" i="3" l="1"/>
  <c r="DK167" i="3"/>
  <c r="DL166" i="3"/>
  <c r="DP166" i="3"/>
  <c r="DO166" i="3"/>
  <c r="DM166" i="3"/>
  <c r="DN166" i="3"/>
  <c r="DE166" i="3"/>
  <c r="DG166" i="3"/>
  <c r="DD166" i="3"/>
  <c r="DC166" i="3"/>
  <c r="DF166" i="3"/>
  <c r="BE166" i="3"/>
  <c r="BD166" i="3"/>
  <c r="BC166" i="3"/>
  <c r="BA166" i="3"/>
  <c r="BB166" i="3"/>
  <c r="CL166" i="3"/>
  <c r="CK166" i="3"/>
  <c r="CO166" i="3"/>
  <c r="CM166" i="3"/>
  <c r="CN166" i="3"/>
  <c r="BL166" i="3"/>
  <c r="BK166" i="3"/>
  <c r="BJ166" i="3"/>
  <c r="BN166" i="3"/>
  <c r="BM166" i="3"/>
  <c r="CE166" i="3"/>
  <c r="CC166" i="3"/>
  <c r="CD166" i="3"/>
  <c r="CB166" i="3"/>
  <c r="CF166" i="3"/>
  <c r="AL166" i="3"/>
  <c r="AJ166" i="3"/>
  <c r="AK166" i="3"/>
  <c r="AM166" i="3"/>
  <c r="AI166" i="3"/>
  <c r="BU166" i="3"/>
  <c r="BT166" i="3"/>
  <c r="BW166" i="3"/>
  <c r="BV166" i="3"/>
  <c r="BS166" i="3"/>
  <c r="CW166" i="3"/>
  <c r="CX166" i="3"/>
  <c r="CV166" i="3"/>
  <c r="CU166" i="3"/>
  <c r="CT166" i="3"/>
  <c r="BI167" i="3"/>
  <c r="CJ167" i="3"/>
  <c r="BR167" i="3"/>
  <c r="AZ167" i="3"/>
  <c r="CA167" i="3"/>
  <c r="AQ167" i="3"/>
  <c r="CS167" i="3"/>
  <c r="AH167" i="3"/>
  <c r="AS166" i="3"/>
  <c r="AT166" i="3"/>
  <c r="AR166" i="3"/>
  <c r="AU166" i="3"/>
  <c r="AV166" i="3"/>
  <c r="AG168" i="3"/>
  <c r="AF168" i="3" s="1"/>
  <c r="DK168" i="3" l="1"/>
  <c r="DB168" i="3"/>
  <c r="DM167" i="3"/>
  <c r="DL167" i="3"/>
  <c r="DO167" i="3"/>
  <c r="DP167" i="3"/>
  <c r="DN167" i="3"/>
  <c r="DE167" i="3"/>
  <c r="DD167" i="3"/>
  <c r="DC167" i="3"/>
  <c r="DG167" i="3"/>
  <c r="DF167" i="3"/>
  <c r="CD167" i="3"/>
  <c r="CF167" i="3"/>
  <c r="CE167" i="3"/>
  <c r="CB167" i="3"/>
  <c r="CC167" i="3"/>
  <c r="BB167" i="3"/>
  <c r="BA167" i="3"/>
  <c r="BE167" i="3"/>
  <c r="BD167" i="3"/>
  <c r="BC167" i="3"/>
  <c r="BS167" i="3"/>
  <c r="BW167" i="3"/>
  <c r="BV167" i="3"/>
  <c r="BT167" i="3"/>
  <c r="BU167" i="3"/>
  <c r="BM167" i="3"/>
  <c r="BL167" i="3"/>
  <c r="BK167" i="3"/>
  <c r="BN167" i="3"/>
  <c r="BJ167" i="3"/>
  <c r="AM167" i="3"/>
  <c r="AL167" i="3"/>
  <c r="AI167" i="3"/>
  <c r="AK167" i="3"/>
  <c r="AJ167" i="3"/>
  <c r="CO167" i="3"/>
  <c r="CL167" i="3"/>
  <c r="CK167" i="3"/>
  <c r="CN167" i="3"/>
  <c r="CM167" i="3"/>
  <c r="CV167" i="3"/>
  <c r="CU167" i="3"/>
  <c r="CT167" i="3"/>
  <c r="CW167" i="3"/>
  <c r="CX167" i="3"/>
  <c r="CS168" i="3"/>
  <c r="BR168" i="3"/>
  <c r="CJ168" i="3"/>
  <c r="BI168" i="3"/>
  <c r="AZ168" i="3"/>
  <c r="AQ168" i="3"/>
  <c r="AH168" i="3"/>
  <c r="CA168" i="3"/>
  <c r="AU167" i="3"/>
  <c r="AT167" i="3"/>
  <c r="AR167" i="3"/>
  <c r="AV167" i="3"/>
  <c r="AS167" i="3"/>
  <c r="AG169" i="3"/>
  <c r="AF169" i="3" s="1"/>
  <c r="DG168" i="3" l="1"/>
  <c r="DF168" i="3"/>
  <c r="DE168" i="3"/>
  <c r="DD168" i="3"/>
  <c r="DC168" i="3"/>
  <c r="DB169" i="3"/>
  <c r="DK169" i="3"/>
  <c r="DN168" i="3"/>
  <c r="DM168" i="3"/>
  <c r="DL168" i="3"/>
  <c r="DP168" i="3"/>
  <c r="DO168" i="3"/>
  <c r="BL168" i="3"/>
  <c r="BN168" i="3"/>
  <c r="BM168" i="3"/>
  <c r="BK168" i="3"/>
  <c r="BJ168" i="3"/>
  <c r="CL168" i="3"/>
  <c r="CO168" i="3"/>
  <c r="CK168" i="3"/>
  <c r="CN168" i="3"/>
  <c r="CM168" i="3"/>
  <c r="BV168" i="3"/>
  <c r="BT168" i="3"/>
  <c r="BS168" i="3"/>
  <c r="BW168" i="3"/>
  <c r="BU168" i="3"/>
  <c r="BC168" i="3"/>
  <c r="BB168" i="3"/>
  <c r="BA168" i="3"/>
  <c r="BD168" i="3"/>
  <c r="BE168" i="3"/>
  <c r="CW168" i="3"/>
  <c r="CU168" i="3"/>
  <c r="CV168" i="3"/>
  <c r="CT168" i="3"/>
  <c r="CX168" i="3"/>
  <c r="CB168" i="3"/>
  <c r="CE168" i="3"/>
  <c r="CD168" i="3"/>
  <c r="CF168" i="3"/>
  <c r="CC168" i="3"/>
  <c r="AI168" i="3"/>
  <c r="AJ168" i="3"/>
  <c r="AM168" i="3"/>
  <c r="AL168" i="3"/>
  <c r="AK168" i="3"/>
  <c r="AH169" i="3"/>
  <c r="CS169" i="3"/>
  <c r="CJ169" i="3"/>
  <c r="AZ169" i="3"/>
  <c r="BI169" i="3"/>
  <c r="BR169" i="3"/>
  <c r="CA169" i="3"/>
  <c r="AQ169" i="3"/>
  <c r="AS168" i="3"/>
  <c r="AR168" i="3"/>
  <c r="AU168" i="3"/>
  <c r="AT168" i="3"/>
  <c r="AV168" i="3"/>
  <c r="AG170" i="3"/>
  <c r="AF170" i="3" s="1"/>
  <c r="DE169" i="3" l="1"/>
  <c r="DF169" i="3"/>
  <c r="DD169" i="3"/>
  <c r="DC169" i="3"/>
  <c r="DG169" i="3"/>
  <c r="DP169" i="3"/>
  <c r="DO169" i="3"/>
  <c r="DN169" i="3"/>
  <c r="DM169" i="3"/>
  <c r="DL169" i="3"/>
  <c r="DB170" i="3"/>
  <c r="DK170" i="3"/>
  <c r="BL169" i="3"/>
  <c r="BK169" i="3"/>
  <c r="BJ169" i="3"/>
  <c r="BM169" i="3"/>
  <c r="BN169" i="3"/>
  <c r="CL169" i="3"/>
  <c r="CO169" i="3"/>
  <c r="CN169" i="3"/>
  <c r="CK169" i="3"/>
  <c r="CM169" i="3"/>
  <c r="CW169" i="3"/>
  <c r="CU169" i="3"/>
  <c r="CV169" i="3"/>
  <c r="CX169" i="3"/>
  <c r="CT169" i="3"/>
  <c r="AK169" i="3"/>
  <c r="AJ169" i="3"/>
  <c r="AI169" i="3"/>
  <c r="AM169" i="3"/>
  <c r="AL169" i="3"/>
  <c r="AU169" i="3"/>
  <c r="AT169" i="3"/>
  <c r="AV169" i="3"/>
  <c r="AR169" i="3"/>
  <c r="AS169" i="3"/>
  <c r="BB169" i="3"/>
  <c r="BC169" i="3"/>
  <c r="BE169" i="3"/>
  <c r="BA169" i="3"/>
  <c r="BD169" i="3"/>
  <c r="CF169" i="3"/>
  <c r="CB169" i="3"/>
  <c r="CD169" i="3"/>
  <c r="CE169" i="3"/>
  <c r="CC169" i="3"/>
  <c r="BR170" i="3"/>
  <c r="AZ170" i="3"/>
  <c r="CS170" i="3"/>
  <c r="BI170" i="3"/>
  <c r="CJ170" i="3"/>
  <c r="AH170" i="3"/>
  <c r="AQ170" i="3"/>
  <c r="CA170" i="3"/>
  <c r="BU169" i="3"/>
  <c r="BS169" i="3"/>
  <c r="BW169" i="3"/>
  <c r="BT169" i="3"/>
  <c r="BV169" i="3"/>
  <c r="AG171" i="3"/>
  <c r="AF171" i="3" s="1"/>
  <c r="DL170" i="3" l="1"/>
  <c r="DP170" i="3"/>
  <c r="DO170" i="3"/>
  <c r="DM170" i="3"/>
  <c r="DN170" i="3"/>
  <c r="DG170" i="3"/>
  <c r="DE170" i="3"/>
  <c r="DD170" i="3"/>
  <c r="DF170" i="3"/>
  <c r="DC170" i="3"/>
  <c r="DK171" i="3"/>
  <c r="DB171" i="3"/>
  <c r="BK170" i="3"/>
  <c r="BJ170" i="3"/>
  <c r="BM170" i="3"/>
  <c r="BL170" i="3"/>
  <c r="BN170" i="3"/>
  <c r="CV170" i="3"/>
  <c r="CU170" i="3"/>
  <c r="CX170" i="3"/>
  <c r="CW170" i="3"/>
  <c r="CT170" i="3"/>
  <c r="BE170" i="3"/>
  <c r="BC170" i="3"/>
  <c r="BA170" i="3"/>
  <c r="BD170" i="3"/>
  <c r="BB170" i="3"/>
  <c r="CM170" i="3"/>
  <c r="CK170" i="3"/>
  <c r="CN170" i="3"/>
  <c r="CL170" i="3"/>
  <c r="CO170" i="3"/>
  <c r="BW170" i="3"/>
  <c r="BT170" i="3"/>
  <c r="BU170" i="3"/>
  <c r="BS170" i="3"/>
  <c r="BV170" i="3"/>
  <c r="CD170" i="3"/>
  <c r="CF170" i="3"/>
  <c r="CE170" i="3"/>
  <c r="CC170" i="3"/>
  <c r="CB170" i="3"/>
  <c r="AU170" i="3"/>
  <c r="AS170" i="3"/>
  <c r="AT170" i="3"/>
  <c r="AV170" i="3"/>
  <c r="AR170" i="3"/>
  <c r="AZ171" i="3"/>
  <c r="BI171" i="3"/>
  <c r="CS171" i="3"/>
  <c r="BR171" i="3"/>
  <c r="CA171" i="3"/>
  <c r="AQ171" i="3"/>
  <c r="AH171" i="3"/>
  <c r="CJ171" i="3"/>
  <c r="AM170" i="3"/>
  <c r="AK170" i="3"/>
  <c r="AI170" i="3"/>
  <c r="AL170" i="3"/>
  <c r="AJ170" i="3"/>
  <c r="AG172" i="3"/>
  <c r="AF172" i="3" s="1"/>
  <c r="DK172" i="3" l="1"/>
  <c r="DB172" i="3"/>
  <c r="DE171" i="3"/>
  <c r="DD171" i="3"/>
  <c r="DC171" i="3"/>
  <c r="DG171" i="3"/>
  <c r="DF171" i="3"/>
  <c r="DN171" i="3"/>
  <c r="DM171" i="3"/>
  <c r="DL171" i="3"/>
  <c r="DO171" i="3"/>
  <c r="DP171" i="3"/>
  <c r="CC171" i="3"/>
  <c r="CB171" i="3"/>
  <c r="CE171" i="3"/>
  <c r="CF171" i="3"/>
  <c r="CD171" i="3"/>
  <c r="BU171" i="3"/>
  <c r="BT171" i="3"/>
  <c r="BV171" i="3"/>
  <c r="BW171" i="3"/>
  <c r="BS171" i="3"/>
  <c r="CV171" i="3"/>
  <c r="CW171" i="3"/>
  <c r="CX171" i="3"/>
  <c r="CU171" i="3"/>
  <c r="CT171" i="3"/>
  <c r="BJ171" i="3"/>
  <c r="BM171" i="3"/>
  <c r="BN171" i="3"/>
  <c r="BK171" i="3"/>
  <c r="BL171" i="3"/>
  <c r="CM171" i="3"/>
  <c r="CK171" i="3"/>
  <c r="CO171" i="3"/>
  <c r="CL171" i="3"/>
  <c r="CN171" i="3"/>
  <c r="BA171" i="3"/>
  <c r="BE171" i="3"/>
  <c r="BB171" i="3"/>
  <c r="BD171" i="3"/>
  <c r="BC171" i="3"/>
  <c r="AL171" i="3"/>
  <c r="AI171" i="3"/>
  <c r="AM171" i="3"/>
  <c r="AK171" i="3"/>
  <c r="AJ171" i="3"/>
  <c r="CJ172" i="3"/>
  <c r="BI172" i="3"/>
  <c r="CS172" i="3"/>
  <c r="AZ172" i="3"/>
  <c r="BR172" i="3"/>
  <c r="AH172" i="3"/>
  <c r="AQ172" i="3"/>
  <c r="CA172" i="3"/>
  <c r="AS171" i="3"/>
  <c r="AR171" i="3"/>
  <c r="AV171" i="3"/>
  <c r="AU171" i="3"/>
  <c r="AT171" i="3"/>
  <c r="AG173" i="3"/>
  <c r="AF173" i="3" s="1"/>
  <c r="DB173" i="3" l="1"/>
  <c r="DK173" i="3"/>
  <c r="DG172" i="3"/>
  <c r="DF172" i="3"/>
  <c r="DE172" i="3"/>
  <c r="DD172" i="3"/>
  <c r="DC172" i="3"/>
  <c r="DM172" i="3"/>
  <c r="DL172" i="3"/>
  <c r="DP172" i="3"/>
  <c r="DO172" i="3"/>
  <c r="DN172" i="3"/>
  <c r="CX172" i="3"/>
  <c r="CW172" i="3"/>
  <c r="CV172" i="3"/>
  <c r="CU172" i="3"/>
  <c r="CT172" i="3"/>
  <c r="BD172" i="3"/>
  <c r="BE172" i="3"/>
  <c r="BC172" i="3"/>
  <c r="BB172" i="3"/>
  <c r="BA172" i="3"/>
  <c r="CO172" i="3"/>
  <c r="CL172" i="3"/>
  <c r="CK172" i="3"/>
  <c r="CN172" i="3"/>
  <c r="CM172" i="3"/>
  <c r="CD172" i="3"/>
  <c r="CF172" i="3"/>
  <c r="CE172" i="3"/>
  <c r="CC172" i="3"/>
  <c r="CB172" i="3"/>
  <c r="BS172" i="3"/>
  <c r="BW172" i="3"/>
  <c r="BV172" i="3"/>
  <c r="BT172" i="3"/>
  <c r="BU172" i="3"/>
  <c r="BM172" i="3"/>
  <c r="BK172" i="3"/>
  <c r="BL172" i="3"/>
  <c r="BJ172" i="3"/>
  <c r="BN172" i="3"/>
  <c r="AU172" i="3"/>
  <c r="AV172" i="3"/>
  <c r="AT172" i="3"/>
  <c r="AS172" i="3"/>
  <c r="AR172" i="3"/>
  <c r="AQ173" i="3"/>
  <c r="BI173" i="3"/>
  <c r="CS173" i="3"/>
  <c r="CA173" i="3"/>
  <c r="BR173" i="3"/>
  <c r="CJ173" i="3"/>
  <c r="AZ173" i="3"/>
  <c r="AH173" i="3"/>
  <c r="AK172" i="3"/>
  <c r="AJ172" i="3"/>
  <c r="AM172" i="3"/>
  <c r="AL172" i="3"/>
  <c r="AI172" i="3"/>
  <c r="AG174" i="3"/>
  <c r="AF174" i="3" s="1"/>
  <c r="DB174" i="3" l="1"/>
  <c r="DK174" i="3"/>
  <c r="DN173" i="3"/>
  <c r="DM173" i="3"/>
  <c r="DL173" i="3"/>
  <c r="DP173" i="3"/>
  <c r="DO173" i="3"/>
  <c r="DG173" i="3"/>
  <c r="DD173" i="3"/>
  <c r="DC173" i="3"/>
  <c r="DF173" i="3"/>
  <c r="DE173" i="3"/>
  <c r="BS173" i="3"/>
  <c r="BW173" i="3"/>
  <c r="BV173" i="3"/>
  <c r="BT173" i="3"/>
  <c r="BU173" i="3"/>
  <c r="BN173" i="3"/>
  <c r="BL173" i="3"/>
  <c r="BK173" i="3"/>
  <c r="BJ173" i="3"/>
  <c r="BM173" i="3"/>
  <c r="CU173" i="3"/>
  <c r="CT173" i="3"/>
  <c r="CX173" i="3"/>
  <c r="CV173" i="3"/>
  <c r="CW173" i="3"/>
  <c r="AV173" i="3"/>
  <c r="AU173" i="3"/>
  <c r="AS173" i="3"/>
  <c r="AT173" i="3"/>
  <c r="AR173" i="3"/>
  <c r="AM173" i="3"/>
  <c r="AJ173" i="3"/>
  <c r="AI173" i="3"/>
  <c r="AL173" i="3"/>
  <c r="AK173" i="3"/>
  <c r="CB173" i="3"/>
  <c r="CD173" i="3"/>
  <c r="CC173" i="3"/>
  <c r="CF173" i="3"/>
  <c r="CE173" i="3"/>
  <c r="BE173" i="3"/>
  <c r="BC173" i="3"/>
  <c r="BA173" i="3"/>
  <c r="BD173" i="3"/>
  <c r="BB173" i="3"/>
  <c r="CS174" i="3"/>
  <c r="BI174" i="3"/>
  <c r="BR174" i="3"/>
  <c r="AZ174" i="3"/>
  <c r="AQ174" i="3"/>
  <c r="CJ174" i="3"/>
  <c r="AH174" i="3"/>
  <c r="CA174" i="3"/>
  <c r="CO173" i="3"/>
  <c r="CL173" i="3"/>
  <c r="CM173" i="3"/>
  <c r="CN173" i="3"/>
  <c r="CK173" i="3"/>
  <c r="AG175" i="3"/>
  <c r="AF175" i="3" s="1"/>
  <c r="DB175" i="3" l="1"/>
  <c r="DK175" i="3"/>
  <c r="DL174" i="3"/>
  <c r="DP174" i="3"/>
  <c r="DO174" i="3"/>
  <c r="DM174" i="3"/>
  <c r="DN174" i="3"/>
  <c r="DC174" i="3"/>
  <c r="DF174" i="3"/>
  <c r="DE174" i="3"/>
  <c r="DG174" i="3"/>
  <c r="DD174" i="3"/>
  <c r="AV174" i="3"/>
  <c r="AU174" i="3"/>
  <c r="AS174" i="3"/>
  <c r="AR174" i="3"/>
  <c r="AT174" i="3"/>
  <c r="BV174" i="3"/>
  <c r="BS174" i="3"/>
  <c r="BU174" i="3"/>
  <c r="BT174" i="3"/>
  <c r="BW174" i="3"/>
  <c r="BN174" i="3"/>
  <c r="BK174" i="3"/>
  <c r="BJ174" i="3"/>
  <c r="BM174" i="3"/>
  <c r="BL174" i="3"/>
  <c r="CV174" i="3"/>
  <c r="CW174" i="3"/>
  <c r="CX174" i="3"/>
  <c r="CU174" i="3"/>
  <c r="CT174" i="3"/>
  <c r="CD174" i="3"/>
  <c r="CB174" i="3"/>
  <c r="CC174" i="3"/>
  <c r="CF174" i="3"/>
  <c r="CE174" i="3"/>
  <c r="BC174" i="3"/>
  <c r="BA174" i="3"/>
  <c r="BB174" i="3"/>
  <c r="BD174" i="3"/>
  <c r="BE174" i="3"/>
  <c r="AL174" i="3"/>
  <c r="AJ174" i="3"/>
  <c r="AK174" i="3"/>
  <c r="AM174" i="3"/>
  <c r="AI174" i="3"/>
  <c r="AH175" i="3"/>
  <c r="CS175" i="3"/>
  <c r="AZ175" i="3"/>
  <c r="AQ175" i="3"/>
  <c r="CJ175" i="3"/>
  <c r="BI175" i="3"/>
  <c r="CA175" i="3"/>
  <c r="BR175" i="3"/>
  <c r="CN174" i="3"/>
  <c r="CO174" i="3"/>
  <c r="CM174" i="3"/>
  <c r="CK174" i="3"/>
  <c r="CL174" i="3"/>
  <c r="AG176" i="3"/>
  <c r="AF176" i="3" s="1"/>
  <c r="DP175" i="3" l="1"/>
  <c r="DN175" i="3"/>
  <c r="DL175" i="3"/>
  <c r="DM175" i="3"/>
  <c r="DO175" i="3"/>
  <c r="DK176" i="3"/>
  <c r="DB176" i="3"/>
  <c r="DE175" i="3"/>
  <c r="DD175" i="3"/>
  <c r="DC175" i="3"/>
  <c r="DF175" i="3"/>
  <c r="DG175" i="3"/>
  <c r="CN175" i="3"/>
  <c r="CK175" i="3"/>
  <c r="CM175" i="3"/>
  <c r="CL175" i="3"/>
  <c r="CO175" i="3"/>
  <c r="BB175" i="3"/>
  <c r="BD175" i="3"/>
  <c r="BA175" i="3"/>
  <c r="BC175" i="3"/>
  <c r="BE175" i="3"/>
  <c r="CT175" i="3"/>
  <c r="CX175" i="3"/>
  <c r="CV175" i="3"/>
  <c r="CW175" i="3"/>
  <c r="CU175" i="3"/>
  <c r="AL175" i="3"/>
  <c r="AJ175" i="3"/>
  <c r="AI175" i="3"/>
  <c r="AK175" i="3"/>
  <c r="AM175" i="3"/>
  <c r="BT175" i="3"/>
  <c r="BS175" i="3"/>
  <c r="BV175" i="3"/>
  <c r="BU175" i="3"/>
  <c r="BW175" i="3"/>
  <c r="AU175" i="3"/>
  <c r="AR175" i="3"/>
  <c r="AV175" i="3"/>
  <c r="AS175" i="3"/>
  <c r="AT175" i="3"/>
  <c r="CF175" i="3"/>
  <c r="CD175" i="3"/>
  <c r="CC175" i="3"/>
  <c r="CE175" i="3"/>
  <c r="CB175" i="3"/>
  <c r="AZ176" i="3"/>
  <c r="CS176" i="3"/>
  <c r="BR176" i="3"/>
  <c r="CJ176" i="3"/>
  <c r="AH176" i="3"/>
  <c r="CA176" i="3"/>
  <c r="AQ176" i="3"/>
  <c r="BI176" i="3"/>
  <c r="BK175" i="3"/>
  <c r="BL175" i="3"/>
  <c r="BN175" i="3"/>
  <c r="BM175" i="3"/>
  <c r="BJ175" i="3"/>
  <c r="AG177" i="3"/>
  <c r="AF177" i="3" s="1"/>
  <c r="DP176" i="3" l="1"/>
  <c r="DO176" i="3"/>
  <c r="DN176" i="3"/>
  <c r="DM176" i="3"/>
  <c r="DL176" i="3"/>
  <c r="DC176" i="3"/>
  <c r="DD176" i="3"/>
  <c r="DG176" i="3"/>
  <c r="DE176" i="3"/>
  <c r="DF176" i="3"/>
  <c r="DB177" i="3"/>
  <c r="DK177" i="3"/>
  <c r="AJ176" i="3"/>
  <c r="AM176" i="3"/>
  <c r="AL176" i="3"/>
  <c r="AI176" i="3"/>
  <c r="AK176" i="3"/>
  <c r="BT176" i="3"/>
  <c r="BS176" i="3"/>
  <c r="BV176" i="3"/>
  <c r="BU176" i="3"/>
  <c r="BW176" i="3"/>
  <c r="CN176" i="3"/>
  <c r="CK176" i="3"/>
  <c r="CL176" i="3"/>
  <c r="CO176" i="3"/>
  <c r="CM176" i="3"/>
  <c r="BC176" i="3"/>
  <c r="BA176" i="3"/>
  <c r="BE176" i="3"/>
  <c r="BD176" i="3"/>
  <c r="BB176" i="3"/>
  <c r="CU176" i="3"/>
  <c r="CX176" i="3"/>
  <c r="CV176" i="3"/>
  <c r="CW176" i="3"/>
  <c r="CT176" i="3"/>
  <c r="BN176" i="3"/>
  <c r="BJ176" i="3"/>
  <c r="BK176" i="3"/>
  <c r="BL176" i="3"/>
  <c r="BM176" i="3"/>
  <c r="AU176" i="3"/>
  <c r="AR176" i="3"/>
  <c r="AV176" i="3"/>
  <c r="AS176" i="3"/>
  <c r="AT176" i="3"/>
  <c r="AH177" i="3"/>
  <c r="CA177" i="3"/>
  <c r="CJ177" i="3"/>
  <c r="AQ177" i="3"/>
  <c r="CS177" i="3"/>
  <c r="BI177" i="3"/>
  <c r="BR177" i="3"/>
  <c r="AZ177" i="3"/>
  <c r="CD176" i="3"/>
  <c r="CE176" i="3"/>
  <c r="CC176" i="3"/>
  <c r="CB176" i="3"/>
  <c r="CF176" i="3"/>
  <c r="AG178" i="3"/>
  <c r="AF178" i="3" s="1"/>
  <c r="DO177" i="3" l="1"/>
  <c r="DN177" i="3"/>
  <c r="DM177" i="3"/>
  <c r="DL177" i="3"/>
  <c r="DP177" i="3"/>
  <c r="DG177" i="3"/>
  <c r="DD177" i="3"/>
  <c r="DC177" i="3"/>
  <c r="DF177" i="3"/>
  <c r="DE177" i="3"/>
  <c r="DB178" i="3"/>
  <c r="DK178" i="3"/>
  <c r="CX177" i="3"/>
  <c r="CU177" i="3"/>
  <c r="CV177" i="3"/>
  <c r="CW177" i="3"/>
  <c r="CT177" i="3"/>
  <c r="AR177" i="3"/>
  <c r="AU177" i="3"/>
  <c r="AS177" i="3"/>
  <c r="AV177" i="3"/>
  <c r="AT177" i="3"/>
  <c r="CM177" i="3"/>
  <c r="CL177" i="3"/>
  <c r="CO177" i="3"/>
  <c r="CK177" i="3"/>
  <c r="CN177" i="3"/>
  <c r="CB177" i="3"/>
  <c r="CF177" i="3"/>
  <c r="CC177" i="3"/>
  <c r="CD177" i="3"/>
  <c r="CE177" i="3"/>
  <c r="AL177" i="3"/>
  <c r="AJ177" i="3"/>
  <c r="AI177" i="3"/>
  <c r="AK177" i="3"/>
  <c r="AM177" i="3"/>
  <c r="BE177" i="3"/>
  <c r="BA177" i="3"/>
  <c r="BC177" i="3"/>
  <c r="BB177" i="3"/>
  <c r="BD177" i="3"/>
  <c r="BS177" i="3"/>
  <c r="BU177" i="3"/>
  <c r="BW177" i="3"/>
  <c r="BV177" i="3"/>
  <c r="BT177" i="3"/>
  <c r="AZ178" i="3"/>
  <c r="CA178" i="3"/>
  <c r="BI178" i="3"/>
  <c r="CJ178" i="3"/>
  <c r="BR178" i="3"/>
  <c r="AH178" i="3"/>
  <c r="CS178" i="3"/>
  <c r="AQ178" i="3"/>
  <c r="BM177" i="3"/>
  <c r="BN177" i="3"/>
  <c r="BL177" i="3"/>
  <c r="BJ177" i="3"/>
  <c r="BK177" i="3"/>
  <c r="AG179" i="3"/>
  <c r="AF179" i="3" s="1"/>
  <c r="DO178" i="3" l="1"/>
  <c r="DM178" i="3"/>
  <c r="DN178" i="3"/>
  <c r="DP178" i="3"/>
  <c r="DL178" i="3"/>
  <c r="DK179" i="3"/>
  <c r="DB179" i="3"/>
  <c r="DG178" i="3"/>
  <c r="DC178" i="3"/>
  <c r="DF178" i="3"/>
  <c r="DE178" i="3"/>
  <c r="DD178" i="3"/>
  <c r="BL178" i="3"/>
  <c r="BN178" i="3"/>
  <c r="BM178" i="3"/>
  <c r="BK178" i="3"/>
  <c r="BJ178" i="3"/>
  <c r="CK178" i="3"/>
  <c r="CN178" i="3"/>
  <c r="CL178" i="3"/>
  <c r="CM178" i="3"/>
  <c r="CO178" i="3"/>
  <c r="AS178" i="3"/>
  <c r="AV178" i="3"/>
  <c r="AT178" i="3"/>
  <c r="AU178" i="3"/>
  <c r="AR178" i="3"/>
  <c r="BU178" i="3"/>
  <c r="BS178" i="3"/>
  <c r="BT178" i="3"/>
  <c r="BV178" i="3"/>
  <c r="BW178" i="3"/>
  <c r="CF178" i="3"/>
  <c r="CB178" i="3"/>
  <c r="CD178" i="3"/>
  <c r="CC178" i="3"/>
  <c r="CE178" i="3"/>
  <c r="BB178" i="3"/>
  <c r="BE178" i="3"/>
  <c r="BA178" i="3"/>
  <c r="BC178" i="3"/>
  <c r="BD178" i="3"/>
  <c r="CV178" i="3"/>
  <c r="CU178" i="3"/>
  <c r="CT178" i="3"/>
  <c r="CX178" i="3"/>
  <c r="CW178" i="3"/>
  <c r="AZ179" i="3"/>
  <c r="AQ179" i="3"/>
  <c r="CS179" i="3"/>
  <c r="CJ179" i="3"/>
  <c r="BI179" i="3"/>
  <c r="BR179" i="3"/>
  <c r="CA179" i="3"/>
  <c r="AH179" i="3"/>
  <c r="AM178" i="3"/>
  <c r="AL178" i="3"/>
  <c r="AI178" i="3"/>
  <c r="AK178" i="3"/>
  <c r="AJ178" i="3"/>
  <c r="AG180" i="3"/>
  <c r="AF180" i="3" s="1"/>
  <c r="DK180" i="3" l="1"/>
  <c r="DB180" i="3"/>
  <c r="DN179" i="3"/>
  <c r="DM179" i="3"/>
  <c r="DL179" i="3"/>
  <c r="DO179" i="3"/>
  <c r="DP179" i="3"/>
  <c r="DC179" i="3"/>
  <c r="DG179" i="3"/>
  <c r="DF179" i="3"/>
  <c r="DD179" i="3"/>
  <c r="DE179" i="3"/>
  <c r="CO179" i="3"/>
  <c r="CL179" i="3"/>
  <c r="CM179" i="3"/>
  <c r="CN179" i="3"/>
  <c r="CK179" i="3"/>
  <c r="BM179" i="3"/>
  <c r="BK179" i="3"/>
  <c r="BJ179" i="3"/>
  <c r="BL179" i="3"/>
  <c r="BN179" i="3"/>
  <c r="CV179" i="3"/>
  <c r="CX179" i="3"/>
  <c r="CT179" i="3"/>
  <c r="CU179" i="3"/>
  <c r="CW179" i="3"/>
  <c r="BE179" i="3"/>
  <c r="BB179" i="3"/>
  <c r="BD179" i="3"/>
  <c r="BA179" i="3"/>
  <c r="BC179" i="3"/>
  <c r="AU179" i="3"/>
  <c r="AT179" i="3"/>
  <c r="AV179" i="3"/>
  <c r="AR179" i="3"/>
  <c r="AS179" i="3"/>
  <c r="AM179" i="3"/>
  <c r="AL179" i="3"/>
  <c r="AI179" i="3"/>
  <c r="AJ179" i="3"/>
  <c r="AK179" i="3"/>
  <c r="CE179" i="3"/>
  <c r="CD179" i="3"/>
  <c r="CC179" i="3"/>
  <c r="CB179" i="3"/>
  <c r="CF179" i="3"/>
  <c r="CA180" i="3"/>
  <c r="AZ180" i="3"/>
  <c r="CJ180" i="3"/>
  <c r="BI180" i="3"/>
  <c r="BR180" i="3"/>
  <c r="CS180" i="3"/>
  <c r="AQ180" i="3"/>
  <c r="AH180" i="3"/>
  <c r="BV179" i="3"/>
  <c r="BW179" i="3"/>
  <c r="BU179" i="3"/>
  <c r="BT179" i="3"/>
  <c r="BS179" i="3"/>
  <c r="AG181" i="3"/>
  <c r="AF181" i="3" s="1"/>
  <c r="DB181" i="3" l="1"/>
  <c r="DK181" i="3"/>
  <c r="DG180" i="3"/>
  <c r="DF180" i="3"/>
  <c r="DE180" i="3"/>
  <c r="DC180" i="3"/>
  <c r="DD180" i="3"/>
  <c r="DL180" i="3"/>
  <c r="DP180" i="3"/>
  <c r="DO180" i="3"/>
  <c r="DN180" i="3"/>
  <c r="DM180" i="3"/>
  <c r="BS180" i="3"/>
  <c r="BV180" i="3"/>
  <c r="BU180" i="3"/>
  <c r="BT180" i="3"/>
  <c r="BW180" i="3"/>
  <c r="CN180" i="3"/>
  <c r="CM180" i="3"/>
  <c r="CL180" i="3"/>
  <c r="CK180" i="3"/>
  <c r="CO180" i="3"/>
  <c r="BA180" i="3"/>
  <c r="BE180" i="3"/>
  <c r="BC180" i="3"/>
  <c r="BD180" i="3"/>
  <c r="BB180" i="3"/>
  <c r="CJ181" i="3"/>
  <c r="AQ181" i="3"/>
  <c r="CA181" i="3"/>
  <c r="BR181" i="3"/>
  <c r="BI181" i="3"/>
  <c r="AH181" i="3"/>
  <c r="AZ181" i="3"/>
  <c r="CS181" i="3"/>
  <c r="BJ180" i="3"/>
  <c r="BN180" i="3"/>
  <c r="BK180" i="3"/>
  <c r="BM180" i="3"/>
  <c r="BL180" i="3"/>
  <c r="CE180" i="3"/>
  <c r="CF180" i="3"/>
  <c r="CC180" i="3"/>
  <c r="CB180" i="3"/>
  <c r="CD180" i="3"/>
  <c r="AJ180" i="3"/>
  <c r="AM180" i="3"/>
  <c r="AI180" i="3"/>
  <c r="AL180" i="3"/>
  <c r="AK180" i="3"/>
  <c r="AV180" i="3"/>
  <c r="AR180" i="3"/>
  <c r="AU180" i="3"/>
  <c r="AS180" i="3"/>
  <c r="AT180" i="3"/>
  <c r="CT180" i="3"/>
  <c r="CU180" i="3"/>
  <c r="CW180" i="3"/>
  <c r="CX180" i="3"/>
  <c r="CV180" i="3"/>
  <c r="AG182" i="3"/>
  <c r="AF182" i="3" s="1"/>
  <c r="DK182" i="3" l="1"/>
  <c r="DB182" i="3"/>
  <c r="DN181" i="3"/>
  <c r="DM181" i="3"/>
  <c r="DL181" i="3"/>
  <c r="DP181" i="3"/>
  <c r="DO181" i="3"/>
  <c r="DG181" i="3"/>
  <c r="DD181" i="3"/>
  <c r="DC181" i="3"/>
  <c r="DF181" i="3"/>
  <c r="DE181" i="3"/>
  <c r="AL181" i="3"/>
  <c r="AK181" i="3"/>
  <c r="AI181" i="3"/>
  <c r="AJ181" i="3"/>
  <c r="AM181" i="3"/>
  <c r="CL181" i="3"/>
  <c r="CN181" i="3"/>
  <c r="CK181" i="3"/>
  <c r="CM181" i="3"/>
  <c r="CO181" i="3"/>
  <c r="BC181" i="3"/>
  <c r="BD181" i="3"/>
  <c r="BB181" i="3"/>
  <c r="BE181" i="3"/>
  <c r="BA181" i="3"/>
  <c r="BN181" i="3"/>
  <c r="BL181" i="3"/>
  <c r="BM181" i="3"/>
  <c r="BJ181" i="3"/>
  <c r="BK181" i="3"/>
  <c r="CV181" i="3"/>
  <c r="CT181" i="3"/>
  <c r="CW181" i="3"/>
  <c r="CU181" i="3"/>
  <c r="CX181" i="3"/>
  <c r="BV181" i="3"/>
  <c r="BT181" i="3"/>
  <c r="BS181" i="3"/>
  <c r="BU181" i="3"/>
  <c r="BW181" i="3"/>
  <c r="CB181" i="3"/>
  <c r="CC181" i="3"/>
  <c r="CE181" i="3"/>
  <c r="CF181" i="3"/>
  <c r="CD181" i="3"/>
  <c r="BI182" i="3"/>
  <c r="AQ182" i="3"/>
  <c r="AH182" i="3"/>
  <c r="AZ182" i="3"/>
  <c r="CJ182" i="3"/>
  <c r="BR182" i="3"/>
  <c r="CS182" i="3"/>
  <c r="CA182" i="3"/>
  <c r="AR181" i="3"/>
  <c r="AV181" i="3"/>
  <c r="AU181" i="3"/>
  <c r="AS181" i="3"/>
  <c r="AT181" i="3"/>
  <c r="AG183" i="3"/>
  <c r="AF183" i="3" s="1"/>
  <c r="DD182" i="3" l="1"/>
  <c r="DG182" i="3"/>
  <c r="DC182" i="3"/>
  <c r="DE182" i="3"/>
  <c r="DF182" i="3"/>
  <c r="DK183" i="3"/>
  <c r="DB183" i="3"/>
  <c r="DP182" i="3"/>
  <c r="DO182" i="3"/>
  <c r="DM182" i="3"/>
  <c r="DN182" i="3"/>
  <c r="DL182" i="3"/>
  <c r="BE182" i="3"/>
  <c r="BA182" i="3"/>
  <c r="BC182" i="3"/>
  <c r="BB182" i="3"/>
  <c r="BD182" i="3"/>
  <c r="CL182" i="3"/>
  <c r="CO182" i="3"/>
  <c r="CM182" i="3"/>
  <c r="CK182" i="3"/>
  <c r="CN182" i="3"/>
  <c r="AK182" i="3"/>
  <c r="AJ182" i="3"/>
  <c r="AI182" i="3"/>
  <c r="AM182" i="3"/>
  <c r="AL182" i="3"/>
  <c r="AR182" i="3"/>
  <c r="AS182" i="3"/>
  <c r="AV182" i="3"/>
  <c r="AU182" i="3"/>
  <c r="AT182" i="3"/>
  <c r="BM182" i="3"/>
  <c r="BK182" i="3"/>
  <c r="BJ182" i="3"/>
  <c r="BL182" i="3"/>
  <c r="BN182" i="3"/>
  <c r="CD182" i="3"/>
  <c r="CB182" i="3"/>
  <c r="CE182" i="3"/>
  <c r="CF182" i="3"/>
  <c r="CC182" i="3"/>
  <c r="CW182" i="3"/>
  <c r="CT182" i="3"/>
  <c r="CX182" i="3"/>
  <c r="CV182" i="3"/>
  <c r="CU182" i="3"/>
  <c r="CS183" i="3"/>
  <c r="AZ183" i="3"/>
  <c r="AQ183" i="3"/>
  <c r="BR183" i="3"/>
  <c r="CJ183" i="3"/>
  <c r="AH183" i="3"/>
  <c r="CA183" i="3"/>
  <c r="BI183" i="3"/>
  <c r="BV182" i="3"/>
  <c r="BT182" i="3"/>
  <c r="BS182" i="3"/>
  <c r="BW182" i="3"/>
  <c r="BU182" i="3"/>
  <c r="AG184" i="3"/>
  <c r="AF184" i="3" s="1"/>
  <c r="DC183" i="3" l="1"/>
  <c r="DG183" i="3"/>
  <c r="DF183" i="3"/>
  <c r="DD183" i="3"/>
  <c r="DE183" i="3"/>
  <c r="DN183" i="3"/>
  <c r="DM183" i="3"/>
  <c r="DL183" i="3"/>
  <c r="DP183" i="3"/>
  <c r="DO183" i="3"/>
  <c r="DK184" i="3"/>
  <c r="DB184" i="3"/>
  <c r="CM183" i="3"/>
  <c r="CL183" i="3"/>
  <c r="CO183" i="3"/>
  <c r="CK183" i="3"/>
  <c r="CN183" i="3"/>
  <c r="BC183" i="3"/>
  <c r="BB183" i="3"/>
  <c r="BE183" i="3"/>
  <c r="BA183" i="3"/>
  <c r="BD183" i="3"/>
  <c r="BU183" i="3"/>
  <c r="BS183" i="3"/>
  <c r="BW183" i="3"/>
  <c r="BT183" i="3"/>
  <c r="BV183" i="3"/>
  <c r="AS183" i="3"/>
  <c r="AR183" i="3"/>
  <c r="AV183" i="3"/>
  <c r="AT183" i="3"/>
  <c r="AU183" i="3"/>
  <c r="CU183" i="3"/>
  <c r="CT183" i="3"/>
  <c r="CV183" i="3"/>
  <c r="CX183" i="3"/>
  <c r="CW183" i="3"/>
  <c r="BN183" i="3"/>
  <c r="BM183" i="3"/>
  <c r="BJ183" i="3"/>
  <c r="BL183" i="3"/>
  <c r="BK183" i="3"/>
  <c r="CD183" i="3"/>
  <c r="CC183" i="3"/>
  <c r="CB183" i="3"/>
  <c r="CF183" i="3"/>
  <c r="CE183" i="3"/>
  <c r="BR184" i="3"/>
  <c r="CA184" i="3"/>
  <c r="BI184" i="3"/>
  <c r="CS184" i="3"/>
  <c r="AQ184" i="3"/>
  <c r="AH184" i="3"/>
  <c r="CJ184" i="3"/>
  <c r="AZ184" i="3"/>
  <c r="AM183" i="3"/>
  <c r="AJ183" i="3"/>
  <c r="AI183" i="3"/>
  <c r="AL183" i="3"/>
  <c r="AK183" i="3"/>
  <c r="AG185" i="3"/>
  <c r="AF185" i="3" s="1"/>
  <c r="DK185" i="3" l="1"/>
  <c r="DB185" i="3"/>
  <c r="DF184" i="3"/>
  <c r="DG184" i="3"/>
  <c r="DE184" i="3"/>
  <c r="DD184" i="3"/>
  <c r="DC184" i="3"/>
  <c r="DP184" i="3"/>
  <c r="DO184" i="3"/>
  <c r="DN184" i="3"/>
  <c r="DM184" i="3"/>
  <c r="DL184" i="3"/>
  <c r="AU184" i="3"/>
  <c r="AV184" i="3"/>
  <c r="AR184" i="3"/>
  <c r="AT184" i="3"/>
  <c r="AS184" i="3"/>
  <c r="BL184" i="3"/>
  <c r="BM184" i="3"/>
  <c r="BJ184" i="3"/>
  <c r="BN184" i="3"/>
  <c r="BK184" i="3"/>
  <c r="CB184" i="3"/>
  <c r="CE184" i="3"/>
  <c r="CD184" i="3"/>
  <c r="CC184" i="3"/>
  <c r="CF184" i="3"/>
  <c r="BT184" i="3"/>
  <c r="BS184" i="3"/>
  <c r="BW184" i="3"/>
  <c r="BU184" i="3"/>
  <c r="BV184" i="3"/>
  <c r="CU184" i="3"/>
  <c r="CW184" i="3"/>
  <c r="CV184" i="3"/>
  <c r="CT184" i="3"/>
  <c r="CX184" i="3"/>
  <c r="BE184" i="3"/>
  <c r="BC184" i="3"/>
  <c r="BA184" i="3"/>
  <c r="BD184" i="3"/>
  <c r="BB184" i="3"/>
  <c r="CN184" i="3"/>
  <c r="CK184" i="3"/>
  <c r="CM184" i="3"/>
  <c r="CL184" i="3"/>
  <c r="CO184" i="3"/>
  <c r="CA185" i="3"/>
  <c r="CS185" i="3"/>
  <c r="CJ185" i="3"/>
  <c r="AH185" i="3"/>
  <c r="BR185" i="3"/>
  <c r="BI185" i="3"/>
  <c r="AZ185" i="3"/>
  <c r="AQ185" i="3"/>
  <c r="AM184" i="3"/>
  <c r="AL184" i="3"/>
  <c r="AI184" i="3"/>
  <c r="AJ184" i="3"/>
  <c r="AK184" i="3"/>
  <c r="AG186" i="3"/>
  <c r="AF186" i="3" s="1"/>
  <c r="DK186" i="3" l="1"/>
  <c r="DB186" i="3"/>
  <c r="DG185" i="3"/>
  <c r="DD185" i="3"/>
  <c r="DC185" i="3"/>
  <c r="DE185" i="3"/>
  <c r="DF185" i="3"/>
  <c r="DL185" i="3"/>
  <c r="DP185" i="3"/>
  <c r="DO185" i="3"/>
  <c r="DN185" i="3"/>
  <c r="DM185" i="3"/>
  <c r="AM185" i="3"/>
  <c r="AL185" i="3"/>
  <c r="AI185" i="3"/>
  <c r="AK185" i="3"/>
  <c r="AJ185" i="3"/>
  <c r="CN185" i="3"/>
  <c r="CL185" i="3"/>
  <c r="CO185" i="3"/>
  <c r="CK185" i="3"/>
  <c r="CM185" i="3"/>
  <c r="BV185" i="3"/>
  <c r="BT185" i="3"/>
  <c r="BW185" i="3"/>
  <c r="BU185" i="3"/>
  <c r="BS185" i="3"/>
  <c r="CV185" i="3"/>
  <c r="CX185" i="3"/>
  <c r="CW185" i="3"/>
  <c r="CU185" i="3"/>
  <c r="CT185" i="3"/>
  <c r="CC185" i="3"/>
  <c r="CB185" i="3"/>
  <c r="CD185" i="3"/>
  <c r="CF185" i="3"/>
  <c r="CE185" i="3"/>
  <c r="AU185" i="3"/>
  <c r="AR185" i="3"/>
  <c r="AT185" i="3"/>
  <c r="AS185" i="3"/>
  <c r="AV185" i="3"/>
  <c r="BB185" i="3"/>
  <c r="BC185" i="3"/>
  <c r="BA185" i="3"/>
  <c r="BE185" i="3"/>
  <c r="BD185" i="3"/>
  <c r="AH186" i="3"/>
  <c r="BI186" i="3"/>
  <c r="CA186" i="3"/>
  <c r="CS186" i="3"/>
  <c r="BR186" i="3"/>
  <c r="CJ186" i="3"/>
  <c r="AZ186" i="3"/>
  <c r="AQ186" i="3"/>
  <c r="BL185" i="3"/>
  <c r="BJ185" i="3"/>
  <c r="BN185" i="3"/>
  <c r="BK185" i="3"/>
  <c r="BM185" i="3"/>
  <c r="AG187" i="3"/>
  <c r="AF187" i="3" s="1"/>
  <c r="DB187" i="3" l="1"/>
  <c r="DK187" i="3"/>
  <c r="DG186" i="3"/>
  <c r="DD186" i="3"/>
  <c r="DF186" i="3"/>
  <c r="DC186" i="3"/>
  <c r="DE186" i="3"/>
  <c r="DL186" i="3"/>
  <c r="DP186" i="3"/>
  <c r="DM186" i="3"/>
  <c r="DO186" i="3"/>
  <c r="DN186" i="3"/>
  <c r="CT186" i="3"/>
  <c r="CW186" i="3"/>
  <c r="CV186" i="3"/>
  <c r="CU186" i="3"/>
  <c r="CX186" i="3"/>
  <c r="BV186" i="3"/>
  <c r="BU186" i="3"/>
  <c r="BT186" i="3"/>
  <c r="BW186" i="3"/>
  <c r="BS186" i="3"/>
  <c r="CC186" i="3"/>
  <c r="CD186" i="3"/>
  <c r="CE186" i="3"/>
  <c r="CB186" i="3"/>
  <c r="CF186" i="3"/>
  <c r="BL186" i="3"/>
  <c r="BJ186" i="3"/>
  <c r="BN186" i="3"/>
  <c r="BM186" i="3"/>
  <c r="BK186" i="3"/>
  <c r="AS186" i="3"/>
  <c r="AT186" i="3"/>
  <c r="AR186" i="3"/>
  <c r="AU186" i="3"/>
  <c r="AV186" i="3"/>
  <c r="AJ186" i="3"/>
  <c r="AK186" i="3"/>
  <c r="AI186" i="3"/>
  <c r="AM186" i="3"/>
  <c r="AL186" i="3"/>
  <c r="BE186" i="3"/>
  <c r="BD186" i="3"/>
  <c r="BB186" i="3"/>
  <c r="BA186" i="3"/>
  <c r="BC186" i="3"/>
  <c r="CS187" i="3"/>
  <c r="AZ187" i="3"/>
  <c r="AH187" i="3"/>
  <c r="BI187" i="3"/>
  <c r="BR187" i="3"/>
  <c r="AQ187" i="3"/>
  <c r="CJ187" i="3"/>
  <c r="CA187" i="3"/>
  <c r="CO186" i="3"/>
  <c r="CN186" i="3"/>
  <c r="CL186" i="3"/>
  <c r="CM186" i="3"/>
  <c r="CK186" i="3"/>
  <c r="AG188" i="3"/>
  <c r="AF188" i="3" s="1"/>
  <c r="DK188" i="3" l="1"/>
  <c r="DB188" i="3"/>
  <c r="DN187" i="3"/>
  <c r="DM187" i="3"/>
  <c r="DL187" i="3"/>
  <c r="DO187" i="3"/>
  <c r="DP187" i="3"/>
  <c r="DG187" i="3"/>
  <c r="DF187" i="3"/>
  <c r="DE187" i="3"/>
  <c r="DD187" i="3"/>
  <c r="DC187" i="3"/>
  <c r="BN187" i="3"/>
  <c r="BJ187" i="3"/>
  <c r="BK187" i="3"/>
  <c r="BM187" i="3"/>
  <c r="BL187" i="3"/>
  <c r="AK187" i="3"/>
  <c r="AJ187" i="3"/>
  <c r="AL187" i="3"/>
  <c r="AM187" i="3"/>
  <c r="AI187" i="3"/>
  <c r="CV187" i="3"/>
  <c r="CT187" i="3"/>
  <c r="CU187" i="3"/>
  <c r="CW187" i="3"/>
  <c r="CX187" i="3"/>
  <c r="CF187" i="3"/>
  <c r="CC187" i="3"/>
  <c r="CB187" i="3"/>
  <c r="CD187" i="3"/>
  <c r="CE187" i="3"/>
  <c r="BT187" i="3"/>
  <c r="BU187" i="3"/>
  <c r="BS187" i="3"/>
  <c r="BV187" i="3"/>
  <c r="BW187" i="3"/>
  <c r="BD187" i="3"/>
  <c r="BB187" i="3"/>
  <c r="BE187" i="3"/>
  <c r="BC187" i="3"/>
  <c r="BA187" i="3"/>
  <c r="CK187" i="3"/>
  <c r="CN187" i="3"/>
  <c r="CM187" i="3"/>
  <c r="CO187" i="3"/>
  <c r="CL187" i="3"/>
  <c r="AH188" i="3"/>
  <c r="AZ188" i="3"/>
  <c r="CJ188" i="3"/>
  <c r="BR188" i="3"/>
  <c r="AQ188" i="3"/>
  <c r="CS188" i="3"/>
  <c r="CA188" i="3"/>
  <c r="BI188" i="3"/>
  <c r="AT187" i="3"/>
  <c r="AU187" i="3"/>
  <c r="AR187" i="3"/>
  <c r="AS187" i="3"/>
  <c r="AV187" i="3"/>
  <c r="AG189" i="3"/>
  <c r="AF189" i="3" s="1"/>
  <c r="DB189" i="3" l="1"/>
  <c r="DK189" i="3"/>
  <c r="DE188" i="3"/>
  <c r="DD188" i="3"/>
  <c r="DC188" i="3"/>
  <c r="DF188" i="3"/>
  <c r="DG188" i="3"/>
  <c r="DN188" i="3"/>
  <c r="DM188" i="3"/>
  <c r="DL188" i="3"/>
  <c r="DP188" i="3"/>
  <c r="DO188" i="3"/>
  <c r="AU188" i="3"/>
  <c r="AV188" i="3"/>
  <c r="AT188" i="3"/>
  <c r="AS188" i="3"/>
  <c r="AR188" i="3"/>
  <c r="BS188" i="3"/>
  <c r="BU188" i="3"/>
  <c r="BW188" i="3"/>
  <c r="BV188" i="3"/>
  <c r="BT188" i="3"/>
  <c r="BB188" i="3"/>
  <c r="BA188" i="3"/>
  <c r="BD188" i="3"/>
  <c r="BC188" i="3"/>
  <c r="BE188" i="3"/>
  <c r="CL188" i="3"/>
  <c r="CK188" i="3"/>
  <c r="CM188" i="3"/>
  <c r="CO188" i="3"/>
  <c r="CN188" i="3"/>
  <c r="AI188" i="3"/>
  <c r="AL188" i="3"/>
  <c r="AK188" i="3"/>
  <c r="AM188" i="3"/>
  <c r="AJ188" i="3"/>
  <c r="BM188" i="3"/>
  <c r="BN188" i="3"/>
  <c r="BL188" i="3"/>
  <c r="BK188" i="3"/>
  <c r="BJ188" i="3"/>
  <c r="CD188" i="3"/>
  <c r="CF188" i="3"/>
  <c r="CB188" i="3"/>
  <c r="CE188" i="3"/>
  <c r="CC188" i="3"/>
  <c r="AH189" i="3"/>
  <c r="AQ189" i="3"/>
  <c r="CA189" i="3"/>
  <c r="BR189" i="3"/>
  <c r="CS189" i="3"/>
  <c r="AZ189" i="3"/>
  <c r="BI189" i="3"/>
  <c r="CJ189" i="3"/>
  <c r="CV188" i="3"/>
  <c r="CW188" i="3"/>
  <c r="CU188" i="3"/>
  <c r="CT188" i="3"/>
  <c r="CX188" i="3"/>
  <c r="AG190" i="3"/>
  <c r="AF190" i="3" s="1"/>
  <c r="DK190" i="3" l="1"/>
  <c r="DB190" i="3"/>
  <c r="DM189" i="3"/>
  <c r="DL189" i="3"/>
  <c r="DP189" i="3"/>
  <c r="DO189" i="3"/>
  <c r="DN189" i="3"/>
  <c r="DC189" i="3"/>
  <c r="DF189" i="3"/>
  <c r="DE189" i="3"/>
  <c r="DG189" i="3"/>
  <c r="DD189" i="3"/>
  <c r="CX189" i="3"/>
  <c r="CW189" i="3"/>
  <c r="CU189" i="3"/>
  <c r="CV189" i="3"/>
  <c r="CT189" i="3"/>
  <c r="CN189" i="3"/>
  <c r="CM189" i="3"/>
  <c r="CK189" i="3"/>
  <c r="CO189" i="3"/>
  <c r="CL189" i="3"/>
  <c r="BV189" i="3"/>
  <c r="BU189" i="3"/>
  <c r="BW189" i="3"/>
  <c r="BS189" i="3"/>
  <c r="BT189" i="3"/>
  <c r="CD189" i="3"/>
  <c r="CF189" i="3"/>
  <c r="CE189" i="3"/>
  <c r="CB189" i="3"/>
  <c r="CC189" i="3"/>
  <c r="AS189" i="3"/>
  <c r="AU189" i="3"/>
  <c r="AT189" i="3"/>
  <c r="AR189" i="3"/>
  <c r="AV189" i="3"/>
  <c r="AK189" i="3"/>
  <c r="AJ189" i="3"/>
  <c r="AL189" i="3"/>
  <c r="AM189" i="3"/>
  <c r="AI189" i="3"/>
  <c r="BN189" i="3"/>
  <c r="BK189" i="3"/>
  <c r="BJ189" i="3"/>
  <c r="BM189" i="3"/>
  <c r="BL189" i="3"/>
  <c r="BI190" i="3"/>
  <c r="CJ190" i="3"/>
  <c r="CA190" i="3"/>
  <c r="AQ190" i="3"/>
  <c r="CS190" i="3"/>
  <c r="AZ190" i="3"/>
  <c r="BR190" i="3"/>
  <c r="AH190" i="3"/>
  <c r="BD189" i="3"/>
  <c r="BE189" i="3"/>
  <c r="BA189" i="3"/>
  <c r="BC189" i="3"/>
  <c r="BB189" i="3"/>
  <c r="AG191" i="3"/>
  <c r="AF191" i="3" s="1"/>
  <c r="DC190" i="3" l="1"/>
  <c r="DF190" i="3"/>
  <c r="DE190" i="3"/>
  <c r="DD190" i="3"/>
  <c r="DG190" i="3"/>
  <c r="DB191" i="3"/>
  <c r="DK191" i="3"/>
  <c r="DL190" i="3"/>
  <c r="DP190" i="3"/>
  <c r="DM190" i="3"/>
  <c r="DO190" i="3"/>
  <c r="DN190" i="3"/>
  <c r="AT190" i="3"/>
  <c r="AR190" i="3"/>
  <c r="AV190" i="3"/>
  <c r="AU190" i="3"/>
  <c r="AS190" i="3"/>
  <c r="CW190" i="3"/>
  <c r="CX190" i="3"/>
  <c r="CU190" i="3"/>
  <c r="CT190" i="3"/>
  <c r="CV190" i="3"/>
  <c r="CD190" i="3"/>
  <c r="CE190" i="3"/>
  <c r="CC190" i="3"/>
  <c r="CB190" i="3"/>
  <c r="CF190" i="3"/>
  <c r="CO190" i="3"/>
  <c r="CL190" i="3"/>
  <c r="CK190" i="3"/>
  <c r="CM190" i="3"/>
  <c r="CN190" i="3"/>
  <c r="BM190" i="3"/>
  <c r="BK190" i="3"/>
  <c r="BN190" i="3"/>
  <c r="BJ190" i="3"/>
  <c r="BL190" i="3"/>
  <c r="AL190" i="3"/>
  <c r="AJ190" i="3"/>
  <c r="AI190" i="3"/>
  <c r="AK190" i="3"/>
  <c r="AM190" i="3"/>
  <c r="BW190" i="3"/>
  <c r="BS190" i="3"/>
  <c r="BV190" i="3"/>
  <c r="BU190" i="3"/>
  <c r="BT190" i="3"/>
  <c r="AQ191" i="3"/>
  <c r="BI191" i="3"/>
  <c r="AZ191" i="3"/>
  <c r="BR191" i="3"/>
  <c r="CA191" i="3"/>
  <c r="AH191" i="3"/>
  <c r="CJ191" i="3"/>
  <c r="CS191" i="3"/>
  <c r="BB190" i="3"/>
  <c r="BA190" i="3"/>
  <c r="BC190" i="3"/>
  <c r="BE190" i="3"/>
  <c r="BD190" i="3"/>
  <c r="AG192" i="3"/>
  <c r="AF192" i="3" s="1"/>
  <c r="DM191" i="3" l="1"/>
  <c r="DL191" i="3"/>
  <c r="DO191" i="3"/>
  <c r="DP191" i="3"/>
  <c r="DN191" i="3"/>
  <c r="DD191" i="3"/>
  <c r="DC191" i="3"/>
  <c r="DG191" i="3"/>
  <c r="DF191" i="3"/>
  <c r="DE191" i="3"/>
  <c r="DB192" i="3"/>
  <c r="DK192" i="3"/>
  <c r="CB191" i="3"/>
  <c r="CE191" i="3"/>
  <c r="CD191" i="3"/>
  <c r="CF191" i="3"/>
  <c r="CC191" i="3"/>
  <c r="AV191" i="3"/>
  <c r="AS191" i="3"/>
  <c r="AR191" i="3"/>
  <c r="AT191" i="3"/>
  <c r="AU191" i="3"/>
  <c r="BV191" i="3"/>
  <c r="BT191" i="3"/>
  <c r="BS191" i="3"/>
  <c r="BW191" i="3"/>
  <c r="BU191" i="3"/>
  <c r="CT191" i="3"/>
  <c r="CX191" i="3"/>
  <c r="CU191" i="3"/>
  <c r="CW191" i="3"/>
  <c r="CV191" i="3"/>
  <c r="BB191" i="3"/>
  <c r="BC191" i="3"/>
  <c r="BD191" i="3"/>
  <c r="BE191" i="3"/>
  <c r="BA191" i="3"/>
  <c r="BL191" i="3"/>
  <c r="BM191" i="3"/>
  <c r="BK191" i="3"/>
  <c r="BJ191" i="3"/>
  <c r="BN191" i="3"/>
  <c r="CN191" i="3"/>
  <c r="CL191" i="3"/>
  <c r="CO191" i="3"/>
  <c r="CM191" i="3"/>
  <c r="CK191" i="3"/>
  <c r="BR192" i="3"/>
  <c r="AQ192" i="3"/>
  <c r="CJ192" i="3"/>
  <c r="CS192" i="3"/>
  <c r="AZ192" i="3"/>
  <c r="CA192" i="3"/>
  <c r="BI192" i="3"/>
  <c r="AH192" i="3"/>
  <c r="AL191" i="3"/>
  <c r="AI191" i="3"/>
  <c r="AK191" i="3"/>
  <c r="AJ191" i="3"/>
  <c r="AM191" i="3"/>
  <c r="AG193" i="3"/>
  <c r="AF193" i="3" s="1"/>
  <c r="DM192" i="3" l="1"/>
  <c r="DL192" i="3"/>
  <c r="DO192" i="3"/>
  <c r="DP192" i="3"/>
  <c r="DN192" i="3"/>
  <c r="DB193" i="3"/>
  <c r="DK193" i="3"/>
  <c r="DD192" i="3"/>
  <c r="DC192" i="3"/>
  <c r="DG192" i="3"/>
  <c r="DF192" i="3"/>
  <c r="DE192" i="3"/>
  <c r="CU192" i="3"/>
  <c r="CW192" i="3"/>
  <c r="CT192" i="3"/>
  <c r="CX192" i="3"/>
  <c r="CV192" i="3"/>
  <c r="CL192" i="3"/>
  <c r="CO192" i="3"/>
  <c r="CM192" i="3"/>
  <c r="CN192" i="3"/>
  <c r="CK192" i="3"/>
  <c r="BA192" i="3"/>
  <c r="BE192" i="3"/>
  <c r="BB192" i="3"/>
  <c r="BC192" i="3"/>
  <c r="BD192" i="3"/>
  <c r="AU192" i="3"/>
  <c r="AT192" i="3"/>
  <c r="AV192" i="3"/>
  <c r="AS192" i="3"/>
  <c r="AR192" i="3"/>
  <c r="BW192" i="3"/>
  <c r="BS192" i="3"/>
  <c r="BT192" i="3"/>
  <c r="BU192" i="3"/>
  <c r="BV192" i="3"/>
  <c r="AJ192" i="3"/>
  <c r="AM192" i="3"/>
  <c r="AL192" i="3"/>
  <c r="AK192" i="3"/>
  <c r="AI192" i="3"/>
  <c r="BM192" i="3"/>
  <c r="BL192" i="3"/>
  <c r="BK192" i="3"/>
  <c r="BJ192" i="3"/>
  <c r="BN192" i="3"/>
  <c r="AZ193" i="3"/>
  <c r="CS193" i="3"/>
  <c r="AQ193" i="3"/>
  <c r="BI193" i="3"/>
  <c r="CA193" i="3"/>
  <c r="AH193" i="3"/>
  <c r="BR193" i="3"/>
  <c r="CJ193" i="3"/>
  <c r="CF192" i="3"/>
  <c r="CD192" i="3"/>
  <c r="CE192" i="3"/>
  <c r="CC192" i="3"/>
  <c r="CB192" i="3"/>
  <c r="AG194" i="3"/>
  <c r="AF194" i="3" s="1"/>
  <c r="DP193" i="3" l="1"/>
  <c r="DO193" i="3"/>
  <c r="DN193" i="3"/>
  <c r="DM193" i="3"/>
  <c r="DL193" i="3"/>
  <c r="DG193" i="3"/>
  <c r="DE193" i="3"/>
  <c r="DD193" i="3"/>
  <c r="DF193" i="3"/>
  <c r="DC193" i="3"/>
  <c r="DB194" i="3"/>
  <c r="DK194" i="3"/>
  <c r="BL193" i="3"/>
  <c r="BN193" i="3"/>
  <c r="BM193" i="3"/>
  <c r="BK193" i="3"/>
  <c r="BJ193" i="3"/>
  <c r="CT193" i="3"/>
  <c r="CW193" i="3"/>
  <c r="CV193" i="3"/>
  <c r="CX193" i="3"/>
  <c r="CU193" i="3"/>
  <c r="CF193" i="3"/>
  <c r="CC193" i="3"/>
  <c r="CD193" i="3"/>
  <c r="CB193" i="3"/>
  <c r="CE193" i="3"/>
  <c r="BC193" i="3"/>
  <c r="BB193" i="3"/>
  <c r="BA193" i="3"/>
  <c r="BE193" i="3"/>
  <c r="BD193" i="3"/>
  <c r="AS193" i="3"/>
  <c r="AU193" i="3"/>
  <c r="AT193" i="3"/>
  <c r="AR193" i="3"/>
  <c r="AV193" i="3"/>
  <c r="CM193" i="3"/>
  <c r="CL193" i="3"/>
  <c r="CK193" i="3"/>
  <c r="CO193" i="3"/>
  <c r="CN193" i="3"/>
  <c r="BS193" i="3"/>
  <c r="BT193" i="3"/>
  <c r="BU193" i="3"/>
  <c r="BW193" i="3"/>
  <c r="BV193" i="3"/>
  <c r="AZ194" i="3"/>
  <c r="BI194" i="3"/>
  <c r="AQ194" i="3"/>
  <c r="BR194" i="3"/>
  <c r="CJ194" i="3"/>
  <c r="AH194" i="3"/>
  <c r="CA194" i="3"/>
  <c r="CS194" i="3"/>
  <c r="AJ193" i="3"/>
  <c r="AL193" i="3"/>
  <c r="AI193" i="3"/>
  <c r="AK193" i="3"/>
  <c r="AM193" i="3"/>
  <c r="AG195" i="3"/>
  <c r="AF195" i="3" s="1"/>
  <c r="DL194" i="3" l="1"/>
  <c r="DP194" i="3"/>
  <c r="DO194" i="3"/>
  <c r="DM194" i="3"/>
  <c r="DN194" i="3"/>
  <c r="DD194" i="3"/>
  <c r="DC194" i="3"/>
  <c r="DE194" i="3"/>
  <c r="DF194" i="3"/>
  <c r="DG194" i="3"/>
  <c r="DK195" i="3"/>
  <c r="DB195" i="3"/>
  <c r="CL194" i="3"/>
  <c r="CK194" i="3"/>
  <c r="CO194" i="3"/>
  <c r="CN194" i="3"/>
  <c r="CM194" i="3"/>
  <c r="BS194" i="3"/>
  <c r="BW194" i="3"/>
  <c r="BT194" i="3"/>
  <c r="BV194" i="3"/>
  <c r="BU194" i="3"/>
  <c r="AU194" i="3"/>
  <c r="AS194" i="3"/>
  <c r="AT194" i="3"/>
  <c r="AR194" i="3"/>
  <c r="AV194" i="3"/>
  <c r="BJ194" i="3"/>
  <c r="BN194" i="3"/>
  <c r="BM194" i="3"/>
  <c r="BK194" i="3"/>
  <c r="BL194" i="3"/>
  <c r="BE194" i="3"/>
  <c r="BA194" i="3"/>
  <c r="BB194" i="3"/>
  <c r="BD194" i="3"/>
  <c r="BC194" i="3"/>
  <c r="CU194" i="3"/>
  <c r="CX194" i="3"/>
  <c r="CW194" i="3"/>
  <c r="CV194" i="3"/>
  <c r="CT194" i="3"/>
  <c r="CE194" i="3"/>
  <c r="CD194" i="3"/>
  <c r="CC194" i="3"/>
  <c r="CB194" i="3"/>
  <c r="CF194" i="3"/>
  <c r="AH195" i="3"/>
  <c r="CA195" i="3"/>
  <c r="AQ195" i="3"/>
  <c r="BI195" i="3"/>
  <c r="BR195" i="3"/>
  <c r="AZ195" i="3"/>
  <c r="CJ195" i="3"/>
  <c r="CS195" i="3"/>
  <c r="AM194" i="3"/>
  <c r="AJ194" i="3"/>
  <c r="AI194" i="3"/>
  <c r="AL194" i="3"/>
  <c r="AK194" i="3"/>
  <c r="AG196" i="3"/>
  <c r="AF196" i="3" s="1"/>
  <c r="DE195" i="3" l="1"/>
  <c r="DD195" i="3"/>
  <c r="DC195" i="3"/>
  <c r="DF195" i="3"/>
  <c r="DG195" i="3"/>
  <c r="DN195" i="3"/>
  <c r="DM195" i="3"/>
  <c r="DL195" i="3"/>
  <c r="DO195" i="3"/>
  <c r="DP195" i="3"/>
  <c r="DB196" i="3"/>
  <c r="DK196" i="3"/>
  <c r="AT195" i="3"/>
  <c r="AU195" i="3"/>
  <c r="AS195" i="3"/>
  <c r="AR195" i="3"/>
  <c r="AV195" i="3"/>
  <c r="BT195" i="3"/>
  <c r="BS195" i="3"/>
  <c r="BW195" i="3"/>
  <c r="BU195" i="3"/>
  <c r="BV195" i="3"/>
  <c r="CX195" i="3"/>
  <c r="CV195" i="3"/>
  <c r="CU195" i="3"/>
  <c r="CW195" i="3"/>
  <c r="CT195" i="3"/>
  <c r="BJ195" i="3"/>
  <c r="BN195" i="3"/>
  <c r="BK195" i="3"/>
  <c r="BM195" i="3"/>
  <c r="BL195" i="3"/>
  <c r="CB195" i="3"/>
  <c r="CC195" i="3"/>
  <c r="CE195" i="3"/>
  <c r="CD195" i="3"/>
  <c r="CF195" i="3"/>
  <c r="AL195" i="3"/>
  <c r="AK195" i="3"/>
  <c r="AJ195" i="3"/>
  <c r="AM195" i="3"/>
  <c r="AI195" i="3"/>
  <c r="CN195" i="3"/>
  <c r="CL195" i="3"/>
  <c r="CO195" i="3"/>
  <c r="CM195" i="3"/>
  <c r="CK195" i="3"/>
  <c r="CA196" i="3"/>
  <c r="CS196" i="3"/>
  <c r="AZ196" i="3"/>
  <c r="BI196" i="3"/>
  <c r="AQ196" i="3"/>
  <c r="AH196" i="3"/>
  <c r="CJ196" i="3"/>
  <c r="BR196" i="3"/>
  <c r="BC195" i="3"/>
  <c r="BA195" i="3"/>
  <c r="BE195" i="3"/>
  <c r="BB195" i="3"/>
  <c r="BD195" i="3"/>
  <c r="AG197" i="3"/>
  <c r="AF197" i="3" s="1"/>
  <c r="DP196" i="3" l="1"/>
  <c r="DO196" i="3"/>
  <c r="DN196" i="3"/>
  <c r="DL196" i="3"/>
  <c r="DM196" i="3"/>
  <c r="DB197" i="3"/>
  <c r="DK197" i="3"/>
  <c r="DC196" i="3"/>
  <c r="DD196" i="3"/>
  <c r="DE196" i="3"/>
  <c r="DF196" i="3"/>
  <c r="DG196" i="3"/>
  <c r="BN196" i="3"/>
  <c r="BL196" i="3"/>
  <c r="BJ196" i="3"/>
  <c r="BM196" i="3"/>
  <c r="BK196" i="3"/>
  <c r="BE196" i="3"/>
  <c r="BB196" i="3"/>
  <c r="BD196" i="3"/>
  <c r="BA196" i="3"/>
  <c r="BC196" i="3"/>
  <c r="CV196" i="3"/>
  <c r="CX196" i="3"/>
  <c r="CU196" i="3"/>
  <c r="CW196" i="3"/>
  <c r="CT196" i="3"/>
  <c r="CF196" i="3"/>
  <c r="CE196" i="3"/>
  <c r="CD196" i="3"/>
  <c r="CB196" i="3"/>
  <c r="CC196" i="3"/>
  <c r="BW196" i="3"/>
  <c r="BV196" i="3"/>
  <c r="BT196" i="3"/>
  <c r="BS196" i="3"/>
  <c r="BU196" i="3"/>
  <c r="AV196" i="3"/>
  <c r="AR196" i="3"/>
  <c r="AT196" i="3"/>
  <c r="AU196" i="3"/>
  <c r="AS196" i="3"/>
  <c r="CN196" i="3"/>
  <c r="CO196" i="3"/>
  <c r="CM196" i="3"/>
  <c r="CK196" i="3"/>
  <c r="CL196" i="3"/>
  <c r="AZ197" i="3"/>
  <c r="AQ197" i="3"/>
  <c r="CJ197" i="3"/>
  <c r="CA197" i="3"/>
  <c r="CS197" i="3"/>
  <c r="AH197" i="3"/>
  <c r="BI197" i="3"/>
  <c r="BR197" i="3"/>
  <c r="AK196" i="3"/>
  <c r="AL196" i="3"/>
  <c r="AJ196" i="3"/>
  <c r="AM196" i="3"/>
  <c r="AI196" i="3"/>
  <c r="AG198" i="3"/>
  <c r="AF198" i="3" s="1"/>
  <c r="DP197" i="3" l="1"/>
  <c r="DO197" i="3"/>
  <c r="DN197" i="3"/>
  <c r="DM197" i="3"/>
  <c r="DL197" i="3"/>
  <c r="DE197" i="3"/>
  <c r="DF197" i="3"/>
  <c r="DG197" i="3"/>
  <c r="DD197" i="3"/>
  <c r="DC197" i="3"/>
  <c r="DB198" i="3"/>
  <c r="DK198" i="3"/>
  <c r="CF197" i="3"/>
  <c r="CD197" i="3"/>
  <c r="CC197" i="3"/>
  <c r="CB197" i="3"/>
  <c r="CE197" i="3"/>
  <c r="CU197" i="3"/>
  <c r="CX197" i="3"/>
  <c r="CT197" i="3"/>
  <c r="CV197" i="3"/>
  <c r="CW197" i="3"/>
  <c r="CK197" i="3"/>
  <c r="CL197" i="3"/>
  <c r="CM197" i="3"/>
  <c r="CO197" i="3"/>
  <c r="CN197" i="3"/>
  <c r="BE197" i="3"/>
  <c r="BB197" i="3"/>
  <c r="BC197" i="3"/>
  <c r="BA197" i="3"/>
  <c r="BD197" i="3"/>
  <c r="AV197" i="3"/>
  <c r="AT197" i="3"/>
  <c r="AS197" i="3"/>
  <c r="AU197" i="3"/>
  <c r="AR197" i="3"/>
  <c r="BW197" i="3"/>
  <c r="BV197" i="3"/>
  <c r="BU197" i="3"/>
  <c r="BS197" i="3"/>
  <c r="BT197" i="3"/>
  <c r="BJ197" i="3"/>
  <c r="BM197" i="3"/>
  <c r="BL197" i="3"/>
  <c r="BN197" i="3"/>
  <c r="BK197" i="3"/>
  <c r="AH198" i="3"/>
  <c r="BR198" i="3"/>
  <c r="CS198" i="3"/>
  <c r="CJ198" i="3"/>
  <c r="AZ198" i="3"/>
  <c r="BI198" i="3"/>
  <c r="AQ198" i="3"/>
  <c r="CA198" i="3"/>
  <c r="AL197" i="3"/>
  <c r="AJ197" i="3"/>
  <c r="AM197" i="3"/>
  <c r="AK197" i="3"/>
  <c r="AI197" i="3"/>
  <c r="AG199" i="3"/>
  <c r="AF199" i="3" s="1"/>
  <c r="DM198" i="3" l="1"/>
  <c r="DN198" i="3"/>
  <c r="DP198" i="3"/>
  <c r="DL198" i="3"/>
  <c r="DO198" i="3"/>
  <c r="DC198" i="3"/>
  <c r="DF198" i="3"/>
  <c r="DE198" i="3"/>
  <c r="DG198" i="3"/>
  <c r="DD198" i="3"/>
  <c r="DK199" i="3"/>
  <c r="DB199" i="3"/>
  <c r="CK198" i="3"/>
  <c r="CL198" i="3"/>
  <c r="CO198" i="3"/>
  <c r="CN198" i="3"/>
  <c r="CM198" i="3"/>
  <c r="CW198" i="3"/>
  <c r="CV198" i="3"/>
  <c r="CT198" i="3"/>
  <c r="CU198" i="3"/>
  <c r="CX198" i="3"/>
  <c r="BW198" i="3"/>
  <c r="BU198" i="3"/>
  <c r="BS198" i="3"/>
  <c r="BT198" i="3"/>
  <c r="BV198" i="3"/>
  <c r="AL198" i="3"/>
  <c r="AM198" i="3"/>
  <c r="AI198" i="3"/>
  <c r="AJ198" i="3"/>
  <c r="AK198" i="3"/>
  <c r="CB198" i="3"/>
  <c r="CF198" i="3"/>
  <c r="CD198" i="3"/>
  <c r="CE198" i="3"/>
  <c r="CC198" i="3"/>
  <c r="BD198" i="3"/>
  <c r="BC198" i="3"/>
  <c r="BA198" i="3"/>
  <c r="BB198" i="3"/>
  <c r="BE198" i="3"/>
  <c r="AU198" i="3"/>
  <c r="AT198" i="3"/>
  <c r="AV198" i="3"/>
  <c r="AS198" i="3"/>
  <c r="AR198" i="3"/>
  <c r="AQ199" i="3"/>
  <c r="CS199" i="3"/>
  <c r="CA199" i="3"/>
  <c r="BR199" i="3"/>
  <c r="BI199" i="3"/>
  <c r="AH199" i="3"/>
  <c r="AZ199" i="3"/>
  <c r="CJ199" i="3"/>
  <c r="BL198" i="3"/>
  <c r="BJ198" i="3"/>
  <c r="BN198" i="3"/>
  <c r="BM198" i="3"/>
  <c r="BK198" i="3"/>
  <c r="AG200" i="3"/>
  <c r="AF200" i="3" s="1"/>
  <c r="DE199" i="3" l="1"/>
  <c r="DC199" i="3"/>
  <c r="DF199" i="3"/>
  <c r="DG199" i="3"/>
  <c r="DD199" i="3"/>
  <c r="DK200" i="3"/>
  <c r="DB200" i="3"/>
  <c r="DP199" i="3"/>
  <c r="DN199" i="3"/>
  <c r="DL199" i="3"/>
  <c r="DO199" i="3"/>
  <c r="DM199" i="3"/>
  <c r="CC199" i="3"/>
  <c r="CB199" i="3"/>
  <c r="CF199" i="3"/>
  <c r="CE199" i="3"/>
  <c r="CD199" i="3"/>
  <c r="CW199" i="3"/>
  <c r="CU199" i="3"/>
  <c r="CT199" i="3"/>
  <c r="CX199" i="3"/>
  <c r="CV199" i="3"/>
  <c r="BV199" i="3"/>
  <c r="BU199" i="3"/>
  <c r="BT199" i="3"/>
  <c r="BS199" i="3"/>
  <c r="BW199" i="3"/>
  <c r="AR199" i="3"/>
  <c r="AU199" i="3"/>
  <c r="AV199" i="3"/>
  <c r="AT199" i="3"/>
  <c r="AS199" i="3"/>
  <c r="CO199" i="3"/>
  <c r="CK199" i="3"/>
  <c r="CL199" i="3"/>
  <c r="CM199" i="3"/>
  <c r="CN199" i="3"/>
  <c r="BM199" i="3"/>
  <c r="BN199" i="3"/>
  <c r="BL199" i="3"/>
  <c r="BK199" i="3"/>
  <c r="BJ199" i="3"/>
  <c r="BC199" i="3"/>
  <c r="BA199" i="3"/>
  <c r="BE199" i="3"/>
  <c r="BB199" i="3"/>
  <c r="BD199" i="3"/>
  <c r="CA200" i="3"/>
  <c r="AQ200" i="3"/>
  <c r="CJ200" i="3"/>
  <c r="AZ200" i="3"/>
  <c r="BR200" i="3"/>
  <c r="CS200" i="3"/>
  <c r="BI200" i="3"/>
  <c r="AH200" i="3"/>
  <c r="AM199" i="3"/>
  <c r="AL199" i="3"/>
  <c r="AK199" i="3"/>
  <c r="AJ199" i="3"/>
  <c r="AI199" i="3"/>
  <c r="AG201" i="3"/>
  <c r="AF201" i="3" s="1"/>
  <c r="DE200" i="3" l="1"/>
  <c r="DD200" i="3"/>
  <c r="DC200" i="3"/>
  <c r="DF200" i="3"/>
  <c r="DG200" i="3"/>
  <c r="DP200" i="3"/>
  <c r="DO200" i="3"/>
  <c r="DM200" i="3"/>
  <c r="DN200" i="3"/>
  <c r="DL200" i="3"/>
  <c r="DB201" i="3"/>
  <c r="DK201" i="3"/>
  <c r="BS200" i="3"/>
  <c r="BU200" i="3"/>
  <c r="BV200" i="3"/>
  <c r="BT200" i="3"/>
  <c r="BW200" i="3"/>
  <c r="CN200" i="3"/>
  <c r="CL200" i="3"/>
  <c r="CK200" i="3"/>
  <c r="CM200" i="3"/>
  <c r="CO200" i="3"/>
  <c r="AV200" i="3"/>
  <c r="AU200" i="3"/>
  <c r="AT200" i="3"/>
  <c r="AS200" i="3"/>
  <c r="AR200" i="3"/>
  <c r="CB200" i="3"/>
  <c r="CD200" i="3"/>
  <c r="CF200" i="3"/>
  <c r="CE200" i="3"/>
  <c r="CC200" i="3"/>
  <c r="AJ200" i="3"/>
  <c r="AM200" i="3"/>
  <c r="AL200" i="3"/>
  <c r="AK200" i="3"/>
  <c r="AI200" i="3"/>
  <c r="BA200" i="3"/>
  <c r="BE200" i="3"/>
  <c r="BC200" i="3"/>
  <c r="BD200" i="3"/>
  <c r="BB200" i="3"/>
  <c r="BN200" i="3"/>
  <c r="BL200" i="3"/>
  <c r="BK200" i="3"/>
  <c r="BM200" i="3"/>
  <c r="BJ200" i="3"/>
  <c r="AZ201" i="3"/>
  <c r="CS201" i="3"/>
  <c r="BR201" i="3"/>
  <c r="AH201" i="3"/>
  <c r="CA201" i="3"/>
  <c r="BI201" i="3"/>
  <c r="AQ201" i="3"/>
  <c r="CJ201" i="3"/>
  <c r="CT200" i="3"/>
  <c r="CW200" i="3"/>
  <c r="CX200" i="3"/>
  <c r="CV200" i="3"/>
  <c r="CU200" i="3"/>
  <c r="AG202" i="3"/>
  <c r="AF202" i="3" s="1"/>
  <c r="DB202" i="3" l="1"/>
  <c r="DK202" i="3"/>
  <c r="DN201" i="3"/>
  <c r="DM201" i="3"/>
  <c r="DL201" i="3"/>
  <c r="DP201" i="3"/>
  <c r="DO201" i="3"/>
  <c r="DC201" i="3"/>
  <c r="DD201" i="3"/>
  <c r="DF201" i="3"/>
  <c r="DE201" i="3"/>
  <c r="DG201" i="3"/>
  <c r="CE201" i="3"/>
  <c r="CF201" i="3"/>
  <c r="CB201" i="3"/>
  <c r="CC201" i="3"/>
  <c r="CD201" i="3"/>
  <c r="AL201" i="3"/>
  <c r="AK201" i="3"/>
  <c r="AJ201" i="3"/>
  <c r="AM201" i="3"/>
  <c r="AI201" i="3"/>
  <c r="BU201" i="3"/>
  <c r="BW201" i="3"/>
  <c r="BS201" i="3"/>
  <c r="BV201" i="3"/>
  <c r="BT201" i="3"/>
  <c r="CT201" i="3"/>
  <c r="CX201" i="3"/>
  <c r="CV201" i="3"/>
  <c r="CU201" i="3"/>
  <c r="CW201" i="3"/>
  <c r="BC201" i="3"/>
  <c r="BB201" i="3"/>
  <c r="BE201" i="3"/>
  <c r="BA201" i="3"/>
  <c r="BD201" i="3"/>
  <c r="CL201" i="3"/>
  <c r="CM201" i="3"/>
  <c r="CK201" i="3"/>
  <c r="CO201" i="3"/>
  <c r="CN201" i="3"/>
  <c r="AT201" i="3"/>
  <c r="AR201" i="3"/>
  <c r="AS201" i="3"/>
  <c r="AU201" i="3"/>
  <c r="AV201" i="3"/>
  <c r="BR202" i="3"/>
  <c r="AZ202" i="3"/>
  <c r="CS202" i="3"/>
  <c r="CA202" i="3"/>
  <c r="AQ202" i="3"/>
  <c r="BI202" i="3"/>
  <c r="CJ202" i="3"/>
  <c r="AH202" i="3"/>
  <c r="BK201" i="3"/>
  <c r="BM201" i="3"/>
  <c r="BJ201" i="3"/>
  <c r="BL201" i="3"/>
  <c r="BN201" i="3"/>
  <c r="AG203" i="3"/>
  <c r="AF203" i="3" s="1"/>
  <c r="DK203" i="3" l="1"/>
  <c r="DB203" i="3"/>
  <c r="DM202" i="3"/>
  <c r="DN202" i="3"/>
  <c r="DL202" i="3"/>
  <c r="DP202" i="3"/>
  <c r="DO202" i="3"/>
  <c r="DC202" i="3"/>
  <c r="DF202" i="3"/>
  <c r="DE202" i="3"/>
  <c r="DG202" i="3"/>
  <c r="DD202" i="3"/>
  <c r="AU202" i="3"/>
  <c r="AT202" i="3"/>
  <c r="AS202" i="3"/>
  <c r="AR202" i="3"/>
  <c r="AV202" i="3"/>
  <c r="CC202" i="3"/>
  <c r="CF202" i="3"/>
  <c r="CB202" i="3"/>
  <c r="CD202" i="3"/>
  <c r="CE202" i="3"/>
  <c r="BC202" i="3"/>
  <c r="BB202" i="3"/>
  <c r="BA202" i="3"/>
  <c r="BE202" i="3"/>
  <c r="BD202" i="3"/>
  <c r="BU202" i="3"/>
  <c r="BV202" i="3"/>
  <c r="BT202" i="3"/>
  <c r="BS202" i="3"/>
  <c r="BW202" i="3"/>
  <c r="AL202" i="3"/>
  <c r="AM202" i="3"/>
  <c r="AI202" i="3"/>
  <c r="AJ202" i="3"/>
  <c r="AK202" i="3"/>
  <c r="CX202" i="3"/>
  <c r="CW202" i="3"/>
  <c r="CU202" i="3"/>
  <c r="CT202" i="3"/>
  <c r="CV202" i="3"/>
  <c r="CM202" i="3"/>
  <c r="CL202" i="3"/>
  <c r="CK202" i="3"/>
  <c r="CN202" i="3"/>
  <c r="CO202" i="3"/>
  <c r="CA203" i="3"/>
  <c r="CS203" i="3"/>
  <c r="BR203" i="3"/>
  <c r="AZ203" i="3"/>
  <c r="AQ203" i="3"/>
  <c r="AH203" i="3"/>
  <c r="CJ203" i="3"/>
  <c r="BI203" i="3"/>
  <c r="BL202" i="3"/>
  <c r="BN202" i="3"/>
  <c r="BM202" i="3"/>
  <c r="BK202" i="3"/>
  <c r="BJ202" i="3"/>
  <c r="AG204" i="3"/>
  <c r="AF204" i="3" s="1"/>
  <c r="DK204" i="3" l="1"/>
  <c r="DB204" i="3"/>
  <c r="DD203" i="3"/>
  <c r="DC203" i="3"/>
  <c r="DG203" i="3"/>
  <c r="DF203" i="3"/>
  <c r="DE203" i="3"/>
  <c r="DN203" i="3"/>
  <c r="DM203" i="3"/>
  <c r="DO203" i="3"/>
  <c r="DL203" i="3"/>
  <c r="DP203" i="3"/>
  <c r="BT203" i="3"/>
  <c r="BS203" i="3"/>
  <c r="BU203" i="3"/>
  <c r="BW203" i="3"/>
  <c r="BV203" i="3"/>
  <c r="CV203" i="3"/>
  <c r="CT203" i="3"/>
  <c r="CX203" i="3"/>
  <c r="CW203" i="3"/>
  <c r="CU203" i="3"/>
  <c r="AU203" i="3"/>
  <c r="AS203" i="3"/>
  <c r="AT203" i="3"/>
  <c r="AV203" i="3"/>
  <c r="AR203" i="3"/>
  <c r="CC203" i="3"/>
  <c r="CD203" i="3"/>
  <c r="CB203" i="3"/>
  <c r="CE203" i="3"/>
  <c r="CF203" i="3"/>
  <c r="BM203" i="3"/>
  <c r="BJ203" i="3"/>
  <c r="BK203" i="3"/>
  <c r="BL203" i="3"/>
  <c r="BN203" i="3"/>
  <c r="BD203" i="3"/>
  <c r="BB203" i="3"/>
  <c r="BA203" i="3"/>
  <c r="BC203" i="3"/>
  <c r="BE203" i="3"/>
  <c r="CM203" i="3"/>
  <c r="CO203" i="3"/>
  <c r="CN203" i="3"/>
  <c r="CL203" i="3"/>
  <c r="CK203" i="3"/>
  <c r="CA204" i="3"/>
  <c r="CS204" i="3"/>
  <c r="AQ204" i="3"/>
  <c r="BR204" i="3"/>
  <c r="CJ204" i="3"/>
  <c r="BI204" i="3"/>
  <c r="AH204" i="3"/>
  <c r="AZ204" i="3"/>
  <c r="AL203" i="3"/>
  <c r="AK203" i="3"/>
  <c r="AJ203" i="3"/>
  <c r="AM203" i="3"/>
  <c r="AI203" i="3"/>
  <c r="AG205" i="3"/>
  <c r="AF205" i="3" s="1"/>
  <c r="DB205" i="3" l="1"/>
  <c r="DK205" i="3"/>
  <c r="DG204" i="3"/>
  <c r="DF204" i="3"/>
  <c r="DE204" i="3"/>
  <c r="DD204" i="3"/>
  <c r="DC204" i="3"/>
  <c r="DP204" i="3"/>
  <c r="DO204" i="3"/>
  <c r="DN204" i="3"/>
  <c r="DM204" i="3"/>
  <c r="DL204" i="3"/>
  <c r="BV204" i="3"/>
  <c r="BW204" i="3"/>
  <c r="BT204" i="3"/>
  <c r="BS204" i="3"/>
  <c r="BU204" i="3"/>
  <c r="CO204" i="3"/>
  <c r="CN204" i="3"/>
  <c r="CK204" i="3"/>
  <c r="CL204" i="3"/>
  <c r="CM204" i="3"/>
  <c r="AR204" i="3"/>
  <c r="AV204" i="3"/>
  <c r="AU204" i="3"/>
  <c r="AT204" i="3"/>
  <c r="AS204" i="3"/>
  <c r="CE204" i="3"/>
  <c r="CC204" i="3"/>
  <c r="CB204" i="3"/>
  <c r="CD204" i="3"/>
  <c r="CF204" i="3"/>
  <c r="CX204" i="3"/>
  <c r="CT204" i="3"/>
  <c r="CW204" i="3"/>
  <c r="CV204" i="3"/>
  <c r="CU204" i="3"/>
  <c r="BE204" i="3"/>
  <c r="BD204" i="3"/>
  <c r="BA204" i="3"/>
  <c r="BB204" i="3"/>
  <c r="BC204" i="3"/>
  <c r="AK204" i="3"/>
  <c r="AJ204" i="3"/>
  <c r="AL204" i="3"/>
  <c r="AI204" i="3"/>
  <c r="AM204" i="3"/>
  <c r="CA205" i="3"/>
  <c r="AZ205" i="3"/>
  <c r="AH205" i="3"/>
  <c r="BR205" i="3"/>
  <c r="BI205" i="3"/>
  <c r="AQ205" i="3"/>
  <c r="CJ205" i="3"/>
  <c r="CS205" i="3"/>
  <c r="BM204" i="3"/>
  <c r="BK204" i="3"/>
  <c r="BJ204" i="3"/>
  <c r="BN204" i="3"/>
  <c r="BL204" i="3"/>
  <c r="AG206" i="3"/>
  <c r="AF206" i="3" s="1"/>
  <c r="DP205" i="3" l="1"/>
  <c r="DO205" i="3"/>
  <c r="DM205" i="3"/>
  <c r="DN205" i="3"/>
  <c r="DL205" i="3"/>
  <c r="DB206" i="3"/>
  <c r="DK206" i="3"/>
  <c r="DG205" i="3"/>
  <c r="DD205" i="3"/>
  <c r="DC205" i="3"/>
  <c r="DE205" i="3"/>
  <c r="DF205" i="3"/>
  <c r="BU205" i="3"/>
  <c r="BW205" i="3"/>
  <c r="BV205" i="3"/>
  <c r="BT205" i="3"/>
  <c r="BS205" i="3"/>
  <c r="BJ205" i="3"/>
  <c r="BN205" i="3"/>
  <c r="BK205" i="3"/>
  <c r="BL205" i="3"/>
  <c r="BM205" i="3"/>
  <c r="AM205" i="3"/>
  <c r="AJ205" i="3"/>
  <c r="AI205" i="3"/>
  <c r="AL205" i="3"/>
  <c r="AK205" i="3"/>
  <c r="BE205" i="3"/>
  <c r="BD205" i="3"/>
  <c r="BB205" i="3"/>
  <c r="BA205" i="3"/>
  <c r="BC205" i="3"/>
  <c r="CF205" i="3"/>
  <c r="CE205" i="3"/>
  <c r="CB205" i="3"/>
  <c r="CD205" i="3"/>
  <c r="CC205" i="3"/>
  <c r="CU205" i="3"/>
  <c r="CW205" i="3"/>
  <c r="CV205" i="3"/>
  <c r="CT205" i="3"/>
  <c r="CX205" i="3"/>
  <c r="CL205" i="3"/>
  <c r="CN205" i="3"/>
  <c r="CM205" i="3"/>
  <c r="CO205" i="3"/>
  <c r="CK205" i="3"/>
  <c r="AH206" i="3"/>
  <c r="AQ206" i="3"/>
  <c r="CA206" i="3"/>
  <c r="CS206" i="3"/>
  <c r="BR206" i="3"/>
  <c r="AZ206" i="3"/>
  <c r="BI206" i="3"/>
  <c r="CJ206" i="3"/>
  <c r="AR205" i="3"/>
  <c r="AT205" i="3"/>
  <c r="AV205" i="3"/>
  <c r="AU205" i="3"/>
  <c r="AS205" i="3"/>
  <c r="AG207" i="3"/>
  <c r="AF207" i="3" s="1"/>
  <c r="DM206" i="3" l="1"/>
  <c r="DN206" i="3"/>
  <c r="DL206" i="3"/>
  <c r="DP206" i="3"/>
  <c r="DO206" i="3"/>
  <c r="DD206" i="3"/>
  <c r="DC206" i="3"/>
  <c r="DG206" i="3"/>
  <c r="DE206" i="3"/>
  <c r="DF206" i="3"/>
  <c r="DB207" i="3"/>
  <c r="DK207" i="3"/>
  <c r="BV206" i="3"/>
  <c r="BS206" i="3"/>
  <c r="BU206" i="3"/>
  <c r="BT206" i="3"/>
  <c r="BW206" i="3"/>
  <c r="CX206" i="3"/>
  <c r="CW206" i="3"/>
  <c r="CU206" i="3"/>
  <c r="CT206" i="3"/>
  <c r="CV206" i="3"/>
  <c r="CD206" i="3"/>
  <c r="CF206" i="3"/>
  <c r="CE206" i="3"/>
  <c r="CC206" i="3"/>
  <c r="CB206" i="3"/>
  <c r="AK206" i="3"/>
  <c r="AJ206" i="3"/>
  <c r="AI206" i="3"/>
  <c r="AM206" i="3"/>
  <c r="AL206" i="3"/>
  <c r="AR206" i="3"/>
  <c r="AV206" i="3"/>
  <c r="AU206" i="3"/>
  <c r="AT206" i="3"/>
  <c r="AS206" i="3"/>
  <c r="CK206" i="3"/>
  <c r="CL206" i="3"/>
  <c r="CM206" i="3"/>
  <c r="CN206" i="3"/>
  <c r="CO206" i="3"/>
  <c r="BL206" i="3"/>
  <c r="BN206" i="3"/>
  <c r="BK206" i="3"/>
  <c r="BJ206" i="3"/>
  <c r="BM206" i="3"/>
  <c r="AH207" i="3"/>
  <c r="CS207" i="3"/>
  <c r="BR207" i="3"/>
  <c r="BI207" i="3"/>
  <c r="AQ207" i="3"/>
  <c r="AZ207" i="3"/>
  <c r="CA207" i="3"/>
  <c r="CJ207" i="3"/>
  <c r="BE206" i="3"/>
  <c r="BB206" i="3"/>
  <c r="BC206" i="3"/>
  <c r="BD206" i="3"/>
  <c r="BA206" i="3"/>
  <c r="AG208" i="3"/>
  <c r="AF208" i="3" s="1"/>
  <c r="DK208" i="3" l="1"/>
  <c r="DB208" i="3"/>
  <c r="DN207" i="3"/>
  <c r="DM207" i="3"/>
  <c r="DL207" i="3"/>
  <c r="DO207" i="3"/>
  <c r="DP207" i="3"/>
  <c r="DC207" i="3"/>
  <c r="DG207" i="3"/>
  <c r="DF207" i="3"/>
  <c r="DE207" i="3"/>
  <c r="DD207" i="3"/>
  <c r="BN207" i="3"/>
  <c r="BM207" i="3"/>
  <c r="BL207" i="3"/>
  <c r="BJ207" i="3"/>
  <c r="BK207" i="3"/>
  <c r="AS207" i="3"/>
  <c r="AT207" i="3"/>
  <c r="AV207" i="3"/>
  <c r="AU207" i="3"/>
  <c r="AR207" i="3"/>
  <c r="CX207" i="3"/>
  <c r="CT207" i="3"/>
  <c r="CW207" i="3"/>
  <c r="CU207" i="3"/>
  <c r="CV207" i="3"/>
  <c r="AL207" i="3"/>
  <c r="AM207" i="3"/>
  <c r="AI207" i="3"/>
  <c r="AK207" i="3"/>
  <c r="AJ207" i="3"/>
  <c r="BU207" i="3"/>
  <c r="BV207" i="3"/>
  <c r="BW207" i="3"/>
  <c r="BT207" i="3"/>
  <c r="BS207" i="3"/>
  <c r="CM207" i="3"/>
  <c r="CL207" i="3"/>
  <c r="CN207" i="3"/>
  <c r="CK207" i="3"/>
  <c r="CO207" i="3"/>
  <c r="CE207" i="3"/>
  <c r="CB207" i="3"/>
  <c r="CF207" i="3"/>
  <c r="CC207" i="3"/>
  <c r="CD207" i="3"/>
  <c r="BR208" i="3"/>
  <c r="AZ208" i="3"/>
  <c r="AQ208" i="3"/>
  <c r="CS208" i="3"/>
  <c r="CA208" i="3"/>
  <c r="CJ208" i="3"/>
  <c r="AH208" i="3"/>
  <c r="BI208" i="3"/>
  <c r="BA207" i="3"/>
  <c r="BE207" i="3"/>
  <c r="BC207" i="3"/>
  <c r="BD207" i="3"/>
  <c r="BB207" i="3"/>
  <c r="AG209" i="3"/>
  <c r="AF209" i="3" s="1"/>
  <c r="DG208" i="3" l="1"/>
  <c r="DF208" i="3"/>
  <c r="DE208" i="3"/>
  <c r="DC208" i="3"/>
  <c r="DD208" i="3"/>
  <c r="DK209" i="3"/>
  <c r="DB209" i="3"/>
  <c r="DP208" i="3"/>
  <c r="DO208" i="3"/>
  <c r="DN208" i="3"/>
  <c r="DM208" i="3"/>
  <c r="DL208" i="3"/>
  <c r="CB208" i="3"/>
  <c r="CE208" i="3"/>
  <c r="CD208" i="3"/>
  <c r="CF208" i="3"/>
  <c r="CC208" i="3"/>
  <c r="AS208" i="3"/>
  <c r="AR208" i="3"/>
  <c r="AV208" i="3"/>
  <c r="AU208" i="3"/>
  <c r="AT208" i="3"/>
  <c r="BS208" i="3"/>
  <c r="BW208" i="3"/>
  <c r="BT208" i="3"/>
  <c r="BU208" i="3"/>
  <c r="BV208" i="3"/>
  <c r="CX208" i="3"/>
  <c r="CU208" i="3"/>
  <c r="CT208" i="3"/>
  <c r="CW208" i="3"/>
  <c r="CV208" i="3"/>
  <c r="BC208" i="3"/>
  <c r="BD208" i="3"/>
  <c r="BE208" i="3"/>
  <c r="BA208" i="3"/>
  <c r="BB208" i="3"/>
  <c r="BL208" i="3"/>
  <c r="BN208" i="3"/>
  <c r="BM208" i="3"/>
  <c r="BJ208" i="3"/>
  <c r="BK208" i="3"/>
  <c r="AK208" i="3"/>
  <c r="AJ208" i="3"/>
  <c r="AM208" i="3"/>
  <c r="AL208" i="3"/>
  <c r="AI208" i="3"/>
  <c r="BI209" i="3"/>
  <c r="AZ209" i="3"/>
  <c r="CJ209" i="3"/>
  <c r="BR209" i="3"/>
  <c r="CS209" i="3"/>
  <c r="CA209" i="3"/>
  <c r="AH209" i="3"/>
  <c r="AQ209" i="3"/>
  <c r="CM208" i="3"/>
  <c r="CN208" i="3"/>
  <c r="CK208" i="3"/>
  <c r="CO208" i="3"/>
  <c r="CL208" i="3"/>
  <c r="AG210" i="3"/>
  <c r="AF210" i="3" s="1"/>
  <c r="DG209" i="3" l="1"/>
  <c r="DD209" i="3"/>
  <c r="DC209" i="3"/>
  <c r="DE209" i="3"/>
  <c r="DF209" i="3"/>
  <c r="DL209" i="3"/>
  <c r="DP209" i="3"/>
  <c r="DN209" i="3"/>
  <c r="DO209" i="3"/>
  <c r="DM209" i="3"/>
  <c r="DB210" i="3"/>
  <c r="DK210" i="3"/>
  <c r="BT209" i="3"/>
  <c r="BU209" i="3"/>
  <c r="BW209" i="3"/>
  <c r="BS209" i="3"/>
  <c r="BV209" i="3"/>
  <c r="CL209" i="3"/>
  <c r="CK209" i="3"/>
  <c r="CM209" i="3"/>
  <c r="CO209" i="3"/>
  <c r="CN209" i="3"/>
  <c r="BL209" i="3"/>
  <c r="BN209" i="3"/>
  <c r="BM209" i="3"/>
  <c r="BK209" i="3"/>
  <c r="BJ209" i="3"/>
  <c r="CV209" i="3"/>
  <c r="CT209" i="3"/>
  <c r="CX209" i="3"/>
  <c r="CU209" i="3"/>
  <c r="CW209" i="3"/>
  <c r="BB209" i="3"/>
  <c r="BD209" i="3"/>
  <c r="BA209" i="3"/>
  <c r="BC209" i="3"/>
  <c r="BE209" i="3"/>
  <c r="AS209" i="3"/>
  <c r="AU209" i="3"/>
  <c r="AR209" i="3"/>
  <c r="AT209" i="3"/>
  <c r="AV209" i="3"/>
  <c r="AI209" i="3"/>
  <c r="AK209" i="3"/>
  <c r="AJ209" i="3"/>
  <c r="AL209" i="3"/>
  <c r="AM209" i="3"/>
  <c r="AZ210" i="3"/>
  <c r="CA210" i="3"/>
  <c r="BR210" i="3"/>
  <c r="CJ210" i="3"/>
  <c r="AQ210" i="3"/>
  <c r="CS210" i="3"/>
  <c r="BI210" i="3"/>
  <c r="AH210" i="3"/>
  <c r="CC209" i="3"/>
  <c r="CE209" i="3"/>
  <c r="CB209" i="3"/>
  <c r="CD209" i="3"/>
  <c r="CF209" i="3"/>
  <c r="AG211" i="3"/>
  <c r="AF211" i="3" s="1"/>
  <c r="DL210" i="3" l="1"/>
  <c r="DP210" i="3"/>
  <c r="DO210" i="3"/>
  <c r="DM210" i="3"/>
  <c r="DN210" i="3"/>
  <c r="DB211" i="3"/>
  <c r="DK211" i="3"/>
  <c r="DC210" i="3"/>
  <c r="DF210" i="3"/>
  <c r="DE210" i="3"/>
  <c r="DD210" i="3"/>
  <c r="DG210" i="3"/>
  <c r="AR210" i="3"/>
  <c r="AV210" i="3"/>
  <c r="AU210" i="3"/>
  <c r="AT210" i="3"/>
  <c r="AS210" i="3"/>
  <c r="BT210" i="3"/>
  <c r="BW210" i="3"/>
  <c r="BV210" i="3"/>
  <c r="BS210" i="3"/>
  <c r="BU210" i="3"/>
  <c r="CE210" i="3"/>
  <c r="CF210" i="3"/>
  <c r="CB210" i="3"/>
  <c r="CD210" i="3"/>
  <c r="CC210" i="3"/>
  <c r="BE210" i="3"/>
  <c r="BB210" i="3"/>
  <c r="BD210" i="3"/>
  <c r="BC210" i="3"/>
  <c r="BA210" i="3"/>
  <c r="CO210" i="3"/>
  <c r="CL210" i="3"/>
  <c r="CM210" i="3"/>
  <c r="CN210" i="3"/>
  <c r="CK210" i="3"/>
  <c r="AM210" i="3"/>
  <c r="AI210" i="3"/>
  <c r="AL210" i="3"/>
  <c r="AK210" i="3"/>
  <c r="AJ210" i="3"/>
  <c r="BN210" i="3"/>
  <c r="BM210" i="3"/>
  <c r="BL210" i="3"/>
  <c r="BJ210" i="3"/>
  <c r="BK210" i="3"/>
  <c r="AZ211" i="3"/>
  <c r="BR211" i="3"/>
  <c r="BI211" i="3"/>
  <c r="CJ211" i="3"/>
  <c r="AH211" i="3"/>
  <c r="CA211" i="3"/>
  <c r="AQ211" i="3"/>
  <c r="CS211" i="3"/>
  <c r="CX210" i="3"/>
  <c r="CV210" i="3"/>
  <c r="CW210" i="3"/>
  <c r="CT210" i="3"/>
  <c r="CU210" i="3"/>
  <c r="AG212" i="3"/>
  <c r="AF212" i="3" s="1"/>
  <c r="DK212" i="3" l="1"/>
  <c r="DB212" i="3"/>
  <c r="DL211" i="3"/>
  <c r="DO211" i="3"/>
  <c r="DP211" i="3"/>
  <c r="DN211" i="3"/>
  <c r="DM211" i="3"/>
  <c r="DE211" i="3"/>
  <c r="DD211" i="3"/>
  <c r="DC211" i="3"/>
  <c r="DG211" i="3"/>
  <c r="DF211" i="3"/>
  <c r="AL211" i="3"/>
  <c r="AK211" i="3"/>
  <c r="AJ211" i="3"/>
  <c r="AM211" i="3"/>
  <c r="AI211" i="3"/>
  <c r="BN211" i="3"/>
  <c r="BM211" i="3"/>
  <c r="BK211" i="3"/>
  <c r="BL211" i="3"/>
  <c r="BJ211" i="3"/>
  <c r="BD211" i="3"/>
  <c r="BB211" i="3"/>
  <c r="BA211" i="3"/>
  <c r="BC211" i="3"/>
  <c r="BE211" i="3"/>
  <c r="CL211" i="3"/>
  <c r="CN211" i="3"/>
  <c r="CK211" i="3"/>
  <c r="CO211" i="3"/>
  <c r="CM211" i="3"/>
  <c r="BV211" i="3"/>
  <c r="BS211" i="3"/>
  <c r="BU211" i="3"/>
  <c r="BT211" i="3"/>
  <c r="BW211" i="3"/>
  <c r="CX211" i="3"/>
  <c r="CU211" i="3"/>
  <c r="CV211" i="3"/>
  <c r="CW211" i="3"/>
  <c r="CT211" i="3"/>
  <c r="AT211" i="3"/>
  <c r="AU211" i="3"/>
  <c r="AV211" i="3"/>
  <c r="AS211" i="3"/>
  <c r="AR211" i="3"/>
  <c r="CS212" i="3"/>
  <c r="CA212" i="3"/>
  <c r="BR212" i="3"/>
  <c r="AQ212" i="3"/>
  <c r="AH212" i="3"/>
  <c r="CJ212" i="3"/>
  <c r="BI212" i="3"/>
  <c r="AZ212" i="3"/>
  <c r="CF211" i="3"/>
  <c r="CE211" i="3"/>
  <c r="CC211" i="3"/>
  <c r="CB211" i="3"/>
  <c r="CD211" i="3"/>
  <c r="AG213" i="3"/>
  <c r="AF213" i="3" s="1"/>
  <c r="DC212" i="3" l="1"/>
  <c r="DD212" i="3"/>
  <c r="DF212" i="3"/>
  <c r="DG212" i="3"/>
  <c r="DE212" i="3"/>
  <c r="DK213" i="3"/>
  <c r="DB213" i="3"/>
  <c r="DP212" i="3"/>
  <c r="DO212" i="3"/>
  <c r="DN212" i="3"/>
  <c r="DM212" i="3"/>
  <c r="DL212" i="3"/>
  <c r="AT212" i="3"/>
  <c r="AU212" i="3"/>
  <c r="AS212" i="3"/>
  <c r="AR212" i="3"/>
  <c r="AV212" i="3"/>
  <c r="BS212" i="3"/>
  <c r="BT212" i="3"/>
  <c r="BV212" i="3"/>
  <c r="BU212" i="3"/>
  <c r="BW212" i="3"/>
  <c r="AK212" i="3"/>
  <c r="AJ212" i="3"/>
  <c r="AM212" i="3"/>
  <c r="AL212" i="3"/>
  <c r="AI212" i="3"/>
  <c r="CT212" i="3"/>
  <c r="CX212" i="3"/>
  <c r="CW212" i="3"/>
  <c r="CV212" i="3"/>
  <c r="CU212" i="3"/>
  <c r="BE212" i="3"/>
  <c r="BC212" i="3"/>
  <c r="BA212" i="3"/>
  <c r="BB212" i="3"/>
  <c r="BD212" i="3"/>
  <c r="CC212" i="3"/>
  <c r="CB212" i="3"/>
  <c r="CD212" i="3"/>
  <c r="CF212" i="3"/>
  <c r="CE212" i="3"/>
  <c r="BK212" i="3"/>
  <c r="BN212" i="3"/>
  <c r="BJ212" i="3"/>
  <c r="BL212" i="3"/>
  <c r="BM212" i="3"/>
  <c r="BR213" i="3"/>
  <c r="CJ213" i="3"/>
  <c r="CA213" i="3"/>
  <c r="AZ213" i="3"/>
  <c r="AQ213" i="3"/>
  <c r="CS213" i="3"/>
  <c r="BI213" i="3"/>
  <c r="AH213" i="3"/>
  <c r="CN212" i="3"/>
  <c r="CL212" i="3"/>
  <c r="CM212" i="3"/>
  <c r="CO212" i="3"/>
  <c r="CK212" i="3"/>
  <c r="AG214" i="3"/>
  <c r="AF214" i="3" s="1"/>
  <c r="DC213" i="3" l="1"/>
  <c r="DF213" i="3"/>
  <c r="DE213" i="3"/>
  <c r="DD213" i="3"/>
  <c r="DG213" i="3"/>
  <c r="DP213" i="3"/>
  <c r="DO213" i="3"/>
  <c r="DN213" i="3"/>
  <c r="DL213" i="3"/>
  <c r="DM213" i="3"/>
  <c r="DK214" i="3"/>
  <c r="DB214" i="3"/>
  <c r="BD213" i="3"/>
  <c r="BB213" i="3"/>
  <c r="BA213" i="3"/>
  <c r="BE213" i="3"/>
  <c r="BC213" i="3"/>
  <c r="CD213" i="3"/>
  <c r="CC213" i="3"/>
  <c r="CB213" i="3"/>
  <c r="CF213" i="3"/>
  <c r="CE213" i="3"/>
  <c r="AV213" i="3"/>
  <c r="AU213" i="3"/>
  <c r="AT213" i="3"/>
  <c r="AS213" i="3"/>
  <c r="AR213" i="3"/>
  <c r="BW213" i="3"/>
  <c r="BS213" i="3"/>
  <c r="BV213" i="3"/>
  <c r="BT213" i="3"/>
  <c r="BU213" i="3"/>
  <c r="CN213" i="3"/>
  <c r="CM213" i="3"/>
  <c r="CL213" i="3"/>
  <c r="CK213" i="3"/>
  <c r="CO213" i="3"/>
  <c r="AL213" i="3"/>
  <c r="AK213" i="3"/>
  <c r="AJ213" i="3"/>
  <c r="AI213" i="3"/>
  <c r="AM213" i="3"/>
  <c r="BL213" i="3"/>
  <c r="BM213" i="3"/>
  <c r="BK213" i="3"/>
  <c r="BN213" i="3"/>
  <c r="BJ213" i="3"/>
  <c r="CJ214" i="3"/>
  <c r="BI214" i="3"/>
  <c r="AQ214" i="3"/>
  <c r="CS214" i="3"/>
  <c r="CA214" i="3"/>
  <c r="AH214" i="3"/>
  <c r="BR214" i="3"/>
  <c r="AZ214" i="3"/>
  <c r="CU213" i="3"/>
  <c r="CT213" i="3"/>
  <c r="CX213" i="3"/>
  <c r="CV213" i="3"/>
  <c r="CW213" i="3"/>
  <c r="AG215" i="3"/>
  <c r="AF215" i="3" s="1"/>
  <c r="DK215" i="3" l="1"/>
  <c r="DB215" i="3"/>
  <c r="DC214" i="3"/>
  <c r="DF214" i="3"/>
  <c r="DE214" i="3"/>
  <c r="DG214" i="3"/>
  <c r="DD214" i="3"/>
  <c r="DN214" i="3"/>
  <c r="DL214" i="3"/>
  <c r="DO214" i="3"/>
  <c r="DM214" i="3"/>
  <c r="DP214" i="3"/>
  <c r="CW214" i="3"/>
  <c r="CV214" i="3"/>
  <c r="CT214" i="3"/>
  <c r="CX214" i="3"/>
  <c r="CU214" i="3"/>
  <c r="AV214" i="3"/>
  <c r="AT214" i="3"/>
  <c r="AU214" i="3"/>
  <c r="AS214" i="3"/>
  <c r="AR214" i="3"/>
  <c r="BM214" i="3"/>
  <c r="BK214" i="3"/>
  <c r="BJ214" i="3"/>
  <c r="BN214" i="3"/>
  <c r="BL214" i="3"/>
  <c r="CL214" i="3"/>
  <c r="CK214" i="3"/>
  <c r="CO214" i="3"/>
  <c r="CN214" i="3"/>
  <c r="CM214" i="3"/>
  <c r="CC214" i="3"/>
  <c r="CD214" i="3"/>
  <c r="CB214" i="3"/>
  <c r="CF214" i="3"/>
  <c r="CE214" i="3"/>
  <c r="BB214" i="3"/>
  <c r="BC214" i="3"/>
  <c r="BE214" i="3"/>
  <c r="BA214" i="3"/>
  <c r="BD214" i="3"/>
  <c r="BT214" i="3"/>
  <c r="BV214" i="3"/>
  <c r="BU214" i="3"/>
  <c r="BS214" i="3"/>
  <c r="BW214" i="3"/>
  <c r="CA215" i="3"/>
  <c r="AQ215" i="3"/>
  <c r="BR215" i="3"/>
  <c r="CS215" i="3"/>
  <c r="CJ215" i="3"/>
  <c r="BI215" i="3"/>
  <c r="AZ215" i="3"/>
  <c r="AH215" i="3"/>
  <c r="AJ214" i="3"/>
  <c r="AI214" i="3"/>
  <c r="AM214" i="3"/>
  <c r="AL214" i="3"/>
  <c r="AK214" i="3"/>
  <c r="AG216" i="3"/>
  <c r="AF216" i="3" s="1"/>
  <c r="DK216" i="3" l="1"/>
  <c r="DB216" i="3"/>
  <c r="DE215" i="3"/>
  <c r="DD215" i="3"/>
  <c r="DC215" i="3"/>
  <c r="DG215" i="3"/>
  <c r="DF215" i="3"/>
  <c r="DM215" i="3"/>
  <c r="DL215" i="3"/>
  <c r="DO215" i="3"/>
  <c r="DP215" i="3"/>
  <c r="DN215" i="3"/>
  <c r="CX215" i="3"/>
  <c r="CU215" i="3"/>
  <c r="CV215" i="3"/>
  <c r="CW215" i="3"/>
  <c r="CT215" i="3"/>
  <c r="CK215" i="3"/>
  <c r="CO215" i="3"/>
  <c r="CN215" i="3"/>
  <c r="CM215" i="3"/>
  <c r="CL215" i="3"/>
  <c r="BW215" i="3"/>
  <c r="BV215" i="3"/>
  <c r="BT215" i="3"/>
  <c r="BS215" i="3"/>
  <c r="BU215" i="3"/>
  <c r="AT215" i="3"/>
  <c r="AS215" i="3"/>
  <c r="AU215" i="3"/>
  <c r="AR215" i="3"/>
  <c r="AV215" i="3"/>
  <c r="AJ215" i="3"/>
  <c r="AM215" i="3"/>
  <c r="AL215" i="3"/>
  <c r="AK215" i="3"/>
  <c r="AI215" i="3"/>
  <c r="CE215" i="3"/>
  <c r="CF215" i="3"/>
  <c r="CD215" i="3"/>
  <c r="CC215" i="3"/>
  <c r="CB215" i="3"/>
  <c r="BE215" i="3"/>
  <c r="BD215" i="3"/>
  <c r="BB215" i="3"/>
  <c r="BC215" i="3"/>
  <c r="BA215" i="3"/>
  <c r="BR216" i="3"/>
  <c r="CJ216" i="3"/>
  <c r="AQ216" i="3"/>
  <c r="CS216" i="3"/>
  <c r="AZ216" i="3"/>
  <c r="BI216" i="3"/>
  <c r="CA216" i="3"/>
  <c r="AH216" i="3"/>
  <c r="BM215" i="3"/>
  <c r="BN215" i="3"/>
  <c r="BJ215" i="3"/>
  <c r="BL215" i="3"/>
  <c r="BK215" i="3"/>
  <c r="AG217" i="3"/>
  <c r="AF217" i="3" s="1"/>
  <c r="DK217" i="3" l="1"/>
  <c r="DB217" i="3"/>
  <c r="DC216" i="3"/>
  <c r="DG216" i="3"/>
  <c r="DF216" i="3"/>
  <c r="DE216" i="3"/>
  <c r="DD216" i="3"/>
  <c r="DM216" i="3"/>
  <c r="DL216" i="3"/>
  <c r="DO216" i="3"/>
  <c r="DP216" i="3"/>
  <c r="DN216" i="3"/>
  <c r="BA216" i="3"/>
  <c r="BD216" i="3"/>
  <c r="BC216" i="3"/>
  <c r="BB216" i="3"/>
  <c r="BE216" i="3"/>
  <c r="CM216" i="3"/>
  <c r="CO216" i="3"/>
  <c r="CN216" i="3"/>
  <c r="CL216" i="3"/>
  <c r="CK216" i="3"/>
  <c r="BU216" i="3"/>
  <c r="BT216" i="3"/>
  <c r="BW216" i="3"/>
  <c r="BV216" i="3"/>
  <c r="BS216" i="3"/>
  <c r="CW216" i="3"/>
  <c r="CT216" i="3"/>
  <c r="CV216" i="3"/>
  <c r="CX216" i="3"/>
  <c r="CU216" i="3"/>
  <c r="AV216" i="3"/>
  <c r="AS216" i="3"/>
  <c r="AU216" i="3"/>
  <c r="AR216" i="3"/>
  <c r="AT216" i="3"/>
  <c r="AM216" i="3"/>
  <c r="AL216" i="3"/>
  <c r="AK216" i="3"/>
  <c r="AJ216" i="3"/>
  <c r="AI216" i="3"/>
  <c r="CD216" i="3"/>
  <c r="CC216" i="3"/>
  <c r="CB216" i="3"/>
  <c r="CE216" i="3"/>
  <c r="CF216" i="3"/>
  <c r="AH217" i="3"/>
  <c r="CA217" i="3"/>
  <c r="BR217" i="3"/>
  <c r="BI217" i="3"/>
  <c r="CJ217" i="3"/>
  <c r="CS217" i="3"/>
  <c r="AQ217" i="3"/>
  <c r="AZ217" i="3"/>
  <c r="BN216" i="3"/>
  <c r="BM216" i="3"/>
  <c r="BJ216" i="3"/>
  <c r="BK216" i="3"/>
  <c r="BL216" i="3"/>
  <c r="AG218" i="3"/>
  <c r="AF218" i="3" s="1"/>
  <c r="DK218" i="3" l="1"/>
  <c r="DB218" i="3"/>
  <c r="DC217" i="3"/>
  <c r="DE217" i="3"/>
  <c r="DF217" i="3"/>
  <c r="DD217" i="3"/>
  <c r="DG217" i="3"/>
  <c r="DP217" i="3"/>
  <c r="DO217" i="3"/>
  <c r="DN217" i="3"/>
  <c r="DM217" i="3"/>
  <c r="DL217" i="3"/>
  <c r="BT217" i="3"/>
  <c r="BV217" i="3"/>
  <c r="BS217" i="3"/>
  <c r="BU217" i="3"/>
  <c r="BW217" i="3"/>
  <c r="CK217" i="3"/>
  <c r="CM217" i="3"/>
  <c r="CO217" i="3"/>
  <c r="CN217" i="3"/>
  <c r="CL217" i="3"/>
  <c r="CB217" i="3"/>
  <c r="CD217" i="3"/>
  <c r="CC217" i="3"/>
  <c r="CF217" i="3"/>
  <c r="CE217" i="3"/>
  <c r="BN217" i="3"/>
  <c r="BM217" i="3"/>
  <c r="BK217" i="3"/>
  <c r="BL217" i="3"/>
  <c r="BJ217" i="3"/>
  <c r="AI217" i="3"/>
  <c r="AL217" i="3"/>
  <c r="AK217" i="3"/>
  <c r="AM217" i="3"/>
  <c r="AJ217" i="3"/>
  <c r="BC217" i="3"/>
  <c r="BA217" i="3"/>
  <c r="BE217" i="3"/>
  <c r="BD217" i="3"/>
  <c r="BB217" i="3"/>
  <c r="AU217" i="3"/>
  <c r="AS217" i="3"/>
  <c r="AV217" i="3"/>
  <c r="AT217" i="3"/>
  <c r="AR217" i="3"/>
  <c r="AZ218" i="3"/>
  <c r="CS218" i="3"/>
  <c r="BR218" i="3"/>
  <c r="CJ218" i="3"/>
  <c r="BI218" i="3"/>
  <c r="CA218" i="3"/>
  <c r="AQ218" i="3"/>
  <c r="AH218" i="3"/>
  <c r="CW217" i="3"/>
  <c r="CV217" i="3"/>
  <c r="CT217" i="3"/>
  <c r="CX217" i="3"/>
  <c r="CU217" i="3"/>
  <c r="AG219" i="3"/>
  <c r="AF219" i="3" s="1"/>
  <c r="DB219" i="3" l="1"/>
  <c r="DK219" i="3"/>
  <c r="DD218" i="3"/>
  <c r="DC218" i="3"/>
  <c r="DE218" i="3"/>
  <c r="DF218" i="3"/>
  <c r="DG218" i="3"/>
  <c r="DL218" i="3"/>
  <c r="DP218" i="3"/>
  <c r="DO218" i="3"/>
  <c r="DM218" i="3"/>
  <c r="DN218" i="3"/>
  <c r="CM218" i="3"/>
  <c r="CN218" i="3"/>
  <c r="CL218" i="3"/>
  <c r="CK218" i="3"/>
  <c r="CO218" i="3"/>
  <c r="BV218" i="3"/>
  <c r="BT218" i="3"/>
  <c r="BS218" i="3"/>
  <c r="BU218" i="3"/>
  <c r="BW218" i="3"/>
  <c r="CW218" i="3"/>
  <c r="CU218" i="3"/>
  <c r="CT218" i="3"/>
  <c r="CV218" i="3"/>
  <c r="CX218" i="3"/>
  <c r="BB218" i="3"/>
  <c r="BA218" i="3"/>
  <c r="BE218" i="3"/>
  <c r="BD218" i="3"/>
  <c r="BC218" i="3"/>
  <c r="BM218" i="3"/>
  <c r="BL218" i="3"/>
  <c r="BK218" i="3"/>
  <c r="BJ218" i="3"/>
  <c r="BN218" i="3"/>
  <c r="AK218" i="3"/>
  <c r="AI218" i="3"/>
  <c r="AJ218" i="3"/>
  <c r="AM218" i="3"/>
  <c r="AL218" i="3"/>
  <c r="AV218" i="3"/>
  <c r="AU218" i="3"/>
  <c r="AS218" i="3"/>
  <c r="AT218" i="3"/>
  <c r="AR218" i="3"/>
  <c r="BI219" i="3"/>
  <c r="AZ219" i="3"/>
  <c r="AQ219" i="3"/>
  <c r="CJ219" i="3"/>
  <c r="CA219" i="3"/>
  <c r="AH219" i="3"/>
  <c r="CS219" i="3"/>
  <c r="BR219" i="3"/>
  <c r="CF218" i="3"/>
  <c r="CE218" i="3"/>
  <c r="CB218" i="3"/>
  <c r="CC218" i="3"/>
  <c r="CD218" i="3"/>
  <c r="AG220" i="3"/>
  <c r="AF220" i="3" s="1"/>
  <c r="DL219" i="3" l="1"/>
  <c r="DO219" i="3"/>
  <c r="DP219" i="3"/>
  <c r="DM219" i="3"/>
  <c r="DN219" i="3"/>
  <c r="DK220" i="3"/>
  <c r="DB220" i="3"/>
  <c r="DF219" i="3"/>
  <c r="DE219" i="3"/>
  <c r="DD219" i="3"/>
  <c r="DC219" i="3"/>
  <c r="DG219" i="3"/>
  <c r="AV219" i="3"/>
  <c r="AU219" i="3"/>
  <c r="AS219" i="3"/>
  <c r="AT219" i="3"/>
  <c r="AR219" i="3"/>
  <c r="CD219" i="3"/>
  <c r="CE219" i="3"/>
  <c r="CC219" i="3"/>
  <c r="CB219" i="3"/>
  <c r="CF219" i="3"/>
  <c r="BB219" i="3"/>
  <c r="BE219" i="3"/>
  <c r="BA219" i="3"/>
  <c r="BD219" i="3"/>
  <c r="BC219" i="3"/>
  <c r="CN219" i="3"/>
  <c r="CO219" i="3"/>
  <c r="CK219" i="3"/>
  <c r="CM219" i="3"/>
  <c r="CL219" i="3"/>
  <c r="BL219" i="3"/>
  <c r="BN219" i="3"/>
  <c r="BK219" i="3"/>
  <c r="BM219" i="3"/>
  <c r="BJ219" i="3"/>
  <c r="BU219" i="3"/>
  <c r="BW219" i="3"/>
  <c r="BV219" i="3"/>
  <c r="BT219" i="3"/>
  <c r="BS219" i="3"/>
  <c r="CV219" i="3"/>
  <c r="CT219" i="3"/>
  <c r="CX219" i="3"/>
  <c r="CW219" i="3"/>
  <c r="CU219" i="3"/>
  <c r="AH220" i="3"/>
  <c r="BI220" i="3"/>
  <c r="CS220" i="3"/>
  <c r="AZ220" i="3"/>
  <c r="CJ220" i="3"/>
  <c r="BR220" i="3"/>
  <c r="AQ220" i="3"/>
  <c r="CA220" i="3"/>
  <c r="AM219" i="3"/>
  <c r="AL219" i="3"/>
  <c r="AI219" i="3"/>
  <c r="AK219" i="3"/>
  <c r="AJ219" i="3"/>
  <c r="AG221" i="3"/>
  <c r="AF221" i="3" s="1"/>
  <c r="DD220" i="3" l="1"/>
  <c r="DG220" i="3"/>
  <c r="DF220" i="3"/>
  <c r="DE220" i="3"/>
  <c r="DC220" i="3"/>
  <c r="DP220" i="3"/>
  <c r="DO220" i="3"/>
  <c r="DN220" i="3"/>
  <c r="DL220" i="3"/>
  <c r="DM220" i="3"/>
  <c r="DK221" i="3"/>
  <c r="DB221" i="3"/>
  <c r="BC220" i="3"/>
  <c r="BE220" i="3"/>
  <c r="BD220" i="3"/>
  <c r="BB220" i="3"/>
  <c r="BA220" i="3"/>
  <c r="BN220" i="3"/>
  <c r="BM220" i="3"/>
  <c r="BK220" i="3"/>
  <c r="BJ220" i="3"/>
  <c r="BL220" i="3"/>
  <c r="AL220" i="3"/>
  <c r="AK220" i="3"/>
  <c r="AJ220" i="3"/>
  <c r="AM220" i="3"/>
  <c r="AI220" i="3"/>
  <c r="CM220" i="3"/>
  <c r="CO220" i="3"/>
  <c r="CN220" i="3"/>
  <c r="CL220" i="3"/>
  <c r="CK220" i="3"/>
  <c r="CT220" i="3"/>
  <c r="CX220" i="3"/>
  <c r="CV220" i="3"/>
  <c r="CW220" i="3"/>
  <c r="CU220" i="3"/>
  <c r="CD220" i="3"/>
  <c r="CC220" i="3"/>
  <c r="CE220" i="3"/>
  <c r="CB220" i="3"/>
  <c r="CF220" i="3"/>
  <c r="AR220" i="3"/>
  <c r="AT220" i="3"/>
  <c r="AS220" i="3"/>
  <c r="AU220" i="3"/>
  <c r="AV220" i="3"/>
  <c r="AH221" i="3"/>
  <c r="BR221" i="3"/>
  <c r="BI221" i="3"/>
  <c r="CS221" i="3"/>
  <c r="CA221" i="3"/>
  <c r="AZ221" i="3"/>
  <c r="CJ221" i="3"/>
  <c r="AQ221" i="3"/>
  <c r="BS220" i="3"/>
  <c r="BV220" i="3"/>
  <c r="BW220" i="3"/>
  <c r="BT220" i="3"/>
  <c r="BU220" i="3"/>
  <c r="AG222" i="3"/>
  <c r="AF222" i="3" s="1"/>
  <c r="DG221" i="3" l="1"/>
  <c r="DD221" i="3"/>
  <c r="DC221" i="3"/>
  <c r="DE221" i="3"/>
  <c r="DF221" i="3"/>
  <c r="DP221" i="3"/>
  <c r="DO221" i="3"/>
  <c r="DN221" i="3"/>
  <c r="DM221" i="3"/>
  <c r="DL221" i="3"/>
  <c r="DK222" i="3"/>
  <c r="DB222" i="3"/>
  <c r="CW221" i="3"/>
  <c r="CU221" i="3"/>
  <c r="CT221" i="3"/>
  <c r="CV221" i="3"/>
  <c r="CX221" i="3"/>
  <c r="CE221" i="3"/>
  <c r="CC221" i="3"/>
  <c r="CB221" i="3"/>
  <c r="CD221" i="3"/>
  <c r="CF221" i="3"/>
  <c r="BJ221" i="3"/>
  <c r="BN221" i="3"/>
  <c r="BL221" i="3"/>
  <c r="BM221" i="3"/>
  <c r="BK221" i="3"/>
  <c r="BW221" i="3"/>
  <c r="BV221" i="3"/>
  <c r="BS221" i="3"/>
  <c r="BU221" i="3"/>
  <c r="BT221" i="3"/>
  <c r="AJ221" i="3"/>
  <c r="AI221" i="3"/>
  <c r="AM221" i="3"/>
  <c r="AL221" i="3"/>
  <c r="AK221" i="3"/>
  <c r="AT221" i="3"/>
  <c r="AV221" i="3"/>
  <c r="AU221" i="3"/>
  <c r="AR221" i="3"/>
  <c r="AS221" i="3"/>
  <c r="CO221" i="3"/>
  <c r="CL221" i="3"/>
  <c r="CK221" i="3"/>
  <c r="CM221" i="3"/>
  <c r="CN221" i="3"/>
  <c r="AH222" i="3"/>
  <c r="CS222" i="3"/>
  <c r="BR222" i="3"/>
  <c r="BI222" i="3"/>
  <c r="CA222" i="3"/>
  <c r="CJ222" i="3"/>
  <c r="AQ222" i="3"/>
  <c r="AZ222" i="3"/>
  <c r="BD221" i="3"/>
  <c r="BB221" i="3"/>
  <c r="BA221" i="3"/>
  <c r="BC221" i="3"/>
  <c r="BE221" i="3"/>
  <c r="AG223" i="3"/>
  <c r="AF223" i="3" s="1"/>
  <c r="DK223" i="3" l="1"/>
  <c r="DB223" i="3"/>
  <c r="DE222" i="3"/>
  <c r="DD222" i="3"/>
  <c r="DG222" i="3"/>
  <c r="DF222" i="3"/>
  <c r="DC222" i="3"/>
  <c r="DO222" i="3"/>
  <c r="DM222" i="3"/>
  <c r="DN222" i="3"/>
  <c r="DL222" i="3"/>
  <c r="DP222" i="3"/>
  <c r="BN222" i="3"/>
  <c r="BJ222" i="3"/>
  <c r="BL222" i="3"/>
  <c r="BK222" i="3"/>
  <c r="BM222" i="3"/>
  <c r="BU222" i="3"/>
  <c r="BV222" i="3"/>
  <c r="BT222" i="3"/>
  <c r="BW222" i="3"/>
  <c r="BS222" i="3"/>
  <c r="CB222" i="3"/>
  <c r="CF222" i="3"/>
  <c r="CE222" i="3"/>
  <c r="CD222" i="3"/>
  <c r="CC222" i="3"/>
  <c r="CT222" i="3"/>
  <c r="CV222" i="3"/>
  <c r="CU222" i="3"/>
  <c r="CW222" i="3"/>
  <c r="CX222" i="3"/>
  <c r="AK222" i="3"/>
  <c r="AJ222" i="3"/>
  <c r="AI222" i="3"/>
  <c r="AM222" i="3"/>
  <c r="AL222" i="3"/>
  <c r="BB222" i="3"/>
  <c r="BE222" i="3"/>
  <c r="BD222" i="3"/>
  <c r="BC222" i="3"/>
  <c r="BA222" i="3"/>
  <c r="AS222" i="3"/>
  <c r="AV222" i="3"/>
  <c r="AR222" i="3"/>
  <c r="AU222" i="3"/>
  <c r="AT222" i="3"/>
  <c r="AQ223" i="3"/>
  <c r="CJ223" i="3"/>
  <c r="CS223" i="3"/>
  <c r="AZ223" i="3"/>
  <c r="BI223" i="3"/>
  <c r="AH223" i="3"/>
  <c r="CA223" i="3"/>
  <c r="BR223" i="3"/>
  <c r="CK222" i="3"/>
  <c r="CL222" i="3"/>
  <c r="CN222" i="3"/>
  <c r="CO222" i="3"/>
  <c r="CM222" i="3"/>
  <c r="AG224" i="3"/>
  <c r="AF224" i="3" s="1"/>
  <c r="DE223" i="3" l="1"/>
  <c r="DD223" i="3"/>
  <c r="DC223" i="3"/>
  <c r="DG223" i="3"/>
  <c r="DF223" i="3"/>
  <c r="DB224" i="3"/>
  <c r="DK224" i="3"/>
  <c r="DP223" i="3"/>
  <c r="DN223" i="3"/>
  <c r="DM223" i="3"/>
  <c r="DL223" i="3"/>
  <c r="DO223" i="3"/>
  <c r="BB223" i="3"/>
  <c r="BE223" i="3"/>
  <c r="BD223" i="3"/>
  <c r="BA223" i="3"/>
  <c r="BC223" i="3"/>
  <c r="CT223" i="3"/>
  <c r="CX223" i="3"/>
  <c r="CW223" i="3"/>
  <c r="CV223" i="3"/>
  <c r="CU223" i="3"/>
  <c r="CK223" i="3"/>
  <c r="CM223" i="3"/>
  <c r="CL223" i="3"/>
  <c r="CN223" i="3"/>
  <c r="CO223" i="3"/>
  <c r="AU223" i="3"/>
  <c r="AV223" i="3"/>
  <c r="AT223" i="3"/>
  <c r="AR223" i="3"/>
  <c r="AS223" i="3"/>
  <c r="BS223" i="3"/>
  <c r="BU223" i="3"/>
  <c r="BW223" i="3"/>
  <c r="BV223" i="3"/>
  <c r="BT223" i="3"/>
  <c r="BJ223" i="3"/>
  <c r="BN223" i="3"/>
  <c r="BK223" i="3"/>
  <c r="BM223" i="3"/>
  <c r="BL223" i="3"/>
  <c r="CB223" i="3"/>
  <c r="CF223" i="3"/>
  <c r="CC223" i="3"/>
  <c r="CE223" i="3"/>
  <c r="CD223" i="3"/>
  <c r="AH224" i="3"/>
  <c r="CS224" i="3"/>
  <c r="BR224" i="3"/>
  <c r="CJ224" i="3"/>
  <c r="BI224" i="3"/>
  <c r="AQ224" i="3"/>
  <c r="CA224" i="3"/>
  <c r="AZ224" i="3"/>
  <c r="AM223" i="3"/>
  <c r="AL223" i="3"/>
  <c r="AK223" i="3"/>
  <c r="AJ223" i="3"/>
  <c r="AI223" i="3"/>
  <c r="DP224" i="3" l="1"/>
  <c r="DO224" i="3"/>
  <c r="DN224" i="3"/>
  <c r="DL224" i="3"/>
  <c r="DM224" i="3"/>
  <c r="DG224" i="3"/>
  <c r="DF224" i="3"/>
  <c r="DE224" i="3"/>
  <c r="DD224" i="3"/>
  <c r="DC224" i="3"/>
  <c r="BN224" i="3"/>
  <c r="BM224" i="3"/>
  <c r="BK224" i="3"/>
  <c r="BJ224" i="3"/>
  <c r="BL224" i="3"/>
  <c r="BU224" i="3"/>
  <c r="BV224" i="3"/>
  <c r="BT224" i="3"/>
  <c r="BS224" i="3"/>
  <c r="BW224" i="3"/>
  <c r="CW224" i="3"/>
  <c r="CT224" i="3"/>
  <c r="CU224" i="3"/>
  <c r="CV224" i="3"/>
  <c r="CX224" i="3"/>
  <c r="AK224" i="3"/>
  <c r="AJ224" i="3"/>
  <c r="AI224" i="3"/>
  <c r="AM224" i="3"/>
  <c r="AL224" i="3"/>
  <c r="BA224" i="3"/>
  <c r="BE224" i="3"/>
  <c r="BC224" i="3"/>
  <c r="BD224" i="3"/>
  <c r="BB224" i="3"/>
  <c r="CO224" i="3"/>
  <c r="CN224" i="3"/>
  <c r="CM224" i="3"/>
  <c r="CL224" i="3"/>
  <c r="CK224" i="3"/>
  <c r="CC224" i="3"/>
  <c r="CE224" i="3"/>
  <c r="CF224" i="3"/>
  <c r="CD224" i="3"/>
  <c r="CB224" i="3"/>
  <c r="AT224" i="3"/>
  <c r="AS224" i="3"/>
  <c r="AU224" i="3"/>
  <c r="AR224" i="3"/>
  <c r="AV224" i="3"/>
</calcChain>
</file>

<file path=xl/sharedStrings.xml><?xml version="1.0" encoding="utf-8"?>
<sst xmlns="http://schemas.openxmlformats.org/spreadsheetml/2006/main" count="210" uniqueCount="160">
  <si>
    <t>Goals</t>
  </si>
  <si>
    <t>Milestone</t>
  </si>
  <si>
    <t>Time</t>
  </si>
  <si>
    <t>Stage</t>
  </si>
  <si>
    <t>Department</t>
  </si>
  <si>
    <t>Time Size</t>
  </si>
  <si>
    <t>Color</t>
  </si>
  <si>
    <t>Split</t>
  </si>
  <si>
    <t>MAX</t>
  </si>
  <si>
    <t>Empty</t>
  </si>
  <si>
    <t>Labels</t>
  </si>
  <si>
    <t>Position X</t>
  </si>
  <si>
    <t>Position Y</t>
  </si>
  <si>
    <t>Position Y Offset</t>
  </si>
  <si>
    <t>X-Y</t>
  </si>
  <si>
    <t>#</t>
  </si>
  <si>
    <t>Formatting color</t>
  </si>
  <si>
    <t>Division</t>
  </si>
  <si>
    <t>R/C</t>
  </si>
  <si>
    <t>Colors formatting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</si>
  <si>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</si>
  <si>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</si>
  <si>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</si>
  <si>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</si>
  <si>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</si>
  <si>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</si>
  <si>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</si>
  <si>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</si>
  <si>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</si>
  <si>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</si>
  <si>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</si>
  <si>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</si>
  <si>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</si>
  <si>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</si>
  <si>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</si>
  <si>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</si>
  <si>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</si>
  <si>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</si>
  <si>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</si>
  <si>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</si>
  <si>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</si>
  <si>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</si>
  <si>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</si>
  <si>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</si>
  <si>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</si>
  <si>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</si>
  <si>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</si>
  <si>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</si>
  <si>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</si>
  <si>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</si>
  <si>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</si>
  <si>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</si>
  <si>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</si>
  <si>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</si>
  <si>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</si>
  <si>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</si>
  <si>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</si>
  <si>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</si>
  <si>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</si>
  <si>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</si>
  <si>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</si>
  <si>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</si>
  <si>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</si>
  <si>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</si>
  <si>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</si>
  <si>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</si>
  <si>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</si>
  <si>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</si>
  <si>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</si>
  <si>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</si>
  <si>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</si>
  <si>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</si>
  <si>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</si>
  <si>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</si>
  <si>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</si>
  <si>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</si>
  <si>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</si>
  <si>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</si>
  <si>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</si>
  <si>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</si>
  <si>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</si>
  <si>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</si>
  <si>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</si>
  <si>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</si>
  <si>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</si>
  <si>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</si>
  <si>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</si>
  <si>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</si>
  <si>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</si>
  <si>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</si>
  <si>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★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</si>
  <si>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</si>
  <si>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</si>
  <si>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</si>
  <si>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</si>
  <si>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</si>
  <si>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</si>
  <si>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</si>
  <si>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</si>
  <si>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</si>
  <si>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Formula Patern:</t>
  </si>
  <si>
    <t>Max Col Formatting:</t>
  </si>
  <si>
    <t>C910</t>
  </si>
  <si>
    <t>#size</t>
  </si>
  <si>
    <t>Trimmed</t>
  </si>
  <si>
    <t>ROADMAP TEMPLATE</t>
  </si>
  <si>
    <t>ROADMAP</t>
  </si>
  <si>
    <t>Small</t>
  </si>
  <si>
    <t>Medium</t>
  </si>
  <si>
    <t>Large</t>
  </si>
  <si>
    <t>PHASES</t>
  </si>
  <si>
    <t>VERTICAL SPLIT</t>
  </si>
  <si>
    <t>COLOR</t>
  </si>
  <si>
    <t>TIME RANGE</t>
  </si>
  <si>
    <t>SIZE</t>
  </si>
  <si>
    <t>TEXT LENGTH</t>
  </si>
  <si>
    <t>SETTINGS</t>
  </si>
  <si>
    <t>GOAL</t>
  </si>
  <si>
    <t>Phases list</t>
  </si>
  <si>
    <t>Div List</t>
  </si>
  <si>
    <t>C632</t>
  </si>
  <si>
    <t>C643</t>
  </si>
  <si>
    <t>C654</t>
  </si>
  <si>
    <t>C665</t>
  </si>
  <si>
    <t>C676</t>
  </si>
  <si>
    <t>C687</t>
  </si>
  <si>
    <t>C698</t>
  </si>
  <si>
    <t>C709</t>
  </si>
  <si>
    <t>C7110</t>
  </si>
  <si>
    <t>C6311</t>
  </si>
  <si>
    <t>C6412</t>
  </si>
  <si>
    <t>C6513</t>
  </si>
  <si>
    <t>C6614</t>
  </si>
  <si>
    <t>C6715</t>
  </si>
  <si>
    <t>C6816</t>
  </si>
  <si>
    <t>C6917</t>
  </si>
  <si>
    <t>C7018</t>
  </si>
  <si>
    <t>C7119</t>
  </si>
  <si>
    <t>Q1 - 2022</t>
  </si>
  <si>
    <t>Q2 - 2022</t>
  </si>
  <si>
    <t>Q3 - 2022</t>
  </si>
  <si>
    <t>Q4 - 2022</t>
  </si>
  <si>
    <t>Research</t>
  </si>
  <si>
    <t>Draft of the product</t>
  </si>
  <si>
    <t>Development</t>
  </si>
  <si>
    <t>Quality Tests</t>
  </si>
  <si>
    <t>Bug fixes</t>
  </si>
  <si>
    <t>Beta release</t>
  </si>
  <si>
    <t>Final release</t>
  </si>
  <si>
    <t>R&amp;D Team</t>
  </si>
  <si>
    <t>Marketing</t>
  </si>
  <si>
    <t>Sales</t>
  </si>
  <si>
    <t>Quality A.</t>
  </si>
  <si>
    <t>Product video</t>
  </si>
  <si>
    <t>Sales Campaign</t>
  </si>
  <si>
    <t>Measure sales results</t>
  </si>
  <si>
    <t>Continues Tests</t>
  </si>
  <si>
    <t>Test results</t>
  </si>
  <si>
    <t>Market Comparison</t>
  </si>
  <si>
    <t>Product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</si>
</sst>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sz val="8"/>
      <name val="Arial"/>
      <family val="2"/>
      <charset val="162"/>
      <scheme val="minor"/>
    </font>
    <font>
      <sz val="16"/>
      <color theme="3"/>
      <name val="Arial"/>
      <family val="2"/>
      <charset val="162"/>
      <scheme val="minor"/>
    </font>
    <font>
      <b/>
      <sz val="16"/>
      <color theme="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62"/>
      <scheme val="minor"/>
    </font>
    <font>
      <sz val="11"/>
      <color rgb="FFF4F4F4"/>
      <name val="Arial"/>
      <family val="2"/>
      <charset val="162"/>
      <scheme val="minor"/>
    </font>
    <font>
      <sz val="11"/>
      <color theme="3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1"/>
      <color rgb="FFFFC000"/>
      <name val="Arial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CF0F4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1F3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0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3" tint="0.39991454817346722"/>
      </top>
      <bottom/>
      <diagonal/>
    </border>
    <border>
      <left/>
      <right/>
      <top style="thick">
        <color theme="3" tint="0.39991454817346722"/>
      </top>
      <bottom style="thick">
        <color theme="3" tint="0.39991454817346722"/>
      </bottom>
      <diagonal/>
    </border>
    <border diagonalUp="1"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 style="thin">
        <color theme="3" tint="0.59996337778862885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 tint="0.39991454817346722"/>
      </bottom>
      <diagonal/>
    </border>
    <border>
      <left/>
      <right/>
      <top/>
      <bottom style="medium">
        <color theme="3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6">
    <xf numFmtId="0" fontId="0" fillId="0" borderId="0"/>
    <xf numFmtId="0" fontId="12" fillId="0" borderId="0"/>
    <xf numFmtId="0" fontId="14" fillId="0" borderId="0"/>
    <xf numFmtId="0" fontId="21" fillId="0" borderId="0"/>
    <xf numFmtId="0" fontId="1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Continuous" vertical="center" shrinkToFit="1"/>
    </xf>
    <xf numFmtId="0" fontId="0" fillId="0" borderId="1" xfId="0" applyBorder="1" applyAlignment="1">
      <alignment horizontal="center" vertical="center" shrinkToFit="1"/>
    </xf>
    <xf numFmtId="0" fontId="6" fillId="13" borderId="1" xfId="0" applyFont="1" applyFill="1" applyBorder="1" applyAlignment="1">
      <alignment horizontal="center" vertical="center" shrinkToFit="1"/>
    </xf>
    <xf numFmtId="0" fontId="6" fillId="0" borderId="0" xfId="0" applyFont="1" applyAlignment="1"/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0" fontId="4" fillId="2" borderId="0" xfId="0" applyFont="1" applyFill="1" applyAlignment="1" applyProtection="1">
      <alignment horizontal="centerContinuous"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1" fillId="14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shrinkToFit="1"/>
    </xf>
    <xf numFmtId="0" fontId="1" fillId="2" borderId="7" xfId="0" applyFont="1" applyFill="1" applyBorder="1" applyAlignment="1">
      <alignment shrinkToFit="1"/>
    </xf>
    <xf numFmtId="0" fontId="1" fillId="2" borderId="8" xfId="0" applyFont="1" applyFill="1" applyBorder="1" applyAlignment="1">
      <alignment shrinkToFit="1"/>
    </xf>
    <xf numFmtId="0" fontId="1" fillId="2" borderId="0" xfId="0" applyFont="1" applyFill="1" applyAlignment="1">
      <alignment horizontal="centerContinuous" shrinkToFit="1"/>
    </xf>
    <xf numFmtId="0" fontId="10" fillId="2" borderId="0" xfId="0" applyFont="1" applyFill="1" applyAlignment="1">
      <alignment horizontal="centerContinuous" shrinkToFit="1"/>
    </xf>
    <xf numFmtId="0" fontId="11" fillId="13" borderId="7" xfId="0" applyFont="1" applyFill="1" applyBorder="1" applyAlignment="1">
      <alignment shrinkToFit="1"/>
    </xf>
    <xf numFmtId="0" fontId="14" fillId="15" borderId="0" xfId="0" applyFont="1" applyFill="1" applyAlignment="1">
      <alignment vertical="center"/>
    </xf>
    <xf numFmtId="49" fontId="14" fillId="15" borderId="0" xfId="0" applyNumberFormat="1" applyFont="1" applyFill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5" fillId="15" borderId="0" xfId="0" applyFont="1" applyFill="1" applyAlignment="1">
      <alignment vertical="center"/>
    </xf>
    <xf numFmtId="49" fontId="16" fillId="16" borderId="0" xfId="0" applyNumberFormat="1" applyFont="1" applyFill="1" applyAlignment="1">
      <alignment vertical="center"/>
    </xf>
    <xf numFmtId="0" fontId="15" fillId="16" borderId="0" xfId="0" applyFont="1" applyFill="1" applyAlignment="1">
      <alignment horizontal="center" vertical="center"/>
    </xf>
    <xf numFmtId="0" fontId="17" fillId="17" borderId="0" xfId="0" applyFont="1" applyFill="1" applyAlignment="1">
      <alignment horizontal="right" vertical="center"/>
    </xf>
    <xf numFmtId="0" fontId="15" fillId="15" borderId="0" xfId="0" applyFont="1" applyFill="1" applyAlignment="1">
      <alignment horizontal="center" vertical="center"/>
    </xf>
    <xf numFmtId="0" fontId="18" fillId="15" borderId="0" xfId="0" applyFont="1" applyFill="1" applyAlignment="1">
      <alignment vertical="center"/>
    </xf>
    <xf numFmtId="49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20" fillId="18" borderId="0" xfId="0" applyFont="1" applyFill="1" applyAlignment="1">
      <alignment horizontal="right" vertical="center"/>
    </xf>
    <xf numFmtId="0" fontId="19" fillId="15" borderId="0" xfId="0" applyFont="1" applyFill="1" applyAlignment="1">
      <alignment horizontal="center" vertical="center"/>
    </xf>
    <xf numFmtId="0" fontId="12" fillId="15" borderId="0" xfId="1" applyFill="1" applyAlignment="1">
      <alignment vertical="center"/>
    </xf>
    <xf numFmtId="0" fontId="14" fillId="15" borderId="0" xfId="0" applyFont="1" applyFill="1"/>
    <xf numFmtId="0" fontId="0" fillId="15" borderId="0" xfId="0" applyFill="1" applyAlignment="1">
      <alignment horizontal="center" vertical="center"/>
    </xf>
    <xf numFmtId="0" fontId="0" fillId="15" borderId="0" xfId="0" applyFill="1" applyAlignment="1">
      <alignment vertical="center"/>
    </xf>
    <xf numFmtId="0" fontId="0" fillId="15" borderId="0" xfId="0" applyFill="1" applyBorder="1" applyAlignment="1">
      <alignment horizontal="left" vertical="center"/>
    </xf>
    <xf numFmtId="0" fontId="14" fillId="15" borderId="0" xfId="2" applyFill="1" applyAlignment="1">
      <alignment vertical="center"/>
    </xf>
    <xf numFmtId="49" fontId="14" fillId="15" borderId="0" xfId="2" applyNumberFormat="1" applyFill="1" applyAlignment="1">
      <alignment horizontal="center" vertical="center"/>
    </xf>
    <xf numFmtId="0" fontId="15" fillId="15" borderId="0" xfId="2" applyFont="1" applyFill="1" applyAlignment="1">
      <alignment vertical="center"/>
    </xf>
    <xf numFmtId="49" fontId="16" fillId="16" borderId="0" xfId="2" applyNumberFormat="1" applyFont="1" applyFill="1" applyAlignment="1">
      <alignment horizontal="left" vertical="center" indent="2"/>
    </xf>
    <xf numFmtId="0" fontId="17" fillId="15" borderId="0" xfId="2" applyFont="1" applyFill="1" applyAlignment="1">
      <alignment horizontal="right" vertical="center"/>
    </xf>
    <xf numFmtId="0" fontId="15" fillId="15" borderId="0" xfId="2" applyFont="1" applyFill="1" applyAlignment="1">
      <alignment horizontal="center" vertical="center"/>
    </xf>
    <xf numFmtId="0" fontId="18" fillId="15" borderId="0" xfId="2" applyFont="1" applyFill="1" applyAlignment="1">
      <alignment vertical="center"/>
    </xf>
    <xf numFmtId="49" fontId="19" fillId="2" borderId="0" xfId="2" applyNumberFormat="1" applyFont="1" applyFill="1" applyAlignment="1">
      <alignment horizontal="left" vertical="center" indent="2"/>
    </xf>
    <xf numFmtId="0" fontId="20" fillId="15" borderId="0" xfId="2" applyFont="1" applyFill="1" applyAlignment="1">
      <alignment horizontal="right" vertical="center"/>
    </xf>
    <xf numFmtId="0" fontId="19" fillId="15" borderId="0" xfId="2" applyFont="1" applyFill="1" applyAlignment="1">
      <alignment horizontal="center" vertical="center"/>
    </xf>
    <xf numFmtId="0" fontId="14" fillId="15" borderId="0" xfId="2" applyFill="1"/>
    <xf numFmtId="0" fontId="7" fillId="15" borderId="0" xfId="3" applyFont="1" applyFill="1" applyAlignment="1" applyProtection="1">
      <alignment vertical="center"/>
      <protection locked="0"/>
    </xf>
    <xf numFmtId="0" fontId="12" fillId="0" borderId="11" xfId="4" applyBorder="1" applyAlignment="1">
      <alignment horizontal="left" wrapText="1" indent="1"/>
    </xf>
    <xf numFmtId="0" fontId="12" fillId="15" borderId="0" xfId="4" applyFill="1"/>
    <xf numFmtId="0" fontId="22" fillId="15" borderId="0" xfId="3" applyFont="1" applyFill="1" applyAlignment="1" applyProtection="1">
      <alignment vertical="center"/>
      <protection locked="0"/>
    </xf>
    <xf numFmtId="0" fontId="12" fillId="0" borderId="12" xfId="4" applyBorder="1" applyAlignment="1">
      <alignment horizontal="left" indent="1"/>
    </xf>
    <xf numFmtId="0" fontId="12" fillId="0" borderId="12" xfId="4" applyBorder="1" applyAlignment="1">
      <alignment horizontal="left" vertical="center" wrapText="1" indent="1"/>
    </xf>
    <xf numFmtId="0" fontId="12" fillId="0" borderId="12" xfId="4" applyBorder="1" applyAlignment="1">
      <alignment horizontal="left" vertical="top" wrapText="1" indent="2"/>
    </xf>
    <xf numFmtId="0" fontId="23" fillId="15" borderId="0" xfId="3" applyFont="1" applyFill="1" applyAlignment="1" applyProtection="1">
      <alignment vertical="center"/>
      <protection locked="0"/>
    </xf>
    <xf numFmtId="0" fontId="13" fillId="0" borderId="12" xfId="4" applyFont="1" applyBorder="1" applyAlignment="1">
      <alignment horizontal="left" indent="1"/>
    </xf>
    <xf numFmtId="0" fontId="12" fillId="0" borderId="13" xfId="4" applyBorder="1" applyAlignment="1">
      <alignment horizontal="left" indent="1"/>
    </xf>
    <xf numFmtId="0" fontId="17" fillId="15" borderId="0" xfId="0" applyFont="1" applyFill="1" applyAlignment="1">
      <alignment horizontal="right" vertical="center"/>
    </xf>
    <xf numFmtId="0" fontId="20" fillId="15" borderId="0" xfId="0" applyFont="1" applyFill="1" applyAlignment="1">
      <alignment horizontal="right" vertical="center"/>
    </xf>
    <xf numFmtId="0" fontId="0" fillId="15" borderId="0" xfId="0" applyFill="1"/>
    <xf numFmtId="0" fontId="0" fillId="15" borderId="0" xfId="0" applyFill="1" applyAlignment="1">
      <alignment horizontal="center"/>
    </xf>
    <xf numFmtId="0" fontId="0" fillId="20" borderId="0" xfId="0" applyFill="1" applyAlignment="1">
      <alignment shrinkToFit="1"/>
    </xf>
    <xf numFmtId="0" fontId="0" fillId="19" borderId="0" xfId="0" applyFill="1" applyAlignment="1">
      <alignment shrinkToFit="1"/>
    </xf>
    <xf numFmtId="0" fontId="0" fillId="0" borderId="0" xfId="0" applyAlignment="1">
      <alignment horizontal="right"/>
    </xf>
    <xf numFmtId="0" fontId="2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left" vertical="center"/>
    </xf>
    <xf numFmtId="0" fontId="8" fillId="21" borderId="0" xfId="0" applyFont="1" applyFill="1" applyBorder="1" applyAlignment="1">
      <alignment vertical="center"/>
    </xf>
    <xf numFmtId="0" fontId="8" fillId="21" borderId="0" xfId="0" applyFont="1" applyFill="1" applyBorder="1" applyAlignment="1">
      <alignment horizontal="left" vertical="center"/>
    </xf>
    <xf numFmtId="0" fontId="0" fillId="21" borderId="15" xfId="0" applyFill="1" applyBorder="1" applyAlignment="1">
      <alignment horizontal="left" vertical="center"/>
    </xf>
    <xf numFmtId="0" fontId="0" fillId="21" borderId="15" xfId="0" applyFill="1" applyBorder="1" applyAlignment="1" applyProtection="1">
      <alignment horizontal="left" vertical="center"/>
      <protection hidden="1"/>
    </xf>
    <xf numFmtId="0" fontId="0" fillId="0" borderId="15" xfId="0" applyFill="1" applyBorder="1" applyAlignment="1">
      <alignment horizontal="left" vertical="center"/>
    </xf>
    <xf numFmtId="0" fontId="0" fillId="21" borderId="14" xfId="0" applyFill="1" applyBorder="1" applyAlignment="1">
      <alignment horizontal="left" vertical="center"/>
    </xf>
    <xf numFmtId="0" fontId="0" fillId="21" borderId="14" xfId="0" applyFill="1" applyBorder="1" applyAlignment="1" applyProtection="1">
      <alignment horizontal="left" vertical="center"/>
      <protection hidden="1"/>
    </xf>
    <xf numFmtId="0" fontId="0" fillId="0" borderId="14" xfId="0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 shrinkToFit="1"/>
      <protection locked="0"/>
    </xf>
    <xf numFmtId="0" fontId="28" fillId="15" borderId="0" xfId="0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49" fontId="16" fillId="16" borderId="0" xfId="0" applyNumberFormat="1" applyFont="1" applyFill="1" applyAlignment="1">
      <alignment horizontal="left" vertical="center" indent="8"/>
    </xf>
    <xf numFmtId="49" fontId="19" fillId="2" borderId="0" xfId="0" applyNumberFormat="1" applyFont="1" applyFill="1" applyAlignment="1">
      <alignment horizontal="left" vertical="center" indent="8"/>
    </xf>
    <xf numFmtId="0" fontId="0" fillId="22" borderId="0" xfId="0" applyFill="1"/>
    <xf numFmtId="0" fontId="30" fillId="22" borderId="0" xfId="5" applyFont="1" applyFill="1" applyBorder="1" applyAlignment="1" applyProtection="1">
      <alignment vertical="center"/>
    </xf>
    <xf numFmtId="0" fontId="0" fillId="22" borderId="0" xfId="0" applyFill="1" applyAlignment="1">
      <alignment horizontal="center"/>
    </xf>
    <xf numFmtId="0" fontId="31" fillId="19" borderId="16" xfId="0" applyFont="1" applyFill="1" applyBorder="1" applyAlignment="1">
      <alignment shrinkToFit="1"/>
    </xf>
    <xf numFmtId="0" fontId="0" fillId="0" borderId="17" xfId="0" applyBorder="1" applyAlignment="1">
      <alignment horizontal="center" vertical="center" shrinkToFit="1"/>
    </xf>
    <xf numFmtId="0" fontId="0" fillId="23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15" borderId="0" xfId="0" applyFill="1" applyBorder="1" applyAlignment="1" applyProtection="1">
      <alignment horizontal="left" vertical="center"/>
      <protection hidden="1"/>
    </xf>
    <xf numFmtId="0" fontId="0" fillId="25" borderId="15" xfId="0" applyFill="1" applyBorder="1" applyAlignment="1">
      <alignment horizontal="left" vertical="center"/>
    </xf>
    <xf numFmtId="0" fontId="0" fillId="25" borderId="15" xfId="0" applyFill="1" applyBorder="1" applyAlignment="1" applyProtection="1">
      <alignment horizontal="left" vertical="center"/>
      <protection hidden="1"/>
    </xf>
    <xf numFmtId="0" fontId="8" fillId="26" borderId="19" xfId="0" applyFont="1" applyFill="1" applyBorder="1" applyAlignment="1">
      <alignment horizontal="center" vertical="center"/>
    </xf>
    <xf numFmtId="0" fontId="0" fillId="26" borderId="18" xfId="0" applyFill="1" applyBorder="1" applyAlignment="1">
      <alignment horizontal="left" vertical="center"/>
    </xf>
    <xf numFmtId="0" fontId="0" fillId="26" borderId="15" xfId="0" applyFill="1" applyBorder="1" applyAlignment="1">
      <alignment horizontal="left" vertical="center"/>
    </xf>
    <xf numFmtId="0" fontId="8" fillId="21" borderId="19" xfId="0" applyFont="1" applyFill="1" applyBorder="1" applyAlignment="1">
      <alignment horizontal="center" vertical="center"/>
    </xf>
    <xf numFmtId="0" fontId="0" fillId="21" borderId="18" xfId="0" applyFill="1" applyBorder="1" applyAlignment="1">
      <alignment horizontal="left" vertical="center"/>
    </xf>
    <xf numFmtId="0" fontId="0" fillId="21" borderId="18" xfId="0" applyFill="1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6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3" xfId="0" applyFont="1" applyBorder="1" applyAlignment="1" applyProtection="1">
      <alignment horizontal="center" vertical="center" shrinkToFit="1"/>
      <protection locked="0"/>
    </xf>
    <xf numFmtId="0" fontId="0" fillId="0" borderId="6" xfId="0" applyFont="1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28" fillId="0" borderId="25" xfId="0" applyFont="1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0" borderId="25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24" borderId="0" xfId="0" applyFill="1" applyBorder="1" applyAlignment="1">
      <alignment horizontal="center" vertical="center"/>
    </xf>
    <xf numFmtId="0" fontId="12" fillId="0" borderId="22" xfId="1" applyFill="1" applyBorder="1" applyAlignment="1">
      <alignment vertical="center"/>
    </xf>
    <xf numFmtId="0" fontId="12" fillId="0" borderId="23" xfId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12" fillId="0" borderId="21" xfId="1" applyFill="1" applyBorder="1" applyAlignment="1">
      <alignment vertical="center"/>
    </xf>
    <xf numFmtId="0" fontId="28" fillId="0" borderId="24" xfId="0" applyFont="1" applyFill="1" applyBorder="1" applyAlignment="1">
      <alignment horizontal="center" vertical="center"/>
    </xf>
    <xf numFmtId="0" fontId="0" fillId="0" borderId="2" xfId="0" quotePrefix="1" applyBorder="1" applyAlignment="1" applyProtection="1">
      <alignment vertical="center" shrinkToFit="1"/>
      <protection locked="0"/>
    </xf>
    <xf numFmtId="49" fontId="16" fillId="16" borderId="0" xfId="0" applyNumberFormat="1" applyFont="1" applyFill="1" applyAlignment="1">
      <alignment horizontal="left" vertical="center" indent="9"/>
    </xf>
    <xf numFmtId="49" fontId="19" fillId="2" borderId="0" xfId="0" applyNumberFormat="1" applyFont="1" applyFill="1" applyAlignment="1">
      <alignment horizontal="left" vertical="center" indent="9"/>
    </xf>
    <xf numFmtId="0" fontId="0" fillId="0" borderId="30" xfId="0" applyBorder="1" applyAlignment="1" applyProtection="1">
      <alignment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27" borderId="32" xfId="0" applyFill="1" applyBorder="1" applyAlignment="1" applyProtection="1">
      <alignment vertical="center" shrinkToFit="1"/>
    </xf>
    <xf numFmtId="0" fontId="9" fillId="27" borderId="33" xfId="0" applyFont="1" applyFill="1" applyBorder="1" applyAlignment="1" applyProtection="1">
      <alignment horizontal="center" vertical="center" shrinkToFit="1"/>
    </xf>
    <xf numFmtId="0" fontId="0" fillId="27" borderId="33" xfId="0" applyFill="1" applyBorder="1" applyAlignment="1" applyProtection="1">
      <alignment horizontal="center" vertical="center" shrinkToFit="1"/>
    </xf>
    <xf numFmtId="0" fontId="0" fillId="27" borderId="33" xfId="0" applyFont="1" applyFill="1" applyBorder="1" applyAlignment="1" applyProtection="1">
      <alignment horizontal="center" vertical="center" shrinkToFit="1"/>
    </xf>
    <xf numFmtId="0" fontId="0" fillId="27" borderId="34" xfId="0" applyFill="1" applyBorder="1" applyAlignment="1" applyProtection="1">
      <alignment horizontal="center" vertical="center" shrinkToFit="1"/>
    </xf>
    <xf numFmtId="0" fontId="0" fillId="27" borderId="35" xfId="0" applyFill="1" applyBorder="1" applyAlignment="1" applyProtection="1">
      <alignment vertical="center" shrinkToFit="1"/>
    </xf>
    <xf numFmtId="0" fontId="9" fillId="27" borderId="36" xfId="0" applyFont="1" applyFill="1" applyBorder="1" applyAlignment="1" applyProtection="1">
      <alignment horizontal="center" vertical="center" shrinkToFit="1"/>
    </xf>
    <xf numFmtId="0" fontId="0" fillId="27" borderId="36" xfId="0" applyFill="1" applyBorder="1" applyAlignment="1" applyProtection="1">
      <alignment horizontal="center" vertical="center" shrinkToFit="1"/>
    </xf>
    <xf numFmtId="0" fontId="0" fillId="27" borderId="36" xfId="0" applyFont="1" applyFill="1" applyBorder="1" applyAlignment="1" applyProtection="1">
      <alignment horizontal="center" vertical="center" shrinkToFit="1"/>
    </xf>
    <xf numFmtId="0" fontId="0" fillId="27" borderId="37" xfId="0" applyFill="1" applyBorder="1" applyAlignment="1" applyProtection="1">
      <alignment horizontal="center" vertical="center" shrinkToFit="1"/>
    </xf>
    <xf numFmtId="0" fontId="0" fillId="27" borderId="38" xfId="0" applyFill="1" applyBorder="1" applyAlignment="1" applyProtection="1">
      <alignment horizontal="center" vertical="center"/>
    </xf>
    <xf numFmtId="0" fontId="0" fillId="27" borderId="39" xfId="0" applyFill="1" applyBorder="1" applyAlignment="1" applyProtection="1">
      <alignment horizontal="center" vertical="center"/>
    </xf>
    <xf numFmtId="0" fontId="0" fillId="27" borderId="31" xfId="0" applyFill="1" applyBorder="1" applyAlignment="1" applyProtection="1">
      <alignment horizontal="center" vertical="center"/>
    </xf>
  </cellXfs>
  <cellStyles count="6">
    <cellStyle name="Hyperlink" xfId="5" builtinId="8"/>
    <cellStyle name="Normal" xfId="0" builtinId="0"/>
    <cellStyle name="Normal 2" xfId="1" xr:uid="{95F3B4F1-0277-45D6-A71E-8C0C6F106471}"/>
    <cellStyle name="Normal 2 2" xfId="3" xr:uid="{77C3CA24-09D5-4D49-B689-8BFA651F5684}"/>
    <cellStyle name="Normal 3" xfId="2" xr:uid="{21BD02F1-28BC-41AC-BF20-5ABF18B18525}"/>
    <cellStyle name="Normal 3 2" xfId="4" xr:uid="{6DE9FCB0-B3DB-46DD-9EDA-D4905BD10813}"/>
  </cellStyles>
  <dxfs count="51">
    <dxf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alignment horizontal="center" vertical="center" textRotation="0" wrapText="0" indent="0" justifyLastLine="0" shrinkToFit="1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1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1" readingOrder="0"/>
      <border diagonalUp="0" diagonalDown="0">
        <left style="thin">
          <color theme="3" tint="0.39994506668294322"/>
        </left>
        <right/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  <vertical style="thin">
          <color theme="3" tint="0.39994506668294322"/>
        </vertical>
        <horizontal style="thin">
          <color theme="3" tint="0.39994506668294322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charset val="16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  <protection locked="0" hidden="0"/>
    </dxf>
    <dxf>
      <alignment horizontal="general" vertical="center" textRotation="0" wrapText="0" indent="0" justifyLastLine="0" shrinkToFit="1" readingOrder="0"/>
      <border diagonalUp="0" diagonalDown="0">
        <left/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  <protection locked="0" hidden="0"/>
    </dxf>
    <dxf>
      <border>
        <top style="thin">
          <color theme="3" tint="0.39994506668294322"/>
        </top>
      </border>
    </dxf>
    <dxf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</dxf>
    <dxf>
      <protection locked="0" hidden="0"/>
    </dxf>
    <dxf>
      <border>
        <bottom style="thin">
          <color theme="3" tint="0.399945066682943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/>
        <bottom/>
        <vertical style="thin">
          <color theme="3" tint="0.39994506668294322"/>
        </vertical>
        <horizontal style="thin">
          <color theme="3" tint="0.39994506668294322"/>
        </horizontal>
      </border>
    </dxf>
    <dxf>
      <fill>
        <patternFill>
          <bgColor rgb="FFDDDBDB"/>
        </patternFill>
      </fill>
      <border>
        <bottom style="thin">
          <color theme="1" tint="0.499984740745262"/>
        </bottom>
      </border>
    </dxf>
    <dxf>
      <fill>
        <patternFill>
          <bgColor rgb="FFFAD2BC"/>
        </patternFill>
      </fill>
      <border>
        <bottom style="thin">
          <color rgb="FFF4A478"/>
        </bottom>
      </border>
    </dxf>
    <dxf>
      <fill>
        <patternFill>
          <bgColor rgb="FF9ADEBC"/>
        </patternFill>
      </fill>
      <border>
        <bottom style="thin">
          <color rgb="FF4FC58A"/>
        </bottom>
      </border>
    </dxf>
    <dxf>
      <fill>
        <patternFill>
          <bgColor rgb="FFFFFFB7"/>
        </patternFill>
      </fill>
      <border>
        <bottom style="thin">
          <color rgb="FFD1CC00"/>
        </bottom>
      </border>
    </dxf>
    <dxf>
      <fill>
        <patternFill>
          <bgColor rgb="FFAAC9DE"/>
        </patternFill>
      </fill>
      <border>
        <bottom style="thin">
          <color theme="3"/>
        </bottom>
      </border>
    </dxf>
    <dxf>
      <fill>
        <patternFill>
          <bgColor rgb="FFA7FFE8"/>
        </patternFill>
      </fill>
      <border>
        <bottom style="thin">
          <color rgb="FF57FFD3"/>
        </bottom>
      </border>
    </dxf>
    <dxf>
      <fill>
        <patternFill>
          <bgColor rgb="FFFFB3B5"/>
        </patternFill>
      </fill>
      <border>
        <bottom style="thin">
          <color rgb="FFFF8184"/>
        </bottom>
      </border>
    </dxf>
    <dxf>
      <fill>
        <patternFill>
          <bgColor rgb="FFAEFF85"/>
        </patternFill>
      </fill>
      <border>
        <bottom style="thin">
          <color rgb="FF47D600"/>
        </bottom>
      </border>
    </dxf>
    <dxf>
      <fill>
        <patternFill>
          <bgColor theme="8" tint="0.79998168889431442"/>
        </patternFill>
      </fill>
      <border>
        <bottom style="thin">
          <color theme="8"/>
        </bottom>
      </border>
    </dxf>
    <dxf>
      <fill>
        <patternFill>
          <bgColor theme="7" tint="0.79998168889431442"/>
        </patternFill>
      </fill>
      <border>
        <bottom style="thin">
          <color theme="7"/>
        </bottom>
      </border>
    </dxf>
    <dxf>
      <fill>
        <patternFill>
          <bgColor theme="9" tint="0.59996337778862885"/>
        </patternFill>
      </fill>
      <border>
        <bottom style="thin">
          <color theme="9"/>
        </bottom>
      </border>
    </dxf>
    <dxf>
      <fill>
        <patternFill>
          <bgColor theme="5" tint="0.59996337778862885"/>
        </patternFill>
      </fill>
      <border>
        <bottom style="thin">
          <color theme="5"/>
        </bottom>
      </border>
    </dxf>
    <dxf>
      <fill>
        <patternFill>
          <bgColor theme="4" tint="0.59996337778862885"/>
        </patternFill>
      </fill>
      <border>
        <bottom style="thin">
          <color theme="4"/>
        </bottom>
      </border>
    </dxf>
    <dxf>
      <border>
        <bottom/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  <top/>
        <bottom/>
      </border>
    </dxf>
    <dxf>
      <font>
        <b/>
        <i val="0"/>
      </font>
    </dxf>
  </dxfs>
  <tableStyles count="0" defaultTableStyle="TableStyleMedium2" defaultPivotStyle="PivotStyleLight16"/>
  <colors>
    <mruColors>
      <color rgb="FFCCCCCC"/>
      <color rgb="FF00CC00"/>
      <color rgb="FFECF0F4"/>
      <color rgb="FFFAD2BC"/>
      <color rgb="FFF8C3A6"/>
      <color rgb="FFF4A478"/>
      <color rgb="FF4FC58A"/>
      <color rgb="FF78D2A5"/>
      <color rgb="FF9ADEB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211783871843605E-2"/>
          <c:y val="1.3033163035726643E-4"/>
          <c:w val="0.95279971038102995"/>
          <c:h val="0.9998343067271557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Calculations!$N$4</c:f>
              <c:strCache>
                <c:ptCount val="1"/>
                <c:pt idx="0">
                  <c:v>R&amp;D Team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Calculations!$O$4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A-497F-8FCD-F0472E93E493}"/>
            </c:ext>
          </c:extLst>
        </c:ser>
        <c:ser>
          <c:idx val="1"/>
          <c:order val="1"/>
          <c:tx>
            <c:strRef>
              <c:f>Calculations!$N$5</c:f>
              <c:strCache>
                <c:ptCount val="1"/>
                <c:pt idx="0">
                  <c:v>Marketing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Calculations!$O$5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A-497F-8FCD-F0472E93E493}"/>
            </c:ext>
          </c:extLst>
        </c:ser>
        <c:ser>
          <c:idx val="2"/>
          <c:order val="2"/>
          <c:tx>
            <c:strRef>
              <c:f>Calculations!$N$6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BA-497F-8FCD-F0472E93E4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BA-497F-8FCD-F0472E93E493}"/>
            </c:ext>
          </c:extLst>
        </c:ser>
        <c:ser>
          <c:idx val="3"/>
          <c:order val="3"/>
          <c:tx>
            <c:strRef>
              <c:f>Calculations!$N$7</c:f>
              <c:strCache>
                <c:ptCount val="1"/>
                <c:pt idx="0">
                  <c:v>Quality A.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Calculations!$O$7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BA-497F-8FCD-F0472E93E493}"/>
            </c:ext>
          </c:extLst>
        </c:ser>
        <c:ser>
          <c:idx val="4"/>
          <c:order val="4"/>
          <c:tx>
            <c:strRef>
              <c:f>Calculations!$N$8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BA-497F-8FCD-F0472E93E493}"/>
            </c:ext>
          </c:extLst>
        </c:ser>
        <c:ser>
          <c:idx val="5"/>
          <c:order val="5"/>
          <c:tx>
            <c:strRef>
              <c:f>Calculations!$N$9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CC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020D-423B-AB79-FA4305B1E4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BA-497F-8FCD-F0472E93E493}"/>
            </c:ext>
          </c:extLst>
        </c:ser>
        <c:ser>
          <c:idx val="6"/>
          <c:order val="6"/>
          <c:tx>
            <c:strRef>
              <c:f>Calculations!$N$10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7C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5BA-497F-8FCD-F0472E93E49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overflow" horzOverflow="overflow" vert="horz" wrap="square" lIns="0" tIns="0" rIns="0" bIns="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35BA-497F-8FCD-F0472E93E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BA-497F-8FCD-F0472E93E493}"/>
            </c:ext>
          </c:extLst>
        </c:ser>
        <c:ser>
          <c:idx val="7"/>
          <c:order val="7"/>
          <c:tx>
            <c:strRef>
              <c:f>Calculations!$N$11</c:f>
              <c:strCache>
                <c:ptCount val="1"/>
              </c:strCache>
            </c:strRef>
          </c:tx>
          <c:spPr>
            <a:solidFill>
              <a:srgbClr val="66FF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BA-497F-8FCD-F0472E93E493}"/>
            </c:ext>
          </c:extLst>
        </c:ser>
        <c:ser>
          <c:idx val="8"/>
          <c:order val="8"/>
          <c:tx>
            <c:strRef>
              <c:f>Calculations!$N$12</c:f>
              <c:strCache>
                <c:ptCount val="1"/>
              </c:strCache>
            </c:strRef>
          </c:tx>
          <c:spPr>
            <a:solidFill>
              <a:srgbClr val="5E94C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 algn="ctr"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5BA-497F-8FCD-F0472E93E493}"/>
            </c:ext>
          </c:extLst>
        </c:ser>
        <c:ser>
          <c:idx val="9"/>
          <c:order val="9"/>
          <c:tx>
            <c:strRef>
              <c:f>Calculations!$N$13</c:f>
              <c:strCache>
                <c:ptCount val="1"/>
              </c:strCache>
            </c:strRef>
          </c:tx>
          <c:spPr>
            <a:solidFill>
              <a:srgbClr val="FFFF5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5BA-497F-8FCD-F0472E93E493}"/>
            </c:ext>
          </c:extLst>
        </c:ser>
        <c:ser>
          <c:idx val="10"/>
          <c:order val="10"/>
          <c:tx>
            <c:strRef>
              <c:f>Calculations!$N$14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8D2A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5BA-497F-8FCD-F0472E93E4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BA-497F-8FCD-F0472E93E493}"/>
            </c:ext>
          </c:extLst>
        </c:ser>
        <c:ser>
          <c:idx val="13"/>
          <c:order val="11"/>
          <c:tx>
            <c:strRef>
              <c:f>Calculations!$N$15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4A478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35BA-497F-8FCD-F0472E93E4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horzOverflow="clip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5BA-497F-8FCD-F0472E93E493}"/>
            </c:ext>
          </c:extLst>
        </c:ser>
        <c:ser>
          <c:idx val="12"/>
          <c:order val="12"/>
          <c:tx>
            <c:strRef>
              <c:f>Calculations!$N$16</c:f>
              <c:strCache>
                <c:ptCount val="1"/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vert="horz" wrap="square" lIns="0" tIns="0" rIns="0" bIns="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Calculations!$O$16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5BA-497F-8FCD-F0472E93E493}"/>
            </c:ext>
          </c:extLst>
        </c:ser>
        <c:ser>
          <c:idx val="11"/>
          <c:order val="13"/>
          <c:tx>
            <c:v>blank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35BA-497F-8FCD-F0472E93E493}"/>
              </c:ext>
            </c:extLst>
          </c:dPt>
          <c:dLbls>
            <c:delete val="1"/>
          </c:dLbls>
          <c:val>
            <c:numRef>
              <c:f>Calculations!$O$17</c:f>
              <c:numCache>
                <c:formatCode>General</c:formatCode>
                <c:ptCount val="1"/>
                <c:pt idx="0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5BA-497F-8FCD-F0472E93E4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1854832863"/>
        <c:axId val="1854825791"/>
      </c:barChart>
      <c:catAx>
        <c:axId val="1854832863"/>
        <c:scaling>
          <c:orientation val="minMax"/>
        </c:scaling>
        <c:delete val="1"/>
        <c:axPos val="t"/>
        <c:majorTickMark val="none"/>
        <c:minorTickMark val="none"/>
        <c:tickLblPos val="nextTo"/>
        <c:crossAx val="1854825791"/>
        <c:crosses val="autoZero"/>
        <c:auto val="1"/>
        <c:lblAlgn val="ctr"/>
        <c:lblOffset val="100"/>
        <c:noMultiLvlLbl val="0"/>
      </c:catAx>
      <c:valAx>
        <c:axId val="1854825791"/>
        <c:scaling>
          <c:orientation val="maxMin"/>
          <c:max val="1"/>
          <c:min val="0"/>
        </c:scaling>
        <c:delete val="1"/>
        <c:axPos val="l"/>
        <c:numFmt formatCode="0%" sourceLinked="1"/>
        <c:majorTickMark val="out"/>
        <c:minorTickMark val="none"/>
        <c:tickLblPos val="nextTo"/>
        <c:crossAx val="1854832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2" Type="http://schemas.openxmlformats.org/officeDocument/2006/relationships/image" Target="../media/image5.png"/><Relationship Id="rId2" Type="http://schemas.openxmlformats.org/officeDocument/2006/relationships/hyperlink" Target="#Settings!A7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11" Type="http://schemas.openxmlformats.org/officeDocument/2006/relationships/image" Target="../media/image4.png"/><Relationship Id="rId5" Type="http://schemas.microsoft.com/office/2007/relationships/hdphoto" Target="../media/hdphoto1.wdp"/><Relationship Id="rId4" Type="http://schemas.openxmlformats.org/officeDocument/2006/relationships/image" Target="../media/image1.png"/><Relationship Id="rId13" Type="http://schemas.openxmlformats.org/officeDocument/2006/relationships/image" Target="../media/image8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hyperlink" Target="#Roadmap!A6"/><Relationship Id="rId6" Type="http://schemas.openxmlformats.org/officeDocument/2006/relationships/image" Target="../media/image2.png"/><Relationship Id="rId4" Type="http://schemas.openxmlformats.org/officeDocument/2006/relationships/image" Target="../media/image3.png"/><Relationship Id="rId9" Type="http://schemas.openxmlformats.org/officeDocument/2006/relationships/image" Target="../media/image4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Roadmap!A6"/><Relationship Id="rId2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8</xdr:col>
      <xdr:colOff>7575</xdr:colOff>
      <xdr:row>221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4D8C0C2B-FA2B-4989-B736-86BD433CE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24</xdr:col>
      <xdr:colOff>115833</xdr:colOff>
      <xdr:row>1</xdr:row>
      <xdr:rowOff>119182</xdr:rowOff>
    </xdr:from>
    <xdr:to>
      <xdr:col>30</xdr:col>
      <xdr:colOff>0</xdr:colOff>
      <xdr:row>2</xdr:row>
      <xdr:rowOff>195532</xdr:rowOff>
    </xdr:to>
    <xdr:sp macro="" textlink="">
      <xdr:nvSpPr>
        <xdr:cNvPr id="13" name="settings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527B8C58-61E9-4954-B30B-5B649DF3C20E}"/>
            </a:ext>
          </a:extLst>
        </xdr:cNvPr>
        <xdr:cNvSpPr/>
      </xdr:nvSpPr>
      <xdr:spPr>
        <a:xfrm>
          <a:off x="11249500" y="203849"/>
          <a:ext cx="1260000" cy="319766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/>
            <a:t>SETTINGS</a:t>
          </a:r>
          <a:endParaRPr lang="en-US" sz="1200" b="1"/>
        </a:p>
      </xdr:txBody>
    </xdr:sp>
    <xdr:clientData/>
  </xdr:twoCellAnchor>
  <xdr:twoCellAnchor editAs="oneCell">
    <xdr:from>
      <xdr:col>1</xdr:col>
      <xdr:colOff>162000</xdr:colOff>
      <xdr:row>1</xdr:row>
      <xdr:rowOff>43283</xdr:rowOff>
    </xdr:from>
    <xdr:to>
      <xdr:col>1</xdr:col>
      <xdr:colOff>630000</xdr:colOff>
      <xdr:row>2</xdr:row>
      <xdr:rowOff>263633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67A95BE2-B886-4B1F-B0E3-229055FD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17" y="127950"/>
          <a:ext cx="468000" cy="463766"/>
        </a:xfrm>
        <a:prstGeom prst="rect">
          <a:avLst/>
        </a:prstGeom>
      </xdr:spPr>
    </xdr:pic>
    <xdr:clientData/>
  </xdr:twoCellAnchor>
  <xdr:twoCellAnchor editAs="absolute">
    <xdr:from>
      <xdr:col>23</xdr:col>
      <xdr:colOff>6208</xdr:colOff>
      <xdr:row>1</xdr:row>
      <xdr:rowOff>149872</xdr:rowOff>
    </xdr:from>
    <xdr:to>
      <xdr:col>24</xdr:col>
      <xdr:colOff>0</xdr:colOff>
      <xdr:row>2</xdr:row>
      <xdr:rowOff>164842</xdr:rowOff>
    </xdr:to>
    <xdr:sp macro="" textlink="">
      <xdr:nvSpPr>
        <xdr:cNvPr id="20" name="Left Arrow 1">
          <a:extLst>
            <a:ext uri="{FF2B5EF4-FFF2-40B4-BE49-F238E27FC236}">
              <a16:creationId xmlns:a16="http://schemas.microsoft.com/office/drawing/2014/main" id="{B5FF8A17-E892-44DF-A76E-8AC1CDFA0A52}"/>
            </a:ext>
          </a:extLst>
        </xdr:cNvPr>
        <xdr:cNvSpPr/>
      </xdr:nvSpPr>
      <xdr:spPr>
        <a:xfrm flipH="1">
          <a:off x="10822375" y="234539"/>
          <a:ext cx="311292" cy="258386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37</xdr:col>
      <xdr:colOff>284630</xdr:colOff>
      <xdr:row>1</xdr:row>
      <xdr:rowOff>56727</xdr:rowOff>
    </xdr:from>
    <xdr:ext cx="1325166" cy="381000"/>
    <xdr:pic>
      <xdr:nvPicPr>
        <xdr:cNvPr id="1020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54825</xdr:rowOff>
    </xdr:from>
    <xdr:to>
      <xdr:col>13</xdr:col>
      <xdr:colOff>434400</xdr:colOff>
      <xdr:row>2</xdr:row>
      <xdr:rowOff>257175</xdr:rowOff>
    </xdr:to>
    <xdr:grpSp>
      <xdr:nvGrpSpPr>
        <xdr:cNvPr id="5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6B24A85-91B9-4BFC-A155-6A2F980F8FF0}"/>
            </a:ext>
          </a:extLst>
        </xdr:cNvPr>
        <xdr:cNvGrpSpPr/>
      </xdr:nvGrpSpPr>
      <xdr:grpSpPr>
        <a:xfrm>
          <a:off x="10277475" y="1405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3672AC4B-AED5-C28C-F4A5-0386E879F54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7" name="Picture 6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16B5EED-F6F6-BEB9-4607-F38373FD02B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2</xdr:col>
      <xdr:colOff>1001031</xdr:colOff>
      <xdr:row>17</xdr:row>
      <xdr:rowOff>65475</xdr:rowOff>
    </xdr:from>
    <xdr:to>
      <xdr:col>2</xdr:col>
      <xdr:colOff>1263651</xdr:colOff>
      <xdr:row>18</xdr:row>
      <xdr:rowOff>142875</xdr:rowOff>
    </xdr:to>
    <xdr:sp macro="" textlink="">
      <xdr:nvSpPr>
        <xdr:cNvPr id="17" name="Left Arrow 1">
          <a:extLst>
            <a:ext uri="{FF2B5EF4-FFF2-40B4-BE49-F238E27FC236}">
              <a16:creationId xmlns:a16="http://schemas.microsoft.com/office/drawing/2014/main" id="{C511558C-0FBD-D48A-94C7-F33D7E26BCCB}"/>
            </a:ext>
          </a:extLst>
        </xdr:cNvPr>
        <xdr:cNvSpPr/>
      </xdr:nvSpPr>
      <xdr:spPr>
        <a:xfrm rot="5400000">
          <a:off x="1226991" y="3573315"/>
          <a:ext cx="3060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394605</xdr:colOff>
      <xdr:row>9</xdr:row>
      <xdr:rowOff>38100</xdr:rowOff>
    </xdr:from>
    <xdr:to>
      <xdr:col>7</xdr:col>
      <xdr:colOff>657225</xdr:colOff>
      <xdr:row>10</xdr:row>
      <xdr:rowOff>115500</xdr:rowOff>
    </xdr:to>
    <xdr:sp macro="" textlink="">
      <xdr:nvSpPr>
        <xdr:cNvPr id="18" name="Left Arrow 1">
          <a:extLst>
            <a:ext uri="{FF2B5EF4-FFF2-40B4-BE49-F238E27FC236}">
              <a16:creationId xmlns:a16="http://schemas.microsoft.com/office/drawing/2014/main" id="{521187C9-C1E2-5AA5-2D69-5D7FC705EFDE}"/>
            </a:ext>
          </a:extLst>
        </xdr:cNvPr>
        <xdr:cNvSpPr/>
      </xdr:nvSpPr>
      <xdr:spPr>
        <a:xfrm rot="5400000">
          <a:off x="5745015" y="1717140"/>
          <a:ext cx="3060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981981</xdr:colOff>
      <xdr:row>19</xdr:row>
      <xdr:rowOff>132150</xdr:rowOff>
    </xdr:from>
    <xdr:to>
      <xdr:col>4</xdr:col>
      <xdr:colOff>1244601</xdr:colOff>
      <xdr:row>20</xdr:row>
      <xdr:rowOff>209550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9CD0FD93-E1E2-561B-15A0-2C5121612682}"/>
            </a:ext>
          </a:extLst>
        </xdr:cNvPr>
        <xdr:cNvSpPr/>
      </xdr:nvSpPr>
      <xdr:spPr>
        <a:xfrm rot="5400000">
          <a:off x="3503466" y="4097190"/>
          <a:ext cx="3060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104850</xdr:colOff>
      <xdr:row>1</xdr:row>
      <xdr:rowOff>43283</xdr:rowOff>
    </xdr:from>
    <xdr:to>
      <xdr:col>2</xdr:col>
      <xdr:colOff>572850</xdr:colOff>
      <xdr:row>2</xdr:row>
      <xdr:rowOff>259399</xdr:rowOff>
    </xdr:to>
    <xdr:pic>
      <xdr:nvPicPr>
        <xdr:cNvPr id="20" name="mainicon">
          <a:extLst>
            <a:ext uri="{FF2B5EF4-FFF2-40B4-BE49-F238E27FC236}">
              <a16:creationId xmlns:a16="http://schemas.microsoft.com/office/drawing/2014/main" id="{330955F3-8C5C-46DA-AEE5-EF6AA9AC7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650" y="129008"/>
          <a:ext cx="468000" cy="463766"/>
        </a:xfrm>
        <a:prstGeom prst="rect">
          <a:avLst/>
        </a:prstGeom>
      </xdr:spPr>
    </xdr:pic>
    <xdr:clientData/>
  </xdr:twoCellAnchor>
  <xdr:oneCellAnchor>
    <xdr:from>
      <xdr:col>8</xdr:col>
      <xdr:colOff>1046629</xdr:colOff>
      <xdr:row>1</xdr:row>
      <xdr:rowOff>47625</xdr:rowOff>
    </xdr:from>
    <xdr:ext cx="1325166" cy="381000"/>
    <xdr:pic>
      <xdr:nvPicPr>
        <xdr:cNvPr id="102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D1827677-470C-4399-8D55-3CAF17E39249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AD4B2B2-2253-9854-052A-E775628197F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5F2FB4C-1BF2-3045-380C-3DD4E958DAA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D764E7-E989-4BA8-9691-082E96CF5B50}" name="InputDT" displayName="InputDT" ref="B5:F105" totalsRowShown="0" headerRowDxfId="34" dataDxfId="32" headerRowBorderDxfId="33" tableBorderDxfId="31" totalsRowBorderDxfId="30">
  <tableColumns count="5">
    <tableColumn id="1" xr3:uid="{51CCEAC6-CE14-48D2-B1AB-2369DF155E7B}" name="GOAL" dataDxfId="29"/>
    <tableColumn id="2" xr3:uid="{2B1AAE39-B7B3-479C-BAC2-19E582793BF6}" name="Milestone" dataDxfId="28"/>
    <tableColumn id="3" xr3:uid="{2B6153B6-150A-4BEC-970F-C301EA119684}" name="Time" dataDxfId="27"/>
    <tableColumn id="4" xr3:uid="{ABAE5C45-194F-4D1B-A543-A1534B5C1B06}" name="Stage" dataDxfId="26"/>
    <tableColumn id="5" xr3:uid="{A5736126-C5DD-4966-97DB-2B352B441307}" name="Split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3146B9-4BFF-406A-8035-32FD1E51F674}" name="Table1" displayName="Table1" ref="C6:C16" totalsRowShown="0" headerRowDxfId="24" dataDxfId="23">
  <tableColumns count="1">
    <tableColumn id="1" xr3:uid="{145F9A71-C598-42C0-9438-4F7C927F7801}" name="PHASES" dataDxfId="22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D95CEE-E37F-4427-91CB-0FB6B65BC49F}" name="Table2" displayName="Table2" ref="H6:J9" totalsRowShown="0" headerRowDxfId="21" dataDxfId="20">
  <tableColumns count="3">
    <tableColumn id="1" xr3:uid="{8E1A1BD7-8D94-4133-BF4F-3A47994289C0}" name="TIME RANGE" dataDxfId="19"/>
    <tableColumn id="2" xr3:uid="{81AA94A1-24A0-4323-956F-4E9EC3E9285E}" name="SIZE" dataDxfId="18"/>
    <tableColumn id="3" xr3:uid="{A80CE897-F4F4-409B-B3F6-3DA0DDF87152}" name="TEXT LENGTH" dataDxfId="17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FB59314-1326-4D19-9290-2DB5EECD8F5F}" name="Table3" displayName="Table3" ref="E6:F18" totalsRowShown="0" headerRowDxfId="16" dataDxfId="15">
  <tableColumns count="2">
    <tableColumn id="1" xr3:uid="{89ADD57B-DC30-4762-8C52-0B8D421CD1C5}" name="VERTICAL SPLIT" dataDxfId="14"/>
    <tableColumn id="2" xr3:uid="{C5A3F398-D75C-4937-ACBC-DF1E45799A45}" name="COLOR" dataDxfId="13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69658D-41FB-4C36-AA19-7A7DA0DE8CF4}" name="Table5" displayName="Table5" ref="T3:AD103" totalsRowShown="0" headerRowDxfId="12" dataDxfId="11">
  <tableColumns count="11">
    <tableColumn id="1" xr3:uid="{CF612DDF-A3B2-45F8-BDDE-3591B9DD6571}" name="#" dataDxfId="10"/>
    <tableColumn id="2" xr3:uid="{F9EDC2EA-8E16-4C68-A0FC-2CE43A314C13}" name="Goals" dataDxfId="9">
      <calculatedColumnFormula>IFERROR(TRIM(W4&amp;" "&amp;INDEX(Roadmap!B$6:B$105,$T4,1)),"")</calculatedColumnFormula>
    </tableColumn>
    <tableColumn id="13" xr3:uid="{379DFDE4-266E-46E3-B675-703C338D8154}" name="Trimmed" dataDxfId="8">
      <calculatedColumnFormula>IF(LEN(U4)&gt;Y4,LEFT(U4,Y4)&amp;"…",U4)</calculatedColumnFormula>
    </tableColumn>
    <tableColumn id="3" xr3:uid="{A3C77CF6-4D22-4DEB-A16D-6C8A096E73FF}" name="Milestone" dataDxfId="7">
      <calculatedColumnFormula>IFERROR(INDEX(Roadmap!C$6:C$105,$T4,1)&amp;"","")</calculatedColumnFormula>
    </tableColumn>
    <tableColumn id="4" xr3:uid="{C1AC94A7-DB17-4B22-8D4E-128BBF0285AD}" name="Time Size" dataDxfId="6">
      <calculatedColumnFormula>IF(LEN(U4)&gt;0,IFERROR(INDEX(Settings!$I$7:$I$9,MATCH(INDEX(Roadmap!D$6:D$105,$T4,1),Settings!$H$7:$H$9,0),1),large),"")</calculatedColumnFormula>
    </tableColumn>
    <tableColumn id="12" xr3:uid="{D6CB94A5-2220-4EF5-BCE7-BA325686FC29}" name="#size" dataDxfId="5">
      <calculatedColumnFormula>IFERROR(INDEX(Settings!$J$7:$J$9,MATCH(INDEX(Roadmap!D$6:D$105,$T4,1),Settings!$H$7:$H$9,0),1),300)</calculatedColumnFormula>
    </tableColumn>
    <tableColumn id="5" xr3:uid="{437C66FD-2E26-44A8-92C0-8C20A7A99148}" name="Stage" dataDxfId="4">
      <calculatedColumnFormula>IFERROR(IF(LEN($U4)=0,"",INDEX(Roadmap!E$6:E$105,$T4,1)&amp;""),"")</calculatedColumnFormula>
    </tableColumn>
    <tableColumn id="6" xr3:uid="{161B252D-619A-4041-A29C-B77513BF42EC}" name="Department" dataDxfId="3">
      <calculatedColumnFormula>IFERROR(IF(LEN($U4)=0,"",INDEX(Roadmap!F$6:F$105,$T4,1)&amp;""),"")</calculatedColumnFormula>
    </tableColumn>
    <tableColumn id="7" xr3:uid="{B417EABB-4345-4952-A460-98ED18A03CBB}" name="Position X" dataDxfId="2">
      <calculatedColumnFormula>IFERROR((MATCH(Z4,$C$3:$L$3,0))*divide+COLUMN(startCell)-divide,"")</calculatedColumnFormula>
    </tableColumn>
    <tableColumn id="8" xr3:uid="{248B012A-1CCC-4035-860F-63119BE2CD88}" name="Position Y" dataDxfId="1">
      <calculatedColumnFormula>IFERROR(IF(OR(U4="",Z4=""),"",2*COUNTIFS($Z$4:Z4,Z4,$AA$4:AA4,AA4)+INDEX($P$4:$P$16,MATCH(AA4,$B$4:$B$16,0),1)+ROW(startCell)),"")</calculatedColumnFormula>
    </tableColumn>
    <tableColumn id="9" xr3:uid="{B38DA244-E80E-4824-AE5B-70A7AE0D8316}" name="X-Y" dataDxfId="0">
      <calculatedColumnFormula>AB4&amp;"-"&amp;AC4</calculatedColumnFormula>
    </tableColumn>
  </tableColumns>
  <tableStyleInfo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CA31-8511-423F-B1CA-AB046E89899F}">
  <sheetPr>
    <pageSetUpPr fitToPage="1"/>
  </sheetPr>
  <dimension ref="A1:CT220"/>
  <sheetViews>
    <sheetView showGridLines="0" showRowColHeaders="0" tabSelected="1" zoomScale="90" zoomScaleNormal="90" workbookViewId="0">
      <pane ySplit="5" topLeftCell="A6" activePane="bottomLeft" state="frozen"/>
      <selection pane="bottomLeft" activeCell="A6" sqref="A6"/>
    </sheetView>
  </sheetViews>
  <sheetFormatPr defaultRowHeight="15" outlineLevelCol="1" x14ac:dyDescent="0.25"/>
  <cols>
    <col min="1" max="1" width="3.7109375" style="66" customWidth="1"/>
    <col min="2" max="2" width="35.7109375" style="66" customWidth="1"/>
    <col min="3" max="4" width="11.7109375" style="66" customWidth="1"/>
    <col min="5" max="6" width="15.7109375" style="66" customWidth="1"/>
    <col min="7" max="7" width="2.28515625" style="66" customWidth="1"/>
    <col min="8" max="8" width="5.28515625" style="66" customWidth="1"/>
    <col min="9" max="9" width="1.7109375" style="66" customWidth="1"/>
    <col min="10" max="15" width="4.7109375" style="66" customWidth="1"/>
    <col min="16" max="16" width="1.7109375" style="66" customWidth="1"/>
    <col min="17" max="17" width="2.85546875" style="66" customWidth="1"/>
    <col min="18" max="18" width="1.7109375" style="66" customWidth="1"/>
    <col min="19" max="24" width="4.7109375" style="66" customWidth="1"/>
    <col min="25" max="25" width="1.7109375" style="66" customWidth="1"/>
    <col min="26" max="26" width="2.85546875" style="66" customWidth="1"/>
    <col min="27" max="27" width="1.7109375" style="66" customWidth="1"/>
    <col min="28" max="33" width="4.7109375" style="66" customWidth="1"/>
    <col min="34" max="34" width="1.7109375" style="66" customWidth="1"/>
    <col min="35" max="35" width="2.85546875" style="66" customWidth="1"/>
    <col min="36" max="36" width="1.7109375" style="66" customWidth="1"/>
    <col min="37" max="42" width="4.7109375" style="66" customWidth="1"/>
    <col min="43" max="43" width="1.7109375" style="66" customWidth="1"/>
    <col min="44" max="44" width="2.85546875" style="66" hidden="1" customWidth="1" outlineLevel="1"/>
    <col min="45" max="45" width="1.7109375" style="66" hidden="1" customWidth="1" outlineLevel="1"/>
    <col min="46" max="51" width="4.7109375" style="66" hidden="1" customWidth="1" outlineLevel="1"/>
    <col min="52" max="52" width="1.7109375" style="66" hidden="1" customWidth="1" outlineLevel="1"/>
    <col min="53" max="53" width="2.85546875" style="66" hidden="1" customWidth="1" outlineLevel="1"/>
    <col min="54" max="54" width="1.7109375" style="66" hidden="1" customWidth="1" outlineLevel="1"/>
    <col min="55" max="60" width="4.7109375" style="66" hidden="1" customWidth="1" outlineLevel="1"/>
    <col min="61" max="61" width="1.7109375" style="66" hidden="1" customWidth="1" outlineLevel="1"/>
    <col min="62" max="62" width="2.85546875" style="66" hidden="1" customWidth="1" outlineLevel="1"/>
    <col min="63" max="63" width="1.7109375" style="66" hidden="1" customWidth="1" outlineLevel="1"/>
    <col min="64" max="69" width="4.7109375" style="66" hidden="1" customWidth="1" outlineLevel="1"/>
    <col min="70" max="70" width="1.7109375" style="66" hidden="1" customWidth="1" outlineLevel="1"/>
    <col min="71" max="71" width="2.85546875" style="66" hidden="1" customWidth="1" outlineLevel="1"/>
    <col min="72" max="72" width="1.7109375" style="66" hidden="1" customWidth="1" outlineLevel="1"/>
    <col min="73" max="78" width="4.7109375" style="66" hidden="1" customWidth="1" outlineLevel="1"/>
    <col min="79" max="79" width="1.7109375" style="66" hidden="1" customWidth="1" outlineLevel="1"/>
    <col min="80" max="80" width="2.85546875" style="66" hidden="1" customWidth="1" outlineLevel="1"/>
    <col min="81" max="81" width="1.7109375" style="66" hidden="1" customWidth="1" outlineLevel="1"/>
    <col min="82" max="87" width="4.7109375" style="66" hidden="1" customWidth="1" outlineLevel="1"/>
    <col min="88" max="88" width="1.7109375" style="66" hidden="1" customWidth="1" outlineLevel="1"/>
    <col min="89" max="89" width="2.85546875" style="66" hidden="1" customWidth="1" outlineLevel="1"/>
    <col min="90" max="90" width="1.7109375" style="66" hidden="1" customWidth="1" outlineLevel="1"/>
    <col min="91" max="96" width="4.7109375" style="66" hidden="1" customWidth="1" outlineLevel="1"/>
    <col min="97" max="97" width="1.7109375" style="66" hidden="1" customWidth="1" outlineLevel="1"/>
    <col min="98" max="98" width="3.7109375" style="66" customWidth="1" collapsed="1"/>
    <col min="99" max="16384" width="9.140625" style="66"/>
  </cols>
  <sheetData>
    <row r="1" spans="1:98" s="25" customFormat="1" ht="6.75" customHeight="1" x14ac:dyDescent="0.25">
      <c r="B1" s="26"/>
      <c r="E1" s="27"/>
      <c r="F1" s="27"/>
      <c r="G1" s="27"/>
    </row>
    <row r="2" spans="1:98" s="28" customFormat="1" ht="20.100000000000001" customHeight="1" x14ac:dyDescent="0.25">
      <c r="B2" s="140" t="s">
        <v>105</v>
      </c>
      <c r="C2" s="29"/>
      <c r="D2" s="30"/>
      <c r="E2" s="30"/>
      <c r="F2" s="30"/>
      <c r="G2" s="30"/>
      <c r="H2" s="30"/>
      <c r="I2" s="30"/>
      <c r="J2" s="30"/>
      <c r="K2" s="31"/>
      <c r="L2" s="31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</row>
    <row r="3" spans="1:98" s="33" customFormat="1" ht="24" customHeight="1" x14ac:dyDescent="0.25">
      <c r="B3" s="141" t="s">
        <v>106</v>
      </c>
      <c r="C3" s="34"/>
      <c r="D3" s="35"/>
      <c r="E3" s="35"/>
      <c r="F3" s="35"/>
      <c r="G3" s="35"/>
      <c r="H3" s="35"/>
      <c r="I3" s="35"/>
      <c r="J3" s="35"/>
      <c r="K3" s="36"/>
      <c r="L3" s="36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</row>
    <row r="4" spans="1:98" s="39" customFormat="1" ht="9.9499999999999993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98" ht="26.1" customHeight="1" x14ac:dyDescent="0.25">
      <c r="B5" s="3" t="s">
        <v>117</v>
      </c>
      <c r="C5" s="3" t="s">
        <v>1</v>
      </c>
      <c r="D5" s="3" t="s">
        <v>2</v>
      </c>
      <c r="E5" s="3" t="s">
        <v>3</v>
      </c>
      <c r="F5" s="3" t="s">
        <v>7</v>
      </c>
      <c r="I5" s="1"/>
      <c r="J5" s="13" t="str">
        <f>Calculations!E26</f>
        <v>Q1 - 2022</v>
      </c>
      <c r="K5" s="1"/>
      <c r="L5" s="1"/>
      <c r="M5" s="1"/>
      <c r="N5" s="1"/>
      <c r="O5" s="1"/>
      <c r="P5" s="2"/>
      <c r="Q5" s="14" t="str">
        <f>IF(COLUMN(S5)&lt;maxCol,"❱❱","")</f>
        <v>❱❱</v>
      </c>
      <c r="R5" s="1"/>
      <c r="S5" s="13" t="str">
        <f>Calculations!E27</f>
        <v>Q2 - 2022</v>
      </c>
      <c r="T5" s="1"/>
      <c r="U5" s="1"/>
      <c r="V5" s="1"/>
      <c r="W5" s="1"/>
      <c r="X5" s="1"/>
      <c r="Y5" s="2"/>
      <c r="Z5" s="14" t="str">
        <f>IF(COLUMN(AB5)&lt;maxCol,"❱❱","")</f>
        <v>❱❱</v>
      </c>
      <c r="AA5" s="1"/>
      <c r="AB5" s="13" t="str">
        <f>Calculations!E28</f>
        <v>Q3 - 2022</v>
      </c>
      <c r="AC5" s="1"/>
      <c r="AD5" s="1"/>
      <c r="AE5" s="1"/>
      <c r="AF5" s="1"/>
      <c r="AG5" s="1"/>
      <c r="AH5" s="2"/>
      <c r="AI5" s="14" t="str">
        <f>IF(COLUMN(AK5)&lt;maxCol,"❱❱","")</f>
        <v>❱❱</v>
      </c>
      <c r="AJ5" s="1"/>
      <c r="AK5" s="13" t="str">
        <f>Calculations!E29</f>
        <v>Q4 - 2022</v>
      </c>
      <c r="AL5" s="1"/>
      <c r="AM5" s="1"/>
      <c r="AN5" s="1"/>
      <c r="AO5" s="1"/>
      <c r="AP5" s="1"/>
      <c r="AQ5" s="2"/>
      <c r="AR5" s="14" t="str">
        <f>IF(COLUMN(AT5)&lt;maxCol,"❱❱","")</f>
        <v/>
      </c>
      <c r="AS5" s="1"/>
      <c r="AT5" s="13">
        <f>Calculations!E30</f>
        <v>0</v>
      </c>
      <c r="AU5" s="1"/>
      <c r="AV5" s="1"/>
      <c r="AW5" s="1"/>
      <c r="AX5" s="1"/>
      <c r="AY5" s="2"/>
      <c r="AZ5" s="2"/>
      <c r="BA5" s="14" t="str">
        <f>IF(COLUMN(BC5)&lt;maxCol,"❱❱","")</f>
        <v/>
      </c>
      <c r="BB5" s="1"/>
      <c r="BC5" s="13">
        <f>Calculations!E31</f>
        <v>0</v>
      </c>
      <c r="BD5" s="1"/>
      <c r="BE5" s="1"/>
      <c r="BF5" s="1"/>
      <c r="BG5" s="1"/>
      <c r="BH5" s="2"/>
      <c r="BI5" s="2"/>
      <c r="BJ5" s="14" t="str">
        <f>IF(COLUMN(BL5)&lt;maxCol,"❱❱","")</f>
        <v/>
      </c>
      <c r="BK5" s="1"/>
      <c r="BL5" s="13">
        <f>Calculations!E32</f>
        <v>0</v>
      </c>
      <c r="BM5" s="1"/>
      <c r="BN5" s="1"/>
      <c r="BO5" s="1"/>
      <c r="BP5" s="1"/>
      <c r="BQ5" s="2"/>
      <c r="BR5" s="2"/>
      <c r="BS5" s="14" t="str">
        <f>IF(COLUMN(BU5)&lt;maxCol,"❱❱","")</f>
        <v/>
      </c>
      <c r="BT5" s="1"/>
      <c r="BU5" s="13">
        <f>Calculations!E33</f>
        <v>0</v>
      </c>
      <c r="BV5" s="1"/>
      <c r="BW5" s="1"/>
      <c r="BX5" s="1"/>
      <c r="BY5" s="1"/>
      <c r="BZ5" s="2"/>
      <c r="CA5" s="2"/>
      <c r="CB5" s="14" t="str">
        <f>IF(COLUMN(CD5)&lt;maxCol,"❱❱","")</f>
        <v/>
      </c>
      <c r="CC5" s="1"/>
      <c r="CD5" s="13">
        <f>Calculations!E34</f>
        <v>0</v>
      </c>
      <c r="CE5" s="1"/>
      <c r="CF5" s="1"/>
      <c r="CG5" s="1"/>
      <c r="CH5" s="1"/>
      <c r="CI5" s="2"/>
      <c r="CJ5" s="2"/>
      <c r="CK5" s="14" t="str">
        <f>IF(COLUMN(CM5)&lt;maxCol,"❱❱","")</f>
        <v/>
      </c>
      <c r="CL5" s="1"/>
      <c r="CM5" s="13">
        <f>Calculations!E35</f>
        <v>0</v>
      </c>
      <c r="CN5" s="1"/>
      <c r="CO5" s="1"/>
      <c r="CP5" s="1"/>
      <c r="CQ5" s="1"/>
      <c r="CR5" s="2"/>
      <c r="CS5" s="2"/>
      <c r="CT5" s="40"/>
    </row>
    <row r="6" spans="1:98" ht="15.75" thickBot="1" x14ac:dyDescent="0.3">
      <c r="B6" s="139" t="s">
        <v>142</v>
      </c>
      <c r="C6" s="110"/>
      <c r="D6" s="112" t="s">
        <v>107</v>
      </c>
      <c r="E6" s="113" t="s">
        <v>138</v>
      </c>
      <c r="F6" s="115" t="s">
        <v>149</v>
      </c>
      <c r="I6" s="73" t="s">
        <v>20</v>
      </c>
      <c r="J6" s="74" t="s">
        <v>21</v>
      </c>
      <c r="K6" s="73" t="s">
        <v>22</v>
      </c>
      <c r="L6" s="74" t="s">
        <v>23</v>
      </c>
      <c r="M6" s="73" t="s">
        <v>24</v>
      </c>
      <c r="N6" s="74" t="s">
        <v>25</v>
      </c>
      <c r="O6" s="73" t="s">
        <v>26</v>
      </c>
      <c r="P6" s="74" t="s">
        <v>27</v>
      </c>
      <c r="Q6" s="71" t="s">
        <v>28</v>
      </c>
      <c r="R6" s="74" t="s">
        <v>29</v>
      </c>
      <c r="S6" s="73" t="s">
        <v>30</v>
      </c>
      <c r="T6" s="74" t="s">
        <v>31</v>
      </c>
      <c r="U6" s="73" t="s">
        <v>32</v>
      </c>
      <c r="V6" s="74" t="s">
        <v>33</v>
      </c>
      <c r="W6" s="73" t="s">
        <v>34</v>
      </c>
      <c r="X6" s="74" t="s">
        <v>35</v>
      </c>
      <c r="Y6" s="73" t="s">
        <v>36</v>
      </c>
      <c r="Z6" s="71" t="s">
        <v>102</v>
      </c>
      <c r="AA6" s="73" t="s">
        <v>37</v>
      </c>
      <c r="AB6" s="74" t="s">
        <v>38</v>
      </c>
      <c r="AC6" s="73" t="s">
        <v>39</v>
      </c>
      <c r="AD6" s="74" t="s">
        <v>40</v>
      </c>
      <c r="AE6" s="73" t="s">
        <v>41</v>
      </c>
      <c r="AF6" s="74" t="s">
        <v>42</v>
      </c>
      <c r="AG6" s="73" t="s">
        <v>43</v>
      </c>
      <c r="AH6" s="74" t="s">
        <v>44</v>
      </c>
      <c r="AI6" s="71" t="s">
        <v>45</v>
      </c>
      <c r="AJ6" s="74" t="s">
        <v>46</v>
      </c>
      <c r="AK6" s="73" t="s">
        <v>47</v>
      </c>
      <c r="AL6" s="74" t="s">
        <v>48</v>
      </c>
      <c r="AM6" s="73" t="s">
        <v>49</v>
      </c>
      <c r="AN6" s="74" t="s">
        <v>50</v>
      </c>
      <c r="AO6" s="73" t="s">
        <v>51</v>
      </c>
      <c r="AP6" s="74" t="s">
        <v>52</v>
      </c>
      <c r="AQ6" s="73" t="s">
        <v>53</v>
      </c>
      <c r="AR6" s="72" t="s">
        <v>54</v>
      </c>
      <c r="AS6" s="73" t="s">
        <v>55</v>
      </c>
      <c r="AT6" s="74" t="s">
        <v>56</v>
      </c>
      <c r="AU6" s="73" t="s">
        <v>57</v>
      </c>
      <c r="AV6" s="74" t="s">
        <v>58</v>
      </c>
      <c r="AW6" s="73" t="s">
        <v>59</v>
      </c>
      <c r="AX6" s="74" t="s">
        <v>60</v>
      </c>
      <c r="AY6" s="73" t="s">
        <v>61</v>
      </c>
      <c r="AZ6" s="74" t="s">
        <v>62</v>
      </c>
      <c r="BA6" s="71" t="s">
        <v>63</v>
      </c>
      <c r="BB6" s="74" t="s">
        <v>64</v>
      </c>
      <c r="BC6" s="73" t="s">
        <v>65</v>
      </c>
      <c r="BD6" s="74" t="s">
        <v>66</v>
      </c>
      <c r="BE6" s="73" t="s">
        <v>67</v>
      </c>
      <c r="BF6" s="74" t="s">
        <v>68</v>
      </c>
      <c r="BG6" s="73" t="s">
        <v>69</v>
      </c>
      <c r="BH6" s="74" t="s">
        <v>70</v>
      </c>
      <c r="BI6" s="73" t="s">
        <v>71</v>
      </c>
      <c r="BJ6" s="72" t="s">
        <v>72</v>
      </c>
      <c r="BK6" s="73" t="s">
        <v>73</v>
      </c>
      <c r="BL6" s="74" t="s">
        <v>74</v>
      </c>
      <c r="BM6" s="73" t="s">
        <v>75</v>
      </c>
      <c r="BN6" s="74" t="s">
        <v>76</v>
      </c>
      <c r="BO6" s="73" t="s">
        <v>77</v>
      </c>
      <c r="BP6" s="74" t="s">
        <v>78</v>
      </c>
      <c r="BQ6" s="73" t="s">
        <v>79</v>
      </c>
      <c r="BR6" s="74" t="s">
        <v>80</v>
      </c>
      <c r="BS6" s="71" t="s">
        <v>81</v>
      </c>
      <c r="BT6" s="74" t="s">
        <v>82</v>
      </c>
      <c r="BU6" s="73" t="s">
        <v>83</v>
      </c>
      <c r="BV6" s="74" t="s">
        <v>84</v>
      </c>
      <c r="BW6" s="73" t="s">
        <v>85</v>
      </c>
      <c r="BX6" s="74" t="s">
        <v>86</v>
      </c>
      <c r="BY6" s="73" t="s">
        <v>87</v>
      </c>
      <c r="BZ6" s="74" t="s">
        <v>88</v>
      </c>
      <c r="CA6" s="73" t="s">
        <v>89</v>
      </c>
      <c r="CB6" s="103" t="s">
        <v>120</v>
      </c>
      <c r="CC6" s="106" t="s">
        <v>121</v>
      </c>
      <c r="CD6" s="106" t="s">
        <v>122</v>
      </c>
      <c r="CE6" s="106" t="s">
        <v>123</v>
      </c>
      <c r="CF6" s="106" t="s">
        <v>124</v>
      </c>
      <c r="CG6" s="106" t="s">
        <v>125</v>
      </c>
      <c r="CH6" s="106" t="s">
        <v>126</v>
      </c>
      <c r="CI6" s="106" t="s">
        <v>127</v>
      </c>
      <c r="CJ6" s="106" t="s">
        <v>128</v>
      </c>
      <c r="CK6" s="103" t="s">
        <v>129</v>
      </c>
      <c r="CL6" s="106" t="s">
        <v>130</v>
      </c>
      <c r="CM6" s="106" t="s">
        <v>131</v>
      </c>
      <c r="CN6" s="106" t="s">
        <v>132</v>
      </c>
      <c r="CO6" s="106" t="s">
        <v>133</v>
      </c>
      <c r="CP6" s="106" t="s">
        <v>134</v>
      </c>
      <c r="CQ6" s="106" t="s">
        <v>135</v>
      </c>
      <c r="CR6" s="106" t="s">
        <v>136</v>
      </c>
      <c r="CS6" s="106" t="s">
        <v>137</v>
      </c>
      <c r="CT6" s="40"/>
    </row>
    <row r="7" spans="1:98" ht="16.5" thickTop="1" thickBot="1" x14ac:dyDescent="0.3">
      <c r="B7" s="82" t="s">
        <v>143</v>
      </c>
      <c r="C7" s="85" t="s">
        <v>90</v>
      </c>
      <c r="D7" s="86" t="s">
        <v>109</v>
      </c>
      <c r="E7" s="87" t="s">
        <v>138</v>
      </c>
      <c r="F7" s="88" t="s">
        <v>149</v>
      </c>
      <c r="I7" s="75"/>
      <c r="J7" s="76" t="str">
        <f>IFERROR(INDEX(Calculations!$V$4:$V$103,MATCH(COLUMN()&amp;"-"&amp;ROW(),Calculations!$AD$4:$AD$103,0),1),"")</f>
        <v>Research</v>
      </c>
      <c r="K7" s="75"/>
      <c r="L7" s="75"/>
      <c r="M7" s="75"/>
      <c r="N7" s="75"/>
      <c r="O7" s="75"/>
      <c r="P7" s="75"/>
      <c r="Q7" s="77"/>
      <c r="R7" s="75"/>
      <c r="S7" s="76" t="str">
        <f>IFERROR(INDEX(Calculations!$V$4:$V$103,MATCH(COLUMN()&amp;"-"&amp;ROW(),Calculations!$AD$4:$AD$103,0),1),"")</f>
        <v>Development</v>
      </c>
      <c r="T7" s="75"/>
      <c r="U7" s="75"/>
      <c r="V7" s="75"/>
      <c r="W7" s="75"/>
      <c r="X7" s="75"/>
      <c r="Y7" s="75"/>
      <c r="Z7" s="77"/>
      <c r="AA7" s="75"/>
      <c r="AB7" s="76" t="str">
        <f>IFERROR(INDEX(Calculations!$V$4:$V$103,MATCH(COLUMN()&amp;"-"&amp;ROW(),Calculations!$AD$4:$AD$103,0),1),"")</f>
        <v>Bug fixes</v>
      </c>
      <c r="AC7" s="75"/>
      <c r="AD7" s="75"/>
      <c r="AE7" s="75"/>
      <c r="AF7" s="75"/>
      <c r="AG7" s="75"/>
      <c r="AH7" s="75"/>
      <c r="AI7" s="77"/>
      <c r="AJ7" s="75"/>
      <c r="AK7" s="76" t="str">
        <f>IFERROR(INDEX(Calculations!$V$4:$V$103,MATCH(COLUMN()&amp;"-"&amp;ROW(),Calculations!$AD$4:$AD$103,0),1),"")</f>
        <v>★ Final release</v>
      </c>
      <c r="AL7" s="75"/>
      <c r="AM7" s="75"/>
      <c r="AN7" s="75"/>
      <c r="AO7" s="75"/>
      <c r="AP7" s="75"/>
      <c r="AQ7" s="75"/>
      <c r="AR7" s="77"/>
      <c r="AS7" s="75"/>
      <c r="AT7" s="76" t="str">
        <f>IFERROR(INDEX(Calculations!$V$4:$V$103,MATCH(COLUMN()&amp;"-"&amp;ROW(),Calculations!$AD$4:$AD$103,0),1),"")</f>
        <v/>
      </c>
      <c r="AU7" s="75"/>
      <c r="AV7" s="75"/>
      <c r="AW7" s="75"/>
      <c r="AX7" s="75"/>
      <c r="AY7" s="75"/>
      <c r="AZ7" s="75"/>
      <c r="BA7" s="77"/>
      <c r="BB7" s="75"/>
      <c r="BC7" s="76" t="str">
        <f>IFERROR(INDEX(Calculations!$V$4:$V$103,MATCH(COLUMN()&amp;"-"&amp;ROW(),Calculations!$AD$4:$AD$103,0),1),"")</f>
        <v/>
      </c>
      <c r="BD7" s="75"/>
      <c r="BE7" s="75"/>
      <c r="BF7" s="75"/>
      <c r="BG7" s="75"/>
      <c r="BH7" s="75"/>
      <c r="BI7" s="75"/>
      <c r="BJ7" s="77"/>
      <c r="BK7" s="75"/>
      <c r="BL7" s="76" t="str">
        <f>IFERROR(INDEX(Calculations!$V$4:$V$103,MATCH(COLUMN()&amp;"-"&amp;ROW(),Calculations!$AD$4:$AD$103,0),1),"")</f>
        <v/>
      </c>
      <c r="BM7" s="75"/>
      <c r="BN7" s="75"/>
      <c r="BO7" s="75"/>
      <c r="BP7" s="75"/>
      <c r="BQ7" s="75"/>
      <c r="BR7" s="75"/>
      <c r="BS7" s="77"/>
      <c r="BT7" s="75"/>
      <c r="BU7" s="76" t="str">
        <f>IFERROR(INDEX(Calculations!$V$4:$V$103,MATCH(COLUMN()&amp;"-"&amp;ROW(),Calculations!$AD$4:$AD$103,0),1),"")</f>
        <v/>
      </c>
      <c r="BV7" s="75"/>
      <c r="BW7" s="75"/>
      <c r="BX7" s="75"/>
      <c r="BY7" s="75"/>
      <c r="BZ7" s="75"/>
      <c r="CA7" s="75"/>
      <c r="CB7" s="104"/>
      <c r="CC7" s="107"/>
      <c r="CD7" s="108" t="str">
        <f>IFERROR(INDEX(Calculations!$V$4:$V$103,MATCH(COLUMN()&amp;"-"&amp;ROW(),Calculations!$AD$4:$AD$103,0),1),"")</f>
        <v/>
      </c>
      <c r="CE7" s="107"/>
      <c r="CF7" s="107"/>
      <c r="CG7" s="107"/>
      <c r="CH7" s="107"/>
      <c r="CI7" s="107"/>
      <c r="CJ7" s="107"/>
      <c r="CK7" s="104"/>
      <c r="CL7" s="107"/>
      <c r="CM7" s="108" t="str">
        <f>IFERROR(INDEX(Calculations!$V$4:$V$103,MATCH(COLUMN()&amp;"-"&amp;ROW(),Calculations!$AD$4:$AD$103,0),1),"")</f>
        <v/>
      </c>
      <c r="CN7" s="107"/>
      <c r="CO7" s="107"/>
      <c r="CP7" s="107"/>
      <c r="CQ7" s="107"/>
      <c r="CR7" s="107"/>
      <c r="CS7" s="107"/>
      <c r="CT7" s="40"/>
    </row>
    <row r="8" spans="1:98" ht="16.5" thickTop="1" thickBot="1" x14ac:dyDescent="0.3">
      <c r="B8" s="109" t="s">
        <v>158</v>
      </c>
      <c r="C8" s="85"/>
      <c r="D8" s="86" t="s">
        <v>108</v>
      </c>
      <c r="E8" s="87" t="s">
        <v>138</v>
      </c>
      <c r="F8" s="88" t="s">
        <v>150</v>
      </c>
      <c r="I8" s="75"/>
      <c r="J8" s="76" t="str">
        <f>IFERROR(INDEX(Calculations!$V$4:$V$103,MATCH(COLUMN()&amp;"-"&amp;ROW(),Calculations!$AD$4:$AD$103,0),1),"")</f>
        <v/>
      </c>
      <c r="K8" s="75"/>
      <c r="L8" s="75"/>
      <c r="M8" s="75"/>
      <c r="N8" s="75"/>
      <c r="O8" s="75"/>
      <c r="P8" s="75"/>
      <c r="Q8" s="77"/>
      <c r="R8" s="75"/>
      <c r="S8" s="76" t="str">
        <f>IFERROR(INDEX(Calculations!$V$4:$V$103,MATCH(COLUMN()&amp;"-"&amp;ROW(),Calculations!$AD$4:$AD$103,0),1),"")</f>
        <v/>
      </c>
      <c r="T8" s="75"/>
      <c r="U8" s="75"/>
      <c r="V8" s="75"/>
      <c r="W8" s="75"/>
      <c r="X8" s="75"/>
      <c r="Y8" s="75"/>
      <c r="Z8" s="77"/>
      <c r="AA8" s="75"/>
      <c r="AB8" s="76" t="str">
        <f>IFERROR(INDEX(Calculations!$V$4:$V$103,MATCH(COLUMN()&amp;"-"&amp;ROW(),Calculations!$AD$4:$AD$103,0),1),"")</f>
        <v/>
      </c>
      <c r="AC8" s="75"/>
      <c r="AD8" s="75"/>
      <c r="AE8" s="75"/>
      <c r="AF8" s="75"/>
      <c r="AG8" s="75"/>
      <c r="AH8" s="75"/>
      <c r="AI8" s="77"/>
      <c r="AJ8" s="75"/>
      <c r="AK8" s="76" t="str">
        <f>IFERROR(INDEX(Calculations!$V$4:$V$103,MATCH(COLUMN()&amp;"-"&amp;ROW(),Calculations!$AD$4:$AD$103,0),1),"")</f>
        <v/>
      </c>
      <c r="AL8" s="75"/>
      <c r="AM8" s="75"/>
      <c r="AN8" s="75"/>
      <c r="AO8" s="75"/>
      <c r="AP8" s="75"/>
      <c r="AQ8" s="75"/>
      <c r="AR8" s="77"/>
      <c r="AS8" s="75"/>
      <c r="AT8" s="76" t="str">
        <f>IFERROR(INDEX(Calculations!$V$4:$V$103,MATCH(COLUMN()&amp;"-"&amp;ROW(),Calculations!$AD$4:$AD$103,0),1),"")</f>
        <v/>
      </c>
      <c r="AU8" s="75"/>
      <c r="AV8" s="75"/>
      <c r="AW8" s="75"/>
      <c r="AX8" s="75"/>
      <c r="AY8" s="75"/>
      <c r="AZ8" s="75"/>
      <c r="BA8" s="77"/>
      <c r="BB8" s="75"/>
      <c r="BC8" s="76" t="str">
        <f>IFERROR(INDEX(Calculations!$V$4:$V$103,MATCH(COLUMN()&amp;"-"&amp;ROW(),Calculations!$AD$4:$AD$103,0),1),"")</f>
        <v/>
      </c>
      <c r="BD8" s="75"/>
      <c r="BE8" s="75"/>
      <c r="BF8" s="75"/>
      <c r="BG8" s="75"/>
      <c r="BH8" s="75"/>
      <c r="BI8" s="75"/>
      <c r="BJ8" s="77"/>
      <c r="BK8" s="75"/>
      <c r="BL8" s="76" t="str">
        <f>IFERROR(INDEX(Calculations!$V$4:$V$103,MATCH(COLUMN()&amp;"-"&amp;ROW(),Calculations!$AD$4:$AD$103,0),1),"")</f>
        <v/>
      </c>
      <c r="BM8" s="75"/>
      <c r="BN8" s="75"/>
      <c r="BO8" s="75"/>
      <c r="BP8" s="75"/>
      <c r="BQ8" s="75"/>
      <c r="BR8" s="75"/>
      <c r="BS8" s="77"/>
      <c r="BT8" s="75"/>
      <c r="BU8" s="76" t="str">
        <f>IFERROR(INDEX(Calculations!$V$4:$V$103,MATCH(COLUMN()&amp;"-"&amp;ROW(),Calculations!$AD$4:$AD$103,0),1),"")</f>
        <v/>
      </c>
      <c r="BV8" s="75"/>
      <c r="BW8" s="75"/>
      <c r="BX8" s="75"/>
      <c r="BY8" s="75"/>
      <c r="BZ8" s="75"/>
      <c r="CA8" s="75"/>
      <c r="CB8" s="105"/>
      <c r="CC8" s="75"/>
      <c r="CD8" s="76" t="str">
        <f>IFERROR(INDEX(Calculations!$V$4:$V$103,MATCH(COLUMN()&amp;"-"&amp;ROW(),Calculations!$AD$4:$AD$103,0),1),"")</f>
        <v/>
      </c>
      <c r="CE8" s="75"/>
      <c r="CF8" s="75"/>
      <c r="CG8" s="75"/>
      <c r="CH8" s="75"/>
      <c r="CI8" s="75"/>
      <c r="CJ8" s="75"/>
      <c r="CK8" s="105"/>
      <c r="CL8" s="75"/>
      <c r="CM8" s="76" t="str">
        <f>IFERROR(INDEX(Calculations!$V$4:$V$103,MATCH(COLUMN()&amp;"-"&amp;ROW(),Calculations!$AD$4:$AD$103,0),1),"")</f>
        <v/>
      </c>
      <c r="CN8" s="75"/>
      <c r="CO8" s="75"/>
      <c r="CP8" s="75"/>
      <c r="CQ8" s="75"/>
      <c r="CR8" s="75"/>
      <c r="CS8" s="75"/>
      <c r="CT8" s="40"/>
    </row>
    <row r="9" spans="1:98" ht="16.5" thickTop="1" thickBot="1" x14ac:dyDescent="0.3">
      <c r="B9" s="82" t="s">
        <v>144</v>
      </c>
      <c r="C9" s="85"/>
      <c r="D9" s="86" t="s">
        <v>109</v>
      </c>
      <c r="E9" s="87" t="s">
        <v>139</v>
      </c>
      <c r="F9" s="88" t="s">
        <v>149</v>
      </c>
      <c r="I9" s="75"/>
      <c r="J9" s="76" t="str">
        <f>IFERROR(INDEX(Calculations!$V$4:$V$103,MATCH(COLUMN()&amp;"-"&amp;ROW(),Calculations!$AD$4:$AD$103,0),1),"")</f>
        <v>★ Draft of the product</v>
      </c>
      <c r="K9" s="75"/>
      <c r="L9" s="75"/>
      <c r="M9" s="75"/>
      <c r="N9" s="75"/>
      <c r="O9" s="75"/>
      <c r="P9" s="75"/>
      <c r="Q9" s="77"/>
      <c r="R9" s="75"/>
      <c r="S9" s="76" t="str">
        <f>IFERROR(INDEX(Calculations!$V$4:$V$103,MATCH(COLUMN()&amp;"-"&amp;ROW(),Calculations!$AD$4:$AD$103,0),1),"")</f>
        <v/>
      </c>
      <c r="T9" s="75"/>
      <c r="U9" s="75"/>
      <c r="V9" s="75"/>
      <c r="W9" s="75"/>
      <c r="X9" s="75"/>
      <c r="Y9" s="75"/>
      <c r="Z9" s="77"/>
      <c r="AA9" s="75"/>
      <c r="AB9" s="76" t="str">
        <f>IFERROR(INDEX(Calculations!$V$4:$V$103,MATCH(COLUMN()&amp;"-"&amp;ROW(),Calculations!$AD$4:$AD$103,0),1),"")</f>
        <v>★ Beta release</v>
      </c>
      <c r="AC9" s="75"/>
      <c r="AD9" s="75"/>
      <c r="AE9" s="75"/>
      <c r="AF9" s="75"/>
      <c r="AG9" s="75"/>
      <c r="AH9" s="75"/>
      <c r="AI9" s="77"/>
      <c r="AJ9" s="75"/>
      <c r="AK9" s="76" t="str">
        <f>IFERROR(INDEX(Calculations!$V$4:$V$103,MATCH(COLUMN()&amp;"-"&amp;ROW(),Calculations!$AD$4:$AD$103,0),1),"")</f>
        <v/>
      </c>
      <c r="AL9" s="75"/>
      <c r="AM9" s="75"/>
      <c r="AN9" s="75"/>
      <c r="AO9" s="75"/>
      <c r="AP9" s="75"/>
      <c r="AQ9" s="75"/>
      <c r="AR9" s="77"/>
      <c r="AS9" s="75"/>
      <c r="AT9" s="76" t="str">
        <f>IFERROR(INDEX(Calculations!$V$4:$V$103,MATCH(COLUMN()&amp;"-"&amp;ROW(),Calculations!$AD$4:$AD$103,0),1),"")</f>
        <v/>
      </c>
      <c r="AU9" s="75"/>
      <c r="AV9" s="75"/>
      <c r="AW9" s="75"/>
      <c r="AX9" s="75"/>
      <c r="AY9" s="75"/>
      <c r="AZ9" s="75"/>
      <c r="BA9" s="77"/>
      <c r="BB9" s="75"/>
      <c r="BC9" s="76" t="str">
        <f>IFERROR(INDEX(Calculations!$V$4:$V$103,MATCH(COLUMN()&amp;"-"&amp;ROW(),Calculations!$AD$4:$AD$103,0),1),"")</f>
        <v/>
      </c>
      <c r="BD9" s="75"/>
      <c r="BE9" s="75"/>
      <c r="BF9" s="75"/>
      <c r="BG9" s="75"/>
      <c r="BH9" s="75"/>
      <c r="BI9" s="75"/>
      <c r="BJ9" s="77"/>
      <c r="BK9" s="75"/>
      <c r="BL9" s="76" t="str">
        <f>IFERROR(INDEX(Calculations!$V$4:$V$103,MATCH(COLUMN()&amp;"-"&amp;ROW(),Calculations!$AD$4:$AD$103,0),1),"")</f>
        <v/>
      </c>
      <c r="BM9" s="75"/>
      <c r="BN9" s="75"/>
      <c r="BO9" s="75"/>
      <c r="BP9" s="75"/>
      <c r="BQ9" s="75"/>
      <c r="BR9" s="75"/>
      <c r="BS9" s="77"/>
      <c r="BT9" s="75"/>
      <c r="BU9" s="76" t="str">
        <f>IFERROR(INDEX(Calculations!$V$4:$V$103,MATCH(COLUMN()&amp;"-"&amp;ROW(),Calculations!$AD$4:$AD$103,0),1),"")</f>
        <v/>
      </c>
      <c r="BV9" s="75"/>
      <c r="BW9" s="75"/>
      <c r="BX9" s="75"/>
      <c r="BY9" s="75"/>
      <c r="BZ9" s="75"/>
      <c r="CA9" s="75"/>
      <c r="CB9" s="105"/>
      <c r="CC9" s="75"/>
      <c r="CD9" s="76" t="str">
        <f>IFERROR(INDEX(Calculations!$V$4:$V$103,MATCH(COLUMN()&amp;"-"&amp;ROW(),Calculations!$AD$4:$AD$103,0),1),"")</f>
        <v/>
      </c>
      <c r="CE9" s="75"/>
      <c r="CF9" s="75"/>
      <c r="CG9" s="75"/>
      <c r="CH9" s="75"/>
      <c r="CI9" s="75"/>
      <c r="CJ9" s="75"/>
      <c r="CK9" s="105"/>
      <c r="CL9" s="75"/>
      <c r="CM9" s="76" t="str">
        <f>IFERROR(INDEX(Calculations!$V$4:$V$103,MATCH(COLUMN()&amp;"-"&amp;ROW(),Calculations!$AD$4:$AD$103,0),1),"")</f>
        <v/>
      </c>
      <c r="CN9" s="75"/>
      <c r="CO9" s="75"/>
      <c r="CP9" s="75"/>
      <c r="CQ9" s="75"/>
      <c r="CR9" s="75"/>
      <c r="CS9" s="75"/>
      <c r="CT9" s="40"/>
    </row>
    <row r="10" spans="1:98" ht="16.5" thickTop="1" thickBot="1" x14ac:dyDescent="0.3">
      <c r="B10" s="109" t="s">
        <v>145</v>
      </c>
      <c r="C10" s="85"/>
      <c r="D10" s="86" t="s">
        <v>109</v>
      </c>
      <c r="E10" s="87" t="s">
        <v>139</v>
      </c>
      <c r="F10" s="115" t="s">
        <v>152</v>
      </c>
      <c r="I10" s="75"/>
      <c r="J10" s="76" t="str">
        <f>IFERROR(INDEX(Calculations!$V$4:$V$103,MATCH(COLUMN()&amp;"-"&amp;ROW(),Calculations!$AD$4:$AD$103,0),1),"")</f>
        <v/>
      </c>
      <c r="K10" s="75"/>
      <c r="L10" s="75"/>
      <c r="M10" s="75"/>
      <c r="N10" s="75"/>
      <c r="O10" s="75"/>
      <c r="P10" s="75"/>
      <c r="Q10" s="77"/>
      <c r="R10" s="75"/>
      <c r="S10" s="76" t="str">
        <f>IFERROR(INDEX(Calculations!$V$4:$V$103,MATCH(COLUMN()&amp;"-"&amp;ROW(),Calculations!$AD$4:$AD$103,0),1),"")</f>
        <v/>
      </c>
      <c r="T10" s="75"/>
      <c r="U10" s="75"/>
      <c r="V10" s="75"/>
      <c r="W10" s="75"/>
      <c r="X10" s="75"/>
      <c r="Y10" s="75"/>
      <c r="Z10" s="77"/>
      <c r="AA10" s="75"/>
      <c r="AB10" s="76" t="str">
        <f>IFERROR(INDEX(Calculations!$V$4:$V$103,MATCH(COLUMN()&amp;"-"&amp;ROW(),Calculations!$AD$4:$AD$103,0),1),"")</f>
        <v/>
      </c>
      <c r="AC10" s="75"/>
      <c r="AD10" s="75"/>
      <c r="AE10" s="75"/>
      <c r="AF10" s="75"/>
      <c r="AG10" s="75"/>
      <c r="AH10" s="75"/>
      <c r="AI10" s="77"/>
      <c r="AJ10" s="75"/>
      <c r="AK10" s="76" t="str">
        <f>IFERROR(INDEX(Calculations!$V$4:$V$103,MATCH(COLUMN()&amp;"-"&amp;ROW(),Calculations!$AD$4:$AD$103,0),1),"")</f>
        <v/>
      </c>
      <c r="AL10" s="75"/>
      <c r="AM10" s="75"/>
      <c r="AN10" s="75"/>
      <c r="AO10" s="75"/>
      <c r="AP10" s="75"/>
      <c r="AQ10" s="75"/>
      <c r="AR10" s="77"/>
      <c r="AS10" s="75"/>
      <c r="AT10" s="76" t="str">
        <f>IFERROR(INDEX(Calculations!$V$4:$V$103,MATCH(COLUMN()&amp;"-"&amp;ROW(),Calculations!$AD$4:$AD$103,0),1),"")</f>
        <v/>
      </c>
      <c r="AU10" s="75"/>
      <c r="AV10" s="75"/>
      <c r="AW10" s="75"/>
      <c r="AX10" s="75"/>
      <c r="AY10" s="75"/>
      <c r="AZ10" s="75"/>
      <c r="BA10" s="77"/>
      <c r="BB10" s="75"/>
      <c r="BC10" s="76" t="str">
        <f>IFERROR(INDEX(Calculations!$V$4:$V$103,MATCH(COLUMN()&amp;"-"&amp;ROW(),Calculations!$AD$4:$AD$103,0),1),"")</f>
        <v/>
      </c>
      <c r="BD10" s="75"/>
      <c r="BE10" s="75"/>
      <c r="BF10" s="75"/>
      <c r="BG10" s="75"/>
      <c r="BH10" s="75"/>
      <c r="BI10" s="75"/>
      <c r="BJ10" s="77"/>
      <c r="BK10" s="75"/>
      <c r="BL10" s="76" t="str">
        <f>IFERROR(INDEX(Calculations!$V$4:$V$103,MATCH(COLUMN()&amp;"-"&amp;ROW(),Calculations!$AD$4:$AD$103,0),1),"")</f>
        <v/>
      </c>
      <c r="BM10" s="75"/>
      <c r="BN10" s="75"/>
      <c r="BO10" s="75"/>
      <c r="BP10" s="75"/>
      <c r="BQ10" s="75"/>
      <c r="BR10" s="75"/>
      <c r="BS10" s="77"/>
      <c r="BT10" s="75"/>
      <c r="BU10" s="76" t="str">
        <f>IFERROR(INDEX(Calculations!$V$4:$V$103,MATCH(COLUMN()&amp;"-"&amp;ROW(),Calculations!$AD$4:$AD$103,0),1),"")</f>
        <v/>
      </c>
      <c r="BV10" s="75"/>
      <c r="BW10" s="75"/>
      <c r="BX10" s="75"/>
      <c r="BY10" s="75"/>
      <c r="BZ10" s="75"/>
      <c r="CA10" s="75"/>
      <c r="CB10" s="105"/>
      <c r="CC10" s="75"/>
      <c r="CD10" s="76" t="str">
        <f>IFERROR(INDEX(Calculations!$V$4:$V$103,MATCH(COLUMN()&amp;"-"&amp;ROW(),Calculations!$AD$4:$AD$103,0),1),"")</f>
        <v/>
      </c>
      <c r="CE10" s="75"/>
      <c r="CF10" s="75"/>
      <c r="CG10" s="75"/>
      <c r="CH10" s="75"/>
      <c r="CI10" s="75"/>
      <c r="CJ10" s="75"/>
      <c r="CK10" s="105"/>
      <c r="CL10" s="75"/>
      <c r="CM10" s="76" t="str">
        <f>IFERROR(INDEX(Calculations!$V$4:$V$103,MATCH(COLUMN()&amp;"-"&amp;ROW(),Calculations!$AD$4:$AD$103,0),1),"")</f>
        <v/>
      </c>
      <c r="CN10" s="75"/>
      <c r="CO10" s="75"/>
      <c r="CP10" s="75"/>
      <c r="CQ10" s="75"/>
      <c r="CR10" s="75"/>
      <c r="CS10" s="75"/>
      <c r="CT10" s="40"/>
    </row>
    <row r="11" spans="1:98" ht="16.5" thickTop="1" thickBot="1" x14ac:dyDescent="0.3">
      <c r="B11" s="82" t="s">
        <v>157</v>
      </c>
      <c r="C11" s="85"/>
      <c r="D11" s="86" t="s">
        <v>108</v>
      </c>
      <c r="E11" s="87" t="s">
        <v>139</v>
      </c>
      <c r="F11" s="115" t="s">
        <v>152</v>
      </c>
      <c r="I11" s="75"/>
      <c r="J11" s="76" t="str">
        <f>IFERROR(INDEX(Calculations!$V$4:$V$103,MATCH(COLUMN()&amp;"-"&amp;ROW(),Calculations!$AD$4:$AD$103,0),1),"")</f>
        <v/>
      </c>
      <c r="K11" s="75"/>
      <c r="L11" s="75"/>
      <c r="M11" s="75"/>
      <c r="N11" s="75"/>
      <c r="O11" s="75"/>
      <c r="P11" s="75"/>
      <c r="Q11" s="77"/>
      <c r="R11" s="75"/>
      <c r="S11" s="76" t="str">
        <f>IFERROR(INDEX(Calculations!$V$4:$V$103,MATCH(COLUMN()&amp;"-"&amp;ROW(),Calculations!$AD$4:$AD$103,0),1),"")</f>
        <v/>
      </c>
      <c r="T11" s="75"/>
      <c r="U11" s="75"/>
      <c r="V11" s="75"/>
      <c r="W11" s="75"/>
      <c r="X11" s="75"/>
      <c r="Y11" s="75"/>
      <c r="Z11" s="77"/>
      <c r="AA11" s="75"/>
      <c r="AB11" s="76" t="str">
        <f>IFERROR(INDEX(Calculations!$V$4:$V$103,MATCH(COLUMN()&amp;"-"&amp;ROW(),Calculations!$AD$4:$AD$103,0),1),"")</f>
        <v/>
      </c>
      <c r="AC11" s="75"/>
      <c r="AD11" s="75"/>
      <c r="AE11" s="75"/>
      <c r="AF11" s="75"/>
      <c r="AG11" s="75"/>
      <c r="AH11" s="75"/>
      <c r="AI11" s="77"/>
      <c r="AJ11" s="75"/>
      <c r="AK11" s="76" t="str">
        <f>IFERROR(INDEX(Calculations!$V$4:$V$103,MATCH(COLUMN()&amp;"-"&amp;ROW(),Calculations!$AD$4:$AD$103,0),1),"")</f>
        <v/>
      </c>
      <c r="AL11" s="75"/>
      <c r="AM11" s="75"/>
      <c r="AN11" s="75"/>
      <c r="AO11" s="75"/>
      <c r="AP11" s="75"/>
      <c r="AQ11" s="75"/>
      <c r="AR11" s="77"/>
      <c r="AS11" s="75"/>
      <c r="AT11" s="76" t="str">
        <f>IFERROR(INDEX(Calculations!$V$4:$V$103,MATCH(COLUMN()&amp;"-"&amp;ROW(),Calculations!$AD$4:$AD$103,0),1),"")</f>
        <v/>
      </c>
      <c r="AU11" s="75"/>
      <c r="AV11" s="75"/>
      <c r="AW11" s="75"/>
      <c r="AX11" s="75"/>
      <c r="AY11" s="75"/>
      <c r="AZ11" s="75"/>
      <c r="BA11" s="77"/>
      <c r="BB11" s="75"/>
      <c r="BC11" s="76" t="str">
        <f>IFERROR(INDEX(Calculations!$V$4:$V$103,MATCH(COLUMN()&amp;"-"&amp;ROW(),Calculations!$AD$4:$AD$103,0),1),"")</f>
        <v/>
      </c>
      <c r="BD11" s="75"/>
      <c r="BE11" s="75"/>
      <c r="BF11" s="75"/>
      <c r="BG11" s="75"/>
      <c r="BH11" s="75"/>
      <c r="BI11" s="75"/>
      <c r="BJ11" s="77"/>
      <c r="BK11" s="75"/>
      <c r="BL11" s="76" t="str">
        <f>IFERROR(INDEX(Calculations!$V$4:$V$103,MATCH(COLUMN()&amp;"-"&amp;ROW(),Calculations!$AD$4:$AD$103,0),1),"")</f>
        <v/>
      </c>
      <c r="BM11" s="75"/>
      <c r="BN11" s="75"/>
      <c r="BO11" s="75"/>
      <c r="BP11" s="75"/>
      <c r="BQ11" s="75"/>
      <c r="BR11" s="75"/>
      <c r="BS11" s="77"/>
      <c r="BT11" s="75"/>
      <c r="BU11" s="76" t="str">
        <f>IFERROR(INDEX(Calculations!$V$4:$V$103,MATCH(COLUMN()&amp;"-"&amp;ROW(),Calculations!$AD$4:$AD$103,0),1),"")</f>
        <v/>
      </c>
      <c r="BV11" s="75"/>
      <c r="BW11" s="75"/>
      <c r="BX11" s="75"/>
      <c r="BY11" s="75"/>
      <c r="BZ11" s="75"/>
      <c r="CA11" s="75"/>
      <c r="CB11" s="105"/>
      <c r="CC11" s="75"/>
      <c r="CD11" s="76" t="str">
        <f>IFERROR(INDEX(Calculations!$V$4:$V$103,MATCH(COLUMN()&amp;"-"&amp;ROW(),Calculations!$AD$4:$AD$103,0),1),"")</f>
        <v/>
      </c>
      <c r="CE11" s="75"/>
      <c r="CF11" s="75"/>
      <c r="CG11" s="75"/>
      <c r="CH11" s="75"/>
      <c r="CI11" s="75"/>
      <c r="CJ11" s="75"/>
      <c r="CK11" s="105"/>
      <c r="CL11" s="75"/>
      <c r="CM11" s="76" t="str">
        <f>IFERROR(INDEX(Calculations!$V$4:$V$103,MATCH(COLUMN()&amp;"-"&amp;ROW(),Calculations!$AD$4:$AD$103,0),1),"")</f>
        <v/>
      </c>
      <c r="CN11" s="75"/>
      <c r="CO11" s="75"/>
      <c r="CP11" s="75"/>
      <c r="CQ11" s="75"/>
      <c r="CR11" s="75"/>
      <c r="CS11" s="75"/>
      <c r="CT11" s="40"/>
    </row>
    <row r="12" spans="1:98" ht="16.5" thickTop="1" thickBot="1" x14ac:dyDescent="0.3">
      <c r="B12" s="109" t="s">
        <v>153</v>
      </c>
      <c r="C12" s="85"/>
      <c r="D12" s="86" t="s">
        <v>108</v>
      </c>
      <c r="E12" s="87" t="s">
        <v>140</v>
      </c>
      <c r="F12" s="88" t="s">
        <v>151</v>
      </c>
      <c r="I12" s="75"/>
      <c r="J12" s="76" t="str">
        <f>IFERROR(INDEX(Calculations!$V$4:$V$103,MATCH(COLUMN()&amp;"-"&amp;ROW(),Calculations!$AD$4:$AD$103,0),1),"")</f>
        <v>Market Comparison</v>
      </c>
      <c r="K12" s="75"/>
      <c r="L12" s="75"/>
      <c r="M12" s="75"/>
      <c r="N12" s="75"/>
      <c r="O12" s="75"/>
      <c r="P12" s="75"/>
      <c r="Q12" s="77"/>
      <c r="R12" s="75"/>
      <c r="S12" s="76" t="str">
        <f>IFERROR(INDEX(Calculations!$V$4:$V$103,MATCH(COLUMN()&amp;"-"&amp;ROW(),Calculations!$AD$4:$AD$103,0),1),"")</f>
        <v/>
      </c>
      <c r="T12" s="75"/>
      <c r="U12" s="75"/>
      <c r="V12" s="75"/>
      <c r="W12" s="75"/>
      <c r="X12" s="75"/>
      <c r="Y12" s="75"/>
      <c r="Z12" s="77"/>
      <c r="AA12" s="75"/>
      <c r="AB12" s="76" t="str">
        <f>IFERROR(INDEX(Calculations!$V$4:$V$103,MATCH(COLUMN()&amp;"-"&amp;ROW(),Calculations!$AD$4:$AD$103,0),1),"")</f>
        <v/>
      </c>
      <c r="AC12" s="75"/>
      <c r="AD12" s="75"/>
      <c r="AE12" s="75"/>
      <c r="AF12" s="75"/>
      <c r="AG12" s="75"/>
      <c r="AH12" s="75"/>
      <c r="AI12" s="77"/>
      <c r="AJ12" s="75"/>
      <c r="AK12" s="76" t="str">
        <f>IFERROR(INDEX(Calculations!$V$4:$V$103,MATCH(COLUMN()&amp;"-"&amp;ROW(),Calculations!$AD$4:$AD$103,0),1),"")</f>
        <v>Sales Campaign</v>
      </c>
      <c r="AL12" s="75"/>
      <c r="AM12" s="75"/>
      <c r="AN12" s="75"/>
      <c r="AO12" s="75"/>
      <c r="AP12" s="75"/>
      <c r="AQ12" s="75"/>
      <c r="AR12" s="77"/>
      <c r="AS12" s="75"/>
      <c r="AT12" s="76" t="str">
        <f>IFERROR(INDEX(Calculations!$V$4:$V$103,MATCH(COLUMN()&amp;"-"&amp;ROW(),Calculations!$AD$4:$AD$103,0),1),"")</f>
        <v/>
      </c>
      <c r="AU12" s="75"/>
      <c r="AV12" s="75"/>
      <c r="AW12" s="75"/>
      <c r="AX12" s="75"/>
      <c r="AY12" s="75"/>
      <c r="AZ12" s="75"/>
      <c r="BA12" s="77"/>
      <c r="BB12" s="75"/>
      <c r="BC12" s="76" t="str">
        <f>IFERROR(INDEX(Calculations!$V$4:$V$103,MATCH(COLUMN()&amp;"-"&amp;ROW(),Calculations!$AD$4:$AD$103,0),1),"")</f>
        <v/>
      </c>
      <c r="BD12" s="75"/>
      <c r="BE12" s="75"/>
      <c r="BF12" s="75"/>
      <c r="BG12" s="75"/>
      <c r="BH12" s="75"/>
      <c r="BI12" s="75"/>
      <c r="BJ12" s="77"/>
      <c r="BK12" s="75"/>
      <c r="BL12" s="76" t="str">
        <f>IFERROR(INDEX(Calculations!$V$4:$V$103,MATCH(COLUMN()&amp;"-"&amp;ROW(),Calculations!$AD$4:$AD$103,0),1),"")</f>
        <v/>
      </c>
      <c r="BM12" s="75"/>
      <c r="BN12" s="75"/>
      <c r="BO12" s="75"/>
      <c r="BP12" s="75"/>
      <c r="BQ12" s="75"/>
      <c r="BR12" s="75"/>
      <c r="BS12" s="77"/>
      <c r="BT12" s="75"/>
      <c r="BU12" s="76" t="str">
        <f>IFERROR(INDEX(Calculations!$V$4:$V$103,MATCH(COLUMN()&amp;"-"&amp;ROW(),Calculations!$AD$4:$AD$103,0),1),"")</f>
        <v/>
      </c>
      <c r="BV12" s="75"/>
      <c r="BW12" s="75"/>
      <c r="BX12" s="75"/>
      <c r="BY12" s="75"/>
      <c r="BZ12" s="75"/>
      <c r="CA12" s="75"/>
      <c r="CB12" s="105"/>
      <c r="CC12" s="75"/>
      <c r="CD12" s="76" t="str">
        <f>IFERROR(INDEX(Calculations!$V$4:$V$103,MATCH(COLUMN()&amp;"-"&amp;ROW(),Calculations!$AD$4:$AD$103,0),1),"")</f>
        <v/>
      </c>
      <c r="CE12" s="75"/>
      <c r="CF12" s="75"/>
      <c r="CG12" s="75"/>
      <c r="CH12" s="75"/>
      <c r="CI12" s="75"/>
      <c r="CJ12" s="75"/>
      <c r="CK12" s="105"/>
      <c r="CL12" s="75"/>
      <c r="CM12" s="76" t="str">
        <f>IFERROR(INDEX(Calculations!$V$4:$V$103,MATCH(COLUMN()&amp;"-"&amp;ROW(),Calculations!$AD$4:$AD$103,0),1),"")</f>
        <v/>
      </c>
      <c r="CN12" s="75"/>
      <c r="CO12" s="75"/>
      <c r="CP12" s="75"/>
      <c r="CQ12" s="75"/>
      <c r="CR12" s="75"/>
      <c r="CS12" s="75"/>
      <c r="CT12" s="40"/>
    </row>
    <row r="13" spans="1:98" ht="16.5" thickTop="1" thickBot="1" x14ac:dyDescent="0.3">
      <c r="B13" s="82" t="s">
        <v>146</v>
      </c>
      <c r="C13" s="85"/>
      <c r="D13" s="86" t="s">
        <v>108</v>
      </c>
      <c r="E13" s="87" t="s">
        <v>140</v>
      </c>
      <c r="F13" s="88" t="s">
        <v>149</v>
      </c>
      <c r="I13" s="75"/>
      <c r="J13" s="76" t="str">
        <f>IFERROR(INDEX(Calculations!$V$4:$V$103,MATCH(COLUMN()&amp;"-"&amp;ROW(),Calculations!$AD$4:$AD$103,0),1),"")</f>
        <v/>
      </c>
      <c r="K13" s="75"/>
      <c r="L13" s="75"/>
      <c r="M13" s="75"/>
      <c r="N13" s="75"/>
      <c r="O13" s="75"/>
      <c r="P13" s="75"/>
      <c r="Q13" s="77"/>
      <c r="R13" s="75"/>
      <c r="S13" s="76" t="str">
        <f>IFERROR(INDEX(Calculations!$V$4:$V$103,MATCH(COLUMN()&amp;"-"&amp;ROW(),Calculations!$AD$4:$AD$103,0),1),"")</f>
        <v/>
      </c>
      <c r="T13" s="75"/>
      <c r="U13" s="75"/>
      <c r="V13" s="75"/>
      <c r="W13" s="75"/>
      <c r="X13" s="75"/>
      <c r="Y13" s="75"/>
      <c r="Z13" s="77"/>
      <c r="AA13" s="75"/>
      <c r="AB13" s="76" t="str">
        <f>IFERROR(INDEX(Calculations!$V$4:$V$103,MATCH(COLUMN()&amp;"-"&amp;ROW(),Calculations!$AD$4:$AD$103,0),1),"")</f>
        <v/>
      </c>
      <c r="AC13" s="75"/>
      <c r="AD13" s="75"/>
      <c r="AE13" s="75"/>
      <c r="AF13" s="75"/>
      <c r="AG13" s="75"/>
      <c r="AH13" s="75"/>
      <c r="AI13" s="77"/>
      <c r="AJ13" s="75"/>
      <c r="AK13" s="76" t="str">
        <f>IFERROR(INDEX(Calculations!$V$4:$V$103,MATCH(COLUMN()&amp;"-"&amp;ROW(),Calculations!$AD$4:$AD$103,0),1),"")</f>
        <v/>
      </c>
      <c r="AL13" s="75"/>
      <c r="AM13" s="75"/>
      <c r="AN13" s="75"/>
      <c r="AO13" s="75"/>
      <c r="AP13" s="75"/>
      <c r="AQ13" s="75"/>
      <c r="AR13" s="77"/>
      <c r="AS13" s="75"/>
      <c r="AT13" s="76" t="str">
        <f>IFERROR(INDEX(Calculations!$V$4:$V$103,MATCH(COLUMN()&amp;"-"&amp;ROW(),Calculations!$AD$4:$AD$103,0),1),"")</f>
        <v/>
      </c>
      <c r="AU13" s="75"/>
      <c r="AV13" s="75"/>
      <c r="AW13" s="75"/>
      <c r="AX13" s="75"/>
      <c r="AY13" s="75"/>
      <c r="AZ13" s="75"/>
      <c r="BA13" s="77"/>
      <c r="BB13" s="75"/>
      <c r="BC13" s="76" t="str">
        <f>IFERROR(INDEX(Calculations!$V$4:$V$103,MATCH(COLUMN()&amp;"-"&amp;ROW(),Calculations!$AD$4:$AD$103,0),1),"")</f>
        <v/>
      </c>
      <c r="BD13" s="75"/>
      <c r="BE13" s="75"/>
      <c r="BF13" s="75"/>
      <c r="BG13" s="75"/>
      <c r="BH13" s="75"/>
      <c r="BI13" s="75"/>
      <c r="BJ13" s="77"/>
      <c r="BK13" s="75"/>
      <c r="BL13" s="76" t="str">
        <f>IFERROR(INDEX(Calculations!$V$4:$V$103,MATCH(COLUMN()&amp;"-"&amp;ROW(),Calculations!$AD$4:$AD$103,0),1),"")</f>
        <v/>
      </c>
      <c r="BM13" s="75"/>
      <c r="BN13" s="75"/>
      <c r="BO13" s="75"/>
      <c r="BP13" s="75"/>
      <c r="BQ13" s="75"/>
      <c r="BR13" s="75"/>
      <c r="BS13" s="77"/>
      <c r="BT13" s="75"/>
      <c r="BU13" s="76" t="str">
        <f>IFERROR(INDEX(Calculations!$V$4:$V$103,MATCH(COLUMN()&amp;"-"&amp;ROW(),Calculations!$AD$4:$AD$103,0),1),"")</f>
        <v/>
      </c>
      <c r="BV13" s="75"/>
      <c r="BW13" s="75"/>
      <c r="BX13" s="75"/>
      <c r="BY13" s="75"/>
      <c r="BZ13" s="75"/>
      <c r="CA13" s="75"/>
      <c r="CB13" s="105"/>
      <c r="CC13" s="75"/>
      <c r="CD13" s="76" t="str">
        <f>IFERROR(INDEX(Calculations!$V$4:$V$103,MATCH(COLUMN()&amp;"-"&amp;ROW(),Calculations!$AD$4:$AD$103,0),1),"")</f>
        <v/>
      </c>
      <c r="CE13" s="75"/>
      <c r="CF13" s="75"/>
      <c r="CG13" s="75"/>
      <c r="CH13" s="75"/>
      <c r="CI13" s="75"/>
      <c r="CJ13" s="75"/>
      <c r="CK13" s="105"/>
      <c r="CL13" s="75"/>
      <c r="CM13" s="76" t="str">
        <f>IFERROR(INDEX(Calculations!$V$4:$V$103,MATCH(COLUMN()&amp;"-"&amp;ROW(),Calculations!$AD$4:$AD$103,0),1),"")</f>
        <v/>
      </c>
      <c r="CN13" s="75"/>
      <c r="CO13" s="75"/>
      <c r="CP13" s="75"/>
      <c r="CQ13" s="75"/>
      <c r="CR13" s="75"/>
      <c r="CS13" s="75"/>
      <c r="CT13" s="40"/>
    </row>
    <row r="14" spans="1:98" ht="16.5" thickTop="1" thickBot="1" x14ac:dyDescent="0.3">
      <c r="B14" s="82" t="s">
        <v>147</v>
      </c>
      <c r="C14" s="85" t="s">
        <v>90</v>
      </c>
      <c r="D14" s="86" t="s">
        <v>108</v>
      </c>
      <c r="E14" s="87" t="s">
        <v>140</v>
      </c>
      <c r="F14" s="88" t="s">
        <v>149</v>
      </c>
      <c r="I14" s="75"/>
      <c r="J14" s="76" t="str">
        <f>IFERROR(INDEX(Calculations!$V$4:$V$103,MATCH(COLUMN()&amp;"-"&amp;ROW(),Calculations!$AD$4:$AD$103,0),1),"")</f>
        <v/>
      </c>
      <c r="K14" s="75"/>
      <c r="L14" s="75"/>
      <c r="M14" s="75"/>
      <c r="N14" s="75"/>
      <c r="O14" s="75"/>
      <c r="P14" s="75"/>
      <c r="Q14" s="77"/>
      <c r="R14" s="75"/>
      <c r="S14" s="76" t="str">
        <f>IFERROR(INDEX(Calculations!$V$4:$V$103,MATCH(COLUMN()&amp;"-"&amp;ROW(),Calculations!$AD$4:$AD$103,0),1),"")</f>
        <v/>
      </c>
      <c r="T14" s="75"/>
      <c r="U14" s="75"/>
      <c r="V14" s="75"/>
      <c r="W14" s="75"/>
      <c r="X14" s="75"/>
      <c r="Y14" s="75"/>
      <c r="Z14" s="77"/>
      <c r="AA14" s="75"/>
      <c r="AB14" s="76" t="str">
        <f>IFERROR(INDEX(Calculations!$V$4:$V$103,MATCH(COLUMN()&amp;"-"&amp;ROW(),Calculations!$AD$4:$AD$103,0),1),"")</f>
        <v/>
      </c>
      <c r="AC14" s="75"/>
      <c r="AD14" s="75"/>
      <c r="AE14" s="75"/>
      <c r="AF14" s="75"/>
      <c r="AG14" s="75"/>
      <c r="AH14" s="75"/>
      <c r="AI14" s="77"/>
      <c r="AJ14" s="75"/>
      <c r="AK14" s="76" t="str">
        <f>IFERROR(INDEX(Calculations!$V$4:$V$103,MATCH(COLUMN()&amp;"-"&amp;ROW(),Calculations!$AD$4:$AD$103,0),1),"")</f>
        <v>Measure sales results</v>
      </c>
      <c r="AL14" s="75"/>
      <c r="AM14" s="75"/>
      <c r="AN14" s="75"/>
      <c r="AO14" s="75"/>
      <c r="AP14" s="75"/>
      <c r="AQ14" s="75"/>
      <c r="AR14" s="77"/>
      <c r="AS14" s="75"/>
      <c r="AT14" s="76" t="str">
        <f>IFERROR(INDEX(Calculations!$V$4:$V$103,MATCH(COLUMN()&amp;"-"&amp;ROW(),Calculations!$AD$4:$AD$103,0),1),"")</f>
        <v/>
      </c>
      <c r="AU14" s="75"/>
      <c r="AV14" s="75"/>
      <c r="AW14" s="75"/>
      <c r="AX14" s="75"/>
      <c r="AY14" s="75"/>
      <c r="AZ14" s="75"/>
      <c r="BA14" s="77"/>
      <c r="BB14" s="75"/>
      <c r="BC14" s="76" t="str">
        <f>IFERROR(INDEX(Calculations!$V$4:$V$103,MATCH(COLUMN()&amp;"-"&amp;ROW(),Calculations!$AD$4:$AD$103,0),1),"")</f>
        <v/>
      </c>
      <c r="BD14" s="75"/>
      <c r="BE14" s="75"/>
      <c r="BF14" s="75"/>
      <c r="BG14" s="75"/>
      <c r="BH14" s="75"/>
      <c r="BI14" s="75"/>
      <c r="BJ14" s="77"/>
      <c r="BK14" s="75"/>
      <c r="BL14" s="76" t="str">
        <f>IFERROR(INDEX(Calculations!$V$4:$V$103,MATCH(COLUMN()&amp;"-"&amp;ROW(),Calculations!$AD$4:$AD$103,0),1),"")</f>
        <v/>
      </c>
      <c r="BM14" s="75"/>
      <c r="BN14" s="75"/>
      <c r="BO14" s="75"/>
      <c r="BP14" s="75"/>
      <c r="BQ14" s="75"/>
      <c r="BR14" s="75"/>
      <c r="BS14" s="77"/>
      <c r="BT14" s="75"/>
      <c r="BU14" s="76" t="str">
        <f>IFERROR(INDEX(Calculations!$V$4:$V$103,MATCH(COLUMN()&amp;"-"&amp;ROW(),Calculations!$AD$4:$AD$103,0),1),"")</f>
        <v/>
      </c>
      <c r="BV14" s="75"/>
      <c r="BW14" s="75"/>
      <c r="BX14" s="75"/>
      <c r="BY14" s="75"/>
      <c r="BZ14" s="75"/>
      <c r="CA14" s="75"/>
      <c r="CB14" s="105"/>
      <c r="CC14" s="75"/>
      <c r="CD14" s="76" t="str">
        <f>IFERROR(INDEX(Calculations!$V$4:$V$103,MATCH(COLUMN()&amp;"-"&amp;ROW(),Calculations!$AD$4:$AD$103,0),1),"")</f>
        <v/>
      </c>
      <c r="CE14" s="75"/>
      <c r="CF14" s="75"/>
      <c r="CG14" s="75"/>
      <c r="CH14" s="75"/>
      <c r="CI14" s="75"/>
      <c r="CJ14" s="75"/>
      <c r="CK14" s="105"/>
      <c r="CL14" s="75"/>
      <c r="CM14" s="76" t="str">
        <f>IFERROR(INDEX(Calculations!$V$4:$V$103,MATCH(COLUMN()&amp;"-"&amp;ROW(),Calculations!$AD$4:$AD$103,0),1),"")</f>
        <v/>
      </c>
      <c r="CN14" s="75"/>
      <c r="CO14" s="75"/>
      <c r="CP14" s="75"/>
      <c r="CQ14" s="75"/>
      <c r="CR14" s="75"/>
      <c r="CS14" s="75"/>
      <c r="CT14" s="40"/>
    </row>
    <row r="15" spans="1:98" ht="16.5" thickTop="1" thickBot="1" x14ac:dyDescent="0.3">
      <c r="B15" s="82" t="s">
        <v>159</v>
      </c>
      <c r="C15" s="85"/>
      <c r="D15" s="86" t="s">
        <v>109</v>
      </c>
      <c r="E15" s="87" t="s">
        <v>140</v>
      </c>
      <c r="F15" s="115" t="s">
        <v>151</v>
      </c>
      <c r="I15" s="75"/>
      <c r="J15" s="76" t="str">
        <f>IFERROR(INDEX(Calculations!$V$4:$V$103,MATCH(COLUMN()&amp;"-"&amp;ROW(),Calculations!$AD$4:$AD$103,0),1),"")</f>
        <v/>
      </c>
      <c r="K15" s="75"/>
      <c r="L15" s="75"/>
      <c r="M15" s="75"/>
      <c r="N15" s="75"/>
      <c r="O15" s="75"/>
      <c r="P15" s="75"/>
      <c r="Q15" s="77"/>
      <c r="R15" s="75"/>
      <c r="S15" s="76" t="str">
        <f>IFERROR(INDEX(Calculations!$V$4:$V$103,MATCH(COLUMN()&amp;"-"&amp;ROW(),Calculations!$AD$4:$AD$103,0),1),"")</f>
        <v/>
      </c>
      <c r="T15" s="75"/>
      <c r="U15" s="75"/>
      <c r="V15" s="75"/>
      <c r="W15" s="75"/>
      <c r="X15" s="75"/>
      <c r="Y15" s="75"/>
      <c r="Z15" s="77"/>
      <c r="AA15" s="75"/>
      <c r="AB15" s="76" t="str">
        <f>IFERROR(INDEX(Calculations!$V$4:$V$103,MATCH(COLUMN()&amp;"-"&amp;ROW(),Calculations!$AD$4:$AD$103,0),1),"")</f>
        <v/>
      </c>
      <c r="AC15" s="75"/>
      <c r="AD15" s="75"/>
      <c r="AE15" s="75"/>
      <c r="AF15" s="75"/>
      <c r="AG15" s="75"/>
      <c r="AH15" s="75"/>
      <c r="AI15" s="77"/>
      <c r="AJ15" s="75"/>
      <c r="AK15" s="76" t="str">
        <f>IFERROR(INDEX(Calculations!$V$4:$V$103,MATCH(COLUMN()&amp;"-"&amp;ROW(),Calculations!$AD$4:$AD$103,0),1),"")</f>
        <v/>
      </c>
      <c r="AL15" s="75"/>
      <c r="AM15" s="75"/>
      <c r="AN15" s="75"/>
      <c r="AO15" s="75"/>
      <c r="AP15" s="75"/>
      <c r="AQ15" s="75"/>
      <c r="AR15" s="77"/>
      <c r="AS15" s="75"/>
      <c r="AT15" s="76" t="str">
        <f>IFERROR(INDEX(Calculations!$V$4:$V$103,MATCH(COLUMN()&amp;"-"&amp;ROW(),Calculations!$AD$4:$AD$103,0),1),"")</f>
        <v/>
      </c>
      <c r="AU15" s="75"/>
      <c r="AV15" s="75"/>
      <c r="AW15" s="75"/>
      <c r="AX15" s="75"/>
      <c r="AY15" s="75"/>
      <c r="AZ15" s="75"/>
      <c r="BA15" s="77"/>
      <c r="BB15" s="75"/>
      <c r="BC15" s="76" t="str">
        <f>IFERROR(INDEX(Calculations!$V$4:$V$103,MATCH(COLUMN()&amp;"-"&amp;ROW(),Calculations!$AD$4:$AD$103,0),1),"")</f>
        <v/>
      </c>
      <c r="BD15" s="75"/>
      <c r="BE15" s="75"/>
      <c r="BF15" s="75"/>
      <c r="BG15" s="75"/>
      <c r="BH15" s="75"/>
      <c r="BI15" s="75"/>
      <c r="BJ15" s="77"/>
      <c r="BK15" s="75"/>
      <c r="BL15" s="76" t="str">
        <f>IFERROR(INDEX(Calculations!$V$4:$V$103,MATCH(COLUMN()&amp;"-"&amp;ROW(),Calculations!$AD$4:$AD$103,0),1),"")</f>
        <v/>
      </c>
      <c r="BM15" s="75"/>
      <c r="BN15" s="75"/>
      <c r="BO15" s="75"/>
      <c r="BP15" s="75"/>
      <c r="BQ15" s="75"/>
      <c r="BR15" s="75"/>
      <c r="BS15" s="77"/>
      <c r="BT15" s="75"/>
      <c r="BU15" s="76" t="str">
        <f>IFERROR(INDEX(Calculations!$V$4:$V$103,MATCH(COLUMN()&amp;"-"&amp;ROW(),Calculations!$AD$4:$AD$103,0),1),"")</f>
        <v/>
      </c>
      <c r="BV15" s="75"/>
      <c r="BW15" s="75"/>
      <c r="BX15" s="75"/>
      <c r="BY15" s="75"/>
      <c r="BZ15" s="75"/>
      <c r="CA15" s="75"/>
      <c r="CB15" s="105"/>
      <c r="CC15" s="75"/>
      <c r="CD15" s="76" t="str">
        <f>IFERROR(INDEX(Calculations!$V$4:$V$103,MATCH(COLUMN()&amp;"-"&amp;ROW(),Calculations!$AD$4:$AD$103,0),1),"")</f>
        <v/>
      </c>
      <c r="CE15" s="75"/>
      <c r="CF15" s="75"/>
      <c r="CG15" s="75"/>
      <c r="CH15" s="75"/>
      <c r="CI15" s="75"/>
      <c r="CJ15" s="75"/>
      <c r="CK15" s="105"/>
      <c r="CL15" s="75"/>
      <c r="CM15" s="76" t="str">
        <f>IFERROR(INDEX(Calculations!$V$4:$V$103,MATCH(COLUMN()&amp;"-"&amp;ROW(),Calculations!$AD$4:$AD$103,0),1),"")</f>
        <v/>
      </c>
      <c r="CN15" s="75"/>
      <c r="CO15" s="75"/>
      <c r="CP15" s="75"/>
      <c r="CQ15" s="75"/>
      <c r="CR15" s="75"/>
      <c r="CS15" s="75"/>
      <c r="CT15" s="40"/>
    </row>
    <row r="16" spans="1:98" ht="16.5" thickTop="1" thickBot="1" x14ac:dyDescent="0.3">
      <c r="B16" s="109" t="s">
        <v>154</v>
      </c>
      <c r="C16" s="85"/>
      <c r="D16" s="86" t="s">
        <v>108</v>
      </c>
      <c r="E16" s="87" t="s">
        <v>141</v>
      </c>
      <c r="F16" s="115" t="s">
        <v>150</v>
      </c>
      <c r="I16" s="75"/>
      <c r="J16" s="76" t="str">
        <f>IFERROR(INDEX(Calculations!$V$4:$V$103,MATCH(COLUMN()&amp;"-"&amp;ROW(),Calculations!$AD$4:$AD$103,0),1),"")</f>
        <v/>
      </c>
      <c r="K16" s="75"/>
      <c r="L16" s="75"/>
      <c r="M16" s="75"/>
      <c r="N16" s="75"/>
      <c r="O16" s="75"/>
      <c r="P16" s="75"/>
      <c r="Q16" s="77"/>
      <c r="R16" s="75"/>
      <c r="S16" s="76" t="str">
        <f>IFERROR(INDEX(Calculations!$V$4:$V$103,MATCH(COLUMN()&amp;"-"&amp;ROW(),Calculations!$AD$4:$AD$103,0),1),"")</f>
        <v/>
      </c>
      <c r="T16" s="75"/>
      <c r="U16" s="75"/>
      <c r="V16" s="75"/>
      <c r="W16" s="75"/>
      <c r="X16" s="75"/>
      <c r="Y16" s="75"/>
      <c r="Z16" s="77"/>
      <c r="AA16" s="75"/>
      <c r="AB16" s="76" t="str">
        <f>IFERROR(INDEX(Calculations!$V$4:$V$103,MATCH(COLUMN()&amp;"-"&amp;ROW(),Calculations!$AD$4:$AD$103,0),1),"")</f>
        <v/>
      </c>
      <c r="AC16" s="75"/>
      <c r="AD16" s="75"/>
      <c r="AE16" s="75"/>
      <c r="AF16" s="75"/>
      <c r="AG16" s="75"/>
      <c r="AH16" s="75"/>
      <c r="AI16" s="77"/>
      <c r="AJ16" s="75"/>
      <c r="AK16" s="76" t="str">
        <f>IFERROR(INDEX(Calculations!$V$4:$V$103,MATCH(COLUMN()&amp;"-"&amp;ROW(),Calculations!$AD$4:$AD$103,0),1),"")</f>
        <v/>
      </c>
      <c r="AL16" s="75"/>
      <c r="AM16" s="75"/>
      <c r="AN16" s="75"/>
      <c r="AO16" s="75"/>
      <c r="AP16" s="75"/>
      <c r="AQ16" s="75"/>
      <c r="AR16" s="77"/>
      <c r="AS16" s="75"/>
      <c r="AT16" s="76" t="str">
        <f>IFERROR(INDEX(Calculations!$V$4:$V$103,MATCH(COLUMN()&amp;"-"&amp;ROW(),Calculations!$AD$4:$AD$103,0),1),"")</f>
        <v/>
      </c>
      <c r="AU16" s="75"/>
      <c r="AV16" s="75"/>
      <c r="AW16" s="75"/>
      <c r="AX16" s="75"/>
      <c r="AY16" s="75"/>
      <c r="AZ16" s="75"/>
      <c r="BA16" s="77"/>
      <c r="BB16" s="75"/>
      <c r="BC16" s="76" t="str">
        <f>IFERROR(INDEX(Calculations!$V$4:$V$103,MATCH(COLUMN()&amp;"-"&amp;ROW(),Calculations!$AD$4:$AD$103,0),1),"")</f>
        <v/>
      </c>
      <c r="BD16" s="75"/>
      <c r="BE16" s="75"/>
      <c r="BF16" s="75"/>
      <c r="BG16" s="75"/>
      <c r="BH16" s="75"/>
      <c r="BI16" s="75"/>
      <c r="BJ16" s="77"/>
      <c r="BK16" s="75"/>
      <c r="BL16" s="76" t="str">
        <f>IFERROR(INDEX(Calculations!$V$4:$V$103,MATCH(COLUMN()&amp;"-"&amp;ROW(),Calculations!$AD$4:$AD$103,0),1),"")</f>
        <v/>
      </c>
      <c r="BM16" s="75"/>
      <c r="BN16" s="75"/>
      <c r="BO16" s="75"/>
      <c r="BP16" s="75"/>
      <c r="BQ16" s="75"/>
      <c r="BR16" s="75"/>
      <c r="BS16" s="77"/>
      <c r="BT16" s="75"/>
      <c r="BU16" s="76" t="str">
        <f>IFERROR(INDEX(Calculations!$V$4:$V$103,MATCH(COLUMN()&amp;"-"&amp;ROW(),Calculations!$AD$4:$AD$103,0),1),"")</f>
        <v/>
      </c>
      <c r="BV16" s="75"/>
      <c r="BW16" s="75"/>
      <c r="BX16" s="75"/>
      <c r="BY16" s="75"/>
      <c r="BZ16" s="75"/>
      <c r="CA16" s="75"/>
      <c r="CB16" s="105"/>
      <c r="CC16" s="75"/>
      <c r="CD16" s="76" t="str">
        <f>IFERROR(INDEX(Calculations!$V$4:$V$103,MATCH(COLUMN()&amp;"-"&amp;ROW(),Calculations!$AD$4:$AD$103,0),1),"")</f>
        <v/>
      </c>
      <c r="CE16" s="75"/>
      <c r="CF16" s="75"/>
      <c r="CG16" s="75"/>
      <c r="CH16" s="75"/>
      <c r="CI16" s="75"/>
      <c r="CJ16" s="75"/>
      <c r="CK16" s="105"/>
      <c r="CL16" s="75"/>
      <c r="CM16" s="76" t="str">
        <f>IFERROR(INDEX(Calculations!$V$4:$V$103,MATCH(COLUMN()&amp;"-"&amp;ROW(),Calculations!$AD$4:$AD$103,0),1),"")</f>
        <v/>
      </c>
      <c r="CN16" s="75"/>
      <c r="CO16" s="75"/>
      <c r="CP16" s="75"/>
      <c r="CQ16" s="75"/>
      <c r="CR16" s="75"/>
      <c r="CS16" s="75"/>
      <c r="CT16" s="40"/>
    </row>
    <row r="17" spans="2:98" ht="16.5" thickTop="1" thickBot="1" x14ac:dyDescent="0.3">
      <c r="B17" s="82" t="s">
        <v>155</v>
      </c>
      <c r="C17" s="85"/>
      <c r="D17" s="86" t="s">
        <v>109</v>
      </c>
      <c r="E17" s="87" t="s">
        <v>141</v>
      </c>
      <c r="F17" s="88" t="s">
        <v>150</v>
      </c>
      <c r="I17" s="75"/>
      <c r="J17" s="76" t="str">
        <f>IFERROR(INDEX(Calculations!$V$4:$V$103,MATCH(COLUMN()&amp;"-"&amp;ROW(),Calculations!$AD$4:$AD$103,0),1),"")</f>
        <v/>
      </c>
      <c r="K17" s="75"/>
      <c r="L17" s="75"/>
      <c r="M17" s="75"/>
      <c r="N17" s="75"/>
      <c r="O17" s="75"/>
      <c r="P17" s="75"/>
      <c r="Q17" s="77"/>
      <c r="R17" s="75"/>
      <c r="S17" s="76" t="str">
        <f>IFERROR(INDEX(Calculations!$V$4:$V$103,MATCH(COLUMN()&amp;"-"&amp;ROW(),Calculations!$AD$4:$AD$103,0),1),"")</f>
        <v/>
      </c>
      <c r="T17" s="75"/>
      <c r="U17" s="75"/>
      <c r="V17" s="75"/>
      <c r="W17" s="75"/>
      <c r="X17" s="75"/>
      <c r="Y17" s="75"/>
      <c r="Z17" s="77"/>
      <c r="AA17" s="75"/>
      <c r="AB17" s="76" t="str">
        <f>IFERROR(INDEX(Calculations!$V$4:$V$103,MATCH(COLUMN()&amp;"-"&amp;ROW(),Calculations!$AD$4:$AD$103,0),1),"")</f>
        <v>Product video</v>
      </c>
      <c r="AC17" s="75"/>
      <c r="AD17" s="75"/>
      <c r="AE17" s="75"/>
      <c r="AF17" s="75"/>
      <c r="AG17" s="75"/>
      <c r="AH17" s="75"/>
      <c r="AI17" s="77"/>
      <c r="AJ17" s="75"/>
      <c r="AK17" s="76" t="str">
        <f>IFERROR(INDEX(Calculations!$V$4:$V$103,MATCH(COLUMN()&amp;"-"&amp;ROW(),Calculations!$AD$4:$AD$103,0),1),"")</f>
        <v/>
      </c>
      <c r="AL17" s="75"/>
      <c r="AM17" s="75"/>
      <c r="AN17" s="75"/>
      <c r="AO17" s="75"/>
      <c r="AP17" s="75"/>
      <c r="AQ17" s="75"/>
      <c r="AR17" s="77"/>
      <c r="AS17" s="75"/>
      <c r="AT17" s="76" t="str">
        <f>IFERROR(INDEX(Calculations!$V$4:$V$103,MATCH(COLUMN()&amp;"-"&amp;ROW(),Calculations!$AD$4:$AD$103,0),1),"")</f>
        <v/>
      </c>
      <c r="AU17" s="75"/>
      <c r="AV17" s="75"/>
      <c r="AW17" s="75"/>
      <c r="AX17" s="75"/>
      <c r="AY17" s="75"/>
      <c r="AZ17" s="75"/>
      <c r="BA17" s="77"/>
      <c r="BB17" s="75"/>
      <c r="BC17" s="76" t="str">
        <f>IFERROR(INDEX(Calculations!$V$4:$V$103,MATCH(COLUMN()&amp;"-"&amp;ROW(),Calculations!$AD$4:$AD$103,0),1),"")</f>
        <v/>
      </c>
      <c r="BD17" s="75"/>
      <c r="BE17" s="75"/>
      <c r="BF17" s="75"/>
      <c r="BG17" s="75"/>
      <c r="BH17" s="75"/>
      <c r="BI17" s="75"/>
      <c r="BJ17" s="77"/>
      <c r="BK17" s="75"/>
      <c r="BL17" s="76" t="str">
        <f>IFERROR(INDEX(Calculations!$V$4:$V$103,MATCH(COLUMN()&amp;"-"&amp;ROW(),Calculations!$AD$4:$AD$103,0),1),"")</f>
        <v/>
      </c>
      <c r="BM17" s="75"/>
      <c r="BN17" s="75"/>
      <c r="BO17" s="75"/>
      <c r="BP17" s="75"/>
      <c r="BQ17" s="75"/>
      <c r="BR17" s="75"/>
      <c r="BS17" s="77"/>
      <c r="BT17" s="75"/>
      <c r="BU17" s="76" t="str">
        <f>IFERROR(INDEX(Calculations!$V$4:$V$103,MATCH(COLUMN()&amp;"-"&amp;ROW(),Calculations!$AD$4:$AD$103,0),1),"")</f>
        <v/>
      </c>
      <c r="BV17" s="75"/>
      <c r="BW17" s="75"/>
      <c r="BX17" s="75"/>
      <c r="BY17" s="75"/>
      <c r="BZ17" s="75"/>
      <c r="CA17" s="75"/>
      <c r="CB17" s="105"/>
      <c r="CC17" s="75"/>
      <c r="CD17" s="76" t="str">
        <f>IFERROR(INDEX(Calculations!$V$4:$V$103,MATCH(COLUMN()&amp;"-"&amp;ROW(),Calculations!$AD$4:$AD$103,0),1),"")</f>
        <v/>
      </c>
      <c r="CE17" s="75"/>
      <c r="CF17" s="75"/>
      <c r="CG17" s="75"/>
      <c r="CH17" s="75"/>
      <c r="CI17" s="75"/>
      <c r="CJ17" s="75"/>
      <c r="CK17" s="105"/>
      <c r="CL17" s="75"/>
      <c r="CM17" s="76" t="str">
        <f>IFERROR(INDEX(Calculations!$V$4:$V$103,MATCH(COLUMN()&amp;"-"&amp;ROW(),Calculations!$AD$4:$AD$103,0),1),"")</f>
        <v/>
      </c>
      <c r="CN17" s="75"/>
      <c r="CO17" s="75"/>
      <c r="CP17" s="75"/>
      <c r="CQ17" s="75"/>
      <c r="CR17" s="75"/>
      <c r="CS17" s="75"/>
      <c r="CT17" s="40"/>
    </row>
    <row r="18" spans="2:98" ht="16.5" thickTop="1" thickBot="1" x14ac:dyDescent="0.3">
      <c r="B18" s="109" t="s">
        <v>156</v>
      </c>
      <c r="C18" s="85"/>
      <c r="D18" s="86" t="s">
        <v>109</v>
      </c>
      <c r="E18" s="87" t="s">
        <v>141</v>
      </c>
      <c r="F18" s="88" t="s">
        <v>152</v>
      </c>
      <c r="I18" s="75"/>
      <c r="J18" s="76" t="str">
        <f>IFERROR(INDEX(Calculations!$V$4:$V$103,MATCH(COLUMN()&amp;"-"&amp;ROW(),Calculations!$AD$4:$AD$103,0),1),"")</f>
        <v/>
      </c>
      <c r="K18" s="75"/>
      <c r="L18" s="75"/>
      <c r="M18" s="75"/>
      <c r="N18" s="75"/>
      <c r="O18" s="75"/>
      <c r="P18" s="75"/>
      <c r="Q18" s="77"/>
      <c r="R18" s="75"/>
      <c r="S18" s="76" t="str">
        <f>IFERROR(INDEX(Calculations!$V$4:$V$103,MATCH(COLUMN()&amp;"-"&amp;ROW(),Calculations!$AD$4:$AD$103,0),1),"")</f>
        <v/>
      </c>
      <c r="T18" s="75"/>
      <c r="U18" s="75"/>
      <c r="V18" s="75"/>
      <c r="W18" s="75"/>
      <c r="X18" s="75"/>
      <c r="Y18" s="75"/>
      <c r="Z18" s="77"/>
      <c r="AA18" s="75"/>
      <c r="AB18" s="76" t="str">
        <f>IFERROR(INDEX(Calculations!$V$4:$V$103,MATCH(COLUMN()&amp;"-"&amp;ROW(),Calculations!$AD$4:$AD$103,0),1),"")</f>
        <v/>
      </c>
      <c r="AC18" s="75"/>
      <c r="AD18" s="75"/>
      <c r="AE18" s="75"/>
      <c r="AF18" s="75"/>
      <c r="AG18" s="75"/>
      <c r="AH18" s="75"/>
      <c r="AI18" s="77"/>
      <c r="AJ18" s="75"/>
      <c r="AK18" s="76" t="str">
        <f>IFERROR(INDEX(Calculations!$V$4:$V$103,MATCH(COLUMN()&amp;"-"&amp;ROW(),Calculations!$AD$4:$AD$103,0),1),"")</f>
        <v/>
      </c>
      <c r="AL18" s="75"/>
      <c r="AM18" s="75"/>
      <c r="AN18" s="75"/>
      <c r="AO18" s="75"/>
      <c r="AP18" s="75"/>
      <c r="AQ18" s="75"/>
      <c r="AR18" s="77"/>
      <c r="AS18" s="75"/>
      <c r="AT18" s="76" t="str">
        <f>IFERROR(INDEX(Calculations!$V$4:$V$103,MATCH(COLUMN()&amp;"-"&amp;ROW(),Calculations!$AD$4:$AD$103,0),1),"")</f>
        <v/>
      </c>
      <c r="AU18" s="75"/>
      <c r="AV18" s="75"/>
      <c r="AW18" s="75"/>
      <c r="AX18" s="75"/>
      <c r="AY18" s="75"/>
      <c r="AZ18" s="75"/>
      <c r="BA18" s="77"/>
      <c r="BB18" s="75"/>
      <c r="BC18" s="76" t="str">
        <f>IFERROR(INDEX(Calculations!$V$4:$V$103,MATCH(COLUMN()&amp;"-"&amp;ROW(),Calculations!$AD$4:$AD$103,0),1),"")</f>
        <v/>
      </c>
      <c r="BD18" s="75"/>
      <c r="BE18" s="75"/>
      <c r="BF18" s="75"/>
      <c r="BG18" s="75"/>
      <c r="BH18" s="75"/>
      <c r="BI18" s="75"/>
      <c r="BJ18" s="77"/>
      <c r="BK18" s="75"/>
      <c r="BL18" s="76" t="str">
        <f>IFERROR(INDEX(Calculations!$V$4:$V$103,MATCH(COLUMN()&amp;"-"&amp;ROW(),Calculations!$AD$4:$AD$103,0),1),"")</f>
        <v/>
      </c>
      <c r="BM18" s="75"/>
      <c r="BN18" s="75"/>
      <c r="BO18" s="75"/>
      <c r="BP18" s="75"/>
      <c r="BQ18" s="75"/>
      <c r="BR18" s="75"/>
      <c r="BS18" s="77"/>
      <c r="BT18" s="75"/>
      <c r="BU18" s="76" t="str">
        <f>IFERROR(INDEX(Calculations!$V$4:$V$103,MATCH(COLUMN()&amp;"-"&amp;ROW(),Calculations!$AD$4:$AD$103,0),1),"")</f>
        <v/>
      </c>
      <c r="BV18" s="75"/>
      <c r="BW18" s="75"/>
      <c r="BX18" s="75"/>
      <c r="BY18" s="75"/>
      <c r="BZ18" s="75"/>
      <c r="CA18" s="75"/>
      <c r="CB18" s="105"/>
      <c r="CC18" s="75"/>
      <c r="CD18" s="76" t="str">
        <f>IFERROR(INDEX(Calculations!$V$4:$V$103,MATCH(COLUMN()&amp;"-"&amp;ROW(),Calculations!$AD$4:$AD$103,0),1),"")</f>
        <v/>
      </c>
      <c r="CE18" s="75"/>
      <c r="CF18" s="75"/>
      <c r="CG18" s="75"/>
      <c r="CH18" s="75"/>
      <c r="CI18" s="75"/>
      <c r="CJ18" s="75"/>
      <c r="CK18" s="105"/>
      <c r="CL18" s="75"/>
      <c r="CM18" s="76" t="str">
        <f>IFERROR(INDEX(Calculations!$V$4:$V$103,MATCH(COLUMN()&amp;"-"&amp;ROW(),Calculations!$AD$4:$AD$103,0),1),"")</f>
        <v/>
      </c>
      <c r="CN18" s="75"/>
      <c r="CO18" s="75"/>
      <c r="CP18" s="75"/>
      <c r="CQ18" s="75"/>
      <c r="CR18" s="75"/>
      <c r="CS18" s="75"/>
      <c r="CT18" s="40"/>
    </row>
    <row r="19" spans="2:98" ht="16.5" thickTop="1" thickBot="1" x14ac:dyDescent="0.3">
      <c r="B19" s="82" t="s">
        <v>148</v>
      </c>
      <c r="C19" s="85" t="s">
        <v>90</v>
      </c>
      <c r="D19" s="86" t="s">
        <v>108</v>
      </c>
      <c r="E19" s="87" t="s">
        <v>141</v>
      </c>
      <c r="F19" s="88" t="s">
        <v>149</v>
      </c>
      <c r="I19" s="75"/>
      <c r="J19" s="76" t="str">
        <f>IFERROR(INDEX(Calculations!$V$4:$V$103,MATCH(COLUMN()&amp;"-"&amp;ROW(),Calculations!$AD$4:$AD$103,0),1),"")</f>
        <v/>
      </c>
      <c r="K19" s="75"/>
      <c r="L19" s="75"/>
      <c r="M19" s="75"/>
      <c r="N19" s="75"/>
      <c r="O19" s="75"/>
      <c r="P19" s="75"/>
      <c r="Q19" s="77"/>
      <c r="R19" s="75"/>
      <c r="S19" s="76" t="str">
        <f>IFERROR(INDEX(Calculations!$V$4:$V$103,MATCH(COLUMN()&amp;"-"&amp;ROW(),Calculations!$AD$4:$AD$103,0),1),"")</f>
        <v/>
      </c>
      <c r="T19" s="75"/>
      <c r="U19" s="75"/>
      <c r="V19" s="75"/>
      <c r="W19" s="75"/>
      <c r="X19" s="75"/>
      <c r="Y19" s="75"/>
      <c r="Z19" s="77"/>
      <c r="AA19" s="75"/>
      <c r="AB19" s="76" t="str">
        <f>IFERROR(INDEX(Calculations!$V$4:$V$103,MATCH(COLUMN()&amp;"-"&amp;ROW(),Calculations!$AD$4:$AD$103,0),1),"")</f>
        <v>Product pricing</v>
      </c>
      <c r="AC19" s="75"/>
      <c r="AD19" s="75"/>
      <c r="AE19" s="75"/>
      <c r="AF19" s="75"/>
      <c r="AG19" s="75"/>
      <c r="AH19" s="75"/>
      <c r="AI19" s="77"/>
      <c r="AJ19" s="75"/>
      <c r="AK19" s="76" t="str">
        <f>IFERROR(INDEX(Calculations!$V$4:$V$103,MATCH(COLUMN()&amp;"-"&amp;ROW(),Calculations!$AD$4:$AD$103,0),1),"")</f>
        <v/>
      </c>
      <c r="AL19" s="75"/>
      <c r="AM19" s="75"/>
      <c r="AN19" s="75"/>
      <c r="AO19" s="75"/>
      <c r="AP19" s="75"/>
      <c r="AQ19" s="75"/>
      <c r="AR19" s="77"/>
      <c r="AS19" s="75"/>
      <c r="AT19" s="76" t="str">
        <f>IFERROR(INDEX(Calculations!$V$4:$V$103,MATCH(COLUMN()&amp;"-"&amp;ROW(),Calculations!$AD$4:$AD$103,0),1),"")</f>
        <v/>
      </c>
      <c r="AU19" s="75"/>
      <c r="AV19" s="75"/>
      <c r="AW19" s="75"/>
      <c r="AX19" s="75"/>
      <c r="AY19" s="75"/>
      <c r="AZ19" s="75"/>
      <c r="BA19" s="77"/>
      <c r="BB19" s="75"/>
      <c r="BC19" s="76" t="str">
        <f>IFERROR(INDEX(Calculations!$V$4:$V$103,MATCH(COLUMN()&amp;"-"&amp;ROW(),Calculations!$AD$4:$AD$103,0),1),"")</f>
        <v/>
      </c>
      <c r="BD19" s="75"/>
      <c r="BE19" s="75"/>
      <c r="BF19" s="75"/>
      <c r="BG19" s="75"/>
      <c r="BH19" s="75"/>
      <c r="BI19" s="75"/>
      <c r="BJ19" s="77"/>
      <c r="BK19" s="75"/>
      <c r="BL19" s="76" t="str">
        <f>IFERROR(INDEX(Calculations!$V$4:$V$103,MATCH(COLUMN()&amp;"-"&amp;ROW(),Calculations!$AD$4:$AD$103,0),1),"")</f>
        <v/>
      </c>
      <c r="BM19" s="75"/>
      <c r="BN19" s="75"/>
      <c r="BO19" s="75"/>
      <c r="BP19" s="75"/>
      <c r="BQ19" s="75"/>
      <c r="BR19" s="75"/>
      <c r="BS19" s="77"/>
      <c r="BT19" s="75"/>
      <c r="BU19" s="76" t="str">
        <f>IFERROR(INDEX(Calculations!$V$4:$V$103,MATCH(COLUMN()&amp;"-"&amp;ROW(),Calculations!$AD$4:$AD$103,0),1),"")</f>
        <v/>
      </c>
      <c r="BV19" s="75"/>
      <c r="BW19" s="75"/>
      <c r="BX19" s="75"/>
      <c r="BY19" s="75"/>
      <c r="BZ19" s="75"/>
      <c r="CA19" s="75"/>
      <c r="CB19" s="105"/>
      <c r="CC19" s="75"/>
      <c r="CD19" s="76" t="str">
        <f>IFERROR(INDEX(Calculations!$V$4:$V$103,MATCH(COLUMN()&amp;"-"&amp;ROW(),Calculations!$AD$4:$AD$103,0),1),"")</f>
        <v/>
      </c>
      <c r="CE19" s="75"/>
      <c r="CF19" s="75"/>
      <c r="CG19" s="75"/>
      <c r="CH19" s="75"/>
      <c r="CI19" s="75"/>
      <c r="CJ19" s="75"/>
      <c r="CK19" s="105"/>
      <c r="CL19" s="75"/>
      <c r="CM19" s="76" t="str">
        <f>IFERROR(INDEX(Calculations!$V$4:$V$103,MATCH(COLUMN()&amp;"-"&amp;ROW(),Calculations!$AD$4:$AD$103,0),1),"")</f>
        <v/>
      </c>
      <c r="CN19" s="75"/>
      <c r="CO19" s="75"/>
      <c r="CP19" s="75"/>
      <c r="CQ19" s="75"/>
      <c r="CR19" s="75"/>
      <c r="CS19" s="75"/>
      <c r="CT19" s="40"/>
    </row>
    <row r="20" spans="2:98" ht="16.5" thickTop="1" thickBot="1" x14ac:dyDescent="0.3">
      <c r="B20" s="142"/>
      <c r="C20" s="111"/>
      <c r="D20" s="89"/>
      <c r="E20" s="114"/>
      <c r="F20" s="143"/>
      <c r="I20" s="75"/>
      <c r="J20" s="76" t="str">
        <f>IFERROR(INDEX(Calculations!$V$4:$V$103,MATCH(COLUMN()&amp;"-"&amp;ROW(),Calculations!$AD$4:$AD$103,0),1),"")</f>
        <v/>
      </c>
      <c r="K20" s="75"/>
      <c r="L20" s="75"/>
      <c r="M20" s="75"/>
      <c r="N20" s="75"/>
      <c r="O20" s="75"/>
      <c r="P20" s="75"/>
      <c r="Q20" s="77"/>
      <c r="R20" s="75"/>
      <c r="S20" s="76" t="str">
        <f>IFERROR(INDEX(Calculations!$V$4:$V$103,MATCH(COLUMN()&amp;"-"&amp;ROW(),Calculations!$AD$4:$AD$103,0),1),"")</f>
        <v/>
      </c>
      <c r="T20" s="75"/>
      <c r="U20" s="75"/>
      <c r="V20" s="75"/>
      <c r="W20" s="75"/>
      <c r="X20" s="75"/>
      <c r="Y20" s="75"/>
      <c r="Z20" s="77"/>
      <c r="AA20" s="75"/>
      <c r="AB20" s="76" t="str">
        <f>IFERROR(INDEX(Calculations!$V$4:$V$103,MATCH(COLUMN()&amp;"-"&amp;ROW(),Calculations!$AD$4:$AD$103,0),1),"")</f>
        <v/>
      </c>
      <c r="AC20" s="75"/>
      <c r="AD20" s="75"/>
      <c r="AE20" s="75"/>
      <c r="AF20" s="75"/>
      <c r="AG20" s="75"/>
      <c r="AH20" s="75"/>
      <c r="AI20" s="77"/>
      <c r="AJ20" s="75"/>
      <c r="AK20" s="76" t="str">
        <f>IFERROR(INDEX(Calculations!$V$4:$V$103,MATCH(COLUMN()&amp;"-"&amp;ROW(),Calculations!$AD$4:$AD$103,0),1),"")</f>
        <v/>
      </c>
      <c r="AL20" s="75"/>
      <c r="AM20" s="75"/>
      <c r="AN20" s="75"/>
      <c r="AO20" s="75"/>
      <c r="AP20" s="75"/>
      <c r="AQ20" s="75"/>
      <c r="AR20" s="77"/>
      <c r="AS20" s="75"/>
      <c r="AT20" s="76" t="str">
        <f>IFERROR(INDEX(Calculations!$V$4:$V$103,MATCH(COLUMN()&amp;"-"&amp;ROW(),Calculations!$AD$4:$AD$103,0),1),"")</f>
        <v/>
      </c>
      <c r="AU20" s="75"/>
      <c r="AV20" s="75"/>
      <c r="AW20" s="75"/>
      <c r="AX20" s="75"/>
      <c r="AY20" s="75"/>
      <c r="AZ20" s="75"/>
      <c r="BA20" s="77"/>
      <c r="BB20" s="75"/>
      <c r="BC20" s="76" t="str">
        <f>IFERROR(INDEX(Calculations!$V$4:$V$103,MATCH(COLUMN()&amp;"-"&amp;ROW(),Calculations!$AD$4:$AD$103,0),1),"")</f>
        <v/>
      </c>
      <c r="BD20" s="75"/>
      <c r="BE20" s="75"/>
      <c r="BF20" s="75"/>
      <c r="BG20" s="75"/>
      <c r="BH20" s="75"/>
      <c r="BI20" s="75"/>
      <c r="BJ20" s="77"/>
      <c r="BK20" s="75"/>
      <c r="BL20" s="76" t="str">
        <f>IFERROR(INDEX(Calculations!$V$4:$V$103,MATCH(COLUMN()&amp;"-"&amp;ROW(),Calculations!$AD$4:$AD$103,0),1),"")</f>
        <v/>
      </c>
      <c r="BM20" s="75"/>
      <c r="BN20" s="75"/>
      <c r="BO20" s="75"/>
      <c r="BP20" s="75"/>
      <c r="BQ20" s="75"/>
      <c r="BR20" s="75"/>
      <c r="BS20" s="77"/>
      <c r="BT20" s="75"/>
      <c r="BU20" s="76" t="str">
        <f>IFERROR(INDEX(Calculations!$V$4:$V$103,MATCH(COLUMN()&amp;"-"&amp;ROW(),Calculations!$AD$4:$AD$103,0),1),"")</f>
        <v/>
      </c>
      <c r="BV20" s="75"/>
      <c r="BW20" s="75"/>
      <c r="BX20" s="75"/>
      <c r="BY20" s="75"/>
      <c r="BZ20" s="75"/>
      <c r="CA20" s="75"/>
      <c r="CB20" s="105"/>
      <c r="CC20" s="75"/>
      <c r="CD20" s="76" t="str">
        <f>IFERROR(INDEX(Calculations!$V$4:$V$103,MATCH(COLUMN()&amp;"-"&amp;ROW(),Calculations!$AD$4:$AD$103,0),1),"")</f>
        <v/>
      </c>
      <c r="CE20" s="75"/>
      <c r="CF20" s="75"/>
      <c r="CG20" s="75"/>
      <c r="CH20" s="75"/>
      <c r="CI20" s="75"/>
      <c r="CJ20" s="75"/>
      <c r="CK20" s="105"/>
      <c r="CL20" s="75"/>
      <c r="CM20" s="76" t="str">
        <f>IFERROR(INDEX(Calculations!$V$4:$V$103,MATCH(COLUMN()&amp;"-"&amp;ROW(),Calculations!$AD$4:$AD$103,0),1),"")</f>
        <v/>
      </c>
      <c r="CN20" s="75"/>
      <c r="CO20" s="75"/>
      <c r="CP20" s="75"/>
      <c r="CQ20" s="75"/>
      <c r="CR20" s="75"/>
      <c r="CS20" s="75"/>
      <c r="CT20" s="40"/>
    </row>
    <row r="21" spans="2:98" ht="16.5" thickTop="1" thickBot="1" x14ac:dyDescent="0.3">
      <c r="B21" s="144"/>
      <c r="C21" s="145"/>
      <c r="D21" s="146"/>
      <c r="E21" s="147"/>
      <c r="F21" s="148"/>
      <c r="I21" s="75"/>
      <c r="J21" s="76" t="str">
        <f>IFERROR(INDEX(Calculations!$V$4:$V$103,MATCH(COLUMN()&amp;"-"&amp;ROW(),Calculations!$AD$4:$AD$103,0),1),"")</f>
        <v/>
      </c>
      <c r="K21" s="75"/>
      <c r="L21" s="75"/>
      <c r="M21" s="75"/>
      <c r="N21" s="75"/>
      <c r="O21" s="75"/>
      <c r="P21" s="75"/>
      <c r="Q21" s="77"/>
      <c r="R21" s="75"/>
      <c r="S21" s="76" t="str">
        <f>IFERROR(INDEX(Calculations!$V$4:$V$103,MATCH(COLUMN()&amp;"-"&amp;ROW(),Calculations!$AD$4:$AD$103,0),1),"")</f>
        <v/>
      </c>
      <c r="T21" s="75"/>
      <c r="U21" s="75"/>
      <c r="V21" s="75"/>
      <c r="W21" s="75"/>
      <c r="X21" s="75"/>
      <c r="Y21" s="75"/>
      <c r="Z21" s="77"/>
      <c r="AA21" s="75"/>
      <c r="AB21" s="76" t="str">
        <f>IFERROR(INDEX(Calculations!$V$4:$V$103,MATCH(COLUMN()&amp;"-"&amp;ROW(),Calculations!$AD$4:$AD$103,0),1),"")</f>
        <v/>
      </c>
      <c r="AC21" s="75"/>
      <c r="AD21" s="75"/>
      <c r="AE21" s="75"/>
      <c r="AF21" s="75"/>
      <c r="AG21" s="75"/>
      <c r="AH21" s="75"/>
      <c r="AI21" s="77"/>
      <c r="AJ21" s="75"/>
      <c r="AK21" s="76" t="str">
        <f>IFERROR(INDEX(Calculations!$V$4:$V$103,MATCH(COLUMN()&amp;"-"&amp;ROW(),Calculations!$AD$4:$AD$103,0),1),"")</f>
        <v/>
      </c>
      <c r="AL21" s="75"/>
      <c r="AM21" s="75"/>
      <c r="AN21" s="75"/>
      <c r="AO21" s="75"/>
      <c r="AP21" s="75"/>
      <c r="AQ21" s="75"/>
      <c r="AR21" s="77"/>
      <c r="AS21" s="75"/>
      <c r="AT21" s="76" t="str">
        <f>IFERROR(INDEX(Calculations!$V$4:$V$103,MATCH(COLUMN()&amp;"-"&amp;ROW(),Calculations!$AD$4:$AD$103,0),1),"")</f>
        <v/>
      </c>
      <c r="AU21" s="75"/>
      <c r="AV21" s="75"/>
      <c r="AW21" s="75"/>
      <c r="AX21" s="75"/>
      <c r="AY21" s="75"/>
      <c r="AZ21" s="75"/>
      <c r="BA21" s="77"/>
      <c r="BB21" s="75"/>
      <c r="BC21" s="76" t="str">
        <f>IFERROR(INDEX(Calculations!$V$4:$V$103,MATCH(COLUMN()&amp;"-"&amp;ROW(),Calculations!$AD$4:$AD$103,0),1),"")</f>
        <v/>
      </c>
      <c r="BD21" s="75"/>
      <c r="BE21" s="75"/>
      <c r="BF21" s="75"/>
      <c r="BG21" s="75"/>
      <c r="BH21" s="75"/>
      <c r="BI21" s="75"/>
      <c r="BJ21" s="77"/>
      <c r="BK21" s="75"/>
      <c r="BL21" s="76" t="str">
        <f>IFERROR(INDEX(Calculations!$V$4:$V$103,MATCH(COLUMN()&amp;"-"&amp;ROW(),Calculations!$AD$4:$AD$103,0),1),"")</f>
        <v/>
      </c>
      <c r="BM21" s="75"/>
      <c r="BN21" s="75"/>
      <c r="BO21" s="75"/>
      <c r="BP21" s="75"/>
      <c r="BQ21" s="75"/>
      <c r="BR21" s="75"/>
      <c r="BS21" s="77"/>
      <c r="BT21" s="75"/>
      <c r="BU21" s="76" t="str">
        <f>IFERROR(INDEX(Calculations!$V$4:$V$103,MATCH(COLUMN()&amp;"-"&amp;ROW(),Calculations!$AD$4:$AD$103,0),1),"")</f>
        <v/>
      </c>
      <c r="BV21" s="75"/>
      <c r="BW21" s="75"/>
      <c r="BX21" s="75"/>
      <c r="BY21" s="75"/>
      <c r="BZ21" s="75"/>
      <c r="CA21" s="75"/>
      <c r="CB21" s="105"/>
      <c r="CC21" s="75"/>
      <c r="CD21" s="76" t="str">
        <f>IFERROR(INDEX(Calculations!$V$4:$V$103,MATCH(COLUMN()&amp;"-"&amp;ROW(),Calculations!$AD$4:$AD$103,0),1),"")</f>
        <v/>
      </c>
      <c r="CE21" s="75"/>
      <c r="CF21" s="75"/>
      <c r="CG21" s="75"/>
      <c r="CH21" s="75"/>
      <c r="CI21" s="75"/>
      <c r="CJ21" s="75"/>
      <c r="CK21" s="105"/>
      <c r="CL21" s="75"/>
      <c r="CM21" s="76" t="str">
        <f>IFERROR(INDEX(Calculations!$V$4:$V$103,MATCH(COLUMN()&amp;"-"&amp;ROW(),Calculations!$AD$4:$AD$103,0),1),"")</f>
        <v/>
      </c>
      <c r="CN21" s="75"/>
      <c r="CO21" s="75"/>
      <c r="CP21" s="75"/>
      <c r="CQ21" s="75"/>
      <c r="CR21" s="75"/>
      <c r="CS21" s="75"/>
      <c r="CT21" s="40"/>
    </row>
    <row r="22" spans="2:98" ht="16.5" thickTop="1" thickBot="1" x14ac:dyDescent="0.3">
      <c r="B22" s="144"/>
      <c r="C22" s="145"/>
      <c r="D22" s="146"/>
      <c r="E22" s="147"/>
      <c r="F22" s="148"/>
      <c r="I22" s="75"/>
      <c r="J22" s="76" t="str">
        <f>IFERROR(INDEX(Calculations!$V$4:$V$103,MATCH(COLUMN()&amp;"-"&amp;ROW(),Calculations!$AD$4:$AD$103,0),1),"")</f>
        <v/>
      </c>
      <c r="K22" s="75"/>
      <c r="L22" s="75"/>
      <c r="M22" s="75"/>
      <c r="N22" s="75"/>
      <c r="O22" s="75"/>
      <c r="P22" s="75"/>
      <c r="Q22" s="77"/>
      <c r="R22" s="75"/>
      <c r="S22" s="76" t="str">
        <f>IFERROR(INDEX(Calculations!$V$4:$V$103,MATCH(COLUMN()&amp;"-"&amp;ROW(),Calculations!$AD$4:$AD$103,0),1),"")</f>
        <v>Quality Tests</v>
      </c>
      <c r="T22" s="75"/>
      <c r="U22" s="75"/>
      <c r="V22" s="75"/>
      <c r="W22" s="75"/>
      <c r="X22" s="75"/>
      <c r="Y22" s="75"/>
      <c r="Z22" s="77"/>
      <c r="AA22" s="75"/>
      <c r="AB22" s="76" t="str">
        <f>IFERROR(INDEX(Calculations!$V$4:$V$103,MATCH(COLUMN()&amp;"-"&amp;ROW(),Calculations!$AD$4:$AD$103,0),1),"")</f>
        <v/>
      </c>
      <c r="AC22" s="75"/>
      <c r="AD22" s="75"/>
      <c r="AE22" s="75"/>
      <c r="AF22" s="75"/>
      <c r="AG22" s="75"/>
      <c r="AH22" s="75"/>
      <c r="AI22" s="77"/>
      <c r="AJ22" s="75"/>
      <c r="AK22" s="76" t="str">
        <f>IFERROR(INDEX(Calculations!$V$4:$V$103,MATCH(COLUMN()&amp;"-"&amp;ROW(),Calculations!$AD$4:$AD$103,0),1),"")</f>
        <v>Continues Tests</v>
      </c>
      <c r="AL22" s="75"/>
      <c r="AM22" s="75"/>
      <c r="AN22" s="75"/>
      <c r="AO22" s="75"/>
      <c r="AP22" s="75"/>
      <c r="AQ22" s="75"/>
      <c r="AR22" s="77"/>
      <c r="AS22" s="75"/>
      <c r="AT22" s="76" t="str">
        <f>IFERROR(INDEX(Calculations!$V$4:$V$103,MATCH(COLUMN()&amp;"-"&amp;ROW(),Calculations!$AD$4:$AD$103,0),1),"")</f>
        <v/>
      </c>
      <c r="AU22" s="75"/>
      <c r="AV22" s="75"/>
      <c r="AW22" s="75"/>
      <c r="AX22" s="75"/>
      <c r="AY22" s="75"/>
      <c r="AZ22" s="75"/>
      <c r="BA22" s="77"/>
      <c r="BB22" s="75"/>
      <c r="BC22" s="76" t="str">
        <f>IFERROR(INDEX(Calculations!$V$4:$V$103,MATCH(COLUMN()&amp;"-"&amp;ROW(),Calculations!$AD$4:$AD$103,0),1),"")</f>
        <v/>
      </c>
      <c r="BD22" s="75"/>
      <c r="BE22" s="75"/>
      <c r="BF22" s="75"/>
      <c r="BG22" s="75"/>
      <c r="BH22" s="75"/>
      <c r="BI22" s="75"/>
      <c r="BJ22" s="77"/>
      <c r="BK22" s="75"/>
      <c r="BL22" s="76" t="str">
        <f>IFERROR(INDEX(Calculations!$V$4:$V$103,MATCH(COLUMN()&amp;"-"&amp;ROW(),Calculations!$AD$4:$AD$103,0),1),"")</f>
        <v/>
      </c>
      <c r="BM22" s="75"/>
      <c r="BN22" s="75"/>
      <c r="BO22" s="75"/>
      <c r="BP22" s="75"/>
      <c r="BQ22" s="75"/>
      <c r="BR22" s="75"/>
      <c r="BS22" s="77"/>
      <c r="BT22" s="75"/>
      <c r="BU22" s="76" t="str">
        <f>IFERROR(INDEX(Calculations!$V$4:$V$103,MATCH(COLUMN()&amp;"-"&amp;ROW(),Calculations!$AD$4:$AD$103,0),1),"")</f>
        <v/>
      </c>
      <c r="BV22" s="75"/>
      <c r="BW22" s="75"/>
      <c r="BX22" s="75"/>
      <c r="BY22" s="75"/>
      <c r="BZ22" s="75"/>
      <c r="CA22" s="75"/>
      <c r="CB22" s="105"/>
      <c r="CC22" s="75"/>
      <c r="CD22" s="76" t="str">
        <f>IFERROR(INDEX(Calculations!$V$4:$V$103,MATCH(COLUMN()&amp;"-"&amp;ROW(),Calculations!$AD$4:$AD$103,0),1),"")</f>
        <v/>
      </c>
      <c r="CE22" s="75"/>
      <c r="CF22" s="75"/>
      <c r="CG22" s="75"/>
      <c r="CH22" s="75"/>
      <c r="CI22" s="75"/>
      <c r="CJ22" s="75"/>
      <c r="CK22" s="105"/>
      <c r="CL22" s="75"/>
      <c r="CM22" s="76" t="str">
        <f>IFERROR(INDEX(Calculations!$V$4:$V$103,MATCH(COLUMN()&amp;"-"&amp;ROW(),Calculations!$AD$4:$AD$103,0),1),"")</f>
        <v/>
      </c>
      <c r="CN22" s="75"/>
      <c r="CO22" s="75"/>
      <c r="CP22" s="75"/>
      <c r="CQ22" s="75"/>
      <c r="CR22" s="75"/>
      <c r="CS22" s="75"/>
      <c r="CT22" s="40"/>
    </row>
    <row r="23" spans="2:98" ht="16.5" thickTop="1" thickBot="1" x14ac:dyDescent="0.3">
      <c r="B23" s="144"/>
      <c r="C23" s="145"/>
      <c r="D23" s="146"/>
      <c r="E23" s="147"/>
      <c r="F23" s="148"/>
      <c r="I23" s="75"/>
      <c r="J23" s="76" t="str">
        <f>IFERROR(INDEX(Calculations!$V$4:$V$103,MATCH(COLUMN()&amp;"-"&amp;ROW(),Calculations!$AD$4:$AD$103,0),1),"")</f>
        <v/>
      </c>
      <c r="K23" s="75"/>
      <c r="L23" s="75"/>
      <c r="M23" s="75"/>
      <c r="N23" s="75"/>
      <c r="O23" s="75"/>
      <c r="P23" s="75"/>
      <c r="Q23" s="77"/>
      <c r="R23" s="75"/>
      <c r="S23" s="76" t="str">
        <f>IFERROR(INDEX(Calculations!$V$4:$V$103,MATCH(COLUMN()&amp;"-"&amp;ROW(),Calculations!$AD$4:$AD$103,0),1),"")</f>
        <v/>
      </c>
      <c r="T23" s="75"/>
      <c r="U23" s="75"/>
      <c r="V23" s="75"/>
      <c r="W23" s="75"/>
      <c r="X23" s="75"/>
      <c r="Y23" s="75"/>
      <c r="Z23" s="77"/>
      <c r="AA23" s="75"/>
      <c r="AB23" s="76" t="str">
        <f>IFERROR(INDEX(Calculations!$V$4:$V$103,MATCH(COLUMN()&amp;"-"&amp;ROW(),Calculations!$AD$4:$AD$103,0),1),"")</f>
        <v/>
      </c>
      <c r="AC23" s="75"/>
      <c r="AD23" s="75"/>
      <c r="AE23" s="75"/>
      <c r="AF23" s="75"/>
      <c r="AG23" s="75"/>
      <c r="AH23" s="75"/>
      <c r="AI23" s="77"/>
      <c r="AJ23" s="75"/>
      <c r="AK23" s="76" t="str">
        <f>IFERROR(INDEX(Calculations!$V$4:$V$103,MATCH(COLUMN()&amp;"-"&amp;ROW(),Calculations!$AD$4:$AD$103,0),1),"")</f>
        <v/>
      </c>
      <c r="AL23" s="75"/>
      <c r="AM23" s="75"/>
      <c r="AN23" s="75"/>
      <c r="AO23" s="75"/>
      <c r="AP23" s="75"/>
      <c r="AQ23" s="75"/>
      <c r="AR23" s="77"/>
      <c r="AS23" s="75"/>
      <c r="AT23" s="76" t="str">
        <f>IFERROR(INDEX(Calculations!$V$4:$V$103,MATCH(COLUMN()&amp;"-"&amp;ROW(),Calculations!$AD$4:$AD$103,0),1),"")</f>
        <v/>
      </c>
      <c r="AU23" s="75"/>
      <c r="AV23" s="75"/>
      <c r="AW23" s="75"/>
      <c r="AX23" s="75"/>
      <c r="AY23" s="75"/>
      <c r="AZ23" s="75"/>
      <c r="BA23" s="77"/>
      <c r="BB23" s="75"/>
      <c r="BC23" s="76" t="str">
        <f>IFERROR(INDEX(Calculations!$V$4:$V$103,MATCH(COLUMN()&amp;"-"&amp;ROW(),Calculations!$AD$4:$AD$103,0),1),"")</f>
        <v/>
      </c>
      <c r="BD23" s="75"/>
      <c r="BE23" s="75"/>
      <c r="BF23" s="75"/>
      <c r="BG23" s="75"/>
      <c r="BH23" s="75"/>
      <c r="BI23" s="75"/>
      <c r="BJ23" s="77"/>
      <c r="BK23" s="75"/>
      <c r="BL23" s="76" t="str">
        <f>IFERROR(INDEX(Calculations!$V$4:$V$103,MATCH(COLUMN()&amp;"-"&amp;ROW(),Calculations!$AD$4:$AD$103,0),1),"")</f>
        <v/>
      </c>
      <c r="BM23" s="75"/>
      <c r="BN23" s="75"/>
      <c r="BO23" s="75"/>
      <c r="BP23" s="75"/>
      <c r="BQ23" s="75"/>
      <c r="BR23" s="75"/>
      <c r="BS23" s="77"/>
      <c r="BT23" s="75"/>
      <c r="BU23" s="76" t="str">
        <f>IFERROR(INDEX(Calculations!$V$4:$V$103,MATCH(COLUMN()&amp;"-"&amp;ROW(),Calculations!$AD$4:$AD$103,0),1),"")</f>
        <v/>
      </c>
      <c r="BV23" s="75"/>
      <c r="BW23" s="75"/>
      <c r="BX23" s="75"/>
      <c r="BY23" s="75"/>
      <c r="BZ23" s="75"/>
      <c r="CA23" s="75"/>
      <c r="CB23" s="105"/>
      <c r="CC23" s="75"/>
      <c r="CD23" s="76" t="str">
        <f>IFERROR(INDEX(Calculations!$V$4:$V$103,MATCH(COLUMN()&amp;"-"&amp;ROW(),Calculations!$AD$4:$AD$103,0),1),"")</f>
        <v/>
      </c>
      <c r="CE23" s="75"/>
      <c r="CF23" s="75"/>
      <c r="CG23" s="75"/>
      <c r="CH23" s="75"/>
      <c r="CI23" s="75"/>
      <c r="CJ23" s="75"/>
      <c r="CK23" s="105"/>
      <c r="CL23" s="75"/>
      <c r="CM23" s="76" t="str">
        <f>IFERROR(INDEX(Calculations!$V$4:$V$103,MATCH(COLUMN()&amp;"-"&amp;ROW(),Calculations!$AD$4:$AD$103,0),1),"")</f>
        <v/>
      </c>
      <c r="CN23" s="75"/>
      <c r="CO23" s="75"/>
      <c r="CP23" s="75"/>
      <c r="CQ23" s="75"/>
      <c r="CR23" s="75"/>
      <c r="CS23" s="75"/>
      <c r="CT23" s="40"/>
    </row>
    <row r="24" spans="2:98" ht="16.5" thickTop="1" thickBot="1" x14ac:dyDescent="0.3">
      <c r="B24" s="144"/>
      <c r="C24" s="145"/>
      <c r="D24" s="146"/>
      <c r="E24" s="147"/>
      <c r="F24" s="148"/>
      <c r="I24" s="75"/>
      <c r="J24" s="76" t="str">
        <f>IFERROR(INDEX(Calculations!$V$4:$V$103,MATCH(COLUMN()&amp;"-"&amp;ROW(),Calculations!$AD$4:$AD$103,0),1),"")</f>
        <v/>
      </c>
      <c r="K24" s="75"/>
      <c r="L24" s="75"/>
      <c r="M24" s="75"/>
      <c r="N24" s="75"/>
      <c r="O24" s="75"/>
      <c r="P24" s="75"/>
      <c r="Q24" s="77"/>
      <c r="R24" s="75"/>
      <c r="S24" s="76" t="str">
        <f>IFERROR(INDEX(Calculations!$V$4:$V$103,MATCH(COLUMN()&amp;"-"&amp;ROW(),Calculations!$AD$4:$AD$103,0),1),"")</f>
        <v>Test results</v>
      </c>
      <c r="T24" s="75"/>
      <c r="U24" s="75"/>
      <c r="V24" s="75"/>
      <c r="W24" s="75"/>
      <c r="X24" s="75"/>
      <c r="Y24" s="75"/>
      <c r="Z24" s="77"/>
      <c r="AA24" s="75"/>
      <c r="AB24" s="76" t="str">
        <f>IFERROR(INDEX(Calculations!$V$4:$V$103,MATCH(COLUMN()&amp;"-"&amp;ROW(),Calculations!$AD$4:$AD$103,0),1),"")</f>
        <v/>
      </c>
      <c r="AC24" s="75"/>
      <c r="AD24" s="75"/>
      <c r="AE24" s="75"/>
      <c r="AF24" s="75"/>
      <c r="AG24" s="75"/>
      <c r="AH24" s="75"/>
      <c r="AI24" s="77"/>
      <c r="AJ24" s="75"/>
      <c r="AK24" s="76" t="str">
        <f>IFERROR(INDEX(Calculations!$V$4:$V$103,MATCH(COLUMN()&amp;"-"&amp;ROW(),Calculations!$AD$4:$AD$103,0),1),"")</f>
        <v/>
      </c>
      <c r="AL24" s="75"/>
      <c r="AM24" s="75"/>
      <c r="AN24" s="75"/>
      <c r="AO24" s="75"/>
      <c r="AP24" s="75"/>
      <c r="AQ24" s="75"/>
      <c r="AR24" s="77"/>
      <c r="AS24" s="75"/>
      <c r="AT24" s="76" t="str">
        <f>IFERROR(INDEX(Calculations!$V$4:$V$103,MATCH(COLUMN()&amp;"-"&amp;ROW(),Calculations!$AD$4:$AD$103,0),1),"")</f>
        <v/>
      </c>
      <c r="AU24" s="75"/>
      <c r="AV24" s="75"/>
      <c r="AW24" s="75"/>
      <c r="AX24" s="75"/>
      <c r="AY24" s="75"/>
      <c r="AZ24" s="75"/>
      <c r="BA24" s="77"/>
      <c r="BB24" s="75"/>
      <c r="BC24" s="76" t="str">
        <f>IFERROR(INDEX(Calculations!$V$4:$V$103,MATCH(COLUMN()&amp;"-"&amp;ROW(),Calculations!$AD$4:$AD$103,0),1),"")</f>
        <v/>
      </c>
      <c r="BD24" s="75"/>
      <c r="BE24" s="75"/>
      <c r="BF24" s="75"/>
      <c r="BG24" s="75"/>
      <c r="BH24" s="75"/>
      <c r="BI24" s="75"/>
      <c r="BJ24" s="77"/>
      <c r="BK24" s="75"/>
      <c r="BL24" s="76" t="str">
        <f>IFERROR(INDEX(Calculations!$V$4:$V$103,MATCH(COLUMN()&amp;"-"&amp;ROW(),Calculations!$AD$4:$AD$103,0),1),"")</f>
        <v/>
      </c>
      <c r="BM24" s="75"/>
      <c r="BN24" s="75"/>
      <c r="BO24" s="75"/>
      <c r="BP24" s="75"/>
      <c r="BQ24" s="75"/>
      <c r="BR24" s="75"/>
      <c r="BS24" s="77"/>
      <c r="BT24" s="75"/>
      <c r="BU24" s="76" t="str">
        <f>IFERROR(INDEX(Calculations!$V$4:$V$103,MATCH(COLUMN()&amp;"-"&amp;ROW(),Calculations!$AD$4:$AD$103,0),1),"")</f>
        <v/>
      </c>
      <c r="BV24" s="75"/>
      <c r="BW24" s="75"/>
      <c r="BX24" s="75"/>
      <c r="BY24" s="75"/>
      <c r="BZ24" s="75"/>
      <c r="CA24" s="75"/>
      <c r="CB24" s="105"/>
      <c r="CC24" s="75"/>
      <c r="CD24" s="76" t="str">
        <f>IFERROR(INDEX(Calculations!$V$4:$V$103,MATCH(COLUMN()&amp;"-"&amp;ROW(),Calculations!$AD$4:$AD$103,0),1),"")</f>
        <v/>
      </c>
      <c r="CE24" s="75"/>
      <c r="CF24" s="75"/>
      <c r="CG24" s="75"/>
      <c r="CH24" s="75"/>
      <c r="CI24" s="75"/>
      <c r="CJ24" s="75"/>
      <c r="CK24" s="105"/>
      <c r="CL24" s="75"/>
      <c r="CM24" s="76" t="str">
        <f>IFERROR(INDEX(Calculations!$V$4:$V$103,MATCH(COLUMN()&amp;"-"&amp;ROW(),Calculations!$AD$4:$AD$103,0),1),"")</f>
        <v/>
      </c>
      <c r="CN24" s="75"/>
      <c r="CO24" s="75"/>
      <c r="CP24" s="75"/>
      <c r="CQ24" s="75"/>
      <c r="CR24" s="75"/>
      <c r="CS24" s="75"/>
      <c r="CT24" s="40"/>
    </row>
    <row r="25" spans="2:98" ht="16.5" thickTop="1" thickBot="1" x14ac:dyDescent="0.3">
      <c r="B25" s="144"/>
      <c r="C25" s="145"/>
      <c r="D25" s="146"/>
      <c r="E25" s="147"/>
      <c r="F25" s="148"/>
      <c r="I25" s="75"/>
      <c r="J25" s="76" t="str">
        <f>IFERROR(INDEX(Calculations!$V$4:$V$103,MATCH(COLUMN()&amp;"-"&amp;ROW(),Calculations!$AD$4:$AD$103,0),1),"")</f>
        <v/>
      </c>
      <c r="K25" s="75"/>
      <c r="L25" s="75"/>
      <c r="M25" s="75"/>
      <c r="N25" s="75"/>
      <c r="O25" s="75"/>
      <c r="P25" s="75"/>
      <c r="Q25" s="77"/>
      <c r="R25" s="75"/>
      <c r="S25" s="76" t="str">
        <f>IFERROR(INDEX(Calculations!$V$4:$V$103,MATCH(COLUMN()&amp;"-"&amp;ROW(),Calculations!$AD$4:$AD$103,0),1),"")</f>
        <v/>
      </c>
      <c r="T25" s="75"/>
      <c r="U25" s="75"/>
      <c r="V25" s="75"/>
      <c r="W25" s="75"/>
      <c r="X25" s="75"/>
      <c r="Y25" s="75"/>
      <c r="Z25" s="77"/>
      <c r="AA25" s="75"/>
      <c r="AB25" s="76" t="str">
        <f>IFERROR(INDEX(Calculations!$V$4:$V$103,MATCH(COLUMN()&amp;"-"&amp;ROW(),Calculations!$AD$4:$AD$103,0),1),"")</f>
        <v/>
      </c>
      <c r="AC25" s="75"/>
      <c r="AD25" s="75"/>
      <c r="AE25" s="75"/>
      <c r="AF25" s="75"/>
      <c r="AG25" s="75"/>
      <c r="AH25" s="75"/>
      <c r="AI25" s="77"/>
      <c r="AJ25" s="75"/>
      <c r="AK25" s="76" t="str">
        <f>IFERROR(INDEX(Calculations!$V$4:$V$103,MATCH(COLUMN()&amp;"-"&amp;ROW(),Calculations!$AD$4:$AD$103,0),1),"")</f>
        <v/>
      </c>
      <c r="AL25" s="75"/>
      <c r="AM25" s="75"/>
      <c r="AN25" s="75"/>
      <c r="AO25" s="75"/>
      <c r="AP25" s="75"/>
      <c r="AQ25" s="75"/>
      <c r="AR25" s="77"/>
      <c r="AS25" s="75"/>
      <c r="AT25" s="76" t="str">
        <f>IFERROR(INDEX(Calculations!$V$4:$V$103,MATCH(COLUMN()&amp;"-"&amp;ROW(),Calculations!$AD$4:$AD$103,0),1),"")</f>
        <v/>
      </c>
      <c r="AU25" s="75"/>
      <c r="AV25" s="75"/>
      <c r="AW25" s="75"/>
      <c r="AX25" s="75"/>
      <c r="AY25" s="75"/>
      <c r="AZ25" s="75"/>
      <c r="BA25" s="77"/>
      <c r="BB25" s="75"/>
      <c r="BC25" s="76" t="str">
        <f>IFERROR(INDEX(Calculations!$V$4:$V$103,MATCH(COLUMN()&amp;"-"&amp;ROW(),Calculations!$AD$4:$AD$103,0),1),"")</f>
        <v/>
      </c>
      <c r="BD25" s="75"/>
      <c r="BE25" s="75"/>
      <c r="BF25" s="75"/>
      <c r="BG25" s="75"/>
      <c r="BH25" s="75"/>
      <c r="BI25" s="75"/>
      <c r="BJ25" s="77"/>
      <c r="BK25" s="75"/>
      <c r="BL25" s="76" t="str">
        <f>IFERROR(INDEX(Calculations!$V$4:$V$103,MATCH(COLUMN()&amp;"-"&amp;ROW(),Calculations!$AD$4:$AD$103,0),1),"")</f>
        <v/>
      </c>
      <c r="BM25" s="75"/>
      <c r="BN25" s="75"/>
      <c r="BO25" s="75"/>
      <c r="BP25" s="75"/>
      <c r="BQ25" s="75"/>
      <c r="BR25" s="75"/>
      <c r="BS25" s="77"/>
      <c r="BT25" s="75"/>
      <c r="BU25" s="76" t="str">
        <f>IFERROR(INDEX(Calculations!$V$4:$V$103,MATCH(COLUMN()&amp;"-"&amp;ROW(),Calculations!$AD$4:$AD$103,0),1),"")</f>
        <v/>
      </c>
      <c r="BV25" s="75"/>
      <c r="BW25" s="75"/>
      <c r="BX25" s="75"/>
      <c r="BY25" s="75"/>
      <c r="BZ25" s="75"/>
      <c r="CA25" s="75"/>
      <c r="CB25" s="105"/>
      <c r="CC25" s="75"/>
      <c r="CD25" s="76" t="str">
        <f>IFERROR(INDEX(Calculations!$V$4:$V$103,MATCH(COLUMN()&amp;"-"&amp;ROW(),Calculations!$AD$4:$AD$103,0),1),"")</f>
        <v/>
      </c>
      <c r="CE25" s="75"/>
      <c r="CF25" s="75"/>
      <c r="CG25" s="75"/>
      <c r="CH25" s="75"/>
      <c r="CI25" s="75"/>
      <c r="CJ25" s="75"/>
      <c r="CK25" s="105"/>
      <c r="CL25" s="75"/>
      <c r="CM25" s="76" t="str">
        <f>IFERROR(INDEX(Calculations!$V$4:$V$103,MATCH(COLUMN()&amp;"-"&amp;ROW(),Calculations!$AD$4:$AD$103,0),1),"")</f>
        <v/>
      </c>
      <c r="CN25" s="75"/>
      <c r="CO25" s="75"/>
      <c r="CP25" s="75"/>
      <c r="CQ25" s="75"/>
      <c r="CR25" s="75"/>
      <c r="CS25" s="75"/>
      <c r="CT25" s="40"/>
    </row>
    <row r="26" spans="2:98" ht="16.5" thickTop="1" thickBot="1" x14ac:dyDescent="0.3">
      <c r="B26" s="144"/>
      <c r="C26" s="145"/>
      <c r="D26" s="146"/>
      <c r="E26" s="147"/>
      <c r="F26" s="148"/>
      <c r="I26" s="75"/>
      <c r="J26" s="76" t="str">
        <f>IFERROR(INDEX(Calculations!$V$4:$V$103,MATCH(COLUMN()&amp;"-"&amp;ROW(),Calculations!$AD$4:$AD$103,0),1),"")</f>
        <v/>
      </c>
      <c r="K26" s="75"/>
      <c r="L26" s="75"/>
      <c r="M26" s="75"/>
      <c r="N26" s="75"/>
      <c r="O26" s="75"/>
      <c r="P26" s="75"/>
      <c r="Q26" s="77"/>
      <c r="R26" s="75"/>
      <c r="S26" s="76" t="str">
        <f>IFERROR(INDEX(Calculations!$V$4:$V$103,MATCH(COLUMN()&amp;"-"&amp;ROW(),Calculations!$AD$4:$AD$103,0),1),"")</f>
        <v/>
      </c>
      <c r="T26" s="75"/>
      <c r="U26" s="75"/>
      <c r="V26" s="75"/>
      <c r="W26" s="75"/>
      <c r="X26" s="75"/>
      <c r="Y26" s="75"/>
      <c r="Z26" s="77"/>
      <c r="AA26" s="75"/>
      <c r="AB26" s="76" t="str">
        <f>IFERROR(INDEX(Calculations!$V$4:$V$103,MATCH(COLUMN()&amp;"-"&amp;ROW(),Calculations!$AD$4:$AD$103,0),1),"")</f>
        <v/>
      </c>
      <c r="AC26" s="75"/>
      <c r="AD26" s="75"/>
      <c r="AE26" s="75"/>
      <c r="AF26" s="75"/>
      <c r="AG26" s="75"/>
      <c r="AH26" s="75"/>
      <c r="AI26" s="77"/>
      <c r="AJ26" s="75"/>
      <c r="AK26" s="76" t="str">
        <f>IFERROR(INDEX(Calculations!$V$4:$V$103,MATCH(COLUMN()&amp;"-"&amp;ROW(),Calculations!$AD$4:$AD$103,0),1),"")</f>
        <v/>
      </c>
      <c r="AL26" s="75"/>
      <c r="AM26" s="75"/>
      <c r="AN26" s="75"/>
      <c r="AO26" s="75"/>
      <c r="AP26" s="75"/>
      <c r="AQ26" s="75"/>
      <c r="AR26" s="77"/>
      <c r="AS26" s="75"/>
      <c r="AT26" s="76" t="str">
        <f>IFERROR(INDEX(Calculations!$V$4:$V$103,MATCH(COLUMN()&amp;"-"&amp;ROW(),Calculations!$AD$4:$AD$103,0),1),"")</f>
        <v/>
      </c>
      <c r="AU26" s="75"/>
      <c r="AV26" s="75"/>
      <c r="AW26" s="75"/>
      <c r="AX26" s="75"/>
      <c r="AY26" s="75"/>
      <c r="AZ26" s="75"/>
      <c r="BA26" s="77"/>
      <c r="BB26" s="75"/>
      <c r="BC26" s="76" t="str">
        <f>IFERROR(INDEX(Calculations!$V$4:$V$103,MATCH(COLUMN()&amp;"-"&amp;ROW(),Calculations!$AD$4:$AD$103,0),1),"")</f>
        <v/>
      </c>
      <c r="BD26" s="75"/>
      <c r="BE26" s="75"/>
      <c r="BF26" s="75"/>
      <c r="BG26" s="75"/>
      <c r="BH26" s="75"/>
      <c r="BI26" s="75"/>
      <c r="BJ26" s="77"/>
      <c r="BK26" s="75"/>
      <c r="BL26" s="76" t="str">
        <f>IFERROR(INDEX(Calculations!$V$4:$V$103,MATCH(COLUMN()&amp;"-"&amp;ROW(),Calculations!$AD$4:$AD$103,0),1),"")</f>
        <v/>
      </c>
      <c r="BM26" s="75"/>
      <c r="BN26" s="75"/>
      <c r="BO26" s="75"/>
      <c r="BP26" s="75"/>
      <c r="BQ26" s="75"/>
      <c r="BR26" s="75"/>
      <c r="BS26" s="77"/>
      <c r="BT26" s="75"/>
      <c r="BU26" s="76" t="str">
        <f>IFERROR(INDEX(Calculations!$V$4:$V$103,MATCH(COLUMN()&amp;"-"&amp;ROW(),Calculations!$AD$4:$AD$103,0),1),"")</f>
        <v/>
      </c>
      <c r="BV26" s="75"/>
      <c r="BW26" s="75"/>
      <c r="BX26" s="75"/>
      <c r="BY26" s="75"/>
      <c r="BZ26" s="75"/>
      <c r="CA26" s="75"/>
      <c r="CB26" s="105"/>
      <c r="CC26" s="75"/>
      <c r="CD26" s="76" t="str">
        <f>IFERROR(INDEX(Calculations!$V$4:$V$103,MATCH(COLUMN()&amp;"-"&amp;ROW(),Calculations!$AD$4:$AD$103,0),1),"")</f>
        <v/>
      </c>
      <c r="CE26" s="75"/>
      <c r="CF26" s="75"/>
      <c r="CG26" s="75"/>
      <c r="CH26" s="75"/>
      <c r="CI26" s="75"/>
      <c r="CJ26" s="75"/>
      <c r="CK26" s="105"/>
      <c r="CL26" s="75"/>
      <c r="CM26" s="76" t="str">
        <f>IFERROR(INDEX(Calculations!$V$4:$V$103,MATCH(COLUMN()&amp;"-"&amp;ROW(),Calculations!$AD$4:$AD$103,0),1),"")</f>
        <v/>
      </c>
      <c r="CN26" s="75"/>
      <c r="CO26" s="75"/>
      <c r="CP26" s="75"/>
      <c r="CQ26" s="75"/>
      <c r="CR26" s="75"/>
      <c r="CS26" s="75"/>
      <c r="CT26" s="40"/>
    </row>
    <row r="27" spans="2:98" ht="16.5" thickTop="1" thickBot="1" x14ac:dyDescent="0.3">
      <c r="B27" s="144"/>
      <c r="C27" s="145"/>
      <c r="D27" s="146"/>
      <c r="E27" s="147"/>
      <c r="F27" s="148"/>
      <c r="I27" s="75"/>
      <c r="J27" s="76" t="str">
        <f>IFERROR(INDEX(Calculations!$V$4:$V$103,MATCH(COLUMN()&amp;"-"&amp;ROW(),Calculations!$AD$4:$AD$103,0),1),"")</f>
        <v/>
      </c>
      <c r="K27" s="75"/>
      <c r="L27" s="75"/>
      <c r="M27" s="75"/>
      <c r="N27" s="75"/>
      <c r="O27" s="75"/>
      <c r="P27" s="75"/>
      <c r="Q27" s="77"/>
      <c r="R27" s="75"/>
      <c r="S27" s="76" t="str">
        <f>IFERROR(INDEX(Calculations!$V$4:$V$103,MATCH(COLUMN()&amp;"-"&amp;ROW(),Calculations!$AD$4:$AD$103,0),1),"")</f>
        <v/>
      </c>
      <c r="T27" s="75"/>
      <c r="U27" s="75"/>
      <c r="V27" s="75"/>
      <c r="W27" s="75"/>
      <c r="X27" s="75"/>
      <c r="Y27" s="75"/>
      <c r="Z27" s="77"/>
      <c r="AA27" s="75"/>
      <c r="AB27" s="76" t="str">
        <f>IFERROR(INDEX(Calculations!$V$4:$V$103,MATCH(COLUMN()&amp;"-"&amp;ROW(),Calculations!$AD$4:$AD$103,0),1),"")</f>
        <v/>
      </c>
      <c r="AC27" s="75"/>
      <c r="AD27" s="75"/>
      <c r="AE27" s="75"/>
      <c r="AF27" s="75"/>
      <c r="AG27" s="75"/>
      <c r="AH27" s="75"/>
      <c r="AI27" s="77"/>
      <c r="AJ27" s="75"/>
      <c r="AK27" s="76" t="str">
        <f>IFERROR(INDEX(Calculations!$V$4:$V$103,MATCH(COLUMN()&amp;"-"&amp;ROW(),Calculations!$AD$4:$AD$103,0),1),"")</f>
        <v/>
      </c>
      <c r="AL27" s="75"/>
      <c r="AM27" s="75"/>
      <c r="AN27" s="75"/>
      <c r="AO27" s="75"/>
      <c r="AP27" s="75"/>
      <c r="AQ27" s="75"/>
      <c r="AR27" s="77"/>
      <c r="AS27" s="75"/>
      <c r="AT27" s="76" t="str">
        <f>IFERROR(INDEX(Calculations!$V$4:$V$103,MATCH(COLUMN()&amp;"-"&amp;ROW(),Calculations!$AD$4:$AD$103,0),1),"")</f>
        <v/>
      </c>
      <c r="AU27" s="75"/>
      <c r="AV27" s="75"/>
      <c r="AW27" s="75"/>
      <c r="AX27" s="75"/>
      <c r="AY27" s="75"/>
      <c r="AZ27" s="75"/>
      <c r="BA27" s="77"/>
      <c r="BB27" s="75"/>
      <c r="BC27" s="76" t="str">
        <f>IFERROR(INDEX(Calculations!$V$4:$V$103,MATCH(COLUMN()&amp;"-"&amp;ROW(),Calculations!$AD$4:$AD$103,0),1),"")</f>
        <v/>
      </c>
      <c r="BD27" s="75"/>
      <c r="BE27" s="75"/>
      <c r="BF27" s="75"/>
      <c r="BG27" s="75"/>
      <c r="BH27" s="75"/>
      <c r="BI27" s="75"/>
      <c r="BJ27" s="77"/>
      <c r="BK27" s="75"/>
      <c r="BL27" s="76" t="str">
        <f>IFERROR(INDEX(Calculations!$V$4:$V$103,MATCH(COLUMN()&amp;"-"&amp;ROW(),Calculations!$AD$4:$AD$103,0),1),"")</f>
        <v/>
      </c>
      <c r="BM27" s="75"/>
      <c r="BN27" s="75"/>
      <c r="BO27" s="75"/>
      <c r="BP27" s="75"/>
      <c r="BQ27" s="75"/>
      <c r="BR27" s="75"/>
      <c r="BS27" s="77"/>
      <c r="BT27" s="75"/>
      <c r="BU27" s="76" t="str">
        <f>IFERROR(INDEX(Calculations!$V$4:$V$103,MATCH(COLUMN()&amp;"-"&amp;ROW(),Calculations!$AD$4:$AD$103,0),1),"")</f>
        <v/>
      </c>
      <c r="BV27" s="75"/>
      <c r="BW27" s="75"/>
      <c r="BX27" s="75"/>
      <c r="BY27" s="75"/>
      <c r="BZ27" s="75"/>
      <c r="CA27" s="75"/>
      <c r="CB27" s="105"/>
      <c r="CC27" s="75"/>
      <c r="CD27" s="76" t="str">
        <f>IFERROR(INDEX(Calculations!$V$4:$V$103,MATCH(COLUMN()&amp;"-"&amp;ROW(),Calculations!$AD$4:$AD$103,0),1),"")</f>
        <v/>
      </c>
      <c r="CE27" s="75"/>
      <c r="CF27" s="75"/>
      <c r="CG27" s="75"/>
      <c r="CH27" s="75"/>
      <c r="CI27" s="75"/>
      <c r="CJ27" s="75"/>
      <c r="CK27" s="105"/>
      <c r="CL27" s="75"/>
      <c r="CM27" s="76" t="str">
        <f>IFERROR(INDEX(Calculations!$V$4:$V$103,MATCH(COLUMN()&amp;"-"&amp;ROW(),Calculations!$AD$4:$AD$103,0),1),"")</f>
        <v/>
      </c>
      <c r="CN27" s="75"/>
      <c r="CO27" s="75"/>
      <c r="CP27" s="75"/>
      <c r="CQ27" s="75"/>
      <c r="CR27" s="75"/>
      <c r="CS27" s="75"/>
      <c r="CT27" s="40"/>
    </row>
    <row r="28" spans="2:98" ht="16.5" thickTop="1" thickBot="1" x14ac:dyDescent="0.3">
      <c r="B28" s="144"/>
      <c r="C28" s="145"/>
      <c r="D28" s="146"/>
      <c r="E28" s="147"/>
      <c r="F28" s="148"/>
      <c r="I28" s="75"/>
      <c r="J28" s="76" t="str">
        <f>IFERROR(INDEX(Calculations!$V$4:$V$103,MATCH(COLUMN()&amp;"-"&amp;ROW(),Calculations!$AD$4:$AD$103,0),1),"")</f>
        <v/>
      </c>
      <c r="K28" s="75"/>
      <c r="L28" s="75"/>
      <c r="M28" s="75"/>
      <c r="N28" s="75"/>
      <c r="O28" s="75"/>
      <c r="P28" s="75"/>
      <c r="Q28" s="77"/>
      <c r="R28" s="75"/>
      <c r="S28" s="76" t="str">
        <f>IFERROR(INDEX(Calculations!$V$4:$V$103,MATCH(COLUMN()&amp;"-"&amp;ROW(),Calculations!$AD$4:$AD$103,0),1),"")</f>
        <v/>
      </c>
      <c r="T28" s="75"/>
      <c r="U28" s="75"/>
      <c r="V28" s="75"/>
      <c r="W28" s="75"/>
      <c r="X28" s="75"/>
      <c r="Y28" s="75"/>
      <c r="Z28" s="77"/>
      <c r="AA28" s="75"/>
      <c r="AB28" s="76" t="str">
        <f>IFERROR(INDEX(Calculations!$V$4:$V$103,MATCH(COLUMN()&amp;"-"&amp;ROW(),Calculations!$AD$4:$AD$103,0),1),"")</f>
        <v/>
      </c>
      <c r="AC28" s="75"/>
      <c r="AD28" s="75"/>
      <c r="AE28" s="75"/>
      <c r="AF28" s="75"/>
      <c r="AG28" s="75"/>
      <c r="AH28" s="75"/>
      <c r="AI28" s="77"/>
      <c r="AJ28" s="75"/>
      <c r="AK28" s="76" t="str">
        <f>IFERROR(INDEX(Calculations!$V$4:$V$103,MATCH(COLUMN()&amp;"-"&amp;ROW(),Calculations!$AD$4:$AD$103,0),1),"")</f>
        <v/>
      </c>
      <c r="AL28" s="75"/>
      <c r="AM28" s="75"/>
      <c r="AN28" s="75"/>
      <c r="AO28" s="75"/>
      <c r="AP28" s="75"/>
      <c r="AQ28" s="75"/>
      <c r="AR28" s="77"/>
      <c r="AS28" s="75"/>
      <c r="AT28" s="76" t="str">
        <f>IFERROR(INDEX(Calculations!$V$4:$V$103,MATCH(COLUMN()&amp;"-"&amp;ROW(),Calculations!$AD$4:$AD$103,0),1),"")</f>
        <v/>
      </c>
      <c r="AU28" s="75"/>
      <c r="AV28" s="75"/>
      <c r="AW28" s="75"/>
      <c r="AX28" s="75"/>
      <c r="AY28" s="75"/>
      <c r="AZ28" s="75"/>
      <c r="BA28" s="77"/>
      <c r="BB28" s="75"/>
      <c r="BC28" s="76" t="str">
        <f>IFERROR(INDEX(Calculations!$V$4:$V$103,MATCH(COLUMN()&amp;"-"&amp;ROW(),Calculations!$AD$4:$AD$103,0),1),"")</f>
        <v/>
      </c>
      <c r="BD28" s="75"/>
      <c r="BE28" s="75"/>
      <c r="BF28" s="75"/>
      <c r="BG28" s="75"/>
      <c r="BH28" s="75"/>
      <c r="BI28" s="75"/>
      <c r="BJ28" s="77"/>
      <c r="BK28" s="75"/>
      <c r="BL28" s="76" t="str">
        <f>IFERROR(INDEX(Calculations!$V$4:$V$103,MATCH(COLUMN()&amp;"-"&amp;ROW(),Calculations!$AD$4:$AD$103,0),1),"")</f>
        <v/>
      </c>
      <c r="BM28" s="75"/>
      <c r="BN28" s="75"/>
      <c r="BO28" s="75"/>
      <c r="BP28" s="75"/>
      <c r="BQ28" s="75"/>
      <c r="BR28" s="75"/>
      <c r="BS28" s="77"/>
      <c r="BT28" s="75"/>
      <c r="BU28" s="76" t="str">
        <f>IFERROR(INDEX(Calculations!$V$4:$V$103,MATCH(COLUMN()&amp;"-"&amp;ROW(),Calculations!$AD$4:$AD$103,0),1),"")</f>
        <v/>
      </c>
      <c r="BV28" s="75"/>
      <c r="BW28" s="75"/>
      <c r="BX28" s="75"/>
      <c r="BY28" s="75"/>
      <c r="BZ28" s="75"/>
      <c r="CA28" s="75"/>
      <c r="CB28" s="105"/>
      <c r="CC28" s="75"/>
      <c r="CD28" s="76" t="str">
        <f>IFERROR(INDEX(Calculations!$V$4:$V$103,MATCH(COLUMN()&amp;"-"&amp;ROW(),Calculations!$AD$4:$AD$103,0),1),"")</f>
        <v/>
      </c>
      <c r="CE28" s="75"/>
      <c r="CF28" s="75"/>
      <c r="CG28" s="75"/>
      <c r="CH28" s="75"/>
      <c r="CI28" s="75"/>
      <c r="CJ28" s="75"/>
      <c r="CK28" s="105"/>
      <c r="CL28" s="75"/>
      <c r="CM28" s="76" t="str">
        <f>IFERROR(INDEX(Calculations!$V$4:$V$103,MATCH(COLUMN()&amp;"-"&amp;ROW(),Calculations!$AD$4:$AD$103,0),1),"")</f>
        <v/>
      </c>
      <c r="CN28" s="75"/>
      <c r="CO28" s="75"/>
      <c r="CP28" s="75"/>
      <c r="CQ28" s="75"/>
      <c r="CR28" s="75"/>
      <c r="CS28" s="75"/>
      <c r="CT28" s="40"/>
    </row>
    <row r="29" spans="2:98" ht="16.5" thickTop="1" thickBot="1" x14ac:dyDescent="0.3">
      <c r="B29" s="144"/>
      <c r="C29" s="145"/>
      <c r="D29" s="146"/>
      <c r="E29" s="147"/>
      <c r="F29" s="148"/>
      <c r="I29" s="75"/>
      <c r="J29" s="76" t="str">
        <f>IFERROR(INDEX(Calculations!$V$4:$V$103,MATCH(COLUMN()&amp;"-"&amp;ROW(),Calculations!$AD$4:$AD$103,0),1),"")</f>
        <v/>
      </c>
      <c r="K29" s="75"/>
      <c r="L29" s="75"/>
      <c r="M29" s="75"/>
      <c r="N29" s="75"/>
      <c r="O29" s="75"/>
      <c r="P29" s="75"/>
      <c r="Q29" s="77"/>
      <c r="R29" s="75"/>
      <c r="S29" s="76" t="str">
        <f>IFERROR(INDEX(Calculations!$V$4:$V$103,MATCH(COLUMN()&amp;"-"&amp;ROW(),Calculations!$AD$4:$AD$103,0),1),"")</f>
        <v/>
      </c>
      <c r="T29" s="75"/>
      <c r="U29" s="75"/>
      <c r="V29" s="75"/>
      <c r="W29" s="75"/>
      <c r="X29" s="75"/>
      <c r="Y29" s="75"/>
      <c r="Z29" s="77"/>
      <c r="AA29" s="75"/>
      <c r="AB29" s="76" t="str">
        <f>IFERROR(INDEX(Calculations!$V$4:$V$103,MATCH(COLUMN()&amp;"-"&amp;ROW(),Calculations!$AD$4:$AD$103,0),1),"")</f>
        <v/>
      </c>
      <c r="AC29" s="75"/>
      <c r="AD29" s="75"/>
      <c r="AE29" s="75"/>
      <c r="AF29" s="75"/>
      <c r="AG29" s="75"/>
      <c r="AH29" s="75"/>
      <c r="AI29" s="77"/>
      <c r="AJ29" s="75"/>
      <c r="AK29" s="76" t="str">
        <f>IFERROR(INDEX(Calculations!$V$4:$V$103,MATCH(COLUMN()&amp;"-"&amp;ROW(),Calculations!$AD$4:$AD$103,0),1),"")</f>
        <v/>
      </c>
      <c r="AL29" s="75"/>
      <c r="AM29" s="75"/>
      <c r="AN29" s="75"/>
      <c r="AO29" s="75"/>
      <c r="AP29" s="75"/>
      <c r="AQ29" s="75"/>
      <c r="AR29" s="77"/>
      <c r="AS29" s="75"/>
      <c r="AT29" s="76" t="str">
        <f>IFERROR(INDEX(Calculations!$V$4:$V$103,MATCH(COLUMN()&amp;"-"&amp;ROW(),Calculations!$AD$4:$AD$103,0),1),"")</f>
        <v/>
      </c>
      <c r="AU29" s="75"/>
      <c r="AV29" s="75"/>
      <c r="AW29" s="75"/>
      <c r="AX29" s="75"/>
      <c r="AY29" s="75"/>
      <c r="AZ29" s="75"/>
      <c r="BA29" s="77"/>
      <c r="BB29" s="75"/>
      <c r="BC29" s="76" t="str">
        <f>IFERROR(INDEX(Calculations!$V$4:$V$103,MATCH(COLUMN()&amp;"-"&amp;ROW(),Calculations!$AD$4:$AD$103,0),1),"")</f>
        <v/>
      </c>
      <c r="BD29" s="75"/>
      <c r="BE29" s="75"/>
      <c r="BF29" s="75"/>
      <c r="BG29" s="75"/>
      <c r="BH29" s="75"/>
      <c r="BI29" s="75"/>
      <c r="BJ29" s="77"/>
      <c r="BK29" s="75"/>
      <c r="BL29" s="76" t="str">
        <f>IFERROR(INDEX(Calculations!$V$4:$V$103,MATCH(COLUMN()&amp;"-"&amp;ROW(),Calculations!$AD$4:$AD$103,0),1),"")</f>
        <v/>
      </c>
      <c r="BM29" s="75"/>
      <c r="BN29" s="75"/>
      <c r="BO29" s="75"/>
      <c r="BP29" s="75"/>
      <c r="BQ29" s="75"/>
      <c r="BR29" s="75"/>
      <c r="BS29" s="77"/>
      <c r="BT29" s="75"/>
      <c r="BU29" s="76" t="str">
        <f>IFERROR(INDEX(Calculations!$V$4:$V$103,MATCH(COLUMN()&amp;"-"&amp;ROW(),Calculations!$AD$4:$AD$103,0),1),"")</f>
        <v/>
      </c>
      <c r="BV29" s="75"/>
      <c r="BW29" s="75"/>
      <c r="BX29" s="75"/>
      <c r="BY29" s="75"/>
      <c r="BZ29" s="75"/>
      <c r="CA29" s="75"/>
      <c r="CB29" s="105"/>
      <c r="CC29" s="75"/>
      <c r="CD29" s="76" t="str">
        <f>IFERROR(INDEX(Calculations!$V$4:$V$103,MATCH(COLUMN()&amp;"-"&amp;ROW(),Calculations!$AD$4:$AD$103,0),1),"")</f>
        <v/>
      </c>
      <c r="CE29" s="75"/>
      <c r="CF29" s="75"/>
      <c r="CG29" s="75"/>
      <c r="CH29" s="75"/>
      <c r="CI29" s="75"/>
      <c r="CJ29" s="75"/>
      <c r="CK29" s="105"/>
      <c r="CL29" s="75"/>
      <c r="CM29" s="76" t="str">
        <f>IFERROR(INDEX(Calculations!$V$4:$V$103,MATCH(COLUMN()&amp;"-"&amp;ROW(),Calculations!$AD$4:$AD$103,0),1),"")</f>
        <v/>
      </c>
      <c r="CN29" s="75"/>
      <c r="CO29" s="75"/>
      <c r="CP29" s="75"/>
      <c r="CQ29" s="75"/>
      <c r="CR29" s="75"/>
      <c r="CS29" s="75"/>
      <c r="CT29" s="40"/>
    </row>
    <row r="30" spans="2:98" ht="16.5" thickTop="1" thickBot="1" x14ac:dyDescent="0.3">
      <c r="B30" s="144"/>
      <c r="C30" s="145"/>
      <c r="D30" s="146"/>
      <c r="E30" s="147"/>
      <c r="F30" s="148"/>
      <c r="I30" s="75"/>
      <c r="J30" s="76" t="str">
        <f>IFERROR(INDEX(Calculations!$V$4:$V$103,MATCH(COLUMN()&amp;"-"&amp;ROW(),Calculations!$AD$4:$AD$103,0),1),"")</f>
        <v/>
      </c>
      <c r="K30" s="75"/>
      <c r="L30" s="75"/>
      <c r="M30" s="75"/>
      <c r="N30" s="75"/>
      <c r="O30" s="75"/>
      <c r="P30" s="75"/>
      <c r="Q30" s="77"/>
      <c r="R30" s="75"/>
      <c r="S30" s="76" t="str">
        <f>IFERROR(INDEX(Calculations!$V$4:$V$103,MATCH(COLUMN()&amp;"-"&amp;ROW(),Calculations!$AD$4:$AD$103,0),1),"")</f>
        <v/>
      </c>
      <c r="T30" s="75"/>
      <c r="U30" s="75"/>
      <c r="V30" s="75"/>
      <c r="W30" s="75"/>
      <c r="X30" s="75"/>
      <c r="Y30" s="75"/>
      <c r="Z30" s="77"/>
      <c r="AA30" s="75"/>
      <c r="AB30" s="76" t="str">
        <f>IFERROR(INDEX(Calculations!$V$4:$V$103,MATCH(COLUMN()&amp;"-"&amp;ROW(),Calculations!$AD$4:$AD$103,0),1),"")</f>
        <v/>
      </c>
      <c r="AC30" s="75"/>
      <c r="AD30" s="75"/>
      <c r="AE30" s="75"/>
      <c r="AF30" s="75"/>
      <c r="AG30" s="75"/>
      <c r="AH30" s="75"/>
      <c r="AI30" s="77"/>
      <c r="AJ30" s="75"/>
      <c r="AK30" s="76" t="str">
        <f>IFERROR(INDEX(Calculations!$V$4:$V$103,MATCH(COLUMN()&amp;"-"&amp;ROW(),Calculations!$AD$4:$AD$103,0),1),"")</f>
        <v/>
      </c>
      <c r="AL30" s="75"/>
      <c r="AM30" s="75"/>
      <c r="AN30" s="75"/>
      <c r="AO30" s="75"/>
      <c r="AP30" s="75"/>
      <c r="AQ30" s="75"/>
      <c r="AR30" s="77"/>
      <c r="AS30" s="75"/>
      <c r="AT30" s="76" t="str">
        <f>IFERROR(INDEX(Calculations!$V$4:$V$103,MATCH(COLUMN()&amp;"-"&amp;ROW(),Calculations!$AD$4:$AD$103,0),1),"")</f>
        <v/>
      </c>
      <c r="AU30" s="75"/>
      <c r="AV30" s="75"/>
      <c r="AW30" s="75"/>
      <c r="AX30" s="75"/>
      <c r="AY30" s="75"/>
      <c r="AZ30" s="75"/>
      <c r="BA30" s="77"/>
      <c r="BB30" s="75"/>
      <c r="BC30" s="76" t="str">
        <f>IFERROR(INDEX(Calculations!$V$4:$V$103,MATCH(COLUMN()&amp;"-"&amp;ROW(),Calculations!$AD$4:$AD$103,0),1),"")</f>
        <v/>
      </c>
      <c r="BD30" s="75"/>
      <c r="BE30" s="75"/>
      <c r="BF30" s="75"/>
      <c r="BG30" s="75"/>
      <c r="BH30" s="75"/>
      <c r="BI30" s="75"/>
      <c r="BJ30" s="77"/>
      <c r="BK30" s="75"/>
      <c r="BL30" s="76" t="str">
        <f>IFERROR(INDEX(Calculations!$V$4:$V$103,MATCH(COLUMN()&amp;"-"&amp;ROW(),Calculations!$AD$4:$AD$103,0),1),"")</f>
        <v/>
      </c>
      <c r="BM30" s="75"/>
      <c r="BN30" s="75"/>
      <c r="BO30" s="75"/>
      <c r="BP30" s="75"/>
      <c r="BQ30" s="75"/>
      <c r="BR30" s="75"/>
      <c r="BS30" s="77"/>
      <c r="BT30" s="75"/>
      <c r="BU30" s="76" t="str">
        <f>IFERROR(INDEX(Calculations!$V$4:$V$103,MATCH(COLUMN()&amp;"-"&amp;ROW(),Calculations!$AD$4:$AD$103,0),1),"")</f>
        <v/>
      </c>
      <c r="BV30" s="75"/>
      <c r="BW30" s="75"/>
      <c r="BX30" s="75"/>
      <c r="BY30" s="75"/>
      <c r="BZ30" s="75"/>
      <c r="CA30" s="75"/>
      <c r="CB30" s="105"/>
      <c r="CC30" s="75"/>
      <c r="CD30" s="76" t="str">
        <f>IFERROR(INDEX(Calculations!$V$4:$V$103,MATCH(COLUMN()&amp;"-"&amp;ROW(),Calculations!$AD$4:$AD$103,0),1),"")</f>
        <v/>
      </c>
      <c r="CE30" s="75"/>
      <c r="CF30" s="75"/>
      <c r="CG30" s="75"/>
      <c r="CH30" s="75"/>
      <c r="CI30" s="75"/>
      <c r="CJ30" s="75"/>
      <c r="CK30" s="105"/>
      <c r="CL30" s="75"/>
      <c r="CM30" s="76" t="str">
        <f>IFERROR(INDEX(Calculations!$V$4:$V$103,MATCH(COLUMN()&amp;"-"&amp;ROW(),Calculations!$AD$4:$AD$103,0),1),"")</f>
        <v/>
      </c>
      <c r="CN30" s="75"/>
      <c r="CO30" s="75"/>
      <c r="CP30" s="75"/>
      <c r="CQ30" s="75"/>
      <c r="CR30" s="75"/>
      <c r="CS30" s="75"/>
      <c r="CT30" s="40"/>
    </row>
    <row r="31" spans="2:98" ht="16.5" thickTop="1" thickBot="1" x14ac:dyDescent="0.3">
      <c r="B31" s="144"/>
      <c r="C31" s="145"/>
      <c r="D31" s="146"/>
      <c r="E31" s="147"/>
      <c r="F31" s="148"/>
      <c r="I31" s="75"/>
      <c r="J31" s="76" t="str">
        <f>IFERROR(INDEX(Calculations!$V$4:$V$103,MATCH(COLUMN()&amp;"-"&amp;ROW(),Calculations!$AD$4:$AD$103,0),1),"")</f>
        <v/>
      </c>
      <c r="K31" s="75"/>
      <c r="L31" s="75"/>
      <c r="M31" s="75"/>
      <c r="N31" s="75"/>
      <c r="O31" s="75"/>
      <c r="P31" s="75"/>
      <c r="Q31" s="77"/>
      <c r="R31" s="75"/>
      <c r="S31" s="76" t="str">
        <f>IFERROR(INDEX(Calculations!$V$4:$V$103,MATCH(COLUMN()&amp;"-"&amp;ROW(),Calculations!$AD$4:$AD$103,0),1),"")</f>
        <v/>
      </c>
      <c r="T31" s="75"/>
      <c r="U31" s="75"/>
      <c r="V31" s="75"/>
      <c r="W31" s="75"/>
      <c r="X31" s="75"/>
      <c r="Y31" s="75"/>
      <c r="Z31" s="77"/>
      <c r="AA31" s="75"/>
      <c r="AB31" s="76" t="str">
        <f>IFERROR(INDEX(Calculations!$V$4:$V$103,MATCH(COLUMN()&amp;"-"&amp;ROW(),Calculations!$AD$4:$AD$103,0),1),"")</f>
        <v/>
      </c>
      <c r="AC31" s="75"/>
      <c r="AD31" s="75"/>
      <c r="AE31" s="75"/>
      <c r="AF31" s="75"/>
      <c r="AG31" s="75"/>
      <c r="AH31" s="75"/>
      <c r="AI31" s="77"/>
      <c r="AJ31" s="75"/>
      <c r="AK31" s="76" t="str">
        <f>IFERROR(INDEX(Calculations!$V$4:$V$103,MATCH(COLUMN()&amp;"-"&amp;ROW(),Calculations!$AD$4:$AD$103,0),1),"")</f>
        <v/>
      </c>
      <c r="AL31" s="75"/>
      <c r="AM31" s="75"/>
      <c r="AN31" s="75"/>
      <c r="AO31" s="75"/>
      <c r="AP31" s="75"/>
      <c r="AQ31" s="75"/>
      <c r="AR31" s="77"/>
      <c r="AS31" s="75"/>
      <c r="AT31" s="76" t="str">
        <f>IFERROR(INDEX(Calculations!$V$4:$V$103,MATCH(COLUMN()&amp;"-"&amp;ROW(),Calculations!$AD$4:$AD$103,0),1),"")</f>
        <v/>
      </c>
      <c r="AU31" s="75"/>
      <c r="AV31" s="75"/>
      <c r="AW31" s="75"/>
      <c r="AX31" s="75"/>
      <c r="AY31" s="75"/>
      <c r="AZ31" s="75"/>
      <c r="BA31" s="77"/>
      <c r="BB31" s="75"/>
      <c r="BC31" s="76" t="str">
        <f>IFERROR(INDEX(Calculations!$V$4:$V$103,MATCH(COLUMN()&amp;"-"&amp;ROW(),Calculations!$AD$4:$AD$103,0),1),"")</f>
        <v/>
      </c>
      <c r="BD31" s="75"/>
      <c r="BE31" s="75"/>
      <c r="BF31" s="75"/>
      <c r="BG31" s="75"/>
      <c r="BH31" s="75"/>
      <c r="BI31" s="75"/>
      <c r="BJ31" s="77"/>
      <c r="BK31" s="75"/>
      <c r="BL31" s="76" t="str">
        <f>IFERROR(INDEX(Calculations!$V$4:$V$103,MATCH(COLUMN()&amp;"-"&amp;ROW(),Calculations!$AD$4:$AD$103,0),1),"")</f>
        <v/>
      </c>
      <c r="BM31" s="75"/>
      <c r="BN31" s="75"/>
      <c r="BO31" s="75"/>
      <c r="BP31" s="75"/>
      <c r="BQ31" s="75"/>
      <c r="BR31" s="75"/>
      <c r="BS31" s="77"/>
      <c r="BT31" s="75"/>
      <c r="BU31" s="76" t="str">
        <f>IFERROR(INDEX(Calculations!$V$4:$V$103,MATCH(COLUMN()&amp;"-"&amp;ROW(),Calculations!$AD$4:$AD$103,0),1),"")</f>
        <v/>
      </c>
      <c r="BV31" s="75"/>
      <c r="BW31" s="75"/>
      <c r="BX31" s="75"/>
      <c r="BY31" s="75"/>
      <c r="BZ31" s="75"/>
      <c r="CA31" s="75"/>
      <c r="CB31" s="105"/>
      <c r="CC31" s="75"/>
      <c r="CD31" s="76" t="str">
        <f>IFERROR(INDEX(Calculations!$V$4:$V$103,MATCH(COLUMN()&amp;"-"&amp;ROW(),Calculations!$AD$4:$AD$103,0),1),"")</f>
        <v/>
      </c>
      <c r="CE31" s="75"/>
      <c r="CF31" s="75"/>
      <c r="CG31" s="75"/>
      <c r="CH31" s="75"/>
      <c r="CI31" s="75"/>
      <c r="CJ31" s="75"/>
      <c r="CK31" s="105"/>
      <c r="CL31" s="75"/>
      <c r="CM31" s="76" t="str">
        <f>IFERROR(INDEX(Calculations!$V$4:$V$103,MATCH(COLUMN()&amp;"-"&amp;ROW(),Calculations!$AD$4:$AD$103,0),1),"")</f>
        <v/>
      </c>
      <c r="CN31" s="75"/>
      <c r="CO31" s="75"/>
      <c r="CP31" s="75"/>
      <c r="CQ31" s="75"/>
      <c r="CR31" s="75"/>
      <c r="CS31" s="75"/>
      <c r="CT31" s="40"/>
    </row>
    <row r="32" spans="2:98" ht="16.5" thickTop="1" thickBot="1" x14ac:dyDescent="0.3">
      <c r="B32" s="144"/>
      <c r="C32" s="145"/>
      <c r="D32" s="146"/>
      <c r="E32" s="147"/>
      <c r="F32" s="148"/>
      <c r="I32" s="75"/>
      <c r="J32" s="76" t="str">
        <f>IFERROR(INDEX(Calculations!$V$4:$V$103,MATCH(COLUMN()&amp;"-"&amp;ROW(),Calculations!$AD$4:$AD$103,0),1),"")</f>
        <v/>
      </c>
      <c r="K32" s="75"/>
      <c r="L32" s="75"/>
      <c r="M32" s="75"/>
      <c r="N32" s="75"/>
      <c r="O32" s="75"/>
      <c r="P32" s="75"/>
      <c r="Q32" s="77"/>
      <c r="R32" s="75"/>
      <c r="S32" s="76" t="str">
        <f>IFERROR(INDEX(Calculations!$V$4:$V$103,MATCH(COLUMN()&amp;"-"&amp;ROW(),Calculations!$AD$4:$AD$103,0),1),"")</f>
        <v/>
      </c>
      <c r="T32" s="75"/>
      <c r="U32" s="75"/>
      <c r="V32" s="75"/>
      <c r="W32" s="75"/>
      <c r="X32" s="75"/>
      <c r="Y32" s="75"/>
      <c r="Z32" s="77"/>
      <c r="AA32" s="75"/>
      <c r="AB32" s="76" t="str">
        <f>IFERROR(INDEX(Calculations!$V$4:$V$103,MATCH(COLUMN()&amp;"-"&amp;ROW(),Calculations!$AD$4:$AD$103,0),1),"")</f>
        <v/>
      </c>
      <c r="AC32" s="75"/>
      <c r="AD32" s="75"/>
      <c r="AE32" s="75"/>
      <c r="AF32" s="75"/>
      <c r="AG32" s="75"/>
      <c r="AH32" s="75"/>
      <c r="AI32" s="77"/>
      <c r="AJ32" s="75"/>
      <c r="AK32" s="76" t="str">
        <f>IFERROR(INDEX(Calculations!$V$4:$V$103,MATCH(COLUMN()&amp;"-"&amp;ROW(),Calculations!$AD$4:$AD$103,0),1),"")</f>
        <v/>
      </c>
      <c r="AL32" s="75"/>
      <c r="AM32" s="75"/>
      <c r="AN32" s="75"/>
      <c r="AO32" s="75"/>
      <c r="AP32" s="75"/>
      <c r="AQ32" s="75"/>
      <c r="AR32" s="77"/>
      <c r="AS32" s="75"/>
      <c r="AT32" s="76" t="str">
        <f>IFERROR(INDEX(Calculations!$V$4:$V$103,MATCH(COLUMN()&amp;"-"&amp;ROW(),Calculations!$AD$4:$AD$103,0),1),"")</f>
        <v/>
      </c>
      <c r="AU32" s="75"/>
      <c r="AV32" s="75"/>
      <c r="AW32" s="75"/>
      <c r="AX32" s="75"/>
      <c r="AY32" s="75"/>
      <c r="AZ32" s="75"/>
      <c r="BA32" s="77"/>
      <c r="BB32" s="75"/>
      <c r="BC32" s="76" t="str">
        <f>IFERROR(INDEX(Calculations!$V$4:$V$103,MATCH(COLUMN()&amp;"-"&amp;ROW(),Calculations!$AD$4:$AD$103,0),1),"")</f>
        <v/>
      </c>
      <c r="BD32" s="75"/>
      <c r="BE32" s="75"/>
      <c r="BF32" s="75"/>
      <c r="BG32" s="75"/>
      <c r="BH32" s="75"/>
      <c r="BI32" s="75"/>
      <c r="BJ32" s="77"/>
      <c r="BK32" s="75"/>
      <c r="BL32" s="76" t="str">
        <f>IFERROR(INDEX(Calculations!$V$4:$V$103,MATCH(COLUMN()&amp;"-"&amp;ROW(),Calculations!$AD$4:$AD$103,0),1),"")</f>
        <v/>
      </c>
      <c r="BM32" s="75"/>
      <c r="BN32" s="75"/>
      <c r="BO32" s="75"/>
      <c r="BP32" s="75"/>
      <c r="BQ32" s="75"/>
      <c r="BR32" s="75"/>
      <c r="BS32" s="77"/>
      <c r="BT32" s="75"/>
      <c r="BU32" s="76" t="str">
        <f>IFERROR(INDEX(Calculations!$V$4:$V$103,MATCH(COLUMN()&amp;"-"&amp;ROW(),Calculations!$AD$4:$AD$103,0),1),"")</f>
        <v/>
      </c>
      <c r="BV32" s="75"/>
      <c r="BW32" s="75"/>
      <c r="BX32" s="75"/>
      <c r="BY32" s="75"/>
      <c r="BZ32" s="75"/>
      <c r="CA32" s="75"/>
      <c r="CB32" s="105"/>
      <c r="CC32" s="75"/>
      <c r="CD32" s="76" t="str">
        <f>IFERROR(INDEX(Calculations!$V$4:$V$103,MATCH(COLUMN()&amp;"-"&amp;ROW(),Calculations!$AD$4:$AD$103,0),1),"")</f>
        <v/>
      </c>
      <c r="CE32" s="75"/>
      <c r="CF32" s="75"/>
      <c r="CG32" s="75"/>
      <c r="CH32" s="75"/>
      <c r="CI32" s="75"/>
      <c r="CJ32" s="75"/>
      <c r="CK32" s="105"/>
      <c r="CL32" s="75"/>
      <c r="CM32" s="76" t="str">
        <f>IFERROR(INDEX(Calculations!$V$4:$V$103,MATCH(COLUMN()&amp;"-"&amp;ROW(),Calculations!$AD$4:$AD$103,0),1),"")</f>
        <v/>
      </c>
      <c r="CN32" s="75"/>
      <c r="CO32" s="75"/>
      <c r="CP32" s="75"/>
      <c r="CQ32" s="75"/>
      <c r="CR32" s="75"/>
      <c r="CS32" s="75"/>
      <c r="CT32" s="40"/>
    </row>
    <row r="33" spans="2:98" ht="16.5" thickTop="1" thickBot="1" x14ac:dyDescent="0.3">
      <c r="B33" s="144"/>
      <c r="C33" s="145"/>
      <c r="D33" s="146"/>
      <c r="E33" s="147"/>
      <c r="F33" s="148"/>
      <c r="I33" s="75"/>
      <c r="J33" s="76" t="str">
        <f>IFERROR(INDEX(Calculations!$V$4:$V$103,MATCH(COLUMN()&amp;"-"&amp;ROW(),Calculations!$AD$4:$AD$103,0),1),"")</f>
        <v/>
      </c>
      <c r="K33" s="75"/>
      <c r="L33" s="75"/>
      <c r="M33" s="75"/>
      <c r="N33" s="75"/>
      <c r="O33" s="75"/>
      <c r="P33" s="75"/>
      <c r="Q33" s="77"/>
      <c r="R33" s="75"/>
      <c r="S33" s="76" t="str">
        <f>IFERROR(INDEX(Calculations!$V$4:$V$103,MATCH(COLUMN()&amp;"-"&amp;ROW(),Calculations!$AD$4:$AD$103,0),1),"")</f>
        <v/>
      </c>
      <c r="T33" s="75"/>
      <c r="U33" s="75"/>
      <c r="V33" s="75"/>
      <c r="W33" s="75"/>
      <c r="X33" s="75"/>
      <c r="Y33" s="75"/>
      <c r="Z33" s="77"/>
      <c r="AA33" s="75"/>
      <c r="AB33" s="76" t="str">
        <f>IFERROR(INDEX(Calculations!$V$4:$V$103,MATCH(COLUMN()&amp;"-"&amp;ROW(),Calculations!$AD$4:$AD$103,0),1),"")</f>
        <v/>
      </c>
      <c r="AC33" s="75"/>
      <c r="AD33" s="75"/>
      <c r="AE33" s="75"/>
      <c r="AF33" s="75"/>
      <c r="AG33" s="75"/>
      <c r="AH33" s="75"/>
      <c r="AI33" s="77"/>
      <c r="AJ33" s="75"/>
      <c r="AK33" s="76" t="str">
        <f>IFERROR(INDEX(Calculations!$V$4:$V$103,MATCH(COLUMN()&amp;"-"&amp;ROW(),Calculations!$AD$4:$AD$103,0),1),"")</f>
        <v/>
      </c>
      <c r="AL33" s="75"/>
      <c r="AM33" s="75"/>
      <c r="AN33" s="75"/>
      <c r="AO33" s="75"/>
      <c r="AP33" s="75"/>
      <c r="AQ33" s="75"/>
      <c r="AR33" s="77"/>
      <c r="AS33" s="75"/>
      <c r="AT33" s="76" t="str">
        <f>IFERROR(INDEX(Calculations!$V$4:$V$103,MATCH(COLUMN()&amp;"-"&amp;ROW(),Calculations!$AD$4:$AD$103,0),1),"")</f>
        <v/>
      </c>
      <c r="AU33" s="75"/>
      <c r="AV33" s="75"/>
      <c r="AW33" s="75"/>
      <c r="AX33" s="75"/>
      <c r="AY33" s="75"/>
      <c r="AZ33" s="75"/>
      <c r="BA33" s="77"/>
      <c r="BB33" s="75"/>
      <c r="BC33" s="76" t="str">
        <f>IFERROR(INDEX(Calculations!$V$4:$V$103,MATCH(COLUMN()&amp;"-"&amp;ROW(),Calculations!$AD$4:$AD$103,0),1),"")</f>
        <v/>
      </c>
      <c r="BD33" s="75"/>
      <c r="BE33" s="75"/>
      <c r="BF33" s="75"/>
      <c r="BG33" s="75"/>
      <c r="BH33" s="75"/>
      <c r="BI33" s="75"/>
      <c r="BJ33" s="77"/>
      <c r="BK33" s="75"/>
      <c r="BL33" s="76" t="str">
        <f>IFERROR(INDEX(Calculations!$V$4:$V$103,MATCH(COLUMN()&amp;"-"&amp;ROW(),Calculations!$AD$4:$AD$103,0),1),"")</f>
        <v/>
      </c>
      <c r="BM33" s="75"/>
      <c r="BN33" s="75"/>
      <c r="BO33" s="75"/>
      <c r="BP33" s="75"/>
      <c r="BQ33" s="75"/>
      <c r="BR33" s="75"/>
      <c r="BS33" s="77"/>
      <c r="BT33" s="75"/>
      <c r="BU33" s="76" t="str">
        <f>IFERROR(INDEX(Calculations!$V$4:$V$103,MATCH(COLUMN()&amp;"-"&amp;ROW(),Calculations!$AD$4:$AD$103,0),1),"")</f>
        <v/>
      </c>
      <c r="BV33" s="75"/>
      <c r="BW33" s="75"/>
      <c r="BX33" s="75"/>
      <c r="BY33" s="75"/>
      <c r="BZ33" s="75"/>
      <c r="CA33" s="75"/>
      <c r="CB33" s="105"/>
      <c r="CC33" s="75"/>
      <c r="CD33" s="76" t="str">
        <f>IFERROR(INDEX(Calculations!$V$4:$V$103,MATCH(COLUMN()&amp;"-"&amp;ROW(),Calculations!$AD$4:$AD$103,0),1),"")</f>
        <v/>
      </c>
      <c r="CE33" s="75"/>
      <c r="CF33" s="75"/>
      <c r="CG33" s="75"/>
      <c r="CH33" s="75"/>
      <c r="CI33" s="75"/>
      <c r="CJ33" s="75"/>
      <c r="CK33" s="105"/>
      <c r="CL33" s="75"/>
      <c r="CM33" s="76" t="str">
        <f>IFERROR(INDEX(Calculations!$V$4:$V$103,MATCH(COLUMN()&amp;"-"&amp;ROW(),Calculations!$AD$4:$AD$103,0),1),"")</f>
        <v/>
      </c>
      <c r="CN33" s="75"/>
      <c r="CO33" s="75"/>
      <c r="CP33" s="75"/>
      <c r="CQ33" s="75"/>
      <c r="CR33" s="75"/>
      <c r="CS33" s="75"/>
      <c r="CT33" s="40"/>
    </row>
    <row r="34" spans="2:98" ht="16.5" thickTop="1" thickBot="1" x14ac:dyDescent="0.3">
      <c r="B34" s="144"/>
      <c r="C34" s="145"/>
      <c r="D34" s="146"/>
      <c r="E34" s="147"/>
      <c r="F34" s="148"/>
      <c r="I34" s="75"/>
      <c r="J34" s="76" t="str">
        <f>IFERROR(INDEX(Calculations!$V$4:$V$103,MATCH(COLUMN()&amp;"-"&amp;ROW(),Calculations!$AD$4:$AD$103,0),1),"")</f>
        <v/>
      </c>
      <c r="K34" s="75"/>
      <c r="L34" s="75"/>
      <c r="M34" s="75"/>
      <c r="N34" s="75"/>
      <c r="O34" s="75"/>
      <c r="P34" s="75"/>
      <c r="Q34" s="77"/>
      <c r="R34" s="75"/>
      <c r="S34" s="76" t="str">
        <f>IFERROR(INDEX(Calculations!$V$4:$V$103,MATCH(COLUMN()&amp;"-"&amp;ROW(),Calculations!$AD$4:$AD$103,0),1),"")</f>
        <v/>
      </c>
      <c r="T34" s="75"/>
      <c r="U34" s="75"/>
      <c r="V34" s="75"/>
      <c r="W34" s="75"/>
      <c r="X34" s="75"/>
      <c r="Y34" s="75"/>
      <c r="Z34" s="77"/>
      <c r="AA34" s="75"/>
      <c r="AB34" s="76" t="str">
        <f>IFERROR(INDEX(Calculations!$V$4:$V$103,MATCH(COLUMN()&amp;"-"&amp;ROW(),Calculations!$AD$4:$AD$103,0),1),"")</f>
        <v/>
      </c>
      <c r="AC34" s="75"/>
      <c r="AD34" s="75"/>
      <c r="AE34" s="75"/>
      <c r="AF34" s="75"/>
      <c r="AG34" s="75"/>
      <c r="AH34" s="75"/>
      <c r="AI34" s="77"/>
      <c r="AJ34" s="75"/>
      <c r="AK34" s="76" t="str">
        <f>IFERROR(INDEX(Calculations!$V$4:$V$103,MATCH(COLUMN()&amp;"-"&amp;ROW(),Calculations!$AD$4:$AD$103,0),1),"")</f>
        <v/>
      </c>
      <c r="AL34" s="75"/>
      <c r="AM34" s="75"/>
      <c r="AN34" s="75"/>
      <c r="AO34" s="75"/>
      <c r="AP34" s="75"/>
      <c r="AQ34" s="75"/>
      <c r="AR34" s="77"/>
      <c r="AS34" s="75"/>
      <c r="AT34" s="76" t="str">
        <f>IFERROR(INDEX(Calculations!$V$4:$V$103,MATCH(COLUMN()&amp;"-"&amp;ROW(),Calculations!$AD$4:$AD$103,0),1),"")</f>
        <v/>
      </c>
      <c r="AU34" s="75"/>
      <c r="AV34" s="75"/>
      <c r="AW34" s="75"/>
      <c r="AX34" s="75"/>
      <c r="AY34" s="75"/>
      <c r="AZ34" s="75"/>
      <c r="BA34" s="77"/>
      <c r="BB34" s="75"/>
      <c r="BC34" s="76" t="str">
        <f>IFERROR(INDEX(Calculations!$V$4:$V$103,MATCH(COLUMN()&amp;"-"&amp;ROW(),Calculations!$AD$4:$AD$103,0),1),"")</f>
        <v/>
      </c>
      <c r="BD34" s="75"/>
      <c r="BE34" s="75"/>
      <c r="BF34" s="75"/>
      <c r="BG34" s="75"/>
      <c r="BH34" s="75"/>
      <c r="BI34" s="75"/>
      <c r="BJ34" s="77"/>
      <c r="BK34" s="75"/>
      <c r="BL34" s="76" t="str">
        <f>IFERROR(INDEX(Calculations!$V$4:$V$103,MATCH(COLUMN()&amp;"-"&amp;ROW(),Calculations!$AD$4:$AD$103,0),1),"")</f>
        <v/>
      </c>
      <c r="BM34" s="75"/>
      <c r="BN34" s="75"/>
      <c r="BO34" s="75"/>
      <c r="BP34" s="75"/>
      <c r="BQ34" s="75"/>
      <c r="BR34" s="75"/>
      <c r="BS34" s="77"/>
      <c r="BT34" s="75"/>
      <c r="BU34" s="76" t="str">
        <f>IFERROR(INDEX(Calculations!$V$4:$V$103,MATCH(COLUMN()&amp;"-"&amp;ROW(),Calculations!$AD$4:$AD$103,0),1),"")</f>
        <v/>
      </c>
      <c r="BV34" s="75"/>
      <c r="BW34" s="75"/>
      <c r="BX34" s="75"/>
      <c r="BY34" s="75"/>
      <c r="BZ34" s="75"/>
      <c r="CA34" s="75"/>
      <c r="CB34" s="105"/>
      <c r="CC34" s="75"/>
      <c r="CD34" s="76" t="str">
        <f>IFERROR(INDEX(Calculations!$V$4:$V$103,MATCH(COLUMN()&amp;"-"&amp;ROW(),Calculations!$AD$4:$AD$103,0),1),"")</f>
        <v/>
      </c>
      <c r="CE34" s="75"/>
      <c r="CF34" s="75"/>
      <c r="CG34" s="75"/>
      <c r="CH34" s="75"/>
      <c r="CI34" s="75"/>
      <c r="CJ34" s="75"/>
      <c r="CK34" s="105"/>
      <c r="CL34" s="75"/>
      <c r="CM34" s="76" t="str">
        <f>IFERROR(INDEX(Calculations!$V$4:$V$103,MATCH(COLUMN()&amp;"-"&amp;ROW(),Calculations!$AD$4:$AD$103,0),1),"")</f>
        <v/>
      </c>
      <c r="CN34" s="75"/>
      <c r="CO34" s="75"/>
      <c r="CP34" s="75"/>
      <c r="CQ34" s="75"/>
      <c r="CR34" s="75"/>
      <c r="CS34" s="75"/>
      <c r="CT34" s="40"/>
    </row>
    <row r="35" spans="2:98" ht="16.5" thickTop="1" thickBot="1" x14ac:dyDescent="0.3">
      <c r="B35" s="144"/>
      <c r="C35" s="145"/>
      <c r="D35" s="146"/>
      <c r="E35" s="147"/>
      <c r="F35" s="148"/>
      <c r="I35" s="75"/>
      <c r="J35" s="76" t="str">
        <f>IFERROR(INDEX(Calculations!$V$4:$V$103,MATCH(COLUMN()&amp;"-"&amp;ROW(),Calculations!$AD$4:$AD$103,0),1),"")</f>
        <v/>
      </c>
      <c r="K35" s="75"/>
      <c r="L35" s="75"/>
      <c r="M35" s="75"/>
      <c r="N35" s="75"/>
      <c r="O35" s="75"/>
      <c r="P35" s="75"/>
      <c r="Q35" s="77"/>
      <c r="R35" s="75"/>
      <c r="S35" s="76" t="str">
        <f>IFERROR(INDEX(Calculations!$V$4:$V$103,MATCH(COLUMN()&amp;"-"&amp;ROW(),Calculations!$AD$4:$AD$103,0),1),"")</f>
        <v/>
      </c>
      <c r="T35" s="75"/>
      <c r="U35" s="75"/>
      <c r="V35" s="75"/>
      <c r="W35" s="75"/>
      <c r="X35" s="75"/>
      <c r="Y35" s="75"/>
      <c r="Z35" s="77"/>
      <c r="AA35" s="75"/>
      <c r="AB35" s="76" t="str">
        <f>IFERROR(INDEX(Calculations!$V$4:$V$103,MATCH(COLUMN()&amp;"-"&amp;ROW(),Calculations!$AD$4:$AD$103,0),1),"")</f>
        <v/>
      </c>
      <c r="AC35" s="75"/>
      <c r="AD35" s="75"/>
      <c r="AE35" s="75"/>
      <c r="AF35" s="75"/>
      <c r="AG35" s="75"/>
      <c r="AH35" s="75"/>
      <c r="AI35" s="77"/>
      <c r="AJ35" s="75"/>
      <c r="AK35" s="76" t="str">
        <f>IFERROR(INDEX(Calculations!$V$4:$V$103,MATCH(COLUMN()&amp;"-"&amp;ROW(),Calculations!$AD$4:$AD$103,0),1),"")</f>
        <v/>
      </c>
      <c r="AL35" s="75"/>
      <c r="AM35" s="75"/>
      <c r="AN35" s="75"/>
      <c r="AO35" s="75"/>
      <c r="AP35" s="75"/>
      <c r="AQ35" s="75"/>
      <c r="AR35" s="77"/>
      <c r="AS35" s="75"/>
      <c r="AT35" s="76" t="str">
        <f>IFERROR(INDEX(Calculations!$V$4:$V$103,MATCH(COLUMN()&amp;"-"&amp;ROW(),Calculations!$AD$4:$AD$103,0),1),"")</f>
        <v/>
      </c>
      <c r="AU35" s="75"/>
      <c r="AV35" s="75"/>
      <c r="AW35" s="75"/>
      <c r="AX35" s="75"/>
      <c r="AY35" s="75"/>
      <c r="AZ35" s="75"/>
      <c r="BA35" s="77"/>
      <c r="BB35" s="75"/>
      <c r="BC35" s="76" t="str">
        <f>IFERROR(INDEX(Calculations!$V$4:$V$103,MATCH(COLUMN()&amp;"-"&amp;ROW(),Calculations!$AD$4:$AD$103,0),1),"")</f>
        <v/>
      </c>
      <c r="BD35" s="75"/>
      <c r="BE35" s="75"/>
      <c r="BF35" s="75"/>
      <c r="BG35" s="75"/>
      <c r="BH35" s="75"/>
      <c r="BI35" s="75"/>
      <c r="BJ35" s="77"/>
      <c r="BK35" s="75"/>
      <c r="BL35" s="76" t="str">
        <f>IFERROR(INDEX(Calculations!$V$4:$V$103,MATCH(COLUMN()&amp;"-"&amp;ROW(),Calculations!$AD$4:$AD$103,0),1),"")</f>
        <v/>
      </c>
      <c r="BM35" s="75"/>
      <c r="BN35" s="75"/>
      <c r="BO35" s="75"/>
      <c r="BP35" s="75"/>
      <c r="BQ35" s="75"/>
      <c r="BR35" s="75"/>
      <c r="BS35" s="77"/>
      <c r="BT35" s="75"/>
      <c r="BU35" s="76" t="str">
        <f>IFERROR(INDEX(Calculations!$V$4:$V$103,MATCH(COLUMN()&amp;"-"&amp;ROW(),Calculations!$AD$4:$AD$103,0),1),"")</f>
        <v/>
      </c>
      <c r="BV35" s="75"/>
      <c r="BW35" s="75"/>
      <c r="BX35" s="75"/>
      <c r="BY35" s="75"/>
      <c r="BZ35" s="75"/>
      <c r="CA35" s="75"/>
      <c r="CB35" s="105"/>
      <c r="CC35" s="75"/>
      <c r="CD35" s="76" t="str">
        <f>IFERROR(INDEX(Calculations!$V$4:$V$103,MATCH(COLUMN()&amp;"-"&amp;ROW(),Calculations!$AD$4:$AD$103,0),1),"")</f>
        <v/>
      </c>
      <c r="CE35" s="75"/>
      <c r="CF35" s="75"/>
      <c r="CG35" s="75"/>
      <c r="CH35" s="75"/>
      <c r="CI35" s="75"/>
      <c r="CJ35" s="75"/>
      <c r="CK35" s="105"/>
      <c r="CL35" s="75"/>
      <c r="CM35" s="76" t="str">
        <f>IFERROR(INDEX(Calculations!$V$4:$V$103,MATCH(COLUMN()&amp;"-"&amp;ROW(),Calculations!$AD$4:$AD$103,0),1),"")</f>
        <v/>
      </c>
      <c r="CN35" s="75"/>
      <c r="CO35" s="75"/>
      <c r="CP35" s="75"/>
      <c r="CQ35" s="75"/>
      <c r="CR35" s="75"/>
      <c r="CS35" s="75"/>
      <c r="CT35" s="40"/>
    </row>
    <row r="36" spans="2:98" ht="16.5" thickTop="1" thickBot="1" x14ac:dyDescent="0.3">
      <c r="B36" s="144"/>
      <c r="C36" s="145"/>
      <c r="D36" s="146"/>
      <c r="E36" s="147"/>
      <c r="F36" s="148"/>
      <c r="I36" s="75"/>
      <c r="J36" s="76" t="str">
        <f>IFERROR(INDEX(Calculations!$V$4:$V$103,MATCH(COLUMN()&amp;"-"&amp;ROW(),Calculations!$AD$4:$AD$103,0),1),"")</f>
        <v/>
      </c>
      <c r="K36" s="75"/>
      <c r="L36" s="75"/>
      <c r="M36" s="75"/>
      <c r="N36" s="75"/>
      <c r="O36" s="75"/>
      <c r="P36" s="75"/>
      <c r="Q36" s="77"/>
      <c r="R36" s="75"/>
      <c r="S36" s="76" t="str">
        <f>IFERROR(INDEX(Calculations!$V$4:$V$103,MATCH(COLUMN()&amp;"-"&amp;ROW(),Calculations!$AD$4:$AD$103,0),1),"")</f>
        <v/>
      </c>
      <c r="T36" s="75"/>
      <c r="U36" s="75"/>
      <c r="V36" s="75"/>
      <c r="W36" s="75"/>
      <c r="X36" s="75"/>
      <c r="Y36" s="75"/>
      <c r="Z36" s="77"/>
      <c r="AA36" s="75"/>
      <c r="AB36" s="76" t="str">
        <f>IFERROR(INDEX(Calculations!$V$4:$V$103,MATCH(COLUMN()&amp;"-"&amp;ROW(),Calculations!$AD$4:$AD$103,0),1),"")</f>
        <v/>
      </c>
      <c r="AC36" s="75"/>
      <c r="AD36" s="75"/>
      <c r="AE36" s="75"/>
      <c r="AF36" s="75"/>
      <c r="AG36" s="75"/>
      <c r="AH36" s="75"/>
      <c r="AI36" s="77"/>
      <c r="AJ36" s="75"/>
      <c r="AK36" s="76" t="str">
        <f>IFERROR(INDEX(Calculations!$V$4:$V$103,MATCH(COLUMN()&amp;"-"&amp;ROW(),Calculations!$AD$4:$AD$103,0),1),"")</f>
        <v/>
      </c>
      <c r="AL36" s="75"/>
      <c r="AM36" s="75"/>
      <c r="AN36" s="75"/>
      <c r="AO36" s="75"/>
      <c r="AP36" s="75"/>
      <c r="AQ36" s="75"/>
      <c r="AR36" s="77"/>
      <c r="AS36" s="75"/>
      <c r="AT36" s="76" t="str">
        <f>IFERROR(INDEX(Calculations!$V$4:$V$103,MATCH(COLUMN()&amp;"-"&amp;ROW(),Calculations!$AD$4:$AD$103,0),1),"")</f>
        <v/>
      </c>
      <c r="AU36" s="75"/>
      <c r="AV36" s="75"/>
      <c r="AW36" s="75"/>
      <c r="AX36" s="75"/>
      <c r="AY36" s="75"/>
      <c r="AZ36" s="75"/>
      <c r="BA36" s="77"/>
      <c r="BB36" s="75"/>
      <c r="BC36" s="76" t="str">
        <f>IFERROR(INDEX(Calculations!$V$4:$V$103,MATCH(COLUMN()&amp;"-"&amp;ROW(),Calculations!$AD$4:$AD$103,0),1),"")</f>
        <v/>
      </c>
      <c r="BD36" s="75"/>
      <c r="BE36" s="75"/>
      <c r="BF36" s="75"/>
      <c r="BG36" s="75"/>
      <c r="BH36" s="75"/>
      <c r="BI36" s="75"/>
      <c r="BJ36" s="77"/>
      <c r="BK36" s="75"/>
      <c r="BL36" s="76" t="str">
        <f>IFERROR(INDEX(Calculations!$V$4:$V$103,MATCH(COLUMN()&amp;"-"&amp;ROW(),Calculations!$AD$4:$AD$103,0),1),"")</f>
        <v/>
      </c>
      <c r="BM36" s="75"/>
      <c r="BN36" s="75"/>
      <c r="BO36" s="75"/>
      <c r="BP36" s="75"/>
      <c r="BQ36" s="75"/>
      <c r="BR36" s="75"/>
      <c r="BS36" s="77"/>
      <c r="BT36" s="75"/>
      <c r="BU36" s="76" t="str">
        <f>IFERROR(INDEX(Calculations!$V$4:$V$103,MATCH(COLUMN()&amp;"-"&amp;ROW(),Calculations!$AD$4:$AD$103,0),1),"")</f>
        <v/>
      </c>
      <c r="BV36" s="75"/>
      <c r="BW36" s="75"/>
      <c r="BX36" s="75"/>
      <c r="BY36" s="75"/>
      <c r="BZ36" s="75"/>
      <c r="CA36" s="75"/>
      <c r="CB36" s="105"/>
      <c r="CC36" s="75"/>
      <c r="CD36" s="76" t="str">
        <f>IFERROR(INDEX(Calculations!$V$4:$V$103,MATCH(COLUMN()&amp;"-"&amp;ROW(),Calculations!$AD$4:$AD$103,0),1),"")</f>
        <v/>
      </c>
      <c r="CE36" s="75"/>
      <c r="CF36" s="75"/>
      <c r="CG36" s="75"/>
      <c r="CH36" s="75"/>
      <c r="CI36" s="75"/>
      <c r="CJ36" s="75"/>
      <c r="CK36" s="105"/>
      <c r="CL36" s="75"/>
      <c r="CM36" s="76" t="str">
        <f>IFERROR(INDEX(Calculations!$V$4:$V$103,MATCH(COLUMN()&amp;"-"&amp;ROW(),Calculations!$AD$4:$AD$103,0),1),"")</f>
        <v/>
      </c>
      <c r="CN36" s="75"/>
      <c r="CO36" s="75"/>
      <c r="CP36" s="75"/>
      <c r="CQ36" s="75"/>
      <c r="CR36" s="75"/>
      <c r="CS36" s="75"/>
      <c r="CT36" s="40"/>
    </row>
    <row r="37" spans="2:98" ht="16.5" thickTop="1" thickBot="1" x14ac:dyDescent="0.3">
      <c r="B37" s="144"/>
      <c r="C37" s="145"/>
      <c r="D37" s="146"/>
      <c r="E37" s="147"/>
      <c r="F37" s="148"/>
      <c r="I37" s="75"/>
      <c r="J37" s="76" t="str">
        <f>IFERROR(INDEX(Calculations!$V$4:$V$103,MATCH(COLUMN()&amp;"-"&amp;ROW(),Calculations!$AD$4:$AD$103,0),1),"")</f>
        <v/>
      </c>
      <c r="K37" s="75"/>
      <c r="L37" s="75"/>
      <c r="M37" s="75"/>
      <c r="N37" s="75"/>
      <c r="O37" s="75"/>
      <c r="P37" s="75"/>
      <c r="Q37" s="77"/>
      <c r="R37" s="75"/>
      <c r="S37" s="76" t="str">
        <f>IFERROR(INDEX(Calculations!$V$4:$V$103,MATCH(COLUMN()&amp;"-"&amp;ROW(),Calculations!$AD$4:$AD$103,0),1),"")</f>
        <v/>
      </c>
      <c r="T37" s="75"/>
      <c r="U37" s="75"/>
      <c r="V37" s="75"/>
      <c r="W37" s="75"/>
      <c r="X37" s="75"/>
      <c r="Y37" s="75"/>
      <c r="Z37" s="77"/>
      <c r="AA37" s="75"/>
      <c r="AB37" s="76" t="str">
        <f>IFERROR(INDEX(Calculations!$V$4:$V$103,MATCH(COLUMN()&amp;"-"&amp;ROW(),Calculations!$AD$4:$AD$103,0),1),"")</f>
        <v/>
      </c>
      <c r="AC37" s="75"/>
      <c r="AD37" s="75"/>
      <c r="AE37" s="75"/>
      <c r="AF37" s="75"/>
      <c r="AG37" s="75"/>
      <c r="AH37" s="75"/>
      <c r="AI37" s="77"/>
      <c r="AJ37" s="75"/>
      <c r="AK37" s="76" t="str">
        <f>IFERROR(INDEX(Calculations!$V$4:$V$103,MATCH(COLUMN()&amp;"-"&amp;ROW(),Calculations!$AD$4:$AD$103,0),1),"")</f>
        <v/>
      </c>
      <c r="AL37" s="75"/>
      <c r="AM37" s="75"/>
      <c r="AN37" s="75"/>
      <c r="AO37" s="75"/>
      <c r="AP37" s="75"/>
      <c r="AQ37" s="75"/>
      <c r="AR37" s="77"/>
      <c r="AS37" s="75"/>
      <c r="AT37" s="76" t="str">
        <f>IFERROR(INDEX(Calculations!$V$4:$V$103,MATCH(COLUMN()&amp;"-"&amp;ROW(),Calculations!$AD$4:$AD$103,0),1),"")</f>
        <v/>
      </c>
      <c r="AU37" s="75"/>
      <c r="AV37" s="75"/>
      <c r="AW37" s="75"/>
      <c r="AX37" s="75"/>
      <c r="AY37" s="75"/>
      <c r="AZ37" s="75"/>
      <c r="BA37" s="77"/>
      <c r="BB37" s="75"/>
      <c r="BC37" s="76" t="str">
        <f>IFERROR(INDEX(Calculations!$V$4:$V$103,MATCH(COLUMN()&amp;"-"&amp;ROW(),Calculations!$AD$4:$AD$103,0),1),"")</f>
        <v/>
      </c>
      <c r="BD37" s="75"/>
      <c r="BE37" s="75"/>
      <c r="BF37" s="75"/>
      <c r="BG37" s="75"/>
      <c r="BH37" s="75"/>
      <c r="BI37" s="75"/>
      <c r="BJ37" s="77"/>
      <c r="BK37" s="75"/>
      <c r="BL37" s="76" t="str">
        <f>IFERROR(INDEX(Calculations!$V$4:$V$103,MATCH(COLUMN()&amp;"-"&amp;ROW(),Calculations!$AD$4:$AD$103,0),1),"")</f>
        <v/>
      </c>
      <c r="BM37" s="75"/>
      <c r="BN37" s="75"/>
      <c r="BO37" s="75"/>
      <c r="BP37" s="75"/>
      <c r="BQ37" s="75"/>
      <c r="BR37" s="75"/>
      <c r="BS37" s="77"/>
      <c r="BT37" s="75"/>
      <c r="BU37" s="76" t="str">
        <f>IFERROR(INDEX(Calculations!$V$4:$V$103,MATCH(COLUMN()&amp;"-"&amp;ROW(),Calculations!$AD$4:$AD$103,0),1),"")</f>
        <v/>
      </c>
      <c r="BV37" s="75"/>
      <c r="BW37" s="75"/>
      <c r="BX37" s="75"/>
      <c r="BY37" s="75"/>
      <c r="BZ37" s="75"/>
      <c r="CA37" s="75"/>
      <c r="CB37" s="105"/>
      <c r="CC37" s="75"/>
      <c r="CD37" s="76" t="str">
        <f>IFERROR(INDEX(Calculations!$V$4:$V$103,MATCH(COLUMN()&amp;"-"&amp;ROW(),Calculations!$AD$4:$AD$103,0),1),"")</f>
        <v/>
      </c>
      <c r="CE37" s="75"/>
      <c r="CF37" s="75"/>
      <c r="CG37" s="75"/>
      <c r="CH37" s="75"/>
      <c r="CI37" s="75"/>
      <c r="CJ37" s="75"/>
      <c r="CK37" s="105"/>
      <c r="CL37" s="75"/>
      <c r="CM37" s="76" t="str">
        <f>IFERROR(INDEX(Calculations!$V$4:$V$103,MATCH(COLUMN()&amp;"-"&amp;ROW(),Calculations!$AD$4:$AD$103,0),1),"")</f>
        <v/>
      </c>
      <c r="CN37" s="75"/>
      <c r="CO37" s="75"/>
      <c r="CP37" s="75"/>
      <c r="CQ37" s="75"/>
      <c r="CR37" s="75"/>
      <c r="CS37" s="75"/>
      <c r="CT37" s="40"/>
    </row>
    <row r="38" spans="2:98" ht="16.5" thickTop="1" thickBot="1" x14ac:dyDescent="0.3">
      <c r="B38" s="144"/>
      <c r="C38" s="145"/>
      <c r="D38" s="146"/>
      <c r="E38" s="147"/>
      <c r="F38" s="148"/>
      <c r="I38" s="75"/>
      <c r="J38" s="76" t="str">
        <f>IFERROR(INDEX(Calculations!$V$4:$V$103,MATCH(COLUMN()&amp;"-"&amp;ROW(),Calculations!$AD$4:$AD$103,0),1),"")</f>
        <v/>
      </c>
      <c r="K38" s="75"/>
      <c r="L38" s="75"/>
      <c r="M38" s="75"/>
      <c r="N38" s="75"/>
      <c r="O38" s="75"/>
      <c r="P38" s="75"/>
      <c r="Q38" s="77"/>
      <c r="R38" s="75"/>
      <c r="S38" s="76" t="str">
        <f>IFERROR(INDEX(Calculations!$V$4:$V$103,MATCH(COLUMN()&amp;"-"&amp;ROW(),Calculations!$AD$4:$AD$103,0),1),"")</f>
        <v/>
      </c>
      <c r="T38" s="75"/>
      <c r="U38" s="75"/>
      <c r="V38" s="75"/>
      <c r="W38" s="75"/>
      <c r="X38" s="75"/>
      <c r="Y38" s="75"/>
      <c r="Z38" s="77"/>
      <c r="AA38" s="75"/>
      <c r="AB38" s="76" t="str">
        <f>IFERROR(INDEX(Calculations!$V$4:$V$103,MATCH(COLUMN()&amp;"-"&amp;ROW(),Calculations!$AD$4:$AD$103,0),1),"")</f>
        <v/>
      </c>
      <c r="AC38" s="75"/>
      <c r="AD38" s="75"/>
      <c r="AE38" s="75"/>
      <c r="AF38" s="75"/>
      <c r="AG38" s="75"/>
      <c r="AH38" s="75"/>
      <c r="AI38" s="77"/>
      <c r="AJ38" s="75"/>
      <c r="AK38" s="76" t="str">
        <f>IFERROR(INDEX(Calculations!$V$4:$V$103,MATCH(COLUMN()&amp;"-"&amp;ROW(),Calculations!$AD$4:$AD$103,0),1),"")</f>
        <v/>
      </c>
      <c r="AL38" s="75"/>
      <c r="AM38" s="75"/>
      <c r="AN38" s="75"/>
      <c r="AO38" s="75"/>
      <c r="AP38" s="75"/>
      <c r="AQ38" s="75"/>
      <c r="AR38" s="77"/>
      <c r="AS38" s="75"/>
      <c r="AT38" s="76" t="str">
        <f>IFERROR(INDEX(Calculations!$V$4:$V$103,MATCH(COLUMN()&amp;"-"&amp;ROW(),Calculations!$AD$4:$AD$103,0),1),"")</f>
        <v/>
      </c>
      <c r="AU38" s="75"/>
      <c r="AV38" s="75"/>
      <c r="AW38" s="75"/>
      <c r="AX38" s="75"/>
      <c r="AY38" s="75"/>
      <c r="AZ38" s="75"/>
      <c r="BA38" s="77"/>
      <c r="BB38" s="75"/>
      <c r="BC38" s="76" t="str">
        <f>IFERROR(INDEX(Calculations!$V$4:$V$103,MATCH(COLUMN()&amp;"-"&amp;ROW(),Calculations!$AD$4:$AD$103,0),1),"")</f>
        <v/>
      </c>
      <c r="BD38" s="75"/>
      <c r="BE38" s="75"/>
      <c r="BF38" s="75"/>
      <c r="BG38" s="75"/>
      <c r="BH38" s="75"/>
      <c r="BI38" s="75"/>
      <c r="BJ38" s="77"/>
      <c r="BK38" s="75"/>
      <c r="BL38" s="76" t="str">
        <f>IFERROR(INDEX(Calculations!$V$4:$V$103,MATCH(COLUMN()&amp;"-"&amp;ROW(),Calculations!$AD$4:$AD$103,0),1),"")</f>
        <v/>
      </c>
      <c r="BM38" s="75"/>
      <c r="BN38" s="75"/>
      <c r="BO38" s="75"/>
      <c r="BP38" s="75"/>
      <c r="BQ38" s="75"/>
      <c r="BR38" s="75"/>
      <c r="BS38" s="77"/>
      <c r="BT38" s="75"/>
      <c r="BU38" s="76" t="str">
        <f>IFERROR(INDEX(Calculations!$V$4:$V$103,MATCH(COLUMN()&amp;"-"&amp;ROW(),Calculations!$AD$4:$AD$103,0),1),"")</f>
        <v/>
      </c>
      <c r="BV38" s="75"/>
      <c r="BW38" s="75"/>
      <c r="BX38" s="75"/>
      <c r="BY38" s="75"/>
      <c r="BZ38" s="75"/>
      <c r="CA38" s="75"/>
      <c r="CB38" s="105"/>
      <c r="CC38" s="75"/>
      <c r="CD38" s="76" t="str">
        <f>IFERROR(INDEX(Calculations!$V$4:$V$103,MATCH(COLUMN()&amp;"-"&amp;ROW(),Calculations!$AD$4:$AD$103,0),1),"")</f>
        <v/>
      </c>
      <c r="CE38" s="75"/>
      <c r="CF38" s="75"/>
      <c r="CG38" s="75"/>
      <c r="CH38" s="75"/>
      <c r="CI38" s="75"/>
      <c r="CJ38" s="75"/>
      <c r="CK38" s="105"/>
      <c r="CL38" s="75"/>
      <c r="CM38" s="76" t="str">
        <f>IFERROR(INDEX(Calculations!$V$4:$V$103,MATCH(COLUMN()&amp;"-"&amp;ROW(),Calculations!$AD$4:$AD$103,0),1),"")</f>
        <v/>
      </c>
      <c r="CN38" s="75"/>
      <c r="CO38" s="75"/>
      <c r="CP38" s="75"/>
      <c r="CQ38" s="75"/>
      <c r="CR38" s="75"/>
      <c r="CS38" s="75"/>
      <c r="CT38" s="40"/>
    </row>
    <row r="39" spans="2:98" ht="16.5" thickTop="1" thickBot="1" x14ac:dyDescent="0.3">
      <c r="B39" s="144"/>
      <c r="C39" s="145"/>
      <c r="D39" s="146"/>
      <c r="E39" s="147"/>
      <c r="F39" s="148"/>
      <c r="I39" s="75"/>
      <c r="J39" s="76" t="str">
        <f>IFERROR(INDEX(Calculations!$V$4:$V$103,MATCH(COLUMN()&amp;"-"&amp;ROW(),Calculations!$AD$4:$AD$103,0),1),"")</f>
        <v/>
      </c>
      <c r="K39" s="75"/>
      <c r="L39" s="75"/>
      <c r="M39" s="75"/>
      <c r="N39" s="75"/>
      <c r="O39" s="75"/>
      <c r="P39" s="75"/>
      <c r="Q39" s="77"/>
      <c r="R39" s="75"/>
      <c r="S39" s="76" t="str">
        <f>IFERROR(INDEX(Calculations!$V$4:$V$103,MATCH(COLUMN()&amp;"-"&amp;ROW(),Calculations!$AD$4:$AD$103,0),1),"")</f>
        <v/>
      </c>
      <c r="T39" s="75"/>
      <c r="U39" s="75"/>
      <c r="V39" s="75"/>
      <c r="W39" s="75"/>
      <c r="X39" s="75"/>
      <c r="Y39" s="75"/>
      <c r="Z39" s="77"/>
      <c r="AA39" s="75"/>
      <c r="AB39" s="76" t="str">
        <f>IFERROR(INDEX(Calculations!$V$4:$V$103,MATCH(COLUMN()&amp;"-"&amp;ROW(),Calculations!$AD$4:$AD$103,0),1),"")</f>
        <v/>
      </c>
      <c r="AC39" s="75"/>
      <c r="AD39" s="75"/>
      <c r="AE39" s="75"/>
      <c r="AF39" s="75"/>
      <c r="AG39" s="75"/>
      <c r="AH39" s="75"/>
      <c r="AI39" s="77"/>
      <c r="AJ39" s="75"/>
      <c r="AK39" s="76" t="str">
        <f>IFERROR(INDEX(Calculations!$V$4:$V$103,MATCH(COLUMN()&amp;"-"&amp;ROW(),Calculations!$AD$4:$AD$103,0),1),"")</f>
        <v/>
      </c>
      <c r="AL39" s="75"/>
      <c r="AM39" s="75"/>
      <c r="AN39" s="75"/>
      <c r="AO39" s="75"/>
      <c r="AP39" s="75"/>
      <c r="AQ39" s="75"/>
      <c r="AR39" s="77"/>
      <c r="AS39" s="75"/>
      <c r="AT39" s="76" t="str">
        <f>IFERROR(INDEX(Calculations!$V$4:$V$103,MATCH(COLUMN()&amp;"-"&amp;ROW(),Calculations!$AD$4:$AD$103,0),1),"")</f>
        <v/>
      </c>
      <c r="AU39" s="75"/>
      <c r="AV39" s="75"/>
      <c r="AW39" s="75"/>
      <c r="AX39" s="75"/>
      <c r="AY39" s="75"/>
      <c r="AZ39" s="75"/>
      <c r="BA39" s="77"/>
      <c r="BB39" s="75"/>
      <c r="BC39" s="76" t="str">
        <f>IFERROR(INDEX(Calculations!$V$4:$V$103,MATCH(COLUMN()&amp;"-"&amp;ROW(),Calculations!$AD$4:$AD$103,0),1),"")</f>
        <v/>
      </c>
      <c r="BD39" s="75"/>
      <c r="BE39" s="75"/>
      <c r="BF39" s="75"/>
      <c r="BG39" s="75"/>
      <c r="BH39" s="75"/>
      <c r="BI39" s="75"/>
      <c r="BJ39" s="77"/>
      <c r="BK39" s="75"/>
      <c r="BL39" s="76" t="str">
        <f>IFERROR(INDEX(Calculations!$V$4:$V$103,MATCH(COLUMN()&amp;"-"&amp;ROW(),Calculations!$AD$4:$AD$103,0),1),"")</f>
        <v/>
      </c>
      <c r="BM39" s="75"/>
      <c r="BN39" s="75"/>
      <c r="BO39" s="75"/>
      <c r="BP39" s="75"/>
      <c r="BQ39" s="75"/>
      <c r="BR39" s="75"/>
      <c r="BS39" s="77"/>
      <c r="BT39" s="75"/>
      <c r="BU39" s="76" t="str">
        <f>IFERROR(INDEX(Calculations!$V$4:$V$103,MATCH(COLUMN()&amp;"-"&amp;ROW(),Calculations!$AD$4:$AD$103,0),1),"")</f>
        <v/>
      </c>
      <c r="BV39" s="75"/>
      <c r="BW39" s="75"/>
      <c r="BX39" s="75"/>
      <c r="BY39" s="75"/>
      <c r="BZ39" s="75"/>
      <c r="CA39" s="75"/>
      <c r="CB39" s="105"/>
      <c r="CC39" s="75"/>
      <c r="CD39" s="76" t="str">
        <f>IFERROR(INDEX(Calculations!$V$4:$V$103,MATCH(COLUMN()&amp;"-"&amp;ROW(),Calculations!$AD$4:$AD$103,0),1),"")</f>
        <v/>
      </c>
      <c r="CE39" s="75"/>
      <c r="CF39" s="75"/>
      <c r="CG39" s="75"/>
      <c r="CH39" s="75"/>
      <c r="CI39" s="75"/>
      <c r="CJ39" s="75"/>
      <c r="CK39" s="105"/>
      <c r="CL39" s="75"/>
      <c r="CM39" s="76" t="str">
        <f>IFERROR(INDEX(Calculations!$V$4:$V$103,MATCH(COLUMN()&amp;"-"&amp;ROW(),Calculations!$AD$4:$AD$103,0),1),"")</f>
        <v/>
      </c>
      <c r="CN39" s="75"/>
      <c r="CO39" s="75"/>
      <c r="CP39" s="75"/>
      <c r="CQ39" s="75"/>
      <c r="CR39" s="75"/>
      <c r="CS39" s="75"/>
      <c r="CT39" s="40"/>
    </row>
    <row r="40" spans="2:98" ht="16.5" thickTop="1" thickBot="1" x14ac:dyDescent="0.3">
      <c r="B40" s="144"/>
      <c r="C40" s="145"/>
      <c r="D40" s="146"/>
      <c r="E40" s="147"/>
      <c r="F40" s="148"/>
      <c r="I40" s="75"/>
      <c r="J40" s="76" t="str">
        <f>IFERROR(INDEX(Calculations!$V$4:$V$103,MATCH(COLUMN()&amp;"-"&amp;ROW(),Calculations!$AD$4:$AD$103,0),1),"")</f>
        <v/>
      </c>
      <c r="K40" s="75"/>
      <c r="L40" s="75"/>
      <c r="M40" s="75"/>
      <c r="N40" s="75"/>
      <c r="O40" s="75"/>
      <c r="P40" s="75"/>
      <c r="Q40" s="77"/>
      <c r="R40" s="75"/>
      <c r="S40" s="76" t="str">
        <f>IFERROR(INDEX(Calculations!$V$4:$V$103,MATCH(COLUMN()&amp;"-"&amp;ROW(),Calculations!$AD$4:$AD$103,0),1),"")</f>
        <v/>
      </c>
      <c r="T40" s="75"/>
      <c r="U40" s="75"/>
      <c r="V40" s="75"/>
      <c r="W40" s="75"/>
      <c r="X40" s="75"/>
      <c r="Y40" s="75"/>
      <c r="Z40" s="77"/>
      <c r="AA40" s="75"/>
      <c r="AB40" s="76" t="str">
        <f>IFERROR(INDEX(Calculations!$V$4:$V$103,MATCH(COLUMN()&amp;"-"&amp;ROW(),Calculations!$AD$4:$AD$103,0),1),"")</f>
        <v/>
      </c>
      <c r="AC40" s="75"/>
      <c r="AD40" s="75"/>
      <c r="AE40" s="75"/>
      <c r="AF40" s="75"/>
      <c r="AG40" s="75"/>
      <c r="AH40" s="75"/>
      <c r="AI40" s="77"/>
      <c r="AJ40" s="75"/>
      <c r="AK40" s="76" t="str">
        <f>IFERROR(INDEX(Calculations!$V$4:$V$103,MATCH(COLUMN()&amp;"-"&amp;ROW(),Calculations!$AD$4:$AD$103,0),1),"")</f>
        <v/>
      </c>
      <c r="AL40" s="75"/>
      <c r="AM40" s="75"/>
      <c r="AN40" s="75"/>
      <c r="AO40" s="75"/>
      <c r="AP40" s="75"/>
      <c r="AQ40" s="75"/>
      <c r="AR40" s="77"/>
      <c r="AS40" s="75"/>
      <c r="AT40" s="76" t="str">
        <f>IFERROR(INDEX(Calculations!$V$4:$V$103,MATCH(COLUMN()&amp;"-"&amp;ROW(),Calculations!$AD$4:$AD$103,0),1),"")</f>
        <v/>
      </c>
      <c r="AU40" s="75"/>
      <c r="AV40" s="75"/>
      <c r="AW40" s="75"/>
      <c r="AX40" s="75"/>
      <c r="AY40" s="75"/>
      <c r="AZ40" s="75"/>
      <c r="BA40" s="77"/>
      <c r="BB40" s="75"/>
      <c r="BC40" s="76" t="str">
        <f>IFERROR(INDEX(Calculations!$V$4:$V$103,MATCH(COLUMN()&amp;"-"&amp;ROW(),Calculations!$AD$4:$AD$103,0),1),"")</f>
        <v/>
      </c>
      <c r="BD40" s="75"/>
      <c r="BE40" s="75"/>
      <c r="BF40" s="75"/>
      <c r="BG40" s="75"/>
      <c r="BH40" s="75"/>
      <c r="BI40" s="75"/>
      <c r="BJ40" s="77"/>
      <c r="BK40" s="75"/>
      <c r="BL40" s="76" t="str">
        <f>IFERROR(INDEX(Calculations!$V$4:$V$103,MATCH(COLUMN()&amp;"-"&amp;ROW(),Calculations!$AD$4:$AD$103,0),1),"")</f>
        <v/>
      </c>
      <c r="BM40" s="75"/>
      <c r="BN40" s="75"/>
      <c r="BO40" s="75"/>
      <c r="BP40" s="75"/>
      <c r="BQ40" s="75"/>
      <c r="BR40" s="75"/>
      <c r="BS40" s="77"/>
      <c r="BT40" s="75"/>
      <c r="BU40" s="76" t="str">
        <f>IFERROR(INDEX(Calculations!$V$4:$V$103,MATCH(COLUMN()&amp;"-"&amp;ROW(),Calculations!$AD$4:$AD$103,0),1),"")</f>
        <v/>
      </c>
      <c r="BV40" s="75"/>
      <c r="BW40" s="75"/>
      <c r="BX40" s="75"/>
      <c r="BY40" s="75"/>
      <c r="BZ40" s="75"/>
      <c r="CA40" s="75"/>
      <c r="CB40" s="105"/>
      <c r="CC40" s="75"/>
      <c r="CD40" s="76" t="str">
        <f>IFERROR(INDEX(Calculations!$V$4:$V$103,MATCH(COLUMN()&amp;"-"&amp;ROW(),Calculations!$AD$4:$AD$103,0),1),"")</f>
        <v/>
      </c>
      <c r="CE40" s="75"/>
      <c r="CF40" s="75"/>
      <c r="CG40" s="75"/>
      <c r="CH40" s="75"/>
      <c r="CI40" s="75"/>
      <c r="CJ40" s="75"/>
      <c r="CK40" s="105"/>
      <c r="CL40" s="75"/>
      <c r="CM40" s="76" t="str">
        <f>IFERROR(INDEX(Calculations!$V$4:$V$103,MATCH(COLUMN()&amp;"-"&amp;ROW(),Calculations!$AD$4:$AD$103,0),1),"")</f>
        <v/>
      </c>
      <c r="CN40" s="75"/>
      <c r="CO40" s="75"/>
      <c r="CP40" s="75"/>
      <c r="CQ40" s="75"/>
      <c r="CR40" s="75"/>
      <c r="CS40" s="75"/>
      <c r="CT40" s="40"/>
    </row>
    <row r="41" spans="2:98" ht="16.5" thickTop="1" thickBot="1" x14ac:dyDescent="0.3">
      <c r="B41" s="144"/>
      <c r="C41" s="145"/>
      <c r="D41" s="146"/>
      <c r="E41" s="147"/>
      <c r="F41" s="148"/>
      <c r="I41" s="75"/>
      <c r="J41" s="76" t="str">
        <f>IFERROR(INDEX(Calculations!$V$4:$V$103,MATCH(COLUMN()&amp;"-"&amp;ROW(),Calculations!$AD$4:$AD$103,0),1),"")</f>
        <v/>
      </c>
      <c r="K41" s="75"/>
      <c r="L41" s="75"/>
      <c r="M41" s="75"/>
      <c r="N41" s="75"/>
      <c r="O41" s="75"/>
      <c r="P41" s="75"/>
      <c r="Q41" s="77"/>
      <c r="R41" s="75"/>
      <c r="S41" s="76" t="str">
        <f>IFERROR(INDEX(Calculations!$V$4:$V$103,MATCH(COLUMN()&amp;"-"&amp;ROW(),Calculations!$AD$4:$AD$103,0),1),"")</f>
        <v/>
      </c>
      <c r="T41" s="75"/>
      <c r="U41" s="75"/>
      <c r="V41" s="75"/>
      <c r="W41" s="75"/>
      <c r="X41" s="75"/>
      <c r="Y41" s="75"/>
      <c r="Z41" s="77"/>
      <c r="AA41" s="75"/>
      <c r="AB41" s="76" t="str">
        <f>IFERROR(INDEX(Calculations!$V$4:$V$103,MATCH(COLUMN()&amp;"-"&amp;ROW(),Calculations!$AD$4:$AD$103,0),1),"")</f>
        <v/>
      </c>
      <c r="AC41" s="75"/>
      <c r="AD41" s="75"/>
      <c r="AE41" s="75"/>
      <c r="AF41" s="75"/>
      <c r="AG41" s="75"/>
      <c r="AH41" s="75"/>
      <c r="AI41" s="77"/>
      <c r="AJ41" s="75"/>
      <c r="AK41" s="76" t="str">
        <f>IFERROR(INDEX(Calculations!$V$4:$V$103,MATCH(COLUMN()&amp;"-"&amp;ROW(),Calculations!$AD$4:$AD$103,0),1),"")</f>
        <v/>
      </c>
      <c r="AL41" s="75"/>
      <c r="AM41" s="75"/>
      <c r="AN41" s="75"/>
      <c r="AO41" s="75"/>
      <c r="AP41" s="75"/>
      <c r="AQ41" s="75"/>
      <c r="AR41" s="77"/>
      <c r="AS41" s="75"/>
      <c r="AT41" s="76" t="str">
        <f>IFERROR(INDEX(Calculations!$V$4:$V$103,MATCH(COLUMN()&amp;"-"&amp;ROW(),Calculations!$AD$4:$AD$103,0),1),"")</f>
        <v/>
      </c>
      <c r="AU41" s="75"/>
      <c r="AV41" s="75"/>
      <c r="AW41" s="75"/>
      <c r="AX41" s="75"/>
      <c r="AY41" s="75"/>
      <c r="AZ41" s="75"/>
      <c r="BA41" s="77"/>
      <c r="BB41" s="75"/>
      <c r="BC41" s="76" t="str">
        <f>IFERROR(INDEX(Calculations!$V$4:$V$103,MATCH(COLUMN()&amp;"-"&amp;ROW(),Calculations!$AD$4:$AD$103,0),1),"")</f>
        <v/>
      </c>
      <c r="BD41" s="75"/>
      <c r="BE41" s="75"/>
      <c r="BF41" s="75"/>
      <c r="BG41" s="75"/>
      <c r="BH41" s="75"/>
      <c r="BI41" s="75"/>
      <c r="BJ41" s="77"/>
      <c r="BK41" s="75"/>
      <c r="BL41" s="76" t="str">
        <f>IFERROR(INDEX(Calculations!$V$4:$V$103,MATCH(COLUMN()&amp;"-"&amp;ROW(),Calculations!$AD$4:$AD$103,0),1),"")</f>
        <v/>
      </c>
      <c r="BM41" s="75"/>
      <c r="BN41" s="75"/>
      <c r="BO41" s="75"/>
      <c r="BP41" s="75"/>
      <c r="BQ41" s="75"/>
      <c r="BR41" s="75"/>
      <c r="BS41" s="77"/>
      <c r="BT41" s="75"/>
      <c r="BU41" s="76" t="str">
        <f>IFERROR(INDEX(Calculations!$V$4:$V$103,MATCH(COLUMN()&amp;"-"&amp;ROW(),Calculations!$AD$4:$AD$103,0),1),"")</f>
        <v/>
      </c>
      <c r="BV41" s="75"/>
      <c r="BW41" s="75"/>
      <c r="BX41" s="75"/>
      <c r="BY41" s="75"/>
      <c r="BZ41" s="75"/>
      <c r="CA41" s="75"/>
      <c r="CB41" s="105"/>
      <c r="CC41" s="75"/>
      <c r="CD41" s="76" t="str">
        <f>IFERROR(INDEX(Calculations!$V$4:$V$103,MATCH(COLUMN()&amp;"-"&amp;ROW(),Calculations!$AD$4:$AD$103,0),1),"")</f>
        <v/>
      </c>
      <c r="CE41" s="75"/>
      <c r="CF41" s="75"/>
      <c r="CG41" s="75"/>
      <c r="CH41" s="75"/>
      <c r="CI41" s="75"/>
      <c r="CJ41" s="75"/>
      <c r="CK41" s="105"/>
      <c r="CL41" s="75"/>
      <c r="CM41" s="76" t="str">
        <f>IFERROR(INDEX(Calculations!$V$4:$V$103,MATCH(COLUMN()&amp;"-"&amp;ROW(),Calculations!$AD$4:$AD$103,0),1),"")</f>
        <v/>
      </c>
      <c r="CN41" s="75"/>
      <c r="CO41" s="75"/>
      <c r="CP41" s="75"/>
      <c r="CQ41" s="75"/>
      <c r="CR41" s="75"/>
      <c r="CS41" s="75"/>
      <c r="CT41" s="40"/>
    </row>
    <row r="42" spans="2:98" ht="16.5" thickTop="1" thickBot="1" x14ac:dyDescent="0.3">
      <c r="B42" s="144"/>
      <c r="C42" s="145"/>
      <c r="D42" s="146"/>
      <c r="E42" s="147"/>
      <c r="F42" s="148"/>
      <c r="I42" s="75"/>
      <c r="J42" s="76" t="str">
        <f>IFERROR(INDEX(Calculations!$V$4:$V$103,MATCH(COLUMN()&amp;"-"&amp;ROW(),Calculations!$AD$4:$AD$103,0),1),"")</f>
        <v/>
      </c>
      <c r="K42" s="75"/>
      <c r="L42" s="75"/>
      <c r="M42" s="75"/>
      <c r="N42" s="75"/>
      <c r="O42" s="75"/>
      <c r="P42" s="75"/>
      <c r="Q42" s="77"/>
      <c r="R42" s="75"/>
      <c r="S42" s="76" t="str">
        <f>IFERROR(INDEX(Calculations!$V$4:$V$103,MATCH(COLUMN()&amp;"-"&amp;ROW(),Calculations!$AD$4:$AD$103,0),1),"")</f>
        <v/>
      </c>
      <c r="T42" s="75"/>
      <c r="U42" s="75"/>
      <c r="V42" s="75"/>
      <c r="W42" s="75"/>
      <c r="X42" s="75"/>
      <c r="Y42" s="75"/>
      <c r="Z42" s="77"/>
      <c r="AA42" s="75"/>
      <c r="AB42" s="76" t="str">
        <f>IFERROR(INDEX(Calculations!$V$4:$V$103,MATCH(COLUMN()&amp;"-"&amp;ROW(),Calculations!$AD$4:$AD$103,0),1),"")</f>
        <v/>
      </c>
      <c r="AC42" s="75"/>
      <c r="AD42" s="75"/>
      <c r="AE42" s="75"/>
      <c r="AF42" s="75"/>
      <c r="AG42" s="75"/>
      <c r="AH42" s="75"/>
      <c r="AI42" s="77"/>
      <c r="AJ42" s="75"/>
      <c r="AK42" s="76" t="str">
        <f>IFERROR(INDEX(Calculations!$V$4:$V$103,MATCH(COLUMN()&amp;"-"&amp;ROW(),Calculations!$AD$4:$AD$103,0),1),"")</f>
        <v/>
      </c>
      <c r="AL42" s="75"/>
      <c r="AM42" s="75"/>
      <c r="AN42" s="75"/>
      <c r="AO42" s="75"/>
      <c r="AP42" s="75"/>
      <c r="AQ42" s="75"/>
      <c r="AR42" s="77"/>
      <c r="AS42" s="75"/>
      <c r="AT42" s="76" t="str">
        <f>IFERROR(INDEX(Calculations!$V$4:$V$103,MATCH(COLUMN()&amp;"-"&amp;ROW(),Calculations!$AD$4:$AD$103,0),1),"")</f>
        <v/>
      </c>
      <c r="AU42" s="75"/>
      <c r="AV42" s="75"/>
      <c r="AW42" s="75"/>
      <c r="AX42" s="75"/>
      <c r="AY42" s="75"/>
      <c r="AZ42" s="75"/>
      <c r="BA42" s="77"/>
      <c r="BB42" s="75"/>
      <c r="BC42" s="76" t="str">
        <f>IFERROR(INDEX(Calculations!$V$4:$V$103,MATCH(COLUMN()&amp;"-"&amp;ROW(),Calculations!$AD$4:$AD$103,0),1),"")</f>
        <v/>
      </c>
      <c r="BD42" s="75"/>
      <c r="BE42" s="75"/>
      <c r="BF42" s="75"/>
      <c r="BG42" s="75"/>
      <c r="BH42" s="75"/>
      <c r="BI42" s="75"/>
      <c r="BJ42" s="77"/>
      <c r="BK42" s="75"/>
      <c r="BL42" s="76" t="str">
        <f>IFERROR(INDEX(Calculations!$V$4:$V$103,MATCH(COLUMN()&amp;"-"&amp;ROW(),Calculations!$AD$4:$AD$103,0),1),"")</f>
        <v/>
      </c>
      <c r="BM42" s="75"/>
      <c r="BN42" s="75"/>
      <c r="BO42" s="75"/>
      <c r="BP42" s="75"/>
      <c r="BQ42" s="75"/>
      <c r="BR42" s="75"/>
      <c r="BS42" s="77"/>
      <c r="BT42" s="75"/>
      <c r="BU42" s="76" t="str">
        <f>IFERROR(INDEX(Calculations!$V$4:$V$103,MATCH(COLUMN()&amp;"-"&amp;ROW(),Calculations!$AD$4:$AD$103,0),1),"")</f>
        <v/>
      </c>
      <c r="BV42" s="75"/>
      <c r="BW42" s="75"/>
      <c r="BX42" s="75"/>
      <c r="BY42" s="75"/>
      <c r="BZ42" s="75"/>
      <c r="CA42" s="75"/>
      <c r="CB42" s="105"/>
      <c r="CC42" s="75"/>
      <c r="CD42" s="76" t="str">
        <f>IFERROR(INDEX(Calculations!$V$4:$V$103,MATCH(COLUMN()&amp;"-"&amp;ROW(),Calculations!$AD$4:$AD$103,0),1),"")</f>
        <v/>
      </c>
      <c r="CE42" s="75"/>
      <c r="CF42" s="75"/>
      <c r="CG42" s="75"/>
      <c r="CH42" s="75"/>
      <c r="CI42" s="75"/>
      <c r="CJ42" s="75"/>
      <c r="CK42" s="105"/>
      <c r="CL42" s="75"/>
      <c r="CM42" s="76" t="str">
        <f>IFERROR(INDEX(Calculations!$V$4:$V$103,MATCH(COLUMN()&amp;"-"&amp;ROW(),Calculations!$AD$4:$AD$103,0),1),"")</f>
        <v/>
      </c>
      <c r="CN42" s="75"/>
      <c r="CO42" s="75"/>
      <c r="CP42" s="75"/>
      <c r="CQ42" s="75"/>
      <c r="CR42" s="75"/>
      <c r="CS42" s="75"/>
      <c r="CT42" s="40"/>
    </row>
    <row r="43" spans="2:98" ht="16.5" thickTop="1" thickBot="1" x14ac:dyDescent="0.3">
      <c r="B43" s="144"/>
      <c r="C43" s="145"/>
      <c r="D43" s="146"/>
      <c r="E43" s="147"/>
      <c r="F43" s="148"/>
      <c r="I43" s="75"/>
      <c r="J43" s="76" t="str">
        <f>IFERROR(INDEX(Calculations!$V$4:$V$103,MATCH(COLUMN()&amp;"-"&amp;ROW(),Calculations!$AD$4:$AD$103,0),1),"")</f>
        <v/>
      </c>
      <c r="K43" s="75"/>
      <c r="L43" s="75"/>
      <c r="M43" s="75"/>
      <c r="N43" s="75"/>
      <c r="O43" s="75"/>
      <c r="P43" s="75"/>
      <c r="Q43" s="77"/>
      <c r="R43" s="75"/>
      <c r="S43" s="76" t="str">
        <f>IFERROR(INDEX(Calculations!$V$4:$V$103,MATCH(COLUMN()&amp;"-"&amp;ROW(),Calculations!$AD$4:$AD$103,0),1),"")</f>
        <v/>
      </c>
      <c r="T43" s="75"/>
      <c r="U43" s="75"/>
      <c r="V43" s="75"/>
      <c r="W43" s="75"/>
      <c r="X43" s="75"/>
      <c r="Y43" s="75"/>
      <c r="Z43" s="77"/>
      <c r="AA43" s="75"/>
      <c r="AB43" s="76" t="str">
        <f>IFERROR(INDEX(Calculations!$V$4:$V$103,MATCH(COLUMN()&amp;"-"&amp;ROW(),Calculations!$AD$4:$AD$103,0),1),"")</f>
        <v/>
      </c>
      <c r="AC43" s="75"/>
      <c r="AD43" s="75"/>
      <c r="AE43" s="75"/>
      <c r="AF43" s="75"/>
      <c r="AG43" s="75"/>
      <c r="AH43" s="75"/>
      <c r="AI43" s="77"/>
      <c r="AJ43" s="75"/>
      <c r="AK43" s="76" t="str">
        <f>IFERROR(INDEX(Calculations!$V$4:$V$103,MATCH(COLUMN()&amp;"-"&amp;ROW(),Calculations!$AD$4:$AD$103,0),1),"")</f>
        <v/>
      </c>
      <c r="AL43" s="75"/>
      <c r="AM43" s="75"/>
      <c r="AN43" s="75"/>
      <c r="AO43" s="75"/>
      <c r="AP43" s="75"/>
      <c r="AQ43" s="75"/>
      <c r="AR43" s="77"/>
      <c r="AS43" s="75"/>
      <c r="AT43" s="76" t="str">
        <f>IFERROR(INDEX(Calculations!$V$4:$V$103,MATCH(COLUMN()&amp;"-"&amp;ROW(),Calculations!$AD$4:$AD$103,0),1),"")</f>
        <v/>
      </c>
      <c r="AU43" s="75"/>
      <c r="AV43" s="75"/>
      <c r="AW43" s="75"/>
      <c r="AX43" s="75"/>
      <c r="AY43" s="75"/>
      <c r="AZ43" s="75"/>
      <c r="BA43" s="77"/>
      <c r="BB43" s="75"/>
      <c r="BC43" s="76" t="str">
        <f>IFERROR(INDEX(Calculations!$V$4:$V$103,MATCH(COLUMN()&amp;"-"&amp;ROW(),Calculations!$AD$4:$AD$103,0),1),"")</f>
        <v/>
      </c>
      <c r="BD43" s="75"/>
      <c r="BE43" s="75"/>
      <c r="BF43" s="75"/>
      <c r="BG43" s="75"/>
      <c r="BH43" s="75"/>
      <c r="BI43" s="75"/>
      <c r="BJ43" s="77"/>
      <c r="BK43" s="75"/>
      <c r="BL43" s="76" t="str">
        <f>IFERROR(INDEX(Calculations!$V$4:$V$103,MATCH(COLUMN()&amp;"-"&amp;ROW(),Calculations!$AD$4:$AD$103,0),1),"")</f>
        <v/>
      </c>
      <c r="BM43" s="75"/>
      <c r="BN43" s="75"/>
      <c r="BO43" s="75"/>
      <c r="BP43" s="75"/>
      <c r="BQ43" s="75"/>
      <c r="BR43" s="75"/>
      <c r="BS43" s="77"/>
      <c r="BT43" s="75"/>
      <c r="BU43" s="76" t="str">
        <f>IFERROR(INDEX(Calculations!$V$4:$V$103,MATCH(COLUMN()&amp;"-"&amp;ROW(),Calculations!$AD$4:$AD$103,0),1),"")</f>
        <v/>
      </c>
      <c r="BV43" s="75"/>
      <c r="BW43" s="75"/>
      <c r="BX43" s="75"/>
      <c r="BY43" s="75"/>
      <c r="BZ43" s="75"/>
      <c r="CA43" s="75"/>
      <c r="CB43" s="105"/>
      <c r="CC43" s="75"/>
      <c r="CD43" s="76" t="str">
        <f>IFERROR(INDEX(Calculations!$V$4:$V$103,MATCH(COLUMN()&amp;"-"&amp;ROW(),Calculations!$AD$4:$AD$103,0),1),"")</f>
        <v/>
      </c>
      <c r="CE43" s="75"/>
      <c r="CF43" s="75"/>
      <c r="CG43" s="75"/>
      <c r="CH43" s="75"/>
      <c r="CI43" s="75"/>
      <c r="CJ43" s="75"/>
      <c r="CK43" s="105"/>
      <c r="CL43" s="75"/>
      <c r="CM43" s="76" t="str">
        <f>IFERROR(INDEX(Calculations!$V$4:$V$103,MATCH(COLUMN()&amp;"-"&amp;ROW(),Calculations!$AD$4:$AD$103,0),1),"")</f>
        <v/>
      </c>
      <c r="CN43" s="75"/>
      <c r="CO43" s="75"/>
      <c r="CP43" s="75"/>
      <c r="CQ43" s="75"/>
      <c r="CR43" s="75"/>
      <c r="CS43" s="75"/>
      <c r="CT43" s="40"/>
    </row>
    <row r="44" spans="2:98" ht="16.5" thickTop="1" thickBot="1" x14ac:dyDescent="0.3">
      <c r="B44" s="144"/>
      <c r="C44" s="145"/>
      <c r="D44" s="146"/>
      <c r="E44" s="147"/>
      <c r="F44" s="148"/>
      <c r="I44" s="75"/>
      <c r="J44" s="76" t="str">
        <f>IFERROR(INDEX(Calculations!$V$4:$V$103,MATCH(COLUMN()&amp;"-"&amp;ROW(),Calculations!$AD$4:$AD$103,0),1),"")</f>
        <v/>
      </c>
      <c r="K44" s="75"/>
      <c r="L44" s="75"/>
      <c r="M44" s="75"/>
      <c r="N44" s="75"/>
      <c r="O44" s="75"/>
      <c r="P44" s="75"/>
      <c r="Q44" s="77"/>
      <c r="R44" s="75"/>
      <c r="S44" s="76" t="str">
        <f>IFERROR(INDEX(Calculations!$V$4:$V$103,MATCH(COLUMN()&amp;"-"&amp;ROW(),Calculations!$AD$4:$AD$103,0),1),"")</f>
        <v/>
      </c>
      <c r="T44" s="75"/>
      <c r="U44" s="75"/>
      <c r="V44" s="75"/>
      <c r="W44" s="75"/>
      <c r="X44" s="75"/>
      <c r="Y44" s="75"/>
      <c r="Z44" s="77"/>
      <c r="AA44" s="75"/>
      <c r="AB44" s="76" t="str">
        <f>IFERROR(INDEX(Calculations!$V$4:$V$103,MATCH(COLUMN()&amp;"-"&amp;ROW(),Calculations!$AD$4:$AD$103,0),1),"")</f>
        <v/>
      </c>
      <c r="AC44" s="75"/>
      <c r="AD44" s="75"/>
      <c r="AE44" s="75"/>
      <c r="AF44" s="75"/>
      <c r="AG44" s="75"/>
      <c r="AH44" s="75"/>
      <c r="AI44" s="77"/>
      <c r="AJ44" s="75"/>
      <c r="AK44" s="76" t="str">
        <f>IFERROR(INDEX(Calculations!$V$4:$V$103,MATCH(COLUMN()&amp;"-"&amp;ROW(),Calculations!$AD$4:$AD$103,0),1),"")</f>
        <v/>
      </c>
      <c r="AL44" s="75"/>
      <c r="AM44" s="75"/>
      <c r="AN44" s="75"/>
      <c r="AO44" s="75"/>
      <c r="AP44" s="75"/>
      <c r="AQ44" s="75"/>
      <c r="AR44" s="77"/>
      <c r="AS44" s="75"/>
      <c r="AT44" s="76" t="str">
        <f>IFERROR(INDEX(Calculations!$V$4:$V$103,MATCH(COLUMN()&amp;"-"&amp;ROW(),Calculations!$AD$4:$AD$103,0),1),"")</f>
        <v/>
      </c>
      <c r="AU44" s="75"/>
      <c r="AV44" s="75"/>
      <c r="AW44" s="75"/>
      <c r="AX44" s="75"/>
      <c r="AY44" s="75"/>
      <c r="AZ44" s="75"/>
      <c r="BA44" s="77"/>
      <c r="BB44" s="75"/>
      <c r="BC44" s="76" t="str">
        <f>IFERROR(INDEX(Calculations!$V$4:$V$103,MATCH(COLUMN()&amp;"-"&amp;ROW(),Calculations!$AD$4:$AD$103,0),1),"")</f>
        <v/>
      </c>
      <c r="BD44" s="75"/>
      <c r="BE44" s="75"/>
      <c r="BF44" s="75"/>
      <c r="BG44" s="75"/>
      <c r="BH44" s="75"/>
      <c r="BI44" s="75"/>
      <c r="BJ44" s="77"/>
      <c r="BK44" s="75"/>
      <c r="BL44" s="76" t="str">
        <f>IFERROR(INDEX(Calculations!$V$4:$V$103,MATCH(COLUMN()&amp;"-"&amp;ROW(),Calculations!$AD$4:$AD$103,0),1),"")</f>
        <v/>
      </c>
      <c r="BM44" s="75"/>
      <c r="BN44" s="75"/>
      <c r="BO44" s="75"/>
      <c r="BP44" s="75"/>
      <c r="BQ44" s="75"/>
      <c r="BR44" s="75"/>
      <c r="BS44" s="77"/>
      <c r="BT44" s="75"/>
      <c r="BU44" s="76" t="str">
        <f>IFERROR(INDEX(Calculations!$V$4:$V$103,MATCH(COLUMN()&amp;"-"&amp;ROW(),Calculations!$AD$4:$AD$103,0),1),"")</f>
        <v/>
      </c>
      <c r="BV44" s="75"/>
      <c r="BW44" s="75"/>
      <c r="BX44" s="75"/>
      <c r="BY44" s="75"/>
      <c r="BZ44" s="75"/>
      <c r="CA44" s="75"/>
      <c r="CB44" s="105"/>
      <c r="CC44" s="75"/>
      <c r="CD44" s="76" t="str">
        <f>IFERROR(INDEX(Calculations!$V$4:$V$103,MATCH(COLUMN()&amp;"-"&amp;ROW(),Calculations!$AD$4:$AD$103,0),1),"")</f>
        <v/>
      </c>
      <c r="CE44" s="75"/>
      <c r="CF44" s="75"/>
      <c r="CG44" s="75"/>
      <c r="CH44" s="75"/>
      <c r="CI44" s="75"/>
      <c r="CJ44" s="75"/>
      <c r="CK44" s="105"/>
      <c r="CL44" s="75"/>
      <c r="CM44" s="76" t="str">
        <f>IFERROR(INDEX(Calculations!$V$4:$V$103,MATCH(COLUMN()&amp;"-"&amp;ROW(),Calculations!$AD$4:$AD$103,0),1),"")</f>
        <v/>
      </c>
      <c r="CN44" s="75"/>
      <c r="CO44" s="75"/>
      <c r="CP44" s="75"/>
      <c r="CQ44" s="75"/>
      <c r="CR44" s="75"/>
      <c r="CS44" s="75"/>
      <c r="CT44" s="40"/>
    </row>
    <row r="45" spans="2:98" ht="16.5" thickTop="1" thickBot="1" x14ac:dyDescent="0.3">
      <c r="B45" s="144"/>
      <c r="C45" s="145"/>
      <c r="D45" s="146"/>
      <c r="E45" s="147"/>
      <c r="F45" s="148"/>
      <c r="I45" s="75"/>
      <c r="J45" s="76" t="str">
        <f>IFERROR(INDEX(Calculations!$V$4:$V$103,MATCH(COLUMN()&amp;"-"&amp;ROW(),Calculations!$AD$4:$AD$103,0),1),"")</f>
        <v/>
      </c>
      <c r="K45" s="75"/>
      <c r="L45" s="75"/>
      <c r="M45" s="75"/>
      <c r="N45" s="75"/>
      <c r="O45" s="75"/>
      <c r="P45" s="75"/>
      <c r="Q45" s="77"/>
      <c r="R45" s="75"/>
      <c r="S45" s="76" t="str">
        <f>IFERROR(INDEX(Calculations!$V$4:$V$103,MATCH(COLUMN()&amp;"-"&amp;ROW(),Calculations!$AD$4:$AD$103,0),1),"")</f>
        <v/>
      </c>
      <c r="T45" s="75"/>
      <c r="U45" s="75"/>
      <c r="V45" s="75"/>
      <c r="W45" s="75"/>
      <c r="X45" s="75"/>
      <c r="Y45" s="75"/>
      <c r="Z45" s="77"/>
      <c r="AA45" s="75"/>
      <c r="AB45" s="76" t="str">
        <f>IFERROR(INDEX(Calculations!$V$4:$V$103,MATCH(COLUMN()&amp;"-"&amp;ROW(),Calculations!$AD$4:$AD$103,0),1),"")</f>
        <v/>
      </c>
      <c r="AC45" s="75"/>
      <c r="AD45" s="75"/>
      <c r="AE45" s="75"/>
      <c r="AF45" s="75"/>
      <c r="AG45" s="75"/>
      <c r="AH45" s="75"/>
      <c r="AI45" s="77"/>
      <c r="AJ45" s="75"/>
      <c r="AK45" s="76" t="str">
        <f>IFERROR(INDEX(Calculations!$V$4:$V$103,MATCH(COLUMN()&amp;"-"&amp;ROW(),Calculations!$AD$4:$AD$103,0),1),"")</f>
        <v/>
      </c>
      <c r="AL45" s="75"/>
      <c r="AM45" s="75"/>
      <c r="AN45" s="75"/>
      <c r="AO45" s="75"/>
      <c r="AP45" s="75"/>
      <c r="AQ45" s="75"/>
      <c r="AR45" s="77"/>
      <c r="AS45" s="75"/>
      <c r="AT45" s="76" t="str">
        <f>IFERROR(INDEX(Calculations!$V$4:$V$103,MATCH(COLUMN()&amp;"-"&amp;ROW(),Calculations!$AD$4:$AD$103,0),1),"")</f>
        <v/>
      </c>
      <c r="AU45" s="75"/>
      <c r="AV45" s="75"/>
      <c r="AW45" s="75"/>
      <c r="AX45" s="75"/>
      <c r="AY45" s="75"/>
      <c r="AZ45" s="75"/>
      <c r="BA45" s="77"/>
      <c r="BB45" s="75"/>
      <c r="BC45" s="76" t="str">
        <f>IFERROR(INDEX(Calculations!$V$4:$V$103,MATCH(COLUMN()&amp;"-"&amp;ROW(),Calculations!$AD$4:$AD$103,0),1),"")</f>
        <v/>
      </c>
      <c r="BD45" s="75"/>
      <c r="BE45" s="75"/>
      <c r="BF45" s="75"/>
      <c r="BG45" s="75"/>
      <c r="BH45" s="75"/>
      <c r="BI45" s="75"/>
      <c r="BJ45" s="77"/>
      <c r="BK45" s="75"/>
      <c r="BL45" s="76" t="str">
        <f>IFERROR(INDEX(Calculations!$V$4:$V$103,MATCH(COLUMN()&amp;"-"&amp;ROW(),Calculations!$AD$4:$AD$103,0),1),"")</f>
        <v/>
      </c>
      <c r="BM45" s="75"/>
      <c r="BN45" s="75"/>
      <c r="BO45" s="75"/>
      <c r="BP45" s="75"/>
      <c r="BQ45" s="75"/>
      <c r="BR45" s="75"/>
      <c r="BS45" s="77"/>
      <c r="BT45" s="75"/>
      <c r="BU45" s="76" t="str">
        <f>IFERROR(INDEX(Calculations!$V$4:$V$103,MATCH(COLUMN()&amp;"-"&amp;ROW(),Calculations!$AD$4:$AD$103,0),1),"")</f>
        <v/>
      </c>
      <c r="BV45" s="75"/>
      <c r="BW45" s="75"/>
      <c r="BX45" s="75"/>
      <c r="BY45" s="75"/>
      <c r="BZ45" s="75"/>
      <c r="CA45" s="75"/>
      <c r="CB45" s="105"/>
      <c r="CC45" s="75"/>
      <c r="CD45" s="76" t="str">
        <f>IFERROR(INDEX(Calculations!$V$4:$V$103,MATCH(COLUMN()&amp;"-"&amp;ROW(),Calculations!$AD$4:$AD$103,0),1),"")</f>
        <v/>
      </c>
      <c r="CE45" s="75"/>
      <c r="CF45" s="75"/>
      <c r="CG45" s="75"/>
      <c r="CH45" s="75"/>
      <c r="CI45" s="75"/>
      <c r="CJ45" s="75"/>
      <c r="CK45" s="105"/>
      <c r="CL45" s="75"/>
      <c r="CM45" s="76" t="str">
        <f>IFERROR(INDEX(Calculations!$V$4:$V$103,MATCH(COLUMN()&amp;"-"&amp;ROW(),Calculations!$AD$4:$AD$103,0),1),"")</f>
        <v/>
      </c>
      <c r="CN45" s="75"/>
      <c r="CO45" s="75"/>
      <c r="CP45" s="75"/>
      <c r="CQ45" s="75"/>
      <c r="CR45" s="75"/>
      <c r="CS45" s="75"/>
      <c r="CT45" s="40"/>
    </row>
    <row r="46" spans="2:98" ht="16.5" thickTop="1" thickBot="1" x14ac:dyDescent="0.3">
      <c r="B46" s="144"/>
      <c r="C46" s="145"/>
      <c r="D46" s="146"/>
      <c r="E46" s="147"/>
      <c r="F46" s="148"/>
      <c r="I46" s="75"/>
      <c r="J46" s="76" t="str">
        <f>IFERROR(INDEX(Calculations!$V$4:$V$103,MATCH(COLUMN()&amp;"-"&amp;ROW(),Calculations!$AD$4:$AD$103,0),1),"")</f>
        <v/>
      </c>
      <c r="K46" s="75"/>
      <c r="L46" s="75"/>
      <c r="M46" s="75"/>
      <c r="N46" s="75"/>
      <c r="O46" s="75"/>
      <c r="P46" s="75"/>
      <c r="Q46" s="77"/>
      <c r="R46" s="75"/>
      <c r="S46" s="76" t="str">
        <f>IFERROR(INDEX(Calculations!$V$4:$V$103,MATCH(COLUMN()&amp;"-"&amp;ROW(),Calculations!$AD$4:$AD$103,0),1),"")</f>
        <v/>
      </c>
      <c r="T46" s="75"/>
      <c r="U46" s="75"/>
      <c r="V46" s="75"/>
      <c r="W46" s="75"/>
      <c r="X46" s="75"/>
      <c r="Y46" s="75"/>
      <c r="Z46" s="77"/>
      <c r="AA46" s="75"/>
      <c r="AB46" s="76" t="str">
        <f>IFERROR(INDEX(Calculations!$V$4:$V$103,MATCH(COLUMN()&amp;"-"&amp;ROW(),Calculations!$AD$4:$AD$103,0),1),"")</f>
        <v/>
      </c>
      <c r="AC46" s="75"/>
      <c r="AD46" s="75"/>
      <c r="AE46" s="75"/>
      <c r="AF46" s="75"/>
      <c r="AG46" s="75"/>
      <c r="AH46" s="75"/>
      <c r="AI46" s="77"/>
      <c r="AJ46" s="75"/>
      <c r="AK46" s="76" t="str">
        <f>IFERROR(INDEX(Calculations!$V$4:$V$103,MATCH(COLUMN()&amp;"-"&amp;ROW(),Calculations!$AD$4:$AD$103,0),1),"")</f>
        <v/>
      </c>
      <c r="AL46" s="75"/>
      <c r="AM46" s="75"/>
      <c r="AN46" s="75"/>
      <c r="AO46" s="75"/>
      <c r="AP46" s="75"/>
      <c r="AQ46" s="75"/>
      <c r="AR46" s="77"/>
      <c r="AS46" s="75"/>
      <c r="AT46" s="76" t="str">
        <f>IFERROR(INDEX(Calculations!$V$4:$V$103,MATCH(COLUMN()&amp;"-"&amp;ROW(),Calculations!$AD$4:$AD$103,0),1),"")</f>
        <v/>
      </c>
      <c r="AU46" s="75"/>
      <c r="AV46" s="75"/>
      <c r="AW46" s="75"/>
      <c r="AX46" s="75"/>
      <c r="AY46" s="75"/>
      <c r="AZ46" s="75"/>
      <c r="BA46" s="77"/>
      <c r="BB46" s="75"/>
      <c r="BC46" s="76" t="str">
        <f>IFERROR(INDEX(Calculations!$V$4:$V$103,MATCH(COLUMN()&amp;"-"&amp;ROW(),Calculations!$AD$4:$AD$103,0),1),"")</f>
        <v/>
      </c>
      <c r="BD46" s="75"/>
      <c r="BE46" s="75"/>
      <c r="BF46" s="75"/>
      <c r="BG46" s="75"/>
      <c r="BH46" s="75"/>
      <c r="BI46" s="75"/>
      <c r="BJ46" s="77"/>
      <c r="BK46" s="75"/>
      <c r="BL46" s="76" t="str">
        <f>IFERROR(INDEX(Calculations!$V$4:$V$103,MATCH(COLUMN()&amp;"-"&amp;ROW(),Calculations!$AD$4:$AD$103,0),1),"")</f>
        <v/>
      </c>
      <c r="BM46" s="75"/>
      <c r="BN46" s="75"/>
      <c r="BO46" s="75"/>
      <c r="BP46" s="75"/>
      <c r="BQ46" s="75"/>
      <c r="BR46" s="75"/>
      <c r="BS46" s="77"/>
      <c r="BT46" s="75"/>
      <c r="BU46" s="76" t="str">
        <f>IFERROR(INDEX(Calculations!$V$4:$V$103,MATCH(COLUMN()&amp;"-"&amp;ROW(),Calculations!$AD$4:$AD$103,0),1),"")</f>
        <v/>
      </c>
      <c r="BV46" s="75"/>
      <c r="BW46" s="75"/>
      <c r="BX46" s="75"/>
      <c r="BY46" s="75"/>
      <c r="BZ46" s="75"/>
      <c r="CA46" s="75"/>
      <c r="CB46" s="105"/>
      <c r="CC46" s="75"/>
      <c r="CD46" s="76" t="str">
        <f>IFERROR(INDEX(Calculations!$V$4:$V$103,MATCH(COLUMN()&amp;"-"&amp;ROW(),Calculations!$AD$4:$AD$103,0),1),"")</f>
        <v/>
      </c>
      <c r="CE46" s="75"/>
      <c r="CF46" s="75"/>
      <c r="CG46" s="75"/>
      <c r="CH46" s="75"/>
      <c r="CI46" s="75"/>
      <c r="CJ46" s="75"/>
      <c r="CK46" s="105"/>
      <c r="CL46" s="75"/>
      <c r="CM46" s="76" t="str">
        <f>IFERROR(INDEX(Calculations!$V$4:$V$103,MATCH(COLUMN()&amp;"-"&amp;ROW(),Calculations!$AD$4:$AD$103,0),1),"")</f>
        <v/>
      </c>
      <c r="CN46" s="75"/>
      <c r="CO46" s="75"/>
      <c r="CP46" s="75"/>
      <c r="CQ46" s="75"/>
      <c r="CR46" s="75"/>
      <c r="CS46" s="75"/>
      <c r="CT46" s="40"/>
    </row>
    <row r="47" spans="2:98" ht="16.5" thickTop="1" thickBot="1" x14ac:dyDescent="0.3">
      <c r="B47" s="144"/>
      <c r="C47" s="145"/>
      <c r="D47" s="146"/>
      <c r="E47" s="147"/>
      <c r="F47" s="148"/>
      <c r="I47" s="75"/>
      <c r="J47" s="76" t="str">
        <f>IFERROR(INDEX(Calculations!$V$4:$V$103,MATCH(COLUMN()&amp;"-"&amp;ROW(),Calculations!$AD$4:$AD$103,0),1),"")</f>
        <v/>
      </c>
      <c r="K47" s="75"/>
      <c r="L47" s="75"/>
      <c r="M47" s="75"/>
      <c r="N47" s="75"/>
      <c r="O47" s="75"/>
      <c r="P47" s="75"/>
      <c r="Q47" s="77"/>
      <c r="R47" s="75"/>
      <c r="S47" s="76" t="str">
        <f>IFERROR(INDEX(Calculations!$V$4:$V$103,MATCH(COLUMN()&amp;"-"&amp;ROW(),Calculations!$AD$4:$AD$103,0),1),"")</f>
        <v/>
      </c>
      <c r="T47" s="75"/>
      <c r="U47" s="75"/>
      <c r="V47" s="75"/>
      <c r="W47" s="75"/>
      <c r="X47" s="75"/>
      <c r="Y47" s="75"/>
      <c r="Z47" s="77"/>
      <c r="AA47" s="75"/>
      <c r="AB47" s="76" t="str">
        <f>IFERROR(INDEX(Calculations!$V$4:$V$103,MATCH(COLUMN()&amp;"-"&amp;ROW(),Calculations!$AD$4:$AD$103,0),1),"")</f>
        <v/>
      </c>
      <c r="AC47" s="75"/>
      <c r="AD47" s="75"/>
      <c r="AE47" s="75"/>
      <c r="AF47" s="75"/>
      <c r="AG47" s="75"/>
      <c r="AH47" s="75"/>
      <c r="AI47" s="77"/>
      <c r="AJ47" s="75"/>
      <c r="AK47" s="76" t="str">
        <f>IFERROR(INDEX(Calculations!$V$4:$V$103,MATCH(COLUMN()&amp;"-"&amp;ROW(),Calculations!$AD$4:$AD$103,0),1),"")</f>
        <v/>
      </c>
      <c r="AL47" s="75"/>
      <c r="AM47" s="75"/>
      <c r="AN47" s="75"/>
      <c r="AO47" s="75"/>
      <c r="AP47" s="75"/>
      <c r="AQ47" s="75"/>
      <c r="AR47" s="77"/>
      <c r="AS47" s="75"/>
      <c r="AT47" s="76" t="str">
        <f>IFERROR(INDEX(Calculations!$V$4:$V$103,MATCH(COLUMN()&amp;"-"&amp;ROW(),Calculations!$AD$4:$AD$103,0),1),"")</f>
        <v/>
      </c>
      <c r="AU47" s="75"/>
      <c r="AV47" s="75"/>
      <c r="AW47" s="75"/>
      <c r="AX47" s="75"/>
      <c r="AY47" s="75"/>
      <c r="AZ47" s="75"/>
      <c r="BA47" s="77"/>
      <c r="BB47" s="75"/>
      <c r="BC47" s="76" t="str">
        <f>IFERROR(INDEX(Calculations!$V$4:$V$103,MATCH(COLUMN()&amp;"-"&amp;ROW(),Calculations!$AD$4:$AD$103,0),1),"")</f>
        <v/>
      </c>
      <c r="BD47" s="75"/>
      <c r="BE47" s="75"/>
      <c r="BF47" s="75"/>
      <c r="BG47" s="75"/>
      <c r="BH47" s="75"/>
      <c r="BI47" s="75"/>
      <c r="BJ47" s="77"/>
      <c r="BK47" s="75"/>
      <c r="BL47" s="76" t="str">
        <f>IFERROR(INDEX(Calculations!$V$4:$V$103,MATCH(COLUMN()&amp;"-"&amp;ROW(),Calculations!$AD$4:$AD$103,0),1),"")</f>
        <v/>
      </c>
      <c r="BM47" s="75"/>
      <c r="BN47" s="75"/>
      <c r="BO47" s="75"/>
      <c r="BP47" s="75"/>
      <c r="BQ47" s="75"/>
      <c r="BR47" s="75"/>
      <c r="BS47" s="77"/>
      <c r="BT47" s="75"/>
      <c r="BU47" s="76" t="str">
        <f>IFERROR(INDEX(Calculations!$V$4:$V$103,MATCH(COLUMN()&amp;"-"&amp;ROW(),Calculations!$AD$4:$AD$103,0),1),"")</f>
        <v/>
      </c>
      <c r="BV47" s="75"/>
      <c r="BW47" s="75"/>
      <c r="BX47" s="75"/>
      <c r="BY47" s="75"/>
      <c r="BZ47" s="75"/>
      <c r="CA47" s="75"/>
      <c r="CB47" s="105"/>
      <c r="CC47" s="75"/>
      <c r="CD47" s="76" t="str">
        <f>IFERROR(INDEX(Calculations!$V$4:$V$103,MATCH(COLUMN()&amp;"-"&amp;ROW(),Calculations!$AD$4:$AD$103,0),1),"")</f>
        <v/>
      </c>
      <c r="CE47" s="75"/>
      <c r="CF47" s="75"/>
      <c r="CG47" s="75"/>
      <c r="CH47" s="75"/>
      <c r="CI47" s="75"/>
      <c r="CJ47" s="75"/>
      <c r="CK47" s="105"/>
      <c r="CL47" s="75"/>
      <c r="CM47" s="76" t="str">
        <f>IFERROR(INDEX(Calculations!$V$4:$V$103,MATCH(COLUMN()&amp;"-"&amp;ROW(),Calculations!$AD$4:$AD$103,0),1),"")</f>
        <v/>
      </c>
      <c r="CN47" s="75"/>
      <c r="CO47" s="75"/>
      <c r="CP47" s="75"/>
      <c r="CQ47" s="75"/>
      <c r="CR47" s="75"/>
      <c r="CS47" s="75"/>
      <c r="CT47" s="40"/>
    </row>
    <row r="48" spans="2:98" ht="16.5" thickTop="1" thickBot="1" x14ac:dyDescent="0.3">
      <c r="B48" s="144"/>
      <c r="C48" s="145"/>
      <c r="D48" s="146"/>
      <c r="E48" s="147"/>
      <c r="F48" s="148"/>
      <c r="I48" s="75"/>
      <c r="J48" s="76" t="str">
        <f>IFERROR(INDEX(Calculations!$V$4:$V$103,MATCH(COLUMN()&amp;"-"&amp;ROW(),Calculations!$AD$4:$AD$103,0),1),"")</f>
        <v/>
      </c>
      <c r="K48" s="75"/>
      <c r="L48" s="75"/>
      <c r="M48" s="75"/>
      <c r="N48" s="75"/>
      <c r="O48" s="75"/>
      <c r="P48" s="75"/>
      <c r="Q48" s="77"/>
      <c r="R48" s="75"/>
      <c r="S48" s="76" t="str">
        <f>IFERROR(INDEX(Calculations!$V$4:$V$103,MATCH(COLUMN()&amp;"-"&amp;ROW(),Calculations!$AD$4:$AD$103,0),1),"")</f>
        <v/>
      </c>
      <c r="T48" s="75"/>
      <c r="U48" s="75"/>
      <c r="V48" s="75"/>
      <c r="W48" s="75"/>
      <c r="X48" s="75"/>
      <c r="Y48" s="75"/>
      <c r="Z48" s="77"/>
      <c r="AA48" s="75"/>
      <c r="AB48" s="76" t="str">
        <f>IFERROR(INDEX(Calculations!$V$4:$V$103,MATCH(COLUMN()&amp;"-"&amp;ROW(),Calculations!$AD$4:$AD$103,0),1),"")</f>
        <v/>
      </c>
      <c r="AC48" s="75"/>
      <c r="AD48" s="75"/>
      <c r="AE48" s="75"/>
      <c r="AF48" s="75"/>
      <c r="AG48" s="75"/>
      <c r="AH48" s="75"/>
      <c r="AI48" s="77"/>
      <c r="AJ48" s="75"/>
      <c r="AK48" s="76" t="str">
        <f>IFERROR(INDEX(Calculations!$V$4:$V$103,MATCH(COLUMN()&amp;"-"&amp;ROW(),Calculations!$AD$4:$AD$103,0),1),"")</f>
        <v/>
      </c>
      <c r="AL48" s="75"/>
      <c r="AM48" s="75"/>
      <c r="AN48" s="75"/>
      <c r="AO48" s="75"/>
      <c r="AP48" s="75"/>
      <c r="AQ48" s="75"/>
      <c r="AR48" s="77"/>
      <c r="AS48" s="75"/>
      <c r="AT48" s="76" t="str">
        <f>IFERROR(INDEX(Calculations!$V$4:$V$103,MATCH(COLUMN()&amp;"-"&amp;ROW(),Calculations!$AD$4:$AD$103,0),1),"")</f>
        <v/>
      </c>
      <c r="AU48" s="75"/>
      <c r="AV48" s="75"/>
      <c r="AW48" s="75"/>
      <c r="AX48" s="75"/>
      <c r="AY48" s="75"/>
      <c r="AZ48" s="75"/>
      <c r="BA48" s="77"/>
      <c r="BB48" s="75"/>
      <c r="BC48" s="76" t="str">
        <f>IFERROR(INDEX(Calculations!$V$4:$V$103,MATCH(COLUMN()&amp;"-"&amp;ROW(),Calculations!$AD$4:$AD$103,0),1),"")</f>
        <v/>
      </c>
      <c r="BD48" s="75"/>
      <c r="BE48" s="75"/>
      <c r="BF48" s="75"/>
      <c r="BG48" s="75"/>
      <c r="BH48" s="75"/>
      <c r="BI48" s="75"/>
      <c r="BJ48" s="77"/>
      <c r="BK48" s="75"/>
      <c r="BL48" s="76" t="str">
        <f>IFERROR(INDEX(Calculations!$V$4:$V$103,MATCH(COLUMN()&amp;"-"&amp;ROW(),Calculations!$AD$4:$AD$103,0),1),"")</f>
        <v/>
      </c>
      <c r="BM48" s="75"/>
      <c r="BN48" s="75"/>
      <c r="BO48" s="75"/>
      <c r="BP48" s="75"/>
      <c r="BQ48" s="75"/>
      <c r="BR48" s="75"/>
      <c r="BS48" s="77"/>
      <c r="BT48" s="75"/>
      <c r="BU48" s="76" t="str">
        <f>IFERROR(INDEX(Calculations!$V$4:$V$103,MATCH(COLUMN()&amp;"-"&amp;ROW(),Calculations!$AD$4:$AD$103,0),1),"")</f>
        <v/>
      </c>
      <c r="BV48" s="75"/>
      <c r="BW48" s="75"/>
      <c r="BX48" s="75"/>
      <c r="BY48" s="75"/>
      <c r="BZ48" s="75"/>
      <c r="CA48" s="75"/>
      <c r="CB48" s="105"/>
      <c r="CC48" s="75"/>
      <c r="CD48" s="76" t="str">
        <f>IFERROR(INDEX(Calculations!$V$4:$V$103,MATCH(COLUMN()&amp;"-"&amp;ROW(),Calculations!$AD$4:$AD$103,0),1),"")</f>
        <v/>
      </c>
      <c r="CE48" s="75"/>
      <c r="CF48" s="75"/>
      <c r="CG48" s="75"/>
      <c r="CH48" s="75"/>
      <c r="CI48" s="75"/>
      <c r="CJ48" s="75"/>
      <c r="CK48" s="105"/>
      <c r="CL48" s="75"/>
      <c r="CM48" s="76" t="str">
        <f>IFERROR(INDEX(Calculations!$V$4:$V$103,MATCH(COLUMN()&amp;"-"&amp;ROW(),Calculations!$AD$4:$AD$103,0),1),"")</f>
        <v/>
      </c>
      <c r="CN48" s="75"/>
      <c r="CO48" s="75"/>
      <c r="CP48" s="75"/>
      <c r="CQ48" s="75"/>
      <c r="CR48" s="75"/>
      <c r="CS48" s="75"/>
      <c r="CT48" s="40"/>
    </row>
    <row r="49" spans="2:98" ht="16.5" thickTop="1" thickBot="1" x14ac:dyDescent="0.3">
      <c r="B49" s="144"/>
      <c r="C49" s="145"/>
      <c r="D49" s="146"/>
      <c r="E49" s="147"/>
      <c r="F49" s="148"/>
      <c r="I49" s="75"/>
      <c r="J49" s="76" t="str">
        <f>IFERROR(INDEX(Calculations!$V$4:$V$103,MATCH(COLUMN()&amp;"-"&amp;ROW(),Calculations!$AD$4:$AD$103,0),1),"")</f>
        <v/>
      </c>
      <c r="K49" s="75"/>
      <c r="L49" s="75"/>
      <c r="M49" s="75"/>
      <c r="N49" s="75"/>
      <c r="O49" s="75"/>
      <c r="P49" s="75"/>
      <c r="Q49" s="77"/>
      <c r="R49" s="75"/>
      <c r="S49" s="76" t="str">
        <f>IFERROR(INDEX(Calculations!$V$4:$V$103,MATCH(COLUMN()&amp;"-"&amp;ROW(),Calculations!$AD$4:$AD$103,0),1),"")</f>
        <v/>
      </c>
      <c r="T49" s="75"/>
      <c r="U49" s="75"/>
      <c r="V49" s="75"/>
      <c r="W49" s="75"/>
      <c r="X49" s="75"/>
      <c r="Y49" s="75"/>
      <c r="Z49" s="77"/>
      <c r="AA49" s="75"/>
      <c r="AB49" s="76" t="str">
        <f>IFERROR(INDEX(Calculations!$V$4:$V$103,MATCH(COLUMN()&amp;"-"&amp;ROW(),Calculations!$AD$4:$AD$103,0),1),"")</f>
        <v/>
      </c>
      <c r="AC49" s="75"/>
      <c r="AD49" s="75"/>
      <c r="AE49" s="75"/>
      <c r="AF49" s="75"/>
      <c r="AG49" s="75"/>
      <c r="AH49" s="75"/>
      <c r="AI49" s="77"/>
      <c r="AJ49" s="75"/>
      <c r="AK49" s="76" t="str">
        <f>IFERROR(INDEX(Calculations!$V$4:$V$103,MATCH(COLUMN()&amp;"-"&amp;ROW(),Calculations!$AD$4:$AD$103,0),1),"")</f>
        <v/>
      </c>
      <c r="AL49" s="75"/>
      <c r="AM49" s="75"/>
      <c r="AN49" s="75"/>
      <c r="AO49" s="75"/>
      <c r="AP49" s="75"/>
      <c r="AQ49" s="75"/>
      <c r="AR49" s="77"/>
      <c r="AS49" s="75"/>
      <c r="AT49" s="76" t="str">
        <f>IFERROR(INDEX(Calculations!$V$4:$V$103,MATCH(COLUMN()&amp;"-"&amp;ROW(),Calculations!$AD$4:$AD$103,0),1),"")</f>
        <v/>
      </c>
      <c r="AU49" s="75"/>
      <c r="AV49" s="75"/>
      <c r="AW49" s="75"/>
      <c r="AX49" s="75"/>
      <c r="AY49" s="75"/>
      <c r="AZ49" s="75"/>
      <c r="BA49" s="77"/>
      <c r="BB49" s="75"/>
      <c r="BC49" s="76" t="str">
        <f>IFERROR(INDEX(Calculations!$V$4:$V$103,MATCH(COLUMN()&amp;"-"&amp;ROW(),Calculations!$AD$4:$AD$103,0),1),"")</f>
        <v/>
      </c>
      <c r="BD49" s="75"/>
      <c r="BE49" s="75"/>
      <c r="BF49" s="75"/>
      <c r="BG49" s="75"/>
      <c r="BH49" s="75"/>
      <c r="BI49" s="75"/>
      <c r="BJ49" s="77"/>
      <c r="BK49" s="75"/>
      <c r="BL49" s="76" t="str">
        <f>IFERROR(INDEX(Calculations!$V$4:$V$103,MATCH(COLUMN()&amp;"-"&amp;ROW(),Calculations!$AD$4:$AD$103,0),1),"")</f>
        <v/>
      </c>
      <c r="BM49" s="75"/>
      <c r="BN49" s="75"/>
      <c r="BO49" s="75"/>
      <c r="BP49" s="75"/>
      <c r="BQ49" s="75"/>
      <c r="BR49" s="75"/>
      <c r="BS49" s="77"/>
      <c r="BT49" s="75"/>
      <c r="BU49" s="76" t="str">
        <f>IFERROR(INDEX(Calculations!$V$4:$V$103,MATCH(COLUMN()&amp;"-"&amp;ROW(),Calculations!$AD$4:$AD$103,0),1),"")</f>
        <v/>
      </c>
      <c r="BV49" s="75"/>
      <c r="BW49" s="75"/>
      <c r="BX49" s="75"/>
      <c r="BY49" s="75"/>
      <c r="BZ49" s="75"/>
      <c r="CA49" s="75"/>
      <c r="CB49" s="105"/>
      <c r="CC49" s="75"/>
      <c r="CD49" s="76" t="str">
        <f>IFERROR(INDEX(Calculations!$V$4:$V$103,MATCH(COLUMN()&amp;"-"&amp;ROW(),Calculations!$AD$4:$AD$103,0),1),"")</f>
        <v/>
      </c>
      <c r="CE49" s="75"/>
      <c r="CF49" s="75"/>
      <c r="CG49" s="75"/>
      <c r="CH49" s="75"/>
      <c r="CI49" s="75"/>
      <c r="CJ49" s="75"/>
      <c r="CK49" s="105"/>
      <c r="CL49" s="75"/>
      <c r="CM49" s="76" t="str">
        <f>IFERROR(INDEX(Calculations!$V$4:$V$103,MATCH(COLUMN()&amp;"-"&amp;ROW(),Calculations!$AD$4:$AD$103,0),1),"")</f>
        <v/>
      </c>
      <c r="CN49" s="75"/>
      <c r="CO49" s="75"/>
      <c r="CP49" s="75"/>
      <c r="CQ49" s="75"/>
      <c r="CR49" s="75"/>
      <c r="CS49" s="75"/>
      <c r="CT49" s="40"/>
    </row>
    <row r="50" spans="2:98" ht="16.5" thickTop="1" thickBot="1" x14ac:dyDescent="0.3">
      <c r="B50" s="144"/>
      <c r="C50" s="145"/>
      <c r="D50" s="146"/>
      <c r="E50" s="147"/>
      <c r="F50" s="148"/>
      <c r="I50" s="75"/>
      <c r="J50" s="76" t="str">
        <f>IFERROR(INDEX(Calculations!$V$4:$V$103,MATCH(COLUMN()&amp;"-"&amp;ROW(),Calculations!$AD$4:$AD$103,0),1),"")</f>
        <v/>
      </c>
      <c r="K50" s="75"/>
      <c r="L50" s="75"/>
      <c r="M50" s="75"/>
      <c r="N50" s="75"/>
      <c r="O50" s="75"/>
      <c r="P50" s="75"/>
      <c r="Q50" s="77"/>
      <c r="R50" s="75"/>
      <c r="S50" s="76" t="str">
        <f>IFERROR(INDEX(Calculations!$V$4:$V$103,MATCH(COLUMN()&amp;"-"&amp;ROW(),Calculations!$AD$4:$AD$103,0),1),"")</f>
        <v/>
      </c>
      <c r="T50" s="75"/>
      <c r="U50" s="75"/>
      <c r="V50" s="75"/>
      <c r="W50" s="75"/>
      <c r="X50" s="75"/>
      <c r="Y50" s="75"/>
      <c r="Z50" s="77"/>
      <c r="AA50" s="75"/>
      <c r="AB50" s="76" t="str">
        <f>IFERROR(INDEX(Calculations!$V$4:$V$103,MATCH(COLUMN()&amp;"-"&amp;ROW(),Calculations!$AD$4:$AD$103,0),1),"")</f>
        <v/>
      </c>
      <c r="AC50" s="75"/>
      <c r="AD50" s="75"/>
      <c r="AE50" s="75"/>
      <c r="AF50" s="75"/>
      <c r="AG50" s="75"/>
      <c r="AH50" s="75"/>
      <c r="AI50" s="77"/>
      <c r="AJ50" s="75"/>
      <c r="AK50" s="76" t="str">
        <f>IFERROR(INDEX(Calculations!$V$4:$V$103,MATCH(COLUMN()&amp;"-"&amp;ROW(),Calculations!$AD$4:$AD$103,0),1),"")</f>
        <v/>
      </c>
      <c r="AL50" s="75"/>
      <c r="AM50" s="75"/>
      <c r="AN50" s="75"/>
      <c r="AO50" s="75"/>
      <c r="AP50" s="75"/>
      <c r="AQ50" s="75"/>
      <c r="AR50" s="77"/>
      <c r="AS50" s="75"/>
      <c r="AT50" s="76" t="str">
        <f>IFERROR(INDEX(Calculations!$V$4:$V$103,MATCH(COLUMN()&amp;"-"&amp;ROW(),Calculations!$AD$4:$AD$103,0),1),"")</f>
        <v/>
      </c>
      <c r="AU50" s="75"/>
      <c r="AV50" s="75"/>
      <c r="AW50" s="75"/>
      <c r="AX50" s="75"/>
      <c r="AY50" s="75"/>
      <c r="AZ50" s="75"/>
      <c r="BA50" s="77"/>
      <c r="BB50" s="75"/>
      <c r="BC50" s="76" t="str">
        <f>IFERROR(INDEX(Calculations!$V$4:$V$103,MATCH(COLUMN()&amp;"-"&amp;ROW(),Calculations!$AD$4:$AD$103,0),1),"")</f>
        <v/>
      </c>
      <c r="BD50" s="75"/>
      <c r="BE50" s="75"/>
      <c r="BF50" s="75"/>
      <c r="BG50" s="75"/>
      <c r="BH50" s="75"/>
      <c r="BI50" s="75"/>
      <c r="BJ50" s="77"/>
      <c r="BK50" s="75"/>
      <c r="BL50" s="76" t="str">
        <f>IFERROR(INDEX(Calculations!$V$4:$V$103,MATCH(COLUMN()&amp;"-"&amp;ROW(),Calculations!$AD$4:$AD$103,0),1),"")</f>
        <v/>
      </c>
      <c r="BM50" s="75"/>
      <c r="BN50" s="75"/>
      <c r="BO50" s="75"/>
      <c r="BP50" s="75"/>
      <c r="BQ50" s="75"/>
      <c r="BR50" s="75"/>
      <c r="BS50" s="77"/>
      <c r="BT50" s="75"/>
      <c r="BU50" s="76" t="str">
        <f>IFERROR(INDEX(Calculations!$V$4:$V$103,MATCH(COLUMN()&amp;"-"&amp;ROW(),Calculations!$AD$4:$AD$103,0),1),"")</f>
        <v/>
      </c>
      <c r="BV50" s="75"/>
      <c r="BW50" s="75"/>
      <c r="BX50" s="75"/>
      <c r="BY50" s="75"/>
      <c r="BZ50" s="75"/>
      <c r="CA50" s="75"/>
      <c r="CB50" s="105"/>
      <c r="CC50" s="75"/>
      <c r="CD50" s="76" t="str">
        <f>IFERROR(INDEX(Calculations!$V$4:$V$103,MATCH(COLUMN()&amp;"-"&amp;ROW(),Calculations!$AD$4:$AD$103,0),1),"")</f>
        <v/>
      </c>
      <c r="CE50" s="75"/>
      <c r="CF50" s="75"/>
      <c r="CG50" s="75"/>
      <c r="CH50" s="75"/>
      <c r="CI50" s="75"/>
      <c r="CJ50" s="75"/>
      <c r="CK50" s="105"/>
      <c r="CL50" s="75"/>
      <c r="CM50" s="76" t="str">
        <f>IFERROR(INDEX(Calculations!$V$4:$V$103,MATCH(COLUMN()&amp;"-"&amp;ROW(),Calculations!$AD$4:$AD$103,0),1),"")</f>
        <v/>
      </c>
      <c r="CN50" s="75"/>
      <c r="CO50" s="75"/>
      <c r="CP50" s="75"/>
      <c r="CQ50" s="75"/>
      <c r="CR50" s="75"/>
      <c r="CS50" s="75"/>
      <c r="CT50" s="40"/>
    </row>
    <row r="51" spans="2:98" ht="16.5" thickTop="1" thickBot="1" x14ac:dyDescent="0.3">
      <c r="B51" s="144"/>
      <c r="C51" s="145"/>
      <c r="D51" s="146"/>
      <c r="E51" s="147"/>
      <c r="F51" s="148"/>
      <c r="I51" s="75"/>
      <c r="J51" s="76" t="str">
        <f>IFERROR(INDEX(Calculations!$V$4:$V$103,MATCH(COLUMN()&amp;"-"&amp;ROW(),Calculations!$AD$4:$AD$103,0),1),"")</f>
        <v/>
      </c>
      <c r="K51" s="75"/>
      <c r="L51" s="75"/>
      <c r="M51" s="75"/>
      <c r="N51" s="75"/>
      <c r="O51" s="75"/>
      <c r="P51" s="75"/>
      <c r="Q51" s="77"/>
      <c r="R51" s="75"/>
      <c r="S51" s="76" t="str">
        <f>IFERROR(INDEX(Calculations!$V$4:$V$103,MATCH(COLUMN()&amp;"-"&amp;ROW(),Calculations!$AD$4:$AD$103,0),1),"")</f>
        <v/>
      </c>
      <c r="T51" s="75"/>
      <c r="U51" s="75"/>
      <c r="V51" s="75"/>
      <c r="W51" s="75"/>
      <c r="X51" s="75"/>
      <c r="Y51" s="75"/>
      <c r="Z51" s="77"/>
      <c r="AA51" s="75"/>
      <c r="AB51" s="76" t="str">
        <f>IFERROR(INDEX(Calculations!$V$4:$V$103,MATCH(COLUMN()&amp;"-"&amp;ROW(),Calculations!$AD$4:$AD$103,0),1),"")</f>
        <v/>
      </c>
      <c r="AC51" s="75"/>
      <c r="AD51" s="75"/>
      <c r="AE51" s="75"/>
      <c r="AF51" s="75"/>
      <c r="AG51" s="75"/>
      <c r="AH51" s="75"/>
      <c r="AI51" s="77"/>
      <c r="AJ51" s="75"/>
      <c r="AK51" s="76" t="str">
        <f>IFERROR(INDEX(Calculations!$V$4:$V$103,MATCH(COLUMN()&amp;"-"&amp;ROW(),Calculations!$AD$4:$AD$103,0),1),"")</f>
        <v/>
      </c>
      <c r="AL51" s="75"/>
      <c r="AM51" s="75"/>
      <c r="AN51" s="75"/>
      <c r="AO51" s="75"/>
      <c r="AP51" s="75"/>
      <c r="AQ51" s="75"/>
      <c r="AR51" s="77"/>
      <c r="AS51" s="75"/>
      <c r="AT51" s="76" t="str">
        <f>IFERROR(INDEX(Calculations!$V$4:$V$103,MATCH(COLUMN()&amp;"-"&amp;ROW(),Calculations!$AD$4:$AD$103,0),1),"")</f>
        <v/>
      </c>
      <c r="AU51" s="75"/>
      <c r="AV51" s="75"/>
      <c r="AW51" s="75"/>
      <c r="AX51" s="75"/>
      <c r="AY51" s="75"/>
      <c r="AZ51" s="75"/>
      <c r="BA51" s="77"/>
      <c r="BB51" s="75"/>
      <c r="BC51" s="76" t="str">
        <f>IFERROR(INDEX(Calculations!$V$4:$V$103,MATCH(COLUMN()&amp;"-"&amp;ROW(),Calculations!$AD$4:$AD$103,0),1),"")</f>
        <v/>
      </c>
      <c r="BD51" s="75"/>
      <c r="BE51" s="75"/>
      <c r="BF51" s="75"/>
      <c r="BG51" s="75"/>
      <c r="BH51" s="75"/>
      <c r="BI51" s="75"/>
      <c r="BJ51" s="77"/>
      <c r="BK51" s="75"/>
      <c r="BL51" s="76" t="str">
        <f>IFERROR(INDEX(Calculations!$V$4:$V$103,MATCH(COLUMN()&amp;"-"&amp;ROW(),Calculations!$AD$4:$AD$103,0),1),"")</f>
        <v/>
      </c>
      <c r="BM51" s="75"/>
      <c r="BN51" s="75"/>
      <c r="BO51" s="75"/>
      <c r="BP51" s="75"/>
      <c r="BQ51" s="75"/>
      <c r="BR51" s="75"/>
      <c r="BS51" s="77"/>
      <c r="BT51" s="75"/>
      <c r="BU51" s="76" t="str">
        <f>IFERROR(INDEX(Calculations!$V$4:$V$103,MATCH(COLUMN()&amp;"-"&amp;ROW(),Calculations!$AD$4:$AD$103,0),1),"")</f>
        <v/>
      </c>
      <c r="BV51" s="75"/>
      <c r="BW51" s="75"/>
      <c r="BX51" s="75"/>
      <c r="BY51" s="75"/>
      <c r="BZ51" s="75"/>
      <c r="CA51" s="75"/>
      <c r="CB51" s="105"/>
      <c r="CC51" s="75"/>
      <c r="CD51" s="76" t="str">
        <f>IFERROR(INDEX(Calculations!$V$4:$V$103,MATCH(COLUMN()&amp;"-"&amp;ROW(),Calculations!$AD$4:$AD$103,0),1),"")</f>
        <v/>
      </c>
      <c r="CE51" s="75"/>
      <c r="CF51" s="75"/>
      <c r="CG51" s="75"/>
      <c r="CH51" s="75"/>
      <c r="CI51" s="75"/>
      <c r="CJ51" s="75"/>
      <c r="CK51" s="105"/>
      <c r="CL51" s="75"/>
      <c r="CM51" s="76" t="str">
        <f>IFERROR(INDEX(Calculations!$V$4:$V$103,MATCH(COLUMN()&amp;"-"&amp;ROW(),Calculations!$AD$4:$AD$103,0),1),"")</f>
        <v/>
      </c>
      <c r="CN51" s="75"/>
      <c r="CO51" s="75"/>
      <c r="CP51" s="75"/>
      <c r="CQ51" s="75"/>
      <c r="CR51" s="75"/>
      <c r="CS51" s="75"/>
      <c r="CT51" s="40"/>
    </row>
    <row r="52" spans="2:98" ht="16.5" thickTop="1" thickBot="1" x14ac:dyDescent="0.3">
      <c r="B52" s="144"/>
      <c r="C52" s="145"/>
      <c r="D52" s="146"/>
      <c r="E52" s="147"/>
      <c r="F52" s="148"/>
      <c r="I52" s="75"/>
      <c r="J52" s="76" t="str">
        <f>IFERROR(INDEX(Calculations!$V$4:$V$103,MATCH(COLUMN()&amp;"-"&amp;ROW(),Calculations!$AD$4:$AD$103,0),1),"")</f>
        <v/>
      </c>
      <c r="K52" s="75"/>
      <c r="L52" s="75"/>
      <c r="M52" s="75"/>
      <c r="N52" s="75"/>
      <c r="O52" s="75"/>
      <c r="P52" s="75"/>
      <c r="Q52" s="77"/>
      <c r="R52" s="75"/>
      <c r="S52" s="76" t="str">
        <f>IFERROR(INDEX(Calculations!$V$4:$V$103,MATCH(COLUMN()&amp;"-"&amp;ROW(),Calculations!$AD$4:$AD$103,0),1),"")</f>
        <v/>
      </c>
      <c r="T52" s="75"/>
      <c r="U52" s="75"/>
      <c r="V52" s="75"/>
      <c r="W52" s="75"/>
      <c r="X52" s="75"/>
      <c r="Y52" s="75"/>
      <c r="Z52" s="77"/>
      <c r="AA52" s="75"/>
      <c r="AB52" s="76" t="str">
        <f>IFERROR(INDEX(Calculations!$V$4:$V$103,MATCH(COLUMN()&amp;"-"&amp;ROW(),Calculations!$AD$4:$AD$103,0),1),"")</f>
        <v/>
      </c>
      <c r="AC52" s="75"/>
      <c r="AD52" s="75"/>
      <c r="AE52" s="75"/>
      <c r="AF52" s="75"/>
      <c r="AG52" s="75"/>
      <c r="AH52" s="75"/>
      <c r="AI52" s="77"/>
      <c r="AJ52" s="75"/>
      <c r="AK52" s="76" t="str">
        <f>IFERROR(INDEX(Calculations!$V$4:$V$103,MATCH(COLUMN()&amp;"-"&amp;ROW(),Calculations!$AD$4:$AD$103,0),1),"")</f>
        <v/>
      </c>
      <c r="AL52" s="75"/>
      <c r="AM52" s="75"/>
      <c r="AN52" s="75"/>
      <c r="AO52" s="75"/>
      <c r="AP52" s="75"/>
      <c r="AQ52" s="75"/>
      <c r="AR52" s="77"/>
      <c r="AS52" s="75"/>
      <c r="AT52" s="76" t="str">
        <f>IFERROR(INDEX(Calculations!$V$4:$V$103,MATCH(COLUMN()&amp;"-"&amp;ROW(),Calculations!$AD$4:$AD$103,0),1),"")</f>
        <v/>
      </c>
      <c r="AU52" s="75"/>
      <c r="AV52" s="75"/>
      <c r="AW52" s="75"/>
      <c r="AX52" s="75"/>
      <c r="AY52" s="75"/>
      <c r="AZ52" s="75"/>
      <c r="BA52" s="77"/>
      <c r="BB52" s="75"/>
      <c r="BC52" s="76" t="str">
        <f>IFERROR(INDEX(Calculations!$V$4:$V$103,MATCH(COLUMN()&amp;"-"&amp;ROW(),Calculations!$AD$4:$AD$103,0),1),"")</f>
        <v/>
      </c>
      <c r="BD52" s="75"/>
      <c r="BE52" s="75"/>
      <c r="BF52" s="75"/>
      <c r="BG52" s="75"/>
      <c r="BH52" s="75"/>
      <c r="BI52" s="75"/>
      <c r="BJ52" s="77"/>
      <c r="BK52" s="75"/>
      <c r="BL52" s="76" t="str">
        <f>IFERROR(INDEX(Calculations!$V$4:$V$103,MATCH(COLUMN()&amp;"-"&amp;ROW(),Calculations!$AD$4:$AD$103,0),1),"")</f>
        <v/>
      </c>
      <c r="BM52" s="75"/>
      <c r="BN52" s="75"/>
      <c r="BO52" s="75"/>
      <c r="BP52" s="75"/>
      <c r="BQ52" s="75"/>
      <c r="BR52" s="75"/>
      <c r="BS52" s="77"/>
      <c r="BT52" s="75"/>
      <c r="BU52" s="76" t="str">
        <f>IFERROR(INDEX(Calculations!$V$4:$V$103,MATCH(COLUMN()&amp;"-"&amp;ROW(),Calculations!$AD$4:$AD$103,0),1),"")</f>
        <v/>
      </c>
      <c r="BV52" s="75"/>
      <c r="BW52" s="75"/>
      <c r="BX52" s="75"/>
      <c r="BY52" s="75"/>
      <c r="BZ52" s="75"/>
      <c r="CA52" s="75"/>
      <c r="CB52" s="105"/>
      <c r="CC52" s="75"/>
      <c r="CD52" s="76" t="str">
        <f>IFERROR(INDEX(Calculations!$V$4:$V$103,MATCH(COLUMN()&amp;"-"&amp;ROW(),Calculations!$AD$4:$AD$103,0),1),"")</f>
        <v/>
      </c>
      <c r="CE52" s="75"/>
      <c r="CF52" s="75"/>
      <c r="CG52" s="75"/>
      <c r="CH52" s="75"/>
      <c r="CI52" s="75"/>
      <c r="CJ52" s="75"/>
      <c r="CK52" s="105"/>
      <c r="CL52" s="75"/>
      <c r="CM52" s="76" t="str">
        <f>IFERROR(INDEX(Calculations!$V$4:$V$103,MATCH(COLUMN()&amp;"-"&amp;ROW(),Calculations!$AD$4:$AD$103,0),1),"")</f>
        <v/>
      </c>
      <c r="CN52" s="75"/>
      <c r="CO52" s="75"/>
      <c r="CP52" s="75"/>
      <c r="CQ52" s="75"/>
      <c r="CR52" s="75"/>
      <c r="CS52" s="75"/>
      <c r="CT52" s="40"/>
    </row>
    <row r="53" spans="2:98" ht="16.5" thickTop="1" thickBot="1" x14ac:dyDescent="0.3">
      <c r="B53" s="144"/>
      <c r="C53" s="145"/>
      <c r="D53" s="146"/>
      <c r="E53" s="147"/>
      <c r="F53" s="148"/>
      <c r="I53" s="75"/>
      <c r="J53" s="76" t="str">
        <f>IFERROR(INDEX(Calculations!$V$4:$V$103,MATCH(COLUMN()&amp;"-"&amp;ROW(),Calculations!$AD$4:$AD$103,0),1),"")</f>
        <v/>
      </c>
      <c r="K53" s="75"/>
      <c r="L53" s="75"/>
      <c r="M53" s="75"/>
      <c r="N53" s="75"/>
      <c r="O53" s="75"/>
      <c r="P53" s="75"/>
      <c r="Q53" s="77"/>
      <c r="R53" s="75"/>
      <c r="S53" s="76" t="str">
        <f>IFERROR(INDEX(Calculations!$V$4:$V$103,MATCH(COLUMN()&amp;"-"&amp;ROW(),Calculations!$AD$4:$AD$103,0),1),"")</f>
        <v/>
      </c>
      <c r="T53" s="75"/>
      <c r="U53" s="75"/>
      <c r="V53" s="75"/>
      <c r="W53" s="75"/>
      <c r="X53" s="75"/>
      <c r="Y53" s="75"/>
      <c r="Z53" s="77"/>
      <c r="AA53" s="75"/>
      <c r="AB53" s="76" t="str">
        <f>IFERROR(INDEX(Calculations!$V$4:$V$103,MATCH(COLUMN()&amp;"-"&amp;ROW(),Calculations!$AD$4:$AD$103,0),1),"")</f>
        <v/>
      </c>
      <c r="AC53" s="75"/>
      <c r="AD53" s="75"/>
      <c r="AE53" s="75"/>
      <c r="AF53" s="75"/>
      <c r="AG53" s="75"/>
      <c r="AH53" s="75"/>
      <c r="AI53" s="77"/>
      <c r="AJ53" s="75"/>
      <c r="AK53" s="76" t="str">
        <f>IFERROR(INDEX(Calculations!$V$4:$V$103,MATCH(COLUMN()&amp;"-"&amp;ROW(),Calculations!$AD$4:$AD$103,0),1),"")</f>
        <v/>
      </c>
      <c r="AL53" s="75"/>
      <c r="AM53" s="75"/>
      <c r="AN53" s="75"/>
      <c r="AO53" s="75"/>
      <c r="AP53" s="75"/>
      <c r="AQ53" s="75"/>
      <c r="AR53" s="77"/>
      <c r="AS53" s="75"/>
      <c r="AT53" s="76" t="str">
        <f>IFERROR(INDEX(Calculations!$V$4:$V$103,MATCH(COLUMN()&amp;"-"&amp;ROW(),Calculations!$AD$4:$AD$103,0),1),"")</f>
        <v/>
      </c>
      <c r="AU53" s="75"/>
      <c r="AV53" s="75"/>
      <c r="AW53" s="75"/>
      <c r="AX53" s="75"/>
      <c r="AY53" s="75"/>
      <c r="AZ53" s="75"/>
      <c r="BA53" s="77"/>
      <c r="BB53" s="75"/>
      <c r="BC53" s="76" t="str">
        <f>IFERROR(INDEX(Calculations!$V$4:$V$103,MATCH(COLUMN()&amp;"-"&amp;ROW(),Calculations!$AD$4:$AD$103,0),1),"")</f>
        <v/>
      </c>
      <c r="BD53" s="75"/>
      <c r="BE53" s="75"/>
      <c r="BF53" s="75"/>
      <c r="BG53" s="75"/>
      <c r="BH53" s="75"/>
      <c r="BI53" s="75"/>
      <c r="BJ53" s="77"/>
      <c r="BK53" s="75"/>
      <c r="BL53" s="76" t="str">
        <f>IFERROR(INDEX(Calculations!$V$4:$V$103,MATCH(COLUMN()&amp;"-"&amp;ROW(),Calculations!$AD$4:$AD$103,0),1),"")</f>
        <v/>
      </c>
      <c r="BM53" s="75"/>
      <c r="BN53" s="75"/>
      <c r="BO53" s="75"/>
      <c r="BP53" s="75"/>
      <c r="BQ53" s="75"/>
      <c r="BR53" s="75"/>
      <c r="BS53" s="77"/>
      <c r="BT53" s="75"/>
      <c r="BU53" s="76" t="str">
        <f>IFERROR(INDEX(Calculations!$V$4:$V$103,MATCH(COLUMN()&amp;"-"&amp;ROW(),Calculations!$AD$4:$AD$103,0),1),"")</f>
        <v/>
      </c>
      <c r="BV53" s="75"/>
      <c r="BW53" s="75"/>
      <c r="BX53" s="75"/>
      <c r="BY53" s="75"/>
      <c r="BZ53" s="75"/>
      <c r="CA53" s="75"/>
      <c r="CB53" s="105"/>
      <c r="CC53" s="75"/>
      <c r="CD53" s="76" t="str">
        <f>IFERROR(INDEX(Calculations!$V$4:$V$103,MATCH(COLUMN()&amp;"-"&amp;ROW(),Calculations!$AD$4:$AD$103,0),1),"")</f>
        <v/>
      </c>
      <c r="CE53" s="75"/>
      <c r="CF53" s="75"/>
      <c r="CG53" s="75"/>
      <c r="CH53" s="75"/>
      <c r="CI53" s="75"/>
      <c r="CJ53" s="75"/>
      <c r="CK53" s="105"/>
      <c r="CL53" s="75"/>
      <c r="CM53" s="76" t="str">
        <f>IFERROR(INDEX(Calculations!$V$4:$V$103,MATCH(COLUMN()&amp;"-"&amp;ROW(),Calculations!$AD$4:$AD$103,0),1),"")</f>
        <v/>
      </c>
      <c r="CN53" s="75"/>
      <c r="CO53" s="75"/>
      <c r="CP53" s="75"/>
      <c r="CQ53" s="75"/>
      <c r="CR53" s="75"/>
      <c r="CS53" s="75"/>
      <c r="CT53" s="40"/>
    </row>
    <row r="54" spans="2:98" ht="16.5" thickTop="1" thickBot="1" x14ac:dyDescent="0.3">
      <c r="B54" s="144"/>
      <c r="C54" s="145"/>
      <c r="D54" s="146"/>
      <c r="E54" s="147"/>
      <c r="F54" s="148"/>
      <c r="I54" s="75"/>
      <c r="J54" s="76" t="str">
        <f>IFERROR(INDEX(Calculations!$V$4:$V$103,MATCH(COLUMN()&amp;"-"&amp;ROW(),Calculations!$AD$4:$AD$103,0),1),"")</f>
        <v/>
      </c>
      <c r="K54" s="75"/>
      <c r="L54" s="75"/>
      <c r="M54" s="75"/>
      <c r="N54" s="75"/>
      <c r="O54" s="75"/>
      <c r="P54" s="75"/>
      <c r="Q54" s="77"/>
      <c r="R54" s="75"/>
      <c r="S54" s="76" t="str">
        <f>IFERROR(INDEX(Calculations!$V$4:$V$103,MATCH(COLUMN()&amp;"-"&amp;ROW(),Calculations!$AD$4:$AD$103,0),1),"")</f>
        <v/>
      </c>
      <c r="T54" s="75"/>
      <c r="U54" s="75"/>
      <c r="V54" s="75"/>
      <c r="W54" s="75"/>
      <c r="X54" s="75"/>
      <c r="Y54" s="75"/>
      <c r="Z54" s="77"/>
      <c r="AA54" s="75"/>
      <c r="AB54" s="76" t="str">
        <f>IFERROR(INDEX(Calculations!$V$4:$V$103,MATCH(COLUMN()&amp;"-"&amp;ROW(),Calculations!$AD$4:$AD$103,0),1),"")</f>
        <v/>
      </c>
      <c r="AC54" s="75"/>
      <c r="AD54" s="75"/>
      <c r="AE54" s="75"/>
      <c r="AF54" s="75"/>
      <c r="AG54" s="75"/>
      <c r="AH54" s="75"/>
      <c r="AI54" s="77"/>
      <c r="AJ54" s="75"/>
      <c r="AK54" s="76" t="str">
        <f>IFERROR(INDEX(Calculations!$V$4:$V$103,MATCH(COLUMN()&amp;"-"&amp;ROW(),Calculations!$AD$4:$AD$103,0),1),"")</f>
        <v/>
      </c>
      <c r="AL54" s="75"/>
      <c r="AM54" s="75"/>
      <c r="AN54" s="75"/>
      <c r="AO54" s="75"/>
      <c r="AP54" s="75"/>
      <c r="AQ54" s="75"/>
      <c r="AR54" s="77"/>
      <c r="AS54" s="75"/>
      <c r="AT54" s="76" t="str">
        <f>IFERROR(INDEX(Calculations!$V$4:$V$103,MATCH(COLUMN()&amp;"-"&amp;ROW(),Calculations!$AD$4:$AD$103,0),1),"")</f>
        <v/>
      </c>
      <c r="AU54" s="75"/>
      <c r="AV54" s="75"/>
      <c r="AW54" s="75"/>
      <c r="AX54" s="75"/>
      <c r="AY54" s="75"/>
      <c r="AZ54" s="75"/>
      <c r="BA54" s="77"/>
      <c r="BB54" s="75"/>
      <c r="BC54" s="76" t="str">
        <f>IFERROR(INDEX(Calculations!$V$4:$V$103,MATCH(COLUMN()&amp;"-"&amp;ROW(),Calculations!$AD$4:$AD$103,0),1),"")</f>
        <v/>
      </c>
      <c r="BD54" s="75"/>
      <c r="BE54" s="75"/>
      <c r="BF54" s="75"/>
      <c r="BG54" s="75"/>
      <c r="BH54" s="75"/>
      <c r="BI54" s="75"/>
      <c r="BJ54" s="77"/>
      <c r="BK54" s="75"/>
      <c r="BL54" s="76" t="str">
        <f>IFERROR(INDEX(Calculations!$V$4:$V$103,MATCH(COLUMN()&amp;"-"&amp;ROW(),Calculations!$AD$4:$AD$103,0),1),"")</f>
        <v/>
      </c>
      <c r="BM54" s="75"/>
      <c r="BN54" s="75"/>
      <c r="BO54" s="75"/>
      <c r="BP54" s="75"/>
      <c r="BQ54" s="75"/>
      <c r="BR54" s="75"/>
      <c r="BS54" s="77"/>
      <c r="BT54" s="75"/>
      <c r="BU54" s="76" t="str">
        <f>IFERROR(INDEX(Calculations!$V$4:$V$103,MATCH(COLUMN()&amp;"-"&amp;ROW(),Calculations!$AD$4:$AD$103,0),1),"")</f>
        <v/>
      </c>
      <c r="BV54" s="75"/>
      <c r="BW54" s="75"/>
      <c r="BX54" s="75"/>
      <c r="BY54" s="75"/>
      <c r="BZ54" s="75"/>
      <c r="CA54" s="75"/>
      <c r="CB54" s="105"/>
      <c r="CC54" s="75"/>
      <c r="CD54" s="76" t="str">
        <f>IFERROR(INDEX(Calculations!$V$4:$V$103,MATCH(COLUMN()&amp;"-"&amp;ROW(),Calculations!$AD$4:$AD$103,0),1),"")</f>
        <v/>
      </c>
      <c r="CE54" s="75"/>
      <c r="CF54" s="75"/>
      <c r="CG54" s="75"/>
      <c r="CH54" s="75"/>
      <c r="CI54" s="75"/>
      <c r="CJ54" s="75"/>
      <c r="CK54" s="105"/>
      <c r="CL54" s="75"/>
      <c r="CM54" s="76" t="str">
        <f>IFERROR(INDEX(Calculations!$V$4:$V$103,MATCH(COLUMN()&amp;"-"&amp;ROW(),Calculations!$AD$4:$AD$103,0),1),"")</f>
        <v/>
      </c>
      <c r="CN54" s="75"/>
      <c r="CO54" s="75"/>
      <c r="CP54" s="75"/>
      <c r="CQ54" s="75"/>
      <c r="CR54" s="75"/>
      <c r="CS54" s="75"/>
      <c r="CT54" s="40"/>
    </row>
    <row r="55" spans="2:98" ht="16.5" thickTop="1" thickBot="1" x14ac:dyDescent="0.3">
      <c r="B55" s="144"/>
      <c r="C55" s="145"/>
      <c r="D55" s="146"/>
      <c r="E55" s="147"/>
      <c r="F55" s="148"/>
      <c r="I55" s="75"/>
      <c r="J55" s="76" t="str">
        <f>IFERROR(INDEX(Calculations!$V$4:$V$103,MATCH(COLUMN()&amp;"-"&amp;ROW(),Calculations!$AD$4:$AD$103,0),1),"")</f>
        <v/>
      </c>
      <c r="K55" s="75"/>
      <c r="L55" s="75"/>
      <c r="M55" s="75"/>
      <c r="N55" s="75"/>
      <c r="O55" s="75"/>
      <c r="P55" s="75"/>
      <c r="Q55" s="77"/>
      <c r="R55" s="75"/>
      <c r="S55" s="76" t="str">
        <f>IFERROR(INDEX(Calculations!$V$4:$V$103,MATCH(COLUMN()&amp;"-"&amp;ROW(),Calculations!$AD$4:$AD$103,0),1),"")</f>
        <v/>
      </c>
      <c r="T55" s="75"/>
      <c r="U55" s="75"/>
      <c r="V55" s="75"/>
      <c r="W55" s="75"/>
      <c r="X55" s="75"/>
      <c r="Y55" s="75"/>
      <c r="Z55" s="77"/>
      <c r="AA55" s="75"/>
      <c r="AB55" s="76" t="str">
        <f>IFERROR(INDEX(Calculations!$V$4:$V$103,MATCH(COLUMN()&amp;"-"&amp;ROW(),Calculations!$AD$4:$AD$103,0),1),"")</f>
        <v/>
      </c>
      <c r="AC55" s="75"/>
      <c r="AD55" s="75"/>
      <c r="AE55" s="75"/>
      <c r="AF55" s="75"/>
      <c r="AG55" s="75"/>
      <c r="AH55" s="75"/>
      <c r="AI55" s="77"/>
      <c r="AJ55" s="75"/>
      <c r="AK55" s="76" t="str">
        <f>IFERROR(INDEX(Calculations!$V$4:$V$103,MATCH(COLUMN()&amp;"-"&amp;ROW(),Calculations!$AD$4:$AD$103,0),1),"")</f>
        <v/>
      </c>
      <c r="AL55" s="75"/>
      <c r="AM55" s="75"/>
      <c r="AN55" s="75"/>
      <c r="AO55" s="75"/>
      <c r="AP55" s="75"/>
      <c r="AQ55" s="75"/>
      <c r="AR55" s="77"/>
      <c r="AS55" s="75"/>
      <c r="AT55" s="76" t="str">
        <f>IFERROR(INDEX(Calculations!$V$4:$V$103,MATCH(COLUMN()&amp;"-"&amp;ROW(),Calculations!$AD$4:$AD$103,0),1),"")</f>
        <v/>
      </c>
      <c r="AU55" s="75"/>
      <c r="AV55" s="75"/>
      <c r="AW55" s="75"/>
      <c r="AX55" s="75"/>
      <c r="AY55" s="75"/>
      <c r="AZ55" s="75"/>
      <c r="BA55" s="77"/>
      <c r="BB55" s="75"/>
      <c r="BC55" s="76" t="str">
        <f>IFERROR(INDEX(Calculations!$V$4:$V$103,MATCH(COLUMN()&amp;"-"&amp;ROW(),Calculations!$AD$4:$AD$103,0),1),"")</f>
        <v/>
      </c>
      <c r="BD55" s="75"/>
      <c r="BE55" s="75"/>
      <c r="BF55" s="75"/>
      <c r="BG55" s="75"/>
      <c r="BH55" s="75"/>
      <c r="BI55" s="75"/>
      <c r="BJ55" s="77"/>
      <c r="BK55" s="75"/>
      <c r="BL55" s="76" t="str">
        <f>IFERROR(INDEX(Calculations!$V$4:$V$103,MATCH(COLUMN()&amp;"-"&amp;ROW(),Calculations!$AD$4:$AD$103,0),1),"")</f>
        <v/>
      </c>
      <c r="BM55" s="75"/>
      <c r="BN55" s="75"/>
      <c r="BO55" s="75"/>
      <c r="BP55" s="75"/>
      <c r="BQ55" s="75"/>
      <c r="BR55" s="75"/>
      <c r="BS55" s="77"/>
      <c r="BT55" s="75"/>
      <c r="BU55" s="76" t="str">
        <f>IFERROR(INDEX(Calculations!$V$4:$V$103,MATCH(COLUMN()&amp;"-"&amp;ROW(),Calculations!$AD$4:$AD$103,0),1),"")</f>
        <v/>
      </c>
      <c r="BV55" s="75"/>
      <c r="BW55" s="75"/>
      <c r="BX55" s="75"/>
      <c r="BY55" s="75"/>
      <c r="BZ55" s="75"/>
      <c r="CA55" s="75"/>
      <c r="CB55" s="105"/>
      <c r="CC55" s="75"/>
      <c r="CD55" s="76" t="str">
        <f>IFERROR(INDEX(Calculations!$V$4:$V$103,MATCH(COLUMN()&amp;"-"&amp;ROW(),Calculations!$AD$4:$AD$103,0),1),"")</f>
        <v/>
      </c>
      <c r="CE55" s="75"/>
      <c r="CF55" s="75"/>
      <c r="CG55" s="75"/>
      <c r="CH55" s="75"/>
      <c r="CI55" s="75"/>
      <c r="CJ55" s="75"/>
      <c r="CK55" s="105"/>
      <c r="CL55" s="75"/>
      <c r="CM55" s="76" t="str">
        <f>IFERROR(INDEX(Calculations!$V$4:$V$103,MATCH(COLUMN()&amp;"-"&amp;ROW(),Calculations!$AD$4:$AD$103,0),1),"")</f>
        <v/>
      </c>
      <c r="CN55" s="75"/>
      <c r="CO55" s="75"/>
      <c r="CP55" s="75"/>
      <c r="CQ55" s="75"/>
      <c r="CR55" s="75"/>
      <c r="CS55" s="75"/>
      <c r="CT55" s="40"/>
    </row>
    <row r="56" spans="2:98" ht="16.5" thickTop="1" thickBot="1" x14ac:dyDescent="0.3">
      <c r="B56" s="144"/>
      <c r="C56" s="145"/>
      <c r="D56" s="146"/>
      <c r="E56" s="147"/>
      <c r="F56" s="148"/>
      <c r="I56" s="75"/>
      <c r="J56" s="76" t="str">
        <f>IFERROR(INDEX(Calculations!$V$4:$V$103,MATCH(COLUMN()&amp;"-"&amp;ROW(),Calculations!$AD$4:$AD$103,0),1),"")</f>
        <v/>
      </c>
      <c r="K56" s="75"/>
      <c r="L56" s="75"/>
      <c r="M56" s="75"/>
      <c r="N56" s="75"/>
      <c r="O56" s="75"/>
      <c r="P56" s="75"/>
      <c r="Q56" s="77"/>
      <c r="R56" s="75"/>
      <c r="S56" s="76" t="str">
        <f>IFERROR(INDEX(Calculations!$V$4:$V$103,MATCH(COLUMN()&amp;"-"&amp;ROW(),Calculations!$AD$4:$AD$103,0),1),"")</f>
        <v/>
      </c>
      <c r="T56" s="75"/>
      <c r="U56" s="75"/>
      <c r="V56" s="75"/>
      <c r="W56" s="75"/>
      <c r="X56" s="75"/>
      <c r="Y56" s="75"/>
      <c r="Z56" s="77"/>
      <c r="AA56" s="75"/>
      <c r="AB56" s="76" t="str">
        <f>IFERROR(INDEX(Calculations!$V$4:$V$103,MATCH(COLUMN()&amp;"-"&amp;ROW(),Calculations!$AD$4:$AD$103,0),1),"")</f>
        <v/>
      </c>
      <c r="AC56" s="75"/>
      <c r="AD56" s="75"/>
      <c r="AE56" s="75"/>
      <c r="AF56" s="75"/>
      <c r="AG56" s="75"/>
      <c r="AH56" s="75"/>
      <c r="AI56" s="77"/>
      <c r="AJ56" s="75"/>
      <c r="AK56" s="76" t="str">
        <f>IFERROR(INDEX(Calculations!$V$4:$V$103,MATCH(COLUMN()&amp;"-"&amp;ROW(),Calculations!$AD$4:$AD$103,0),1),"")</f>
        <v/>
      </c>
      <c r="AL56" s="75"/>
      <c r="AM56" s="75"/>
      <c r="AN56" s="75"/>
      <c r="AO56" s="75"/>
      <c r="AP56" s="75"/>
      <c r="AQ56" s="75"/>
      <c r="AR56" s="77"/>
      <c r="AS56" s="75"/>
      <c r="AT56" s="76" t="str">
        <f>IFERROR(INDEX(Calculations!$V$4:$V$103,MATCH(COLUMN()&amp;"-"&amp;ROW(),Calculations!$AD$4:$AD$103,0),1),"")</f>
        <v/>
      </c>
      <c r="AU56" s="75"/>
      <c r="AV56" s="75"/>
      <c r="AW56" s="75"/>
      <c r="AX56" s="75"/>
      <c r="AY56" s="75"/>
      <c r="AZ56" s="75"/>
      <c r="BA56" s="77"/>
      <c r="BB56" s="75"/>
      <c r="BC56" s="76" t="str">
        <f>IFERROR(INDEX(Calculations!$V$4:$V$103,MATCH(COLUMN()&amp;"-"&amp;ROW(),Calculations!$AD$4:$AD$103,0),1),"")</f>
        <v/>
      </c>
      <c r="BD56" s="75"/>
      <c r="BE56" s="75"/>
      <c r="BF56" s="75"/>
      <c r="BG56" s="75"/>
      <c r="BH56" s="75"/>
      <c r="BI56" s="75"/>
      <c r="BJ56" s="77"/>
      <c r="BK56" s="75"/>
      <c r="BL56" s="76" t="str">
        <f>IFERROR(INDEX(Calculations!$V$4:$V$103,MATCH(COLUMN()&amp;"-"&amp;ROW(),Calculations!$AD$4:$AD$103,0),1),"")</f>
        <v/>
      </c>
      <c r="BM56" s="75"/>
      <c r="BN56" s="75"/>
      <c r="BO56" s="75"/>
      <c r="BP56" s="75"/>
      <c r="BQ56" s="75"/>
      <c r="BR56" s="75"/>
      <c r="BS56" s="77"/>
      <c r="BT56" s="75"/>
      <c r="BU56" s="76" t="str">
        <f>IFERROR(INDEX(Calculations!$V$4:$V$103,MATCH(COLUMN()&amp;"-"&amp;ROW(),Calculations!$AD$4:$AD$103,0),1),"")</f>
        <v/>
      </c>
      <c r="BV56" s="75"/>
      <c r="BW56" s="75"/>
      <c r="BX56" s="75"/>
      <c r="BY56" s="75"/>
      <c r="BZ56" s="75"/>
      <c r="CA56" s="75"/>
      <c r="CB56" s="105"/>
      <c r="CC56" s="75"/>
      <c r="CD56" s="76" t="str">
        <f>IFERROR(INDEX(Calculations!$V$4:$V$103,MATCH(COLUMN()&amp;"-"&amp;ROW(),Calculations!$AD$4:$AD$103,0),1),"")</f>
        <v/>
      </c>
      <c r="CE56" s="75"/>
      <c r="CF56" s="75"/>
      <c r="CG56" s="75"/>
      <c r="CH56" s="75"/>
      <c r="CI56" s="75"/>
      <c r="CJ56" s="75"/>
      <c r="CK56" s="105"/>
      <c r="CL56" s="75"/>
      <c r="CM56" s="76" t="str">
        <f>IFERROR(INDEX(Calculations!$V$4:$V$103,MATCH(COLUMN()&amp;"-"&amp;ROW(),Calculations!$AD$4:$AD$103,0),1),"")</f>
        <v/>
      </c>
      <c r="CN56" s="75"/>
      <c r="CO56" s="75"/>
      <c r="CP56" s="75"/>
      <c r="CQ56" s="75"/>
      <c r="CR56" s="75"/>
      <c r="CS56" s="75"/>
      <c r="CT56" s="40"/>
    </row>
    <row r="57" spans="2:98" ht="16.5" thickTop="1" thickBot="1" x14ac:dyDescent="0.3">
      <c r="B57" s="144"/>
      <c r="C57" s="145"/>
      <c r="D57" s="146"/>
      <c r="E57" s="147"/>
      <c r="F57" s="148"/>
      <c r="I57" s="75"/>
      <c r="J57" s="76" t="str">
        <f>IFERROR(INDEX(Calculations!$V$4:$V$103,MATCH(COLUMN()&amp;"-"&amp;ROW(),Calculations!$AD$4:$AD$103,0),1),"")</f>
        <v/>
      </c>
      <c r="K57" s="75"/>
      <c r="L57" s="75"/>
      <c r="M57" s="75"/>
      <c r="N57" s="75"/>
      <c r="O57" s="75"/>
      <c r="P57" s="75"/>
      <c r="Q57" s="77"/>
      <c r="R57" s="75"/>
      <c r="S57" s="76" t="str">
        <f>IFERROR(INDEX(Calculations!$V$4:$V$103,MATCH(COLUMN()&amp;"-"&amp;ROW(),Calculations!$AD$4:$AD$103,0),1),"")</f>
        <v/>
      </c>
      <c r="T57" s="75"/>
      <c r="U57" s="75"/>
      <c r="V57" s="75"/>
      <c r="W57" s="75"/>
      <c r="X57" s="75"/>
      <c r="Y57" s="75"/>
      <c r="Z57" s="77"/>
      <c r="AA57" s="75"/>
      <c r="AB57" s="76" t="str">
        <f>IFERROR(INDEX(Calculations!$V$4:$V$103,MATCH(COLUMN()&amp;"-"&amp;ROW(),Calculations!$AD$4:$AD$103,0),1),"")</f>
        <v/>
      </c>
      <c r="AC57" s="75"/>
      <c r="AD57" s="75"/>
      <c r="AE57" s="75"/>
      <c r="AF57" s="75"/>
      <c r="AG57" s="75"/>
      <c r="AH57" s="75"/>
      <c r="AI57" s="77"/>
      <c r="AJ57" s="75"/>
      <c r="AK57" s="76" t="str">
        <f>IFERROR(INDEX(Calculations!$V$4:$V$103,MATCH(COLUMN()&amp;"-"&amp;ROW(),Calculations!$AD$4:$AD$103,0),1),"")</f>
        <v/>
      </c>
      <c r="AL57" s="75"/>
      <c r="AM57" s="75"/>
      <c r="AN57" s="75"/>
      <c r="AO57" s="75"/>
      <c r="AP57" s="75"/>
      <c r="AQ57" s="75"/>
      <c r="AR57" s="77"/>
      <c r="AS57" s="75"/>
      <c r="AT57" s="76" t="str">
        <f>IFERROR(INDEX(Calculations!$V$4:$V$103,MATCH(COLUMN()&amp;"-"&amp;ROW(),Calculations!$AD$4:$AD$103,0),1),"")</f>
        <v/>
      </c>
      <c r="AU57" s="75"/>
      <c r="AV57" s="75"/>
      <c r="AW57" s="75"/>
      <c r="AX57" s="75"/>
      <c r="AY57" s="75"/>
      <c r="AZ57" s="75"/>
      <c r="BA57" s="77"/>
      <c r="BB57" s="75"/>
      <c r="BC57" s="76" t="str">
        <f>IFERROR(INDEX(Calculations!$V$4:$V$103,MATCH(COLUMN()&amp;"-"&amp;ROW(),Calculations!$AD$4:$AD$103,0),1),"")</f>
        <v/>
      </c>
      <c r="BD57" s="75"/>
      <c r="BE57" s="75"/>
      <c r="BF57" s="75"/>
      <c r="BG57" s="75"/>
      <c r="BH57" s="75"/>
      <c r="BI57" s="75"/>
      <c r="BJ57" s="77"/>
      <c r="BK57" s="75"/>
      <c r="BL57" s="76" t="str">
        <f>IFERROR(INDEX(Calculations!$V$4:$V$103,MATCH(COLUMN()&amp;"-"&amp;ROW(),Calculations!$AD$4:$AD$103,0),1),"")</f>
        <v/>
      </c>
      <c r="BM57" s="75"/>
      <c r="BN57" s="75"/>
      <c r="BO57" s="75"/>
      <c r="BP57" s="75"/>
      <c r="BQ57" s="75"/>
      <c r="BR57" s="75"/>
      <c r="BS57" s="77"/>
      <c r="BT57" s="75"/>
      <c r="BU57" s="76" t="str">
        <f>IFERROR(INDEX(Calculations!$V$4:$V$103,MATCH(COLUMN()&amp;"-"&amp;ROW(),Calculations!$AD$4:$AD$103,0),1),"")</f>
        <v/>
      </c>
      <c r="BV57" s="75"/>
      <c r="BW57" s="75"/>
      <c r="BX57" s="75"/>
      <c r="BY57" s="75"/>
      <c r="BZ57" s="75"/>
      <c r="CA57" s="75"/>
      <c r="CB57" s="105"/>
      <c r="CC57" s="75"/>
      <c r="CD57" s="76" t="str">
        <f>IFERROR(INDEX(Calculations!$V$4:$V$103,MATCH(COLUMN()&amp;"-"&amp;ROW(),Calculations!$AD$4:$AD$103,0),1),"")</f>
        <v/>
      </c>
      <c r="CE57" s="75"/>
      <c r="CF57" s="75"/>
      <c r="CG57" s="75"/>
      <c r="CH57" s="75"/>
      <c r="CI57" s="75"/>
      <c r="CJ57" s="75"/>
      <c r="CK57" s="105"/>
      <c r="CL57" s="75"/>
      <c r="CM57" s="76" t="str">
        <f>IFERROR(INDEX(Calculations!$V$4:$V$103,MATCH(COLUMN()&amp;"-"&amp;ROW(),Calculations!$AD$4:$AD$103,0),1),"")</f>
        <v/>
      </c>
      <c r="CN57" s="75"/>
      <c r="CO57" s="75"/>
      <c r="CP57" s="75"/>
      <c r="CQ57" s="75"/>
      <c r="CR57" s="75"/>
      <c r="CS57" s="75"/>
      <c r="CT57" s="40"/>
    </row>
    <row r="58" spans="2:98" ht="16.5" thickTop="1" thickBot="1" x14ac:dyDescent="0.3">
      <c r="B58" s="144"/>
      <c r="C58" s="145"/>
      <c r="D58" s="146"/>
      <c r="E58" s="147"/>
      <c r="F58" s="148"/>
      <c r="I58" s="75"/>
      <c r="J58" s="76" t="str">
        <f>IFERROR(INDEX(Calculations!$V$4:$V$103,MATCH(COLUMN()&amp;"-"&amp;ROW(),Calculations!$AD$4:$AD$103,0),1),"")</f>
        <v/>
      </c>
      <c r="K58" s="75"/>
      <c r="L58" s="75"/>
      <c r="M58" s="75"/>
      <c r="N58" s="75"/>
      <c r="O58" s="75"/>
      <c r="P58" s="75"/>
      <c r="Q58" s="77"/>
      <c r="R58" s="75"/>
      <c r="S58" s="76" t="str">
        <f>IFERROR(INDEX(Calculations!$V$4:$V$103,MATCH(COLUMN()&amp;"-"&amp;ROW(),Calculations!$AD$4:$AD$103,0),1),"")</f>
        <v/>
      </c>
      <c r="T58" s="75"/>
      <c r="U58" s="75"/>
      <c r="V58" s="75"/>
      <c r="W58" s="75"/>
      <c r="X58" s="75"/>
      <c r="Y58" s="75"/>
      <c r="Z58" s="77"/>
      <c r="AA58" s="75"/>
      <c r="AB58" s="76" t="str">
        <f>IFERROR(INDEX(Calculations!$V$4:$V$103,MATCH(COLUMN()&amp;"-"&amp;ROW(),Calculations!$AD$4:$AD$103,0),1),"")</f>
        <v/>
      </c>
      <c r="AC58" s="75"/>
      <c r="AD58" s="75"/>
      <c r="AE58" s="75"/>
      <c r="AF58" s="75"/>
      <c r="AG58" s="75"/>
      <c r="AH58" s="75"/>
      <c r="AI58" s="77"/>
      <c r="AJ58" s="75"/>
      <c r="AK58" s="76" t="str">
        <f>IFERROR(INDEX(Calculations!$V$4:$V$103,MATCH(COLUMN()&amp;"-"&amp;ROW(),Calculations!$AD$4:$AD$103,0),1),"")</f>
        <v/>
      </c>
      <c r="AL58" s="75"/>
      <c r="AM58" s="75"/>
      <c r="AN58" s="75"/>
      <c r="AO58" s="75"/>
      <c r="AP58" s="75"/>
      <c r="AQ58" s="75"/>
      <c r="AR58" s="77"/>
      <c r="AS58" s="75"/>
      <c r="AT58" s="76" t="str">
        <f>IFERROR(INDEX(Calculations!$V$4:$V$103,MATCH(COLUMN()&amp;"-"&amp;ROW(),Calculations!$AD$4:$AD$103,0),1),"")</f>
        <v/>
      </c>
      <c r="AU58" s="75"/>
      <c r="AV58" s="75"/>
      <c r="AW58" s="75"/>
      <c r="AX58" s="75"/>
      <c r="AY58" s="75"/>
      <c r="AZ58" s="75"/>
      <c r="BA58" s="77"/>
      <c r="BB58" s="75"/>
      <c r="BC58" s="76" t="str">
        <f>IFERROR(INDEX(Calculations!$V$4:$V$103,MATCH(COLUMN()&amp;"-"&amp;ROW(),Calculations!$AD$4:$AD$103,0),1),"")</f>
        <v/>
      </c>
      <c r="BD58" s="75"/>
      <c r="BE58" s="75"/>
      <c r="BF58" s="75"/>
      <c r="BG58" s="75"/>
      <c r="BH58" s="75"/>
      <c r="BI58" s="75"/>
      <c r="BJ58" s="77"/>
      <c r="BK58" s="75"/>
      <c r="BL58" s="76" t="str">
        <f>IFERROR(INDEX(Calculations!$V$4:$V$103,MATCH(COLUMN()&amp;"-"&amp;ROW(),Calculations!$AD$4:$AD$103,0),1),"")</f>
        <v/>
      </c>
      <c r="BM58" s="75"/>
      <c r="BN58" s="75"/>
      <c r="BO58" s="75"/>
      <c r="BP58" s="75"/>
      <c r="BQ58" s="75"/>
      <c r="BR58" s="75"/>
      <c r="BS58" s="77"/>
      <c r="BT58" s="75"/>
      <c r="BU58" s="76" t="str">
        <f>IFERROR(INDEX(Calculations!$V$4:$V$103,MATCH(COLUMN()&amp;"-"&amp;ROW(),Calculations!$AD$4:$AD$103,0),1),"")</f>
        <v/>
      </c>
      <c r="BV58" s="75"/>
      <c r="BW58" s="75"/>
      <c r="BX58" s="75"/>
      <c r="BY58" s="75"/>
      <c r="BZ58" s="75"/>
      <c r="CA58" s="75"/>
      <c r="CB58" s="105"/>
      <c r="CC58" s="75"/>
      <c r="CD58" s="76" t="str">
        <f>IFERROR(INDEX(Calculations!$V$4:$V$103,MATCH(COLUMN()&amp;"-"&amp;ROW(),Calculations!$AD$4:$AD$103,0),1),"")</f>
        <v/>
      </c>
      <c r="CE58" s="75"/>
      <c r="CF58" s="75"/>
      <c r="CG58" s="75"/>
      <c r="CH58" s="75"/>
      <c r="CI58" s="75"/>
      <c r="CJ58" s="75"/>
      <c r="CK58" s="105"/>
      <c r="CL58" s="75"/>
      <c r="CM58" s="76" t="str">
        <f>IFERROR(INDEX(Calculations!$V$4:$V$103,MATCH(COLUMN()&amp;"-"&amp;ROW(),Calculations!$AD$4:$AD$103,0),1),"")</f>
        <v/>
      </c>
      <c r="CN58" s="75"/>
      <c r="CO58" s="75"/>
      <c r="CP58" s="75"/>
      <c r="CQ58" s="75"/>
      <c r="CR58" s="75"/>
      <c r="CS58" s="75"/>
      <c r="CT58" s="40"/>
    </row>
    <row r="59" spans="2:98" ht="16.5" thickTop="1" thickBot="1" x14ac:dyDescent="0.3">
      <c r="B59" s="144"/>
      <c r="C59" s="145"/>
      <c r="D59" s="146"/>
      <c r="E59" s="147"/>
      <c r="F59" s="148"/>
      <c r="I59" s="75"/>
      <c r="J59" s="76" t="str">
        <f>IFERROR(INDEX(Calculations!$V$4:$V$103,MATCH(COLUMN()&amp;"-"&amp;ROW(),Calculations!$AD$4:$AD$103,0),1),"")</f>
        <v/>
      </c>
      <c r="K59" s="75"/>
      <c r="L59" s="75"/>
      <c r="M59" s="75"/>
      <c r="N59" s="75"/>
      <c r="O59" s="75"/>
      <c r="P59" s="75"/>
      <c r="Q59" s="77"/>
      <c r="R59" s="75"/>
      <c r="S59" s="76" t="str">
        <f>IFERROR(INDEX(Calculations!$V$4:$V$103,MATCH(COLUMN()&amp;"-"&amp;ROW(),Calculations!$AD$4:$AD$103,0),1),"")</f>
        <v/>
      </c>
      <c r="T59" s="75"/>
      <c r="U59" s="75"/>
      <c r="V59" s="75"/>
      <c r="W59" s="75"/>
      <c r="X59" s="75"/>
      <c r="Y59" s="75"/>
      <c r="Z59" s="77"/>
      <c r="AA59" s="75"/>
      <c r="AB59" s="76" t="str">
        <f>IFERROR(INDEX(Calculations!$V$4:$V$103,MATCH(COLUMN()&amp;"-"&amp;ROW(),Calculations!$AD$4:$AD$103,0),1),"")</f>
        <v/>
      </c>
      <c r="AC59" s="75"/>
      <c r="AD59" s="75"/>
      <c r="AE59" s="75"/>
      <c r="AF59" s="75"/>
      <c r="AG59" s="75"/>
      <c r="AH59" s="75"/>
      <c r="AI59" s="77"/>
      <c r="AJ59" s="75"/>
      <c r="AK59" s="76" t="str">
        <f>IFERROR(INDEX(Calculations!$V$4:$V$103,MATCH(COLUMN()&amp;"-"&amp;ROW(),Calculations!$AD$4:$AD$103,0),1),"")</f>
        <v/>
      </c>
      <c r="AL59" s="75"/>
      <c r="AM59" s="75"/>
      <c r="AN59" s="75"/>
      <c r="AO59" s="75"/>
      <c r="AP59" s="75"/>
      <c r="AQ59" s="75"/>
      <c r="AR59" s="77"/>
      <c r="AS59" s="75"/>
      <c r="AT59" s="76" t="str">
        <f>IFERROR(INDEX(Calculations!$V$4:$V$103,MATCH(COLUMN()&amp;"-"&amp;ROW(),Calculations!$AD$4:$AD$103,0),1),"")</f>
        <v/>
      </c>
      <c r="AU59" s="75"/>
      <c r="AV59" s="75"/>
      <c r="AW59" s="75"/>
      <c r="AX59" s="75"/>
      <c r="AY59" s="75"/>
      <c r="AZ59" s="75"/>
      <c r="BA59" s="77"/>
      <c r="BB59" s="75"/>
      <c r="BC59" s="76" t="str">
        <f>IFERROR(INDEX(Calculations!$V$4:$V$103,MATCH(COLUMN()&amp;"-"&amp;ROW(),Calculations!$AD$4:$AD$103,0),1),"")</f>
        <v/>
      </c>
      <c r="BD59" s="75"/>
      <c r="BE59" s="75"/>
      <c r="BF59" s="75"/>
      <c r="BG59" s="75"/>
      <c r="BH59" s="75"/>
      <c r="BI59" s="75"/>
      <c r="BJ59" s="77"/>
      <c r="BK59" s="75"/>
      <c r="BL59" s="76" t="str">
        <f>IFERROR(INDEX(Calculations!$V$4:$V$103,MATCH(COLUMN()&amp;"-"&amp;ROW(),Calculations!$AD$4:$AD$103,0),1),"")</f>
        <v/>
      </c>
      <c r="BM59" s="75"/>
      <c r="BN59" s="75"/>
      <c r="BO59" s="75"/>
      <c r="BP59" s="75"/>
      <c r="BQ59" s="75"/>
      <c r="BR59" s="75"/>
      <c r="BS59" s="77"/>
      <c r="BT59" s="75"/>
      <c r="BU59" s="76" t="str">
        <f>IFERROR(INDEX(Calculations!$V$4:$V$103,MATCH(COLUMN()&amp;"-"&amp;ROW(),Calculations!$AD$4:$AD$103,0),1),"")</f>
        <v/>
      </c>
      <c r="BV59" s="75"/>
      <c r="BW59" s="75"/>
      <c r="BX59" s="75"/>
      <c r="BY59" s="75"/>
      <c r="BZ59" s="75"/>
      <c r="CA59" s="75"/>
      <c r="CB59" s="105"/>
      <c r="CC59" s="75"/>
      <c r="CD59" s="76" t="str">
        <f>IFERROR(INDEX(Calculations!$V$4:$V$103,MATCH(COLUMN()&amp;"-"&amp;ROW(),Calculations!$AD$4:$AD$103,0),1),"")</f>
        <v/>
      </c>
      <c r="CE59" s="75"/>
      <c r="CF59" s="75"/>
      <c r="CG59" s="75"/>
      <c r="CH59" s="75"/>
      <c r="CI59" s="75"/>
      <c r="CJ59" s="75"/>
      <c r="CK59" s="105"/>
      <c r="CL59" s="75"/>
      <c r="CM59" s="76" t="str">
        <f>IFERROR(INDEX(Calculations!$V$4:$V$103,MATCH(COLUMN()&amp;"-"&amp;ROW(),Calculations!$AD$4:$AD$103,0),1),"")</f>
        <v/>
      </c>
      <c r="CN59" s="75"/>
      <c r="CO59" s="75"/>
      <c r="CP59" s="75"/>
      <c r="CQ59" s="75"/>
      <c r="CR59" s="75"/>
      <c r="CS59" s="75"/>
      <c r="CT59" s="40"/>
    </row>
    <row r="60" spans="2:98" ht="16.5" thickTop="1" thickBot="1" x14ac:dyDescent="0.3">
      <c r="B60" s="144"/>
      <c r="C60" s="145"/>
      <c r="D60" s="146"/>
      <c r="E60" s="147"/>
      <c r="F60" s="148"/>
      <c r="I60" s="75"/>
      <c r="J60" s="76" t="str">
        <f>IFERROR(INDEX(Calculations!$V$4:$V$103,MATCH(COLUMN()&amp;"-"&amp;ROW(),Calculations!$AD$4:$AD$103,0),1),"")</f>
        <v/>
      </c>
      <c r="K60" s="75"/>
      <c r="L60" s="75"/>
      <c r="M60" s="75"/>
      <c r="N60" s="75"/>
      <c r="O60" s="75"/>
      <c r="P60" s="75"/>
      <c r="Q60" s="77"/>
      <c r="R60" s="75"/>
      <c r="S60" s="76" t="str">
        <f>IFERROR(INDEX(Calculations!$V$4:$V$103,MATCH(COLUMN()&amp;"-"&amp;ROW(),Calculations!$AD$4:$AD$103,0),1),"")</f>
        <v/>
      </c>
      <c r="T60" s="75"/>
      <c r="U60" s="75"/>
      <c r="V60" s="75"/>
      <c r="W60" s="75"/>
      <c r="X60" s="75"/>
      <c r="Y60" s="75"/>
      <c r="Z60" s="77"/>
      <c r="AA60" s="75"/>
      <c r="AB60" s="76" t="str">
        <f>IFERROR(INDEX(Calculations!$V$4:$V$103,MATCH(COLUMN()&amp;"-"&amp;ROW(),Calculations!$AD$4:$AD$103,0),1),"")</f>
        <v/>
      </c>
      <c r="AC60" s="75"/>
      <c r="AD60" s="75"/>
      <c r="AE60" s="75"/>
      <c r="AF60" s="75"/>
      <c r="AG60" s="75"/>
      <c r="AH60" s="75"/>
      <c r="AI60" s="77"/>
      <c r="AJ60" s="75"/>
      <c r="AK60" s="76" t="str">
        <f>IFERROR(INDEX(Calculations!$V$4:$V$103,MATCH(COLUMN()&amp;"-"&amp;ROW(),Calculations!$AD$4:$AD$103,0),1),"")</f>
        <v/>
      </c>
      <c r="AL60" s="75"/>
      <c r="AM60" s="75"/>
      <c r="AN60" s="75"/>
      <c r="AO60" s="75"/>
      <c r="AP60" s="75"/>
      <c r="AQ60" s="75"/>
      <c r="AR60" s="77"/>
      <c r="AS60" s="75"/>
      <c r="AT60" s="76" t="str">
        <f>IFERROR(INDEX(Calculations!$V$4:$V$103,MATCH(COLUMN()&amp;"-"&amp;ROW(),Calculations!$AD$4:$AD$103,0),1),"")</f>
        <v/>
      </c>
      <c r="AU60" s="75"/>
      <c r="AV60" s="75"/>
      <c r="AW60" s="75"/>
      <c r="AX60" s="75"/>
      <c r="AY60" s="75"/>
      <c r="AZ60" s="75"/>
      <c r="BA60" s="77"/>
      <c r="BB60" s="75"/>
      <c r="BC60" s="76" t="str">
        <f>IFERROR(INDEX(Calculations!$V$4:$V$103,MATCH(COLUMN()&amp;"-"&amp;ROW(),Calculations!$AD$4:$AD$103,0),1),"")</f>
        <v/>
      </c>
      <c r="BD60" s="75"/>
      <c r="BE60" s="75"/>
      <c r="BF60" s="75"/>
      <c r="BG60" s="75"/>
      <c r="BH60" s="75"/>
      <c r="BI60" s="75"/>
      <c r="BJ60" s="77"/>
      <c r="BK60" s="75"/>
      <c r="BL60" s="76" t="str">
        <f>IFERROR(INDEX(Calculations!$V$4:$V$103,MATCH(COLUMN()&amp;"-"&amp;ROW(),Calculations!$AD$4:$AD$103,0),1),"")</f>
        <v/>
      </c>
      <c r="BM60" s="75"/>
      <c r="BN60" s="75"/>
      <c r="BO60" s="75"/>
      <c r="BP60" s="75"/>
      <c r="BQ60" s="75"/>
      <c r="BR60" s="75"/>
      <c r="BS60" s="77"/>
      <c r="BT60" s="75"/>
      <c r="BU60" s="76" t="str">
        <f>IFERROR(INDEX(Calculations!$V$4:$V$103,MATCH(COLUMN()&amp;"-"&amp;ROW(),Calculations!$AD$4:$AD$103,0),1),"")</f>
        <v/>
      </c>
      <c r="BV60" s="75"/>
      <c r="BW60" s="75"/>
      <c r="BX60" s="75"/>
      <c r="BY60" s="75"/>
      <c r="BZ60" s="75"/>
      <c r="CA60" s="75"/>
      <c r="CB60" s="105"/>
      <c r="CC60" s="75"/>
      <c r="CD60" s="76" t="str">
        <f>IFERROR(INDEX(Calculations!$V$4:$V$103,MATCH(COLUMN()&amp;"-"&amp;ROW(),Calculations!$AD$4:$AD$103,0),1),"")</f>
        <v/>
      </c>
      <c r="CE60" s="75"/>
      <c r="CF60" s="75"/>
      <c r="CG60" s="75"/>
      <c r="CH60" s="75"/>
      <c r="CI60" s="75"/>
      <c r="CJ60" s="75"/>
      <c r="CK60" s="105"/>
      <c r="CL60" s="75"/>
      <c r="CM60" s="76" t="str">
        <f>IFERROR(INDEX(Calculations!$V$4:$V$103,MATCH(COLUMN()&amp;"-"&amp;ROW(),Calculations!$AD$4:$AD$103,0),1),"")</f>
        <v/>
      </c>
      <c r="CN60" s="75"/>
      <c r="CO60" s="75"/>
      <c r="CP60" s="75"/>
      <c r="CQ60" s="75"/>
      <c r="CR60" s="75"/>
      <c r="CS60" s="75"/>
      <c r="CT60" s="40"/>
    </row>
    <row r="61" spans="2:98" ht="16.5" thickTop="1" thickBot="1" x14ac:dyDescent="0.3">
      <c r="B61" s="144"/>
      <c r="C61" s="145"/>
      <c r="D61" s="146"/>
      <c r="E61" s="147"/>
      <c r="F61" s="148"/>
      <c r="I61" s="75"/>
      <c r="J61" s="76" t="str">
        <f>IFERROR(INDEX(Calculations!$V$4:$V$103,MATCH(COLUMN()&amp;"-"&amp;ROW(),Calculations!$AD$4:$AD$103,0),1),"")</f>
        <v/>
      </c>
      <c r="K61" s="75"/>
      <c r="L61" s="75"/>
      <c r="M61" s="75"/>
      <c r="N61" s="75"/>
      <c r="O61" s="75"/>
      <c r="P61" s="75"/>
      <c r="Q61" s="77"/>
      <c r="R61" s="75"/>
      <c r="S61" s="76" t="str">
        <f>IFERROR(INDEX(Calculations!$V$4:$V$103,MATCH(COLUMN()&amp;"-"&amp;ROW(),Calculations!$AD$4:$AD$103,0),1),"")</f>
        <v/>
      </c>
      <c r="T61" s="75"/>
      <c r="U61" s="75"/>
      <c r="V61" s="75"/>
      <c r="W61" s="75"/>
      <c r="X61" s="75"/>
      <c r="Y61" s="75"/>
      <c r="Z61" s="77"/>
      <c r="AA61" s="75"/>
      <c r="AB61" s="76" t="str">
        <f>IFERROR(INDEX(Calculations!$V$4:$V$103,MATCH(COLUMN()&amp;"-"&amp;ROW(),Calculations!$AD$4:$AD$103,0),1),"")</f>
        <v/>
      </c>
      <c r="AC61" s="75"/>
      <c r="AD61" s="75"/>
      <c r="AE61" s="75"/>
      <c r="AF61" s="75"/>
      <c r="AG61" s="75"/>
      <c r="AH61" s="75"/>
      <c r="AI61" s="77"/>
      <c r="AJ61" s="75"/>
      <c r="AK61" s="76" t="str">
        <f>IFERROR(INDEX(Calculations!$V$4:$V$103,MATCH(COLUMN()&amp;"-"&amp;ROW(),Calculations!$AD$4:$AD$103,0),1),"")</f>
        <v/>
      </c>
      <c r="AL61" s="75"/>
      <c r="AM61" s="75"/>
      <c r="AN61" s="75"/>
      <c r="AO61" s="75"/>
      <c r="AP61" s="75"/>
      <c r="AQ61" s="75"/>
      <c r="AR61" s="77"/>
      <c r="AS61" s="75"/>
      <c r="AT61" s="76" t="str">
        <f>IFERROR(INDEX(Calculations!$V$4:$V$103,MATCH(COLUMN()&amp;"-"&amp;ROW(),Calculations!$AD$4:$AD$103,0),1),"")</f>
        <v/>
      </c>
      <c r="AU61" s="75"/>
      <c r="AV61" s="75"/>
      <c r="AW61" s="75"/>
      <c r="AX61" s="75"/>
      <c r="AY61" s="75"/>
      <c r="AZ61" s="75"/>
      <c r="BA61" s="77"/>
      <c r="BB61" s="75"/>
      <c r="BC61" s="76" t="str">
        <f>IFERROR(INDEX(Calculations!$V$4:$V$103,MATCH(COLUMN()&amp;"-"&amp;ROW(),Calculations!$AD$4:$AD$103,0),1),"")</f>
        <v/>
      </c>
      <c r="BD61" s="75"/>
      <c r="BE61" s="75"/>
      <c r="BF61" s="75"/>
      <c r="BG61" s="75"/>
      <c r="BH61" s="75"/>
      <c r="BI61" s="75"/>
      <c r="BJ61" s="77"/>
      <c r="BK61" s="75"/>
      <c r="BL61" s="76" t="str">
        <f>IFERROR(INDEX(Calculations!$V$4:$V$103,MATCH(COLUMN()&amp;"-"&amp;ROW(),Calculations!$AD$4:$AD$103,0),1),"")</f>
        <v/>
      </c>
      <c r="BM61" s="75"/>
      <c r="BN61" s="75"/>
      <c r="BO61" s="75"/>
      <c r="BP61" s="75"/>
      <c r="BQ61" s="75"/>
      <c r="BR61" s="75"/>
      <c r="BS61" s="77"/>
      <c r="BT61" s="75"/>
      <c r="BU61" s="76" t="str">
        <f>IFERROR(INDEX(Calculations!$V$4:$V$103,MATCH(COLUMN()&amp;"-"&amp;ROW(),Calculations!$AD$4:$AD$103,0),1),"")</f>
        <v/>
      </c>
      <c r="BV61" s="75"/>
      <c r="BW61" s="75"/>
      <c r="BX61" s="75"/>
      <c r="BY61" s="75"/>
      <c r="BZ61" s="75"/>
      <c r="CA61" s="75"/>
      <c r="CB61" s="105"/>
      <c r="CC61" s="75"/>
      <c r="CD61" s="76" t="str">
        <f>IFERROR(INDEX(Calculations!$V$4:$V$103,MATCH(COLUMN()&amp;"-"&amp;ROW(),Calculations!$AD$4:$AD$103,0),1),"")</f>
        <v/>
      </c>
      <c r="CE61" s="75"/>
      <c r="CF61" s="75"/>
      <c r="CG61" s="75"/>
      <c r="CH61" s="75"/>
      <c r="CI61" s="75"/>
      <c r="CJ61" s="75"/>
      <c r="CK61" s="105"/>
      <c r="CL61" s="75"/>
      <c r="CM61" s="76" t="str">
        <f>IFERROR(INDEX(Calculations!$V$4:$V$103,MATCH(COLUMN()&amp;"-"&amp;ROW(),Calculations!$AD$4:$AD$103,0),1),"")</f>
        <v/>
      </c>
      <c r="CN61" s="75"/>
      <c r="CO61" s="75"/>
      <c r="CP61" s="75"/>
      <c r="CQ61" s="75"/>
      <c r="CR61" s="75"/>
      <c r="CS61" s="75"/>
      <c r="CT61" s="40"/>
    </row>
    <row r="62" spans="2:98" ht="16.5" thickTop="1" thickBot="1" x14ac:dyDescent="0.3">
      <c r="B62" s="144"/>
      <c r="C62" s="145"/>
      <c r="D62" s="146"/>
      <c r="E62" s="147"/>
      <c r="F62" s="148"/>
      <c r="I62" s="75"/>
      <c r="J62" s="76" t="str">
        <f>IFERROR(INDEX(Calculations!$V$4:$V$103,MATCH(COLUMN()&amp;"-"&amp;ROW(),Calculations!$AD$4:$AD$103,0),1),"")</f>
        <v/>
      </c>
      <c r="K62" s="75"/>
      <c r="L62" s="75"/>
      <c r="M62" s="75"/>
      <c r="N62" s="75"/>
      <c r="O62" s="75"/>
      <c r="P62" s="75"/>
      <c r="Q62" s="77"/>
      <c r="R62" s="75"/>
      <c r="S62" s="76" t="str">
        <f>IFERROR(INDEX(Calculations!$V$4:$V$103,MATCH(COLUMN()&amp;"-"&amp;ROW(),Calculations!$AD$4:$AD$103,0),1),"")</f>
        <v/>
      </c>
      <c r="T62" s="75"/>
      <c r="U62" s="75"/>
      <c r="V62" s="75"/>
      <c r="W62" s="75"/>
      <c r="X62" s="75"/>
      <c r="Y62" s="75"/>
      <c r="Z62" s="77"/>
      <c r="AA62" s="75"/>
      <c r="AB62" s="76" t="str">
        <f>IFERROR(INDEX(Calculations!$V$4:$V$103,MATCH(COLUMN()&amp;"-"&amp;ROW(),Calculations!$AD$4:$AD$103,0),1),"")</f>
        <v/>
      </c>
      <c r="AC62" s="75"/>
      <c r="AD62" s="75"/>
      <c r="AE62" s="75"/>
      <c r="AF62" s="75"/>
      <c r="AG62" s="75"/>
      <c r="AH62" s="75"/>
      <c r="AI62" s="77"/>
      <c r="AJ62" s="75"/>
      <c r="AK62" s="76" t="str">
        <f>IFERROR(INDEX(Calculations!$V$4:$V$103,MATCH(COLUMN()&amp;"-"&amp;ROW(),Calculations!$AD$4:$AD$103,0),1),"")</f>
        <v/>
      </c>
      <c r="AL62" s="75"/>
      <c r="AM62" s="75"/>
      <c r="AN62" s="75"/>
      <c r="AO62" s="75"/>
      <c r="AP62" s="75"/>
      <c r="AQ62" s="75"/>
      <c r="AR62" s="77"/>
      <c r="AS62" s="75"/>
      <c r="AT62" s="76" t="str">
        <f>IFERROR(INDEX(Calculations!$V$4:$V$103,MATCH(COLUMN()&amp;"-"&amp;ROW(),Calculations!$AD$4:$AD$103,0),1),"")</f>
        <v/>
      </c>
      <c r="AU62" s="75"/>
      <c r="AV62" s="75"/>
      <c r="AW62" s="75"/>
      <c r="AX62" s="75"/>
      <c r="AY62" s="75"/>
      <c r="AZ62" s="75"/>
      <c r="BA62" s="77"/>
      <c r="BB62" s="75"/>
      <c r="BC62" s="76" t="str">
        <f>IFERROR(INDEX(Calculations!$V$4:$V$103,MATCH(COLUMN()&amp;"-"&amp;ROW(),Calculations!$AD$4:$AD$103,0),1),"")</f>
        <v/>
      </c>
      <c r="BD62" s="75"/>
      <c r="BE62" s="75"/>
      <c r="BF62" s="75"/>
      <c r="BG62" s="75"/>
      <c r="BH62" s="75"/>
      <c r="BI62" s="75"/>
      <c r="BJ62" s="77"/>
      <c r="BK62" s="75"/>
      <c r="BL62" s="76" t="str">
        <f>IFERROR(INDEX(Calculations!$V$4:$V$103,MATCH(COLUMN()&amp;"-"&amp;ROW(),Calculations!$AD$4:$AD$103,0),1),"")</f>
        <v/>
      </c>
      <c r="BM62" s="75"/>
      <c r="BN62" s="75"/>
      <c r="BO62" s="75"/>
      <c r="BP62" s="75"/>
      <c r="BQ62" s="75"/>
      <c r="BR62" s="75"/>
      <c r="BS62" s="77"/>
      <c r="BT62" s="75"/>
      <c r="BU62" s="76" t="str">
        <f>IFERROR(INDEX(Calculations!$V$4:$V$103,MATCH(COLUMN()&amp;"-"&amp;ROW(),Calculations!$AD$4:$AD$103,0),1),"")</f>
        <v/>
      </c>
      <c r="BV62" s="75"/>
      <c r="BW62" s="75"/>
      <c r="BX62" s="75"/>
      <c r="BY62" s="75"/>
      <c r="BZ62" s="75"/>
      <c r="CA62" s="75"/>
      <c r="CB62" s="105"/>
      <c r="CC62" s="75"/>
      <c r="CD62" s="76" t="str">
        <f>IFERROR(INDEX(Calculations!$V$4:$V$103,MATCH(COLUMN()&amp;"-"&amp;ROW(),Calculations!$AD$4:$AD$103,0),1),"")</f>
        <v/>
      </c>
      <c r="CE62" s="75"/>
      <c r="CF62" s="75"/>
      <c r="CG62" s="75"/>
      <c r="CH62" s="75"/>
      <c r="CI62" s="75"/>
      <c r="CJ62" s="75"/>
      <c r="CK62" s="105"/>
      <c r="CL62" s="75"/>
      <c r="CM62" s="76" t="str">
        <f>IFERROR(INDEX(Calculations!$V$4:$V$103,MATCH(COLUMN()&amp;"-"&amp;ROW(),Calculations!$AD$4:$AD$103,0),1),"")</f>
        <v/>
      </c>
      <c r="CN62" s="75"/>
      <c r="CO62" s="75"/>
      <c r="CP62" s="75"/>
      <c r="CQ62" s="75"/>
      <c r="CR62" s="75"/>
      <c r="CS62" s="75"/>
      <c r="CT62" s="40"/>
    </row>
    <row r="63" spans="2:98" ht="16.5" thickTop="1" thickBot="1" x14ac:dyDescent="0.3">
      <c r="B63" s="144"/>
      <c r="C63" s="145"/>
      <c r="D63" s="146"/>
      <c r="E63" s="147"/>
      <c r="F63" s="148"/>
      <c r="I63" s="75"/>
      <c r="J63" s="76" t="str">
        <f>IFERROR(INDEX(Calculations!$V$4:$V$103,MATCH(COLUMN()&amp;"-"&amp;ROW(),Calculations!$AD$4:$AD$103,0),1),"")</f>
        <v/>
      </c>
      <c r="K63" s="75"/>
      <c r="L63" s="75"/>
      <c r="M63" s="75"/>
      <c r="N63" s="75"/>
      <c r="O63" s="75"/>
      <c r="P63" s="75"/>
      <c r="Q63" s="77"/>
      <c r="R63" s="75"/>
      <c r="S63" s="76" t="str">
        <f>IFERROR(INDEX(Calculations!$V$4:$V$103,MATCH(COLUMN()&amp;"-"&amp;ROW(),Calculations!$AD$4:$AD$103,0),1),"")</f>
        <v/>
      </c>
      <c r="T63" s="75"/>
      <c r="U63" s="75"/>
      <c r="V63" s="75"/>
      <c r="W63" s="75"/>
      <c r="X63" s="75"/>
      <c r="Y63" s="75"/>
      <c r="Z63" s="77"/>
      <c r="AA63" s="75"/>
      <c r="AB63" s="76" t="str">
        <f>IFERROR(INDEX(Calculations!$V$4:$V$103,MATCH(COLUMN()&amp;"-"&amp;ROW(),Calculations!$AD$4:$AD$103,0),1),"")</f>
        <v/>
      </c>
      <c r="AC63" s="75"/>
      <c r="AD63" s="75"/>
      <c r="AE63" s="75"/>
      <c r="AF63" s="75"/>
      <c r="AG63" s="75"/>
      <c r="AH63" s="75"/>
      <c r="AI63" s="77"/>
      <c r="AJ63" s="75"/>
      <c r="AK63" s="76" t="str">
        <f>IFERROR(INDEX(Calculations!$V$4:$V$103,MATCH(COLUMN()&amp;"-"&amp;ROW(),Calculations!$AD$4:$AD$103,0),1),"")</f>
        <v/>
      </c>
      <c r="AL63" s="75"/>
      <c r="AM63" s="75"/>
      <c r="AN63" s="75"/>
      <c r="AO63" s="75"/>
      <c r="AP63" s="75"/>
      <c r="AQ63" s="75"/>
      <c r="AR63" s="77"/>
      <c r="AS63" s="75"/>
      <c r="AT63" s="76" t="str">
        <f>IFERROR(INDEX(Calculations!$V$4:$V$103,MATCH(COLUMN()&amp;"-"&amp;ROW(),Calculations!$AD$4:$AD$103,0),1),"")</f>
        <v/>
      </c>
      <c r="AU63" s="75"/>
      <c r="AV63" s="75"/>
      <c r="AW63" s="75"/>
      <c r="AX63" s="75"/>
      <c r="AY63" s="75"/>
      <c r="AZ63" s="75"/>
      <c r="BA63" s="77"/>
      <c r="BB63" s="75"/>
      <c r="BC63" s="76" t="str">
        <f>IFERROR(INDEX(Calculations!$V$4:$V$103,MATCH(COLUMN()&amp;"-"&amp;ROW(),Calculations!$AD$4:$AD$103,0),1),"")</f>
        <v/>
      </c>
      <c r="BD63" s="75"/>
      <c r="BE63" s="75"/>
      <c r="BF63" s="75"/>
      <c r="BG63" s="75"/>
      <c r="BH63" s="75"/>
      <c r="BI63" s="75"/>
      <c r="BJ63" s="77"/>
      <c r="BK63" s="75"/>
      <c r="BL63" s="76" t="str">
        <f>IFERROR(INDEX(Calculations!$V$4:$V$103,MATCH(COLUMN()&amp;"-"&amp;ROW(),Calculations!$AD$4:$AD$103,0),1),"")</f>
        <v/>
      </c>
      <c r="BM63" s="75"/>
      <c r="BN63" s="75"/>
      <c r="BO63" s="75"/>
      <c r="BP63" s="75"/>
      <c r="BQ63" s="75"/>
      <c r="BR63" s="75"/>
      <c r="BS63" s="77"/>
      <c r="BT63" s="75"/>
      <c r="BU63" s="76" t="str">
        <f>IFERROR(INDEX(Calculations!$V$4:$V$103,MATCH(COLUMN()&amp;"-"&amp;ROW(),Calculations!$AD$4:$AD$103,0),1),"")</f>
        <v/>
      </c>
      <c r="BV63" s="75"/>
      <c r="BW63" s="75"/>
      <c r="BX63" s="75"/>
      <c r="BY63" s="75"/>
      <c r="BZ63" s="75"/>
      <c r="CA63" s="75"/>
      <c r="CB63" s="105"/>
      <c r="CC63" s="75"/>
      <c r="CD63" s="76" t="str">
        <f>IFERROR(INDEX(Calculations!$V$4:$V$103,MATCH(COLUMN()&amp;"-"&amp;ROW(),Calculations!$AD$4:$AD$103,0),1),"")</f>
        <v/>
      </c>
      <c r="CE63" s="75"/>
      <c r="CF63" s="75"/>
      <c r="CG63" s="75"/>
      <c r="CH63" s="75"/>
      <c r="CI63" s="75"/>
      <c r="CJ63" s="75"/>
      <c r="CK63" s="105"/>
      <c r="CL63" s="75"/>
      <c r="CM63" s="76" t="str">
        <f>IFERROR(INDEX(Calculations!$V$4:$V$103,MATCH(COLUMN()&amp;"-"&amp;ROW(),Calculations!$AD$4:$AD$103,0),1),"")</f>
        <v/>
      </c>
      <c r="CN63" s="75"/>
      <c r="CO63" s="75"/>
      <c r="CP63" s="75"/>
      <c r="CQ63" s="75"/>
      <c r="CR63" s="75"/>
      <c r="CS63" s="75"/>
      <c r="CT63" s="40"/>
    </row>
    <row r="64" spans="2:98" ht="16.5" thickTop="1" thickBot="1" x14ac:dyDescent="0.3">
      <c r="B64" s="144"/>
      <c r="C64" s="145"/>
      <c r="D64" s="146"/>
      <c r="E64" s="147"/>
      <c r="F64" s="148"/>
      <c r="I64" s="75"/>
      <c r="J64" s="76" t="str">
        <f>IFERROR(INDEX(Calculations!$V$4:$V$103,MATCH(COLUMN()&amp;"-"&amp;ROW(),Calculations!$AD$4:$AD$103,0),1),"")</f>
        <v/>
      </c>
      <c r="K64" s="75"/>
      <c r="L64" s="75"/>
      <c r="M64" s="75"/>
      <c r="N64" s="75"/>
      <c r="O64" s="75"/>
      <c r="P64" s="75"/>
      <c r="Q64" s="77"/>
      <c r="R64" s="75"/>
      <c r="S64" s="76" t="str">
        <f>IFERROR(INDEX(Calculations!$V$4:$V$103,MATCH(COLUMN()&amp;"-"&amp;ROW(),Calculations!$AD$4:$AD$103,0),1),"")</f>
        <v/>
      </c>
      <c r="T64" s="75"/>
      <c r="U64" s="75"/>
      <c r="V64" s="75"/>
      <c r="W64" s="75"/>
      <c r="X64" s="75"/>
      <c r="Y64" s="75"/>
      <c r="Z64" s="77"/>
      <c r="AA64" s="75"/>
      <c r="AB64" s="76" t="str">
        <f>IFERROR(INDEX(Calculations!$V$4:$V$103,MATCH(COLUMN()&amp;"-"&amp;ROW(),Calculations!$AD$4:$AD$103,0),1),"")</f>
        <v/>
      </c>
      <c r="AC64" s="75"/>
      <c r="AD64" s="75"/>
      <c r="AE64" s="75"/>
      <c r="AF64" s="75"/>
      <c r="AG64" s="75"/>
      <c r="AH64" s="75"/>
      <c r="AI64" s="77"/>
      <c r="AJ64" s="75"/>
      <c r="AK64" s="76" t="str">
        <f>IFERROR(INDEX(Calculations!$V$4:$V$103,MATCH(COLUMN()&amp;"-"&amp;ROW(),Calculations!$AD$4:$AD$103,0),1),"")</f>
        <v/>
      </c>
      <c r="AL64" s="75"/>
      <c r="AM64" s="75"/>
      <c r="AN64" s="75"/>
      <c r="AO64" s="75"/>
      <c r="AP64" s="75"/>
      <c r="AQ64" s="75"/>
      <c r="AR64" s="77"/>
      <c r="AS64" s="75"/>
      <c r="AT64" s="76" t="str">
        <f>IFERROR(INDEX(Calculations!$V$4:$V$103,MATCH(COLUMN()&amp;"-"&amp;ROW(),Calculations!$AD$4:$AD$103,0),1),"")</f>
        <v/>
      </c>
      <c r="AU64" s="75"/>
      <c r="AV64" s="75"/>
      <c r="AW64" s="75"/>
      <c r="AX64" s="75"/>
      <c r="AY64" s="75"/>
      <c r="AZ64" s="75"/>
      <c r="BA64" s="77"/>
      <c r="BB64" s="75"/>
      <c r="BC64" s="76" t="str">
        <f>IFERROR(INDEX(Calculations!$V$4:$V$103,MATCH(COLUMN()&amp;"-"&amp;ROW(),Calculations!$AD$4:$AD$103,0),1),"")</f>
        <v/>
      </c>
      <c r="BD64" s="75"/>
      <c r="BE64" s="75"/>
      <c r="BF64" s="75"/>
      <c r="BG64" s="75"/>
      <c r="BH64" s="75"/>
      <c r="BI64" s="75"/>
      <c r="BJ64" s="77"/>
      <c r="BK64" s="75"/>
      <c r="BL64" s="76" t="str">
        <f>IFERROR(INDEX(Calculations!$V$4:$V$103,MATCH(COLUMN()&amp;"-"&amp;ROW(),Calculations!$AD$4:$AD$103,0),1),"")</f>
        <v/>
      </c>
      <c r="BM64" s="75"/>
      <c r="BN64" s="75"/>
      <c r="BO64" s="75"/>
      <c r="BP64" s="75"/>
      <c r="BQ64" s="75"/>
      <c r="BR64" s="75"/>
      <c r="BS64" s="77"/>
      <c r="BT64" s="75"/>
      <c r="BU64" s="76" t="str">
        <f>IFERROR(INDEX(Calculations!$V$4:$V$103,MATCH(COLUMN()&amp;"-"&amp;ROW(),Calculations!$AD$4:$AD$103,0),1),"")</f>
        <v/>
      </c>
      <c r="BV64" s="75"/>
      <c r="BW64" s="75"/>
      <c r="BX64" s="75"/>
      <c r="BY64" s="75"/>
      <c r="BZ64" s="75"/>
      <c r="CA64" s="75"/>
      <c r="CB64" s="105"/>
      <c r="CC64" s="75"/>
      <c r="CD64" s="76" t="str">
        <f>IFERROR(INDEX(Calculations!$V$4:$V$103,MATCH(COLUMN()&amp;"-"&amp;ROW(),Calculations!$AD$4:$AD$103,0),1),"")</f>
        <v/>
      </c>
      <c r="CE64" s="75"/>
      <c r="CF64" s="75"/>
      <c r="CG64" s="75"/>
      <c r="CH64" s="75"/>
      <c r="CI64" s="75"/>
      <c r="CJ64" s="75"/>
      <c r="CK64" s="105"/>
      <c r="CL64" s="75"/>
      <c r="CM64" s="76" t="str">
        <f>IFERROR(INDEX(Calculations!$V$4:$V$103,MATCH(COLUMN()&amp;"-"&amp;ROW(),Calculations!$AD$4:$AD$103,0),1),"")</f>
        <v/>
      </c>
      <c r="CN64" s="75"/>
      <c r="CO64" s="75"/>
      <c r="CP64" s="75"/>
      <c r="CQ64" s="75"/>
      <c r="CR64" s="75"/>
      <c r="CS64" s="75"/>
      <c r="CT64" s="40"/>
    </row>
    <row r="65" spans="2:98" ht="16.5" thickTop="1" thickBot="1" x14ac:dyDescent="0.3">
      <c r="B65" s="144"/>
      <c r="C65" s="145"/>
      <c r="D65" s="146"/>
      <c r="E65" s="147"/>
      <c r="F65" s="148"/>
      <c r="I65" s="75"/>
      <c r="J65" s="76" t="str">
        <f>IFERROR(INDEX(Calculations!$V$4:$V$103,MATCH(COLUMN()&amp;"-"&amp;ROW(),Calculations!$AD$4:$AD$103,0),1),"")</f>
        <v/>
      </c>
      <c r="K65" s="75"/>
      <c r="L65" s="75"/>
      <c r="M65" s="75"/>
      <c r="N65" s="75"/>
      <c r="O65" s="75"/>
      <c r="P65" s="75"/>
      <c r="Q65" s="77"/>
      <c r="R65" s="75"/>
      <c r="S65" s="76" t="str">
        <f>IFERROR(INDEX(Calculations!$V$4:$V$103,MATCH(COLUMN()&amp;"-"&amp;ROW(),Calculations!$AD$4:$AD$103,0),1),"")</f>
        <v/>
      </c>
      <c r="T65" s="75"/>
      <c r="U65" s="75"/>
      <c r="V65" s="75"/>
      <c r="W65" s="75"/>
      <c r="X65" s="75"/>
      <c r="Y65" s="75"/>
      <c r="Z65" s="77"/>
      <c r="AA65" s="75"/>
      <c r="AB65" s="76" t="str">
        <f>IFERROR(INDEX(Calculations!$V$4:$V$103,MATCH(COLUMN()&amp;"-"&amp;ROW(),Calculations!$AD$4:$AD$103,0),1),"")</f>
        <v/>
      </c>
      <c r="AC65" s="75"/>
      <c r="AD65" s="75"/>
      <c r="AE65" s="75"/>
      <c r="AF65" s="75"/>
      <c r="AG65" s="75"/>
      <c r="AH65" s="75"/>
      <c r="AI65" s="77"/>
      <c r="AJ65" s="75"/>
      <c r="AK65" s="76" t="str">
        <f>IFERROR(INDEX(Calculations!$V$4:$V$103,MATCH(COLUMN()&amp;"-"&amp;ROW(),Calculations!$AD$4:$AD$103,0),1),"")</f>
        <v/>
      </c>
      <c r="AL65" s="75"/>
      <c r="AM65" s="75"/>
      <c r="AN65" s="75"/>
      <c r="AO65" s="75"/>
      <c r="AP65" s="75"/>
      <c r="AQ65" s="75"/>
      <c r="AR65" s="77"/>
      <c r="AS65" s="75"/>
      <c r="AT65" s="76" t="str">
        <f>IFERROR(INDEX(Calculations!$V$4:$V$103,MATCH(COLUMN()&amp;"-"&amp;ROW(),Calculations!$AD$4:$AD$103,0),1),"")</f>
        <v/>
      </c>
      <c r="AU65" s="75"/>
      <c r="AV65" s="75"/>
      <c r="AW65" s="75"/>
      <c r="AX65" s="75"/>
      <c r="AY65" s="75"/>
      <c r="AZ65" s="75"/>
      <c r="BA65" s="77"/>
      <c r="BB65" s="75"/>
      <c r="BC65" s="76" t="str">
        <f>IFERROR(INDEX(Calculations!$V$4:$V$103,MATCH(COLUMN()&amp;"-"&amp;ROW(),Calculations!$AD$4:$AD$103,0),1),"")</f>
        <v/>
      </c>
      <c r="BD65" s="75"/>
      <c r="BE65" s="75"/>
      <c r="BF65" s="75"/>
      <c r="BG65" s="75"/>
      <c r="BH65" s="75"/>
      <c r="BI65" s="75"/>
      <c r="BJ65" s="77"/>
      <c r="BK65" s="75"/>
      <c r="BL65" s="76" t="str">
        <f>IFERROR(INDEX(Calculations!$V$4:$V$103,MATCH(COLUMN()&amp;"-"&amp;ROW(),Calculations!$AD$4:$AD$103,0),1),"")</f>
        <v/>
      </c>
      <c r="BM65" s="75"/>
      <c r="BN65" s="75"/>
      <c r="BO65" s="75"/>
      <c r="BP65" s="75"/>
      <c r="BQ65" s="75"/>
      <c r="BR65" s="75"/>
      <c r="BS65" s="77"/>
      <c r="BT65" s="75"/>
      <c r="BU65" s="76" t="str">
        <f>IFERROR(INDEX(Calculations!$V$4:$V$103,MATCH(COLUMN()&amp;"-"&amp;ROW(),Calculations!$AD$4:$AD$103,0),1),"")</f>
        <v/>
      </c>
      <c r="BV65" s="75"/>
      <c r="BW65" s="75"/>
      <c r="BX65" s="75"/>
      <c r="BY65" s="75"/>
      <c r="BZ65" s="75"/>
      <c r="CA65" s="75"/>
      <c r="CB65" s="105"/>
      <c r="CC65" s="75"/>
      <c r="CD65" s="76" t="str">
        <f>IFERROR(INDEX(Calculations!$V$4:$V$103,MATCH(COLUMN()&amp;"-"&amp;ROW(),Calculations!$AD$4:$AD$103,0),1),"")</f>
        <v/>
      </c>
      <c r="CE65" s="75"/>
      <c r="CF65" s="75"/>
      <c r="CG65" s="75"/>
      <c r="CH65" s="75"/>
      <c r="CI65" s="75"/>
      <c r="CJ65" s="75"/>
      <c r="CK65" s="105"/>
      <c r="CL65" s="75"/>
      <c r="CM65" s="76" t="str">
        <f>IFERROR(INDEX(Calculations!$V$4:$V$103,MATCH(COLUMN()&amp;"-"&amp;ROW(),Calculations!$AD$4:$AD$103,0),1),"")</f>
        <v/>
      </c>
      <c r="CN65" s="75"/>
      <c r="CO65" s="75"/>
      <c r="CP65" s="75"/>
      <c r="CQ65" s="75"/>
      <c r="CR65" s="75"/>
      <c r="CS65" s="75"/>
      <c r="CT65" s="40"/>
    </row>
    <row r="66" spans="2:98" ht="16.5" thickTop="1" thickBot="1" x14ac:dyDescent="0.3">
      <c r="B66" s="144"/>
      <c r="C66" s="145"/>
      <c r="D66" s="146"/>
      <c r="E66" s="147"/>
      <c r="F66" s="148"/>
      <c r="I66" s="75"/>
      <c r="J66" s="76" t="str">
        <f>IFERROR(INDEX(Calculations!$V$4:$V$103,MATCH(COLUMN()&amp;"-"&amp;ROW(),Calculations!$AD$4:$AD$103,0),1),"")</f>
        <v/>
      </c>
      <c r="K66" s="75"/>
      <c r="L66" s="75"/>
      <c r="M66" s="75"/>
      <c r="N66" s="75"/>
      <c r="O66" s="75"/>
      <c r="P66" s="75"/>
      <c r="Q66" s="77"/>
      <c r="R66" s="75"/>
      <c r="S66" s="76" t="str">
        <f>IFERROR(INDEX(Calculations!$V$4:$V$103,MATCH(COLUMN()&amp;"-"&amp;ROW(),Calculations!$AD$4:$AD$103,0),1),"")</f>
        <v/>
      </c>
      <c r="T66" s="75"/>
      <c r="U66" s="75"/>
      <c r="V66" s="75"/>
      <c r="W66" s="75"/>
      <c r="X66" s="75"/>
      <c r="Y66" s="75"/>
      <c r="Z66" s="77"/>
      <c r="AA66" s="75"/>
      <c r="AB66" s="76" t="str">
        <f>IFERROR(INDEX(Calculations!$V$4:$V$103,MATCH(COLUMN()&amp;"-"&amp;ROW(),Calculations!$AD$4:$AD$103,0),1),"")</f>
        <v/>
      </c>
      <c r="AC66" s="75"/>
      <c r="AD66" s="75"/>
      <c r="AE66" s="75"/>
      <c r="AF66" s="75"/>
      <c r="AG66" s="75"/>
      <c r="AH66" s="75"/>
      <c r="AI66" s="77"/>
      <c r="AJ66" s="75"/>
      <c r="AK66" s="76" t="str">
        <f>IFERROR(INDEX(Calculations!$V$4:$V$103,MATCH(COLUMN()&amp;"-"&amp;ROW(),Calculations!$AD$4:$AD$103,0),1),"")</f>
        <v/>
      </c>
      <c r="AL66" s="75"/>
      <c r="AM66" s="75"/>
      <c r="AN66" s="75"/>
      <c r="AO66" s="75"/>
      <c r="AP66" s="75"/>
      <c r="AQ66" s="75"/>
      <c r="AR66" s="77"/>
      <c r="AS66" s="75"/>
      <c r="AT66" s="76" t="str">
        <f>IFERROR(INDEX(Calculations!$V$4:$V$103,MATCH(COLUMN()&amp;"-"&amp;ROW(),Calculations!$AD$4:$AD$103,0),1),"")</f>
        <v/>
      </c>
      <c r="AU66" s="75"/>
      <c r="AV66" s="75"/>
      <c r="AW66" s="75"/>
      <c r="AX66" s="75"/>
      <c r="AY66" s="75"/>
      <c r="AZ66" s="75"/>
      <c r="BA66" s="77"/>
      <c r="BB66" s="75"/>
      <c r="BC66" s="76" t="str">
        <f>IFERROR(INDEX(Calculations!$V$4:$V$103,MATCH(COLUMN()&amp;"-"&amp;ROW(),Calculations!$AD$4:$AD$103,0),1),"")</f>
        <v/>
      </c>
      <c r="BD66" s="75"/>
      <c r="BE66" s="75"/>
      <c r="BF66" s="75"/>
      <c r="BG66" s="75"/>
      <c r="BH66" s="75"/>
      <c r="BI66" s="75"/>
      <c r="BJ66" s="77"/>
      <c r="BK66" s="75"/>
      <c r="BL66" s="76" t="str">
        <f>IFERROR(INDEX(Calculations!$V$4:$V$103,MATCH(COLUMN()&amp;"-"&amp;ROW(),Calculations!$AD$4:$AD$103,0),1),"")</f>
        <v/>
      </c>
      <c r="BM66" s="75"/>
      <c r="BN66" s="75"/>
      <c r="BO66" s="75"/>
      <c r="BP66" s="75"/>
      <c r="BQ66" s="75"/>
      <c r="BR66" s="75"/>
      <c r="BS66" s="77"/>
      <c r="BT66" s="75"/>
      <c r="BU66" s="76" t="str">
        <f>IFERROR(INDEX(Calculations!$V$4:$V$103,MATCH(COLUMN()&amp;"-"&amp;ROW(),Calculations!$AD$4:$AD$103,0),1),"")</f>
        <v/>
      </c>
      <c r="BV66" s="75"/>
      <c r="BW66" s="75"/>
      <c r="BX66" s="75"/>
      <c r="BY66" s="75"/>
      <c r="BZ66" s="75"/>
      <c r="CA66" s="75"/>
      <c r="CB66" s="105"/>
      <c r="CC66" s="75"/>
      <c r="CD66" s="76" t="str">
        <f>IFERROR(INDEX(Calculations!$V$4:$V$103,MATCH(COLUMN()&amp;"-"&amp;ROW(),Calculations!$AD$4:$AD$103,0),1),"")</f>
        <v/>
      </c>
      <c r="CE66" s="75"/>
      <c r="CF66" s="75"/>
      <c r="CG66" s="75"/>
      <c r="CH66" s="75"/>
      <c r="CI66" s="75"/>
      <c r="CJ66" s="75"/>
      <c r="CK66" s="105"/>
      <c r="CL66" s="75"/>
      <c r="CM66" s="76" t="str">
        <f>IFERROR(INDEX(Calculations!$V$4:$V$103,MATCH(COLUMN()&amp;"-"&amp;ROW(),Calculations!$AD$4:$AD$103,0),1),"")</f>
        <v/>
      </c>
      <c r="CN66" s="75"/>
      <c r="CO66" s="75"/>
      <c r="CP66" s="75"/>
      <c r="CQ66" s="75"/>
      <c r="CR66" s="75"/>
      <c r="CS66" s="75"/>
      <c r="CT66" s="40"/>
    </row>
    <row r="67" spans="2:98" ht="16.5" thickTop="1" thickBot="1" x14ac:dyDescent="0.3">
      <c r="B67" s="144"/>
      <c r="C67" s="145"/>
      <c r="D67" s="146"/>
      <c r="E67" s="147"/>
      <c r="F67" s="148"/>
      <c r="I67" s="75"/>
      <c r="J67" s="76" t="str">
        <f>IFERROR(INDEX(Calculations!$V$4:$V$103,MATCH(COLUMN()&amp;"-"&amp;ROW(),Calculations!$AD$4:$AD$103,0),1),"")</f>
        <v/>
      </c>
      <c r="K67" s="75"/>
      <c r="L67" s="75"/>
      <c r="M67" s="75"/>
      <c r="N67" s="75"/>
      <c r="O67" s="75"/>
      <c r="P67" s="75"/>
      <c r="Q67" s="77"/>
      <c r="R67" s="75"/>
      <c r="S67" s="76" t="str">
        <f>IFERROR(INDEX(Calculations!$V$4:$V$103,MATCH(COLUMN()&amp;"-"&amp;ROW(),Calculations!$AD$4:$AD$103,0),1),"")</f>
        <v/>
      </c>
      <c r="T67" s="75"/>
      <c r="U67" s="75"/>
      <c r="V67" s="75"/>
      <c r="W67" s="75"/>
      <c r="X67" s="75"/>
      <c r="Y67" s="75"/>
      <c r="Z67" s="77"/>
      <c r="AA67" s="75"/>
      <c r="AB67" s="76" t="str">
        <f>IFERROR(INDEX(Calculations!$V$4:$V$103,MATCH(COLUMN()&amp;"-"&amp;ROW(),Calculations!$AD$4:$AD$103,0),1),"")</f>
        <v/>
      </c>
      <c r="AC67" s="75"/>
      <c r="AD67" s="75"/>
      <c r="AE67" s="75"/>
      <c r="AF67" s="75"/>
      <c r="AG67" s="75"/>
      <c r="AH67" s="75"/>
      <c r="AI67" s="77"/>
      <c r="AJ67" s="75"/>
      <c r="AK67" s="76" t="str">
        <f>IFERROR(INDEX(Calculations!$V$4:$V$103,MATCH(COLUMN()&amp;"-"&amp;ROW(),Calculations!$AD$4:$AD$103,0),1),"")</f>
        <v/>
      </c>
      <c r="AL67" s="75"/>
      <c r="AM67" s="75"/>
      <c r="AN67" s="75"/>
      <c r="AO67" s="75"/>
      <c r="AP67" s="75"/>
      <c r="AQ67" s="75"/>
      <c r="AR67" s="77"/>
      <c r="AS67" s="75"/>
      <c r="AT67" s="76" t="str">
        <f>IFERROR(INDEX(Calculations!$V$4:$V$103,MATCH(COLUMN()&amp;"-"&amp;ROW(),Calculations!$AD$4:$AD$103,0),1),"")</f>
        <v/>
      </c>
      <c r="AU67" s="75"/>
      <c r="AV67" s="75"/>
      <c r="AW67" s="75"/>
      <c r="AX67" s="75"/>
      <c r="AY67" s="75"/>
      <c r="AZ67" s="75"/>
      <c r="BA67" s="77"/>
      <c r="BB67" s="75"/>
      <c r="BC67" s="76" t="str">
        <f>IFERROR(INDEX(Calculations!$V$4:$V$103,MATCH(COLUMN()&amp;"-"&amp;ROW(),Calculations!$AD$4:$AD$103,0),1),"")</f>
        <v/>
      </c>
      <c r="BD67" s="75"/>
      <c r="BE67" s="75"/>
      <c r="BF67" s="75"/>
      <c r="BG67" s="75"/>
      <c r="BH67" s="75"/>
      <c r="BI67" s="75"/>
      <c r="BJ67" s="77"/>
      <c r="BK67" s="75"/>
      <c r="BL67" s="76" t="str">
        <f>IFERROR(INDEX(Calculations!$V$4:$V$103,MATCH(COLUMN()&amp;"-"&amp;ROW(),Calculations!$AD$4:$AD$103,0),1),"")</f>
        <v/>
      </c>
      <c r="BM67" s="75"/>
      <c r="BN67" s="75"/>
      <c r="BO67" s="75"/>
      <c r="BP67" s="75"/>
      <c r="BQ67" s="75"/>
      <c r="BR67" s="75"/>
      <c r="BS67" s="77"/>
      <c r="BT67" s="75"/>
      <c r="BU67" s="76" t="str">
        <f>IFERROR(INDEX(Calculations!$V$4:$V$103,MATCH(COLUMN()&amp;"-"&amp;ROW(),Calculations!$AD$4:$AD$103,0),1),"")</f>
        <v/>
      </c>
      <c r="BV67" s="75"/>
      <c r="BW67" s="75"/>
      <c r="BX67" s="75"/>
      <c r="BY67" s="75"/>
      <c r="BZ67" s="75"/>
      <c r="CA67" s="75"/>
      <c r="CB67" s="105"/>
      <c r="CC67" s="75"/>
      <c r="CD67" s="76" t="str">
        <f>IFERROR(INDEX(Calculations!$V$4:$V$103,MATCH(COLUMN()&amp;"-"&amp;ROW(),Calculations!$AD$4:$AD$103,0),1),"")</f>
        <v/>
      </c>
      <c r="CE67" s="75"/>
      <c r="CF67" s="75"/>
      <c r="CG67" s="75"/>
      <c r="CH67" s="75"/>
      <c r="CI67" s="75"/>
      <c r="CJ67" s="75"/>
      <c r="CK67" s="105"/>
      <c r="CL67" s="75"/>
      <c r="CM67" s="76" t="str">
        <f>IFERROR(INDEX(Calculations!$V$4:$V$103,MATCH(COLUMN()&amp;"-"&amp;ROW(),Calculations!$AD$4:$AD$103,0),1),"")</f>
        <v/>
      </c>
      <c r="CN67" s="75"/>
      <c r="CO67" s="75"/>
      <c r="CP67" s="75"/>
      <c r="CQ67" s="75"/>
      <c r="CR67" s="75"/>
      <c r="CS67" s="75"/>
      <c r="CT67" s="40"/>
    </row>
    <row r="68" spans="2:98" ht="16.5" thickTop="1" thickBot="1" x14ac:dyDescent="0.3">
      <c r="B68" s="144"/>
      <c r="C68" s="145"/>
      <c r="D68" s="146"/>
      <c r="E68" s="147"/>
      <c r="F68" s="148"/>
      <c r="I68" s="75"/>
      <c r="J68" s="76" t="str">
        <f>IFERROR(INDEX(Calculations!$V$4:$V$103,MATCH(COLUMN()&amp;"-"&amp;ROW(),Calculations!$AD$4:$AD$103,0),1),"")</f>
        <v/>
      </c>
      <c r="K68" s="75"/>
      <c r="L68" s="75"/>
      <c r="M68" s="75"/>
      <c r="N68" s="75"/>
      <c r="O68" s="75"/>
      <c r="P68" s="75"/>
      <c r="Q68" s="77"/>
      <c r="R68" s="75"/>
      <c r="S68" s="76" t="str">
        <f>IFERROR(INDEX(Calculations!$V$4:$V$103,MATCH(COLUMN()&amp;"-"&amp;ROW(),Calculations!$AD$4:$AD$103,0),1),"")</f>
        <v/>
      </c>
      <c r="T68" s="75"/>
      <c r="U68" s="75"/>
      <c r="V68" s="75"/>
      <c r="W68" s="75"/>
      <c r="X68" s="75"/>
      <c r="Y68" s="75"/>
      <c r="Z68" s="77"/>
      <c r="AA68" s="75"/>
      <c r="AB68" s="76" t="str">
        <f>IFERROR(INDEX(Calculations!$V$4:$V$103,MATCH(COLUMN()&amp;"-"&amp;ROW(),Calculations!$AD$4:$AD$103,0),1),"")</f>
        <v/>
      </c>
      <c r="AC68" s="75"/>
      <c r="AD68" s="75"/>
      <c r="AE68" s="75"/>
      <c r="AF68" s="75"/>
      <c r="AG68" s="75"/>
      <c r="AH68" s="75"/>
      <c r="AI68" s="77"/>
      <c r="AJ68" s="75"/>
      <c r="AK68" s="76" t="str">
        <f>IFERROR(INDEX(Calculations!$V$4:$V$103,MATCH(COLUMN()&amp;"-"&amp;ROW(),Calculations!$AD$4:$AD$103,0),1),"")</f>
        <v/>
      </c>
      <c r="AL68" s="75"/>
      <c r="AM68" s="75"/>
      <c r="AN68" s="75"/>
      <c r="AO68" s="75"/>
      <c r="AP68" s="75"/>
      <c r="AQ68" s="75"/>
      <c r="AR68" s="77"/>
      <c r="AS68" s="75"/>
      <c r="AT68" s="76" t="str">
        <f>IFERROR(INDEX(Calculations!$V$4:$V$103,MATCH(COLUMN()&amp;"-"&amp;ROW(),Calculations!$AD$4:$AD$103,0),1),"")</f>
        <v/>
      </c>
      <c r="AU68" s="75"/>
      <c r="AV68" s="75"/>
      <c r="AW68" s="75"/>
      <c r="AX68" s="75"/>
      <c r="AY68" s="75"/>
      <c r="AZ68" s="75"/>
      <c r="BA68" s="77"/>
      <c r="BB68" s="75"/>
      <c r="BC68" s="76" t="str">
        <f>IFERROR(INDEX(Calculations!$V$4:$V$103,MATCH(COLUMN()&amp;"-"&amp;ROW(),Calculations!$AD$4:$AD$103,0),1),"")</f>
        <v/>
      </c>
      <c r="BD68" s="75"/>
      <c r="BE68" s="75"/>
      <c r="BF68" s="75"/>
      <c r="BG68" s="75"/>
      <c r="BH68" s="75"/>
      <c r="BI68" s="75"/>
      <c r="BJ68" s="77"/>
      <c r="BK68" s="75"/>
      <c r="BL68" s="76" t="str">
        <f>IFERROR(INDEX(Calculations!$V$4:$V$103,MATCH(COLUMN()&amp;"-"&amp;ROW(),Calculations!$AD$4:$AD$103,0),1),"")</f>
        <v/>
      </c>
      <c r="BM68" s="75"/>
      <c r="BN68" s="75"/>
      <c r="BO68" s="75"/>
      <c r="BP68" s="75"/>
      <c r="BQ68" s="75"/>
      <c r="BR68" s="75"/>
      <c r="BS68" s="77"/>
      <c r="BT68" s="75"/>
      <c r="BU68" s="76" t="str">
        <f>IFERROR(INDEX(Calculations!$V$4:$V$103,MATCH(COLUMN()&amp;"-"&amp;ROW(),Calculations!$AD$4:$AD$103,0),1),"")</f>
        <v/>
      </c>
      <c r="BV68" s="75"/>
      <c r="BW68" s="75"/>
      <c r="BX68" s="75"/>
      <c r="BY68" s="75"/>
      <c r="BZ68" s="75"/>
      <c r="CA68" s="75"/>
      <c r="CB68" s="105"/>
      <c r="CC68" s="75"/>
      <c r="CD68" s="76" t="str">
        <f>IFERROR(INDEX(Calculations!$V$4:$V$103,MATCH(COLUMN()&amp;"-"&amp;ROW(),Calculations!$AD$4:$AD$103,0),1),"")</f>
        <v/>
      </c>
      <c r="CE68" s="75"/>
      <c r="CF68" s="75"/>
      <c r="CG68" s="75"/>
      <c r="CH68" s="75"/>
      <c r="CI68" s="75"/>
      <c r="CJ68" s="75"/>
      <c r="CK68" s="105"/>
      <c r="CL68" s="75"/>
      <c r="CM68" s="76" t="str">
        <f>IFERROR(INDEX(Calculations!$V$4:$V$103,MATCH(COLUMN()&amp;"-"&amp;ROW(),Calculations!$AD$4:$AD$103,0),1),"")</f>
        <v/>
      </c>
      <c r="CN68" s="75"/>
      <c r="CO68" s="75"/>
      <c r="CP68" s="75"/>
      <c r="CQ68" s="75"/>
      <c r="CR68" s="75"/>
      <c r="CS68" s="75"/>
      <c r="CT68" s="40"/>
    </row>
    <row r="69" spans="2:98" ht="16.5" thickTop="1" thickBot="1" x14ac:dyDescent="0.3">
      <c r="B69" s="144"/>
      <c r="C69" s="145"/>
      <c r="D69" s="146"/>
      <c r="E69" s="147"/>
      <c r="F69" s="148"/>
      <c r="I69" s="75"/>
      <c r="J69" s="76" t="str">
        <f>IFERROR(INDEX(Calculations!$V$4:$V$103,MATCH(COLUMN()&amp;"-"&amp;ROW(),Calculations!$AD$4:$AD$103,0),1),"")</f>
        <v/>
      </c>
      <c r="K69" s="75"/>
      <c r="L69" s="75"/>
      <c r="M69" s="75"/>
      <c r="N69" s="75"/>
      <c r="O69" s="75"/>
      <c r="P69" s="75"/>
      <c r="Q69" s="77"/>
      <c r="R69" s="75"/>
      <c r="S69" s="76" t="str">
        <f>IFERROR(INDEX(Calculations!$V$4:$V$103,MATCH(COLUMN()&amp;"-"&amp;ROW(),Calculations!$AD$4:$AD$103,0),1),"")</f>
        <v/>
      </c>
      <c r="T69" s="75"/>
      <c r="U69" s="75"/>
      <c r="V69" s="75"/>
      <c r="W69" s="75"/>
      <c r="X69" s="75"/>
      <c r="Y69" s="75"/>
      <c r="Z69" s="77"/>
      <c r="AA69" s="75"/>
      <c r="AB69" s="76" t="str">
        <f>IFERROR(INDEX(Calculations!$V$4:$V$103,MATCH(COLUMN()&amp;"-"&amp;ROW(),Calculations!$AD$4:$AD$103,0),1),"")</f>
        <v/>
      </c>
      <c r="AC69" s="75"/>
      <c r="AD69" s="75"/>
      <c r="AE69" s="75"/>
      <c r="AF69" s="75"/>
      <c r="AG69" s="75"/>
      <c r="AH69" s="75"/>
      <c r="AI69" s="77"/>
      <c r="AJ69" s="75"/>
      <c r="AK69" s="76" t="str">
        <f>IFERROR(INDEX(Calculations!$V$4:$V$103,MATCH(COLUMN()&amp;"-"&amp;ROW(),Calculations!$AD$4:$AD$103,0),1),"")</f>
        <v/>
      </c>
      <c r="AL69" s="75"/>
      <c r="AM69" s="75"/>
      <c r="AN69" s="75"/>
      <c r="AO69" s="75"/>
      <c r="AP69" s="75"/>
      <c r="AQ69" s="75"/>
      <c r="AR69" s="77"/>
      <c r="AS69" s="75"/>
      <c r="AT69" s="76" t="str">
        <f>IFERROR(INDEX(Calculations!$V$4:$V$103,MATCH(COLUMN()&amp;"-"&amp;ROW(),Calculations!$AD$4:$AD$103,0),1),"")</f>
        <v/>
      </c>
      <c r="AU69" s="75"/>
      <c r="AV69" s="75"/>
      <c r="AW69" s="75"/>
      <c r="AX69" s="75"/>
      <c r="AY69" s="75"/>
      <c r="AZ69" s="75"/>
      <c r="BA69" s="77"/>
      <c r="BB69" s="75"/>
      <c r="BC69" s="76" t="str">
        <f>IFERROR(INDEX(Calculations!$V$4:$V$103,MATCH(COLUMN()&amp;"-"&amp;ROW(),Calculations!$AD$4:$AD$103,0),1),"")</f>
        <v/>
      </c>
      <c r="BD69" s="75"/>
      <c r="BE69" s="75"/>
      <c r="BF69" s="75"/>
      <c r="BG69" s="75"/>
      <c r="BH69" s="75"/>
      <c r="BI69" s="75"/>
      <c r="BJ69" s="77"/>
      <c r="BK69" s="75"/>
      <c r="BL69" s="76" t="str">
        <f>IFERROR(INDEX(Calculations!$V$4:$V$103,MATCH(COLUMN()&amp;"-"&amp;ROW(),Calculations!$AD$4:$AD$103,0),1),"")</f>
        <v/>
      </c>
      <c r="BM69" s="75"/>
      <c r="BN69" s="75"/>
      <c r="BO69" s="75"/>
      <c r="BP69" s="75"/>
      <c r="BQ69" s="75"/>
      <c r="BR69" s="75"/>
      <c r="BS69" s="77"/>
      <c r="BT69" s="75"/>
      <c r="BU69" s="76" t="str">
        <f>IFERROR(INDEX(Calculations!$V$4:$V$103,MATCH(COLUMN()&amp;"-"&amp;ROW(),Calculations!$AD$4:$AD$103,0),1),"")</f>
        <v/>
      </c>
      <c r="BV69" s="75"/>
      <c r="BW69" s="75"/>
      <c r="BX69" s="75"/>
      <c r="BY69" s="75"/>
      <c r="BZ69" s="75"/>
      <c r="CA69" s="75"/>
      <c r="CB69" s="105"/>
      <c r="CC69" s="75"/>
      <c r="CD69" s="76" t="str">
        <f>IFERROR(INDEX(Calculations!$V$4:$V$103,MATCH(COLUMN()&amp;"-"&amp;ROW(),Calculations!$AD$4:$AD$103,0),1),"")</f>
        <v/>
      </c>
      <c r="CE69" s="75"/>
      <c r="CF69" s="75"/>
      <c r="CG69" s="75"/>
      <c r="CH69" s="75"/>
      <c r="CI69" s="75"/>
      <c r="CJ69" s="75"/>
      <c r="CK69" s="105"/>
      <c r="CL69" s="75"/>
      <c r="CM69" s="76" t="str">
        <f>IFERROR(INDEX(Calculations!$V$4:$V$103,MATCH(COLUMN()&amp;"-"&amp;ROW(),Calculations!$AD$4:$AD$103,0),1),"")</f>
        <v/>
      </c>
      <c r="CN69" s="75"/>
      <c r="CO69" s="75"/>
      <c r="CP69" s="75"/>
      <c r="CQ69" s="75"/>
      <c r="CR69" s="75"/>
      <c r="CS69" s="75"/>
      <c r="CT69" s="40"/>
    </row>
    <row r="70" spans="2:98" ht="16.5" thickTop="1" thickBot="1" x14ac:dyDescent="0.3">
      <c r="B70" s="144"/>
      <c r="C70" s="145"/>
      <c r="D70" s="146"/>
      <c r="E70" s="147"/>
      <c r="F70" s="148"/>
      <c r="I70" s="75"/>
      <c r="J70" s="76" t="str">
        <f>IFERROR(INDEX(Calculations!$V$4:$V$103,MATCH(COLUMN()&amp;"-"&amp;ROW(),Calculations!$AD$4:$AD$103,0),1),"")</f>
        <v/>
      </c>
      <c r="K70" s="75"/>
      <c r="L70" s="75"/>
      <c r="M70" s="75"/>
      <c r="N70" s="75"/>
      <c r="O70" s="75"/>
      <c r="P70" s="75"/>
      <c r="Q70" s="77"/>
      <c r="R70" s="75"/>
      <c r="S70" s="76" t="str">
        <f>IFERROR(INDEX(Calculations!$V$4:$V$103,MATCH(COLUMN()&amp;"-"&amp;ROW(),Calculations!$AD$4:$AD$103,0),1),"")</f>
        <v/>
      </c>
      <c r="T70" s="75"/>
      <c r="U70" s="75"/>
      <c r="V70" s="75"/>
      <c r="W70" s="75"/>
      <c r="X70" s="75"/>
      <c r="Y70" s="75"/>
      <c r="Z70" s="77"/>
      <c r="AA70" s="75"/>
      <c r="AB70" s="76" t="str">
        <f>IFERROR(INDEX(Calculations!$V$4:$V$103,MATCH(COLUMN()&amp;"-"&amp;ROW(),Calculations!$AD$4:$AD$103,0),1),"")</f>
        <v/>
      </c>
      <c r="AC70" s="75"/>
      <c r="AD70" s="75"/>
      <c r="AE70" s="75"/>
      <c r="AF70" s="75"/>
      <c r="AG70" s="75"/>
      <c r="AH70" s="75"/>
      <c r="AI70" s="77"/>
      <c r="AJ70" s="75"/>
      <c r="AK70" s="76" t="str">
        <f>IFERROR(INDEX(Calculations!$V$4:$V$103,MATCH(COLUMN()&amp;"-"&amp;ROW(),Calculations!$AD$4:$AD$103,0),1),"")</f>
        <v/>
      </c>
      <c r="AL70" s="75"/>
      <c r="AM70" s="75"/>
      <c r="AN70" s="75"/>
      <c r="AO70" s="75"/>
      <c r="AP70" s="75"/>
      <c r="AQ70" s="75"/>
      <c r="AR70" s="77"/>
      <c r="AS70" s="75"/>
      <c r="AT70" s="76" t="str">
        <f>IFERROR(INDEX(Calculations!$V$4:$V$103,MATCH(COLUMN()&amp;"-"&amp;ROW(),Calculations!$AD$4:$AD$103,0),1),"")</f>
        <v/>
      </c>
      <c r="AU70" s="75"/>
      <c r="AV70" s="75"/>
      <c r="AW70" s="75"/>
      <c r="AX70" s="75"/>
      <c r="AY70" s="75"/>
      <c r="AZ70" s="75"/>
      <c r="BA70" s="77"/>
      <c r="BB70" s="75"/>
      <c r="BC70" s="76" t="str">
        <f>IFERROR(INDEX(Calculations!$V$4:$V$103,MATCH(COLUMN()&amp;"-"&amp;ROW(),Calculations!$AD$4:$AD$103,0),1),"")</f>
        <v/>
      </c>
      <c r="BD70" s="75"/>
      <c r="BE70" s="75"/>
      <c r="BF70" s="75"/>
      <c r="BG70" s="75"/>
      <c r="BH70" s="75"/>
      <c r="BI70" s="75"/>
      <c r="BJ70" s="77"/>
      <c r="BK70" s="75"/>
      <c r="BL70" s="76" t="str">
        <f>IFERROR(INDEX(Calculations!$V$4:$V$103,MATCH(COLUMN()&amp;"-"&amp;ROW(),Calculations!$AD$4:$AD$103,0),1),"")</f>
        <v/>
      </c>
      <c r="BM70" s="75"/>
      <c r="BN70" s="75"/>
      <c r="BO70" s="75"/>
      <c r="BP70" s="75"/>
      <c r="BQ70" s="75"/>
      <c r="BR70" s="75"/>
      <c r="BS70" s="77"/>
      <c r="BT70" s="75"/>
      <c r="BU70" s="76" t="str">
        <f>IFERROR(INDEX(Calculations!$V$4:$V$103,MATCH(COLUMN()&amp;"-"&amp;ROW(),Calculations!$AD$4:$AD$103,0),1),"")</f>
        <v/>
      </c>
      <c r="BV70" s="75"/>
      <c r="BW70" s="75"/>
      <c r="BX70" s="75"/>
      <c r="BY70" s="75"/>
      <c r="BZ70" s="75"/>
      <c r="CA70" s="75"/>
      <c r="CB70" s="105"/>
      <c r="CC70" s="75"/>
      <c r="CD70" s="76" t="str">
        <f>IFERROR(INDEX(Calculations!$V$4:$V$103,MATCH(COLUMN()&amp;"-"&amp;ROW(),Calculations!$AD$4:$AD$103,0),1),"")</f>
        <v/>
      </c>
      <c r="CE70" s="75"/>
      <c r="CF70" s="75"/>
      <c r="CG70" s="75"/>
      <c r="CH70" s="75"/>
      <c r="CI70" s="75"/>
      <c r="CJ70" s="75"/>
      <c r="CK70" s="105"/>
      <c r="CL70" s="75"/>
      <c r="CM70" s="76" t="str">
        <f>IFERROR(INDEX(Calculations!$V$4:$V$103,MATCH(COLUMN()&amp;"-"&amp;ROW(),Calculations!$AD$4:$AD$103,0),1),"")</f>
        <v/>
      </c>
      <c r="CN70" s="75"/>
      <c r="CO70" s="75"/>
      <c r="CP70" s="75"/>
      <c r="CQ70" s="75"/>
      <c r="CR70" s="75"/>
      <c r="CS70" s="75"/>
      <c r="CT70" s="40"/>
    </row>
    <row r="71" spans="2:98" ht="16.5" thickTop="1" thickBot="1" x14ac:dyDescent="0.3">
      <c r="B71" s="144"/>
      <c r="C71" s="145"/>
      <c r="D71" s="146"/>
      <c r="E71" s="147"/>
      <c r="F71" s="148"/>
      <c r="I71" s="75"/>
      <c r="J71" s="76" t="str">
        <f>IFERROR(INDEX(Calculations!$V$4:$V$103,MATCH(COLUMN()&amp;"-"&amp;ROW(),Calculations!$AD$4:$AD$103,0),1),"")</f>
        <v/>
      </c>
      <c r="K71" s="75"/>
      <c r="L71" s="75"/>
      <c r="M71" s="75"/>
      <c r="N71" s="75"/>
      <c r="O71" s="75"/>
      <c r="P71" s="75"/>
      <c r="Q71" s="77"/>
      <c r="R71" s="75"/>
      <c r="S71" s="76" t="str">
        <f>IFERROR(INDEX(Calculations!$V$4:$V$103,MATCH(COLUMN()&amp;"-"&amp;ROW(),Calculations!$AD$4:$AD$103,0),1),"")</f>
        <v/>
      </c>
      <c r="T71" s="75"/>
      <c r="U71" s="75"/>
      <c r="V71" s="75"/>
      <c r="W71" s="75"/>
      <c r="X71" s="75"/>
      <c r="Y71" s="75"/>
      <c r="Z71" s="77"/>
      <c r="AA71" s="75"/>
      <c r="AB71" s="76" t="str">
        <f>IFERROR(INDEX(Calculations!$V$4:$V$103,MATCH(COLUMN()&amp;"-"&amp;ROW(),Calculations!$AD$4:$AD$103,0),1),"")</f>
        <v/>
      </c>
      <c r="AC71" s="75"/>
      <c r="AD71" s="75"/>
      <c r="AE71" s="75"/>
      <c r="AF71" s="75"/>
      <c r="AG71" s="75"/>
      <c r="AH71" s="75"/>
      <c r="AI71" s="77"/>
      <c r="AJ71" s="75"/>
      <c r="AK71" s="76" t="str">
        <f>IFERROR(INDEX(Calculations!$V$4:$V$103,MATCH(COLUMN()&amp;"-"&amp;ROW(),Calculations!$AD$4:$AD$103,0),1),"")</f>
        <v/>
      </c>
      <c r="AL71" s="75"/>
      <c r="AM71" s="75"/>
      <c r="AN71" s="75"/>
      <c r="AO71" s="75"/>
      <c r="AP71" s="75"/>
      <c r="AQ71" s="75"/>
      <c r="AR71" s="77"/>
      <c r="AS71" s="75"/>
      <c r="AT71" s="76" t="str">
        <f>IFERROR(INDEX(Calculations!$V$4:$V$103,MATCH(COLUMN()&amp;"-"&amp;ROW(),Calculations!$AD$4:$AD$103,0),1),"")</f>
        <v/>
      </c>
      <c r="AU71" s="75"/>
      <c r="AV71" s="75"/>
      <c r="AW71" s="75"/>
      <c r="AX71" s="75"/>
      <c r="AY71" s="75"/>
      <c r="AZ71" s="75"/>
      <c r="BA71" s="77"/>
      <c r="BB71" s="75"/>
      <c r="BC71" s="76" t="str">
        <f>IFERROR(INDEX(Calculations!$V$4:$V$103,MATCH(COLUMN()&amp;"-"&amp;ROW(),Calculations!$AD$4:$AD$103,0),1),"")</f>
        <v/>
      </c>
      <c r="BD71" s="75"/>
      <c r="BE71" s="75"/>
      <c r="BF71" s="75"/>
      <c r="BG71" s="75"/>
      <c r="BH71" s="75"/>
      <c r="BI71" s="75"/>
      <c r="BJ71" s="77"/>
      <c r="BK71" s="75"/>
      <c r="BL71" s="76" t="str">
        <f>IFERROR(INDEX(Calculations!$V$4:$V$103,MATCH(COLUMN()&amp;"-"&amp;ROW(),Calculations!$AD$4:$AD$103,0),1),"")</f>
        <v/>
      </c>
      <c r="BM71" s="75"/>
      <c r="BN71" s="75"/>
      <c r="BO71" s="75"/>
      <c r="BP71" s="75"/>
      <c r="BQ71" s="75"/>
      <c r="BR71" s="75"/>
      <c r="BS71" s="77"/>
      <c r="BT71" s="75"/>
      <c r="BU71" s="76" t="str">
        <f>IFERROR(INDEX(Calculations!$V$4:$V$103,MATCH(COLUMN()&amp;"-"&amp;ROW(),Calculations!$AD$4:$AD$103,0),1),"")</f>
        <v/>
      </c>
      <c r="BV71" s="75"/>
      <c r="BW71" s="75"/>
      <c r="BX71" s="75"/>
      <c r="BY71" s="75"/>
      <c r="BZ71" s="75"/>
      <c r="CA71" s="75"/>
      <c r="CB71" s="105"/>
      <c r="CC71" s="75"/>
      <c r="CD71" s="76" t="str">
        <f>IFERROR(INDEX(Calculations!$V$4:$V$103,MATCH(COLUMN()&amp;"-"&amp;ROW(),Calculations!$AD$4:$AD$103,0),1),"")</f>
        <v/>
      </c>
      <c r="CE71" s="75"/>
      <c r="CF71" s="75"/>
      <c r="CG71" s="75"/>
      <c r="CH71" s="75"/>
      <c r="CI71" s="75"/>
      <c r="CJ71" s="75"/>
      <c r="CK71" s="105"/>
      <c r="CL71" s="75"/>
      <c r="CM71" s="76" t="str">
        <f>IFERROR(INDEX(Calculations!$V$4:$V$103,MATCH(COLUMN()&amp;"-"&amp;ROW(),Calculations!$AD$4:$AD$103,0),1),"")</f>
        <v/>
      </c>
      <c r="CN71" s="75"/>
      <c r="CO71" s="75"/>
      <c r="CP71" s="75"/>
      <c r="CQ71" s="75"/>
      <c r="CR71" s="75"/>
      <c r="CS71" s="75"/>
      <c r="CT71" s="40"/>
    </row>
    <row r="72" spans="2:98" ht="16.5" thickTop="1" thickBot="1" x14ac:dyDescent="0.3">
      <c r="B72" s="144"/>
      <c r="C72" s="145"/>
      <c r="D72" s="146"/>
      <c r="E72" s="147"/>
      <c r="F72" s="148"/>
      <c r="I72" s="75"/>
      <c r="J72" s="76" t="str">
        <f>IFERROR(INDEX(Calculations!$V$4:$V$103,MATCH(COLUMN()&amp;"-"&amp;ROW(),Calculations!$AD$4:$AD$103,0),1),"")</f>
        <v/>
      </c>
      <c r="K72" s="75"/>
      <c r="L72" s="75"/>
      <c r="M72" s="75"/>
      <c r="N72" s="75"/>
      <c r="O72" s="75"/>
      <c r="P72" s="75"/>
      <c r="Q72" s="77"/>
      <c r="R72" s="75"/>
      <c r="S72" s="76" t="str">
        <f>IFERROR(INDEX(Calculations!$V$4:$V$103,MATCH(COLUMN()&amp;"-"&amp;ROW(),Calculations!$AD$4:$AD$103,0),1),"")</f>
        <v/>
      </c>
      <c r="T72" s="75"/>
      <c r="U72" s="75"/>
      <c r="V72" s="75"/>
      <c r="W72" s="75"/>
      <c r="X72" s="75"/>
      <c r="Y72" s="75"/>
      <c r="Z72" s="77"/>
      <c r="AA72" s="75"/>
      <c r="AB72" s="76" t="str">
        <f>IFERROR(INDEX(Calculations!$V$4:$V$103,MATCH(COLUMN()&amp;"-"&amp;ROW(),Calculations!$AD$4:$AD$103,0),1),"")</f>
        <v/>
      </c>
      <c r="AC72" s="75"/>
      <c r="AD72" s="75"/>
      <c r="AE72" s="75"/>
      <c r="AF72" s="75"/>
      <c r="AG72" s="75"/>
      <c r="AH72" s="75"/>
      <c r="AI72" s="77"/>
      <c r="AJ72" s="75"/>
      <c r="AK72" s="76" t="str">
        <f>IFERROR(INDEX(Calculations!$V$4:$V$103,MATCH(COLUMN()&amp;"-"&amp;ROW(),Calculations!$AD$4:$AD$103,0),1),"")</f>
        <v/>
      </c>
      <c r="AL72" s="75"/>
      <c r="AM72" s="75"/>
      <c r="AN72" s="75"/>
      <c r="AO72" s="75"/>
      <c r="AP72" s="75"/>
      <c r="AQ72" s="75"/>
      <c r="AR72" s="77"/>
      <c r="AS72" s="75"/>
      <c r="AT72" s="76" t="str">
        <f>IFERROR(INDEX(Calculations!$V$4:$V$103,MATCH(COLUMN()&amp;"-"&amp;ROW(),Calculations!$AD$4:$AD$103,0),1),"")</f>
        <v/>
      </c>
      <c r="AU72" s="75"/>
      <c r="AV72" s="75"/>
      <c r="AW72" s="75"/>
      <c r="AX72" s="75"/>
      <c r="AY72" s="75"/>
      <c r="AZ72" s="75"/>
      <c r="BA72" s="77"/>
      <c r="BB72" s="75"/>
      <c r="BC72" s="76" t="str">
        <f>IFERROR(INDEX(Calculations!$V$4:$V$103,MATCH(COLUMN()&amp;"-"&amp;ROW(),Calculations!$AD$4:$AD$103,0),1),"")</f>
        <v/>
      </c>
      <c r="BD72" s="75"/>
      <c r="BE72" s="75"/>
      <c r="BF72" s="75"/>
      <c r="BG72" s="75"/>
      <c r="BH72" s="75"/>
      <c r="BI72" s="75"/>
      <c r="BJ72" s="77"/>
      <c r="BK72" s="75"/>
      <c r="BL72" s="76" t="str">
        <f>IFERROR(INDEX(Calculations!$V$4:$V$103,MATCH(COLUMN()&amp;"-"&amp;ROW(),Calculations!$AD$4:$AD$103,0),1),"")</f>
        <v/>
      </c>
      <c r="BM72" s="75"/>
      <c r="BN72" s="75"/>
      <c r="BO72" s="75"/>
      <c r="BP72" s="75"/>
      <c r="BQ72" s="75"/>
      <c r="BR72" s="75"/>
      <c r="BS72" s="77"/>
      <c r="BT72" s="75"/>
      <c r="BU72" s="76" t="str">
        <f>IFERROR(INDEX(Calculations!$V$4:$V$103,MATCH(COLUMN()&amp;"-"&amp;ROW(),Calculations!$AD$4:$AD$103,0),1),"")</f>
        <v/>
      </c>
      <c r="BV72" s="75"/>
      <c r="BW72" s="75"/>
      <c r="BX72" s="75"/>
      <c r="BY72" s="75"/>
      <c r="BZ72" s="75"/>
      <c r="CA72" s="75"/>
      <c r="CB72" s="105"/>
      <c r="CC72" s="75"/>
      <c r="CD72" s="76" t="str">
        <f>IFERROR(INDEX(Calculations!$V$4:$V$103,MATCH(COLUMN()&amp;"-"&amp;ROW(),Calculations!$AD$4:$AD$103,0),1),"")</f>
        <v/>
      </c>
      <c r="CE72" s="75"/>
      <c r="CF72" s="75"/>
      <c r="CG72" s="75"/>
      <c r="CH72" s="75"/>
      <c r="CI72" s="75"/>
      <c r="CJ72" s="75"/>
      <c r="CK72" s="105"/>
      <c r="CL72" s="75"/>
      <c r="CM72" s="76" t="str">
        <f>IFERROR(INDEX(Calculations!$V$4:$V$103,MATCH(COLUMN()&amp;"-"&amp;ROW(),Calculations!$AD$4:$AD$103,0),1),"")</f>
        <v/>
      </c>
      <c r="CN72" s="75"/>
      <c r="CO72" s="75"/>
      <c r="CP72" s="75"/>
      <c r="CQ72" s="75"/>
      <c r="CR72" s="75"/>
      <c r="CS72" s="75"/>
      <c r="CT72" s="40"/>
    </row>
    <row r="73" spans="2:98" ht="16.5" thickTop="1" thickBot="1" x14ac:dyDescent="0.3">
      <c r="B73" s="144"/>
      <c r="C73" s="145"/>
      <c r="D73" s="146"/>
      <c r="E73" s="147"/>
      <c r="F73" s="148"/>
      <c r="I73" s="75"/>
      <c r="J73" s="76" t="str">
        <f>IFERROR(INDEX(Calculations!$V$4:$V$103,MATCH(COLUMN()&amp;"-"&amp;ROW(),Calculations!$AD$4:$AD$103,0),1),"")</f>
        <v/>
      </c>
      <c r="K73" s="75"/>
      <c r="L73" s="75"/>
      <c r="M73" s="75"/>
      <c r="N73" s="75"/>
      <c r="O73" s="75"/>
      <c r="P73" s="75"/>
      <c r="Q73" s="77"/>
      <c r="R73" s="75"/>
      <c r="S73" s="76" t="str">
        <f>IFERROR(INDEX(Calculations!$V$4:$V$103,MATCH(COLUMN()&amp;"-"&amp;ROW(),Calculations!$AD$4:$AD$103,0),1),"")</f>
        <v/>
      </c>
      <c r="T73" s="75"/>
      <c r="U73" s="75"/>
      <c r="V73" s="75"/>
      <c r="W73" s="75"/>
      <c r="X73" s="75"/>
      <c r="Y73" s="75"/>
      <c r="Z73" s="77"/>
      <c r="AA73" s="75"/>
      <c r="AB73" s="76" t="str">
        <f>IFERROR(INDEX(Calculations!$V$4:$V$103,MATCH(COLUMN()&amp;"-"&amp;ROW(),Calculations!$AD$4:$AD$103,0),1),"")</f>
        <v/>
      </c>
      <c r="AC73" s="75"/>
      <c r="AD73" s="75"/>
      <c r="AE73" s="75"/>
      <c r="AF73" s="75"/>
      <c r="AG73" s="75"/>
      <c r="AH73" s="75"/>
      <c r="AI73" s="77"/>
      <c r="AJ73" s="75"/>
      <c r="AK73" s="76" t="str">
        <f>IFERROR(INDEX(Calculations!$V$4:$V$103,MATCH(COLUMN()&amp;"-"&amp;ROW(),Calculations!$AD$4:$AD$103,0),1),"")</f>
        <v/>
      </c>
      <c r="AL73" s="75"/>
      <c r="AM73" s="75"/>
      <c r="AN73" s="75"/>
      <c r="AO73" s="75"/>
      <c r="AP73" s="75"/>
      <c r="AQ73" s="75"/>
      <c r="AR73" s="77"/>
      <c r="AS73" s="75"/>
      <c r="AT73" s="76" t="str">
        <f>IFERROR(INDEX(Calculations!$V$4:$V$103,MATCH(COLUMN()&amp;"-"&amp;ROW(),Calculations!$AD$4:$AD$103,0),1),"")</f>
        <v/>
      </c>
      <c r="AU73" s="75"/>
      <c r="AV73" s="75"/>
      <c r="AW73" s="75"/>
      <c r="AX73" s="75"/>
      <c r="AY73" s="75"/>
      <c r="AZ73" s="75"/>
      <c r="BA73" s="77"/>
      <c r="BB73" s="75"/>
      <c r="BC73" s="76" t="str">
        <f>IFERROR(INDEX(Calculations!$V$4:$V$103,MATCH(COLUMN()&amp;"-"&amp;ROW(),Calculations!$AD$4:$AD$103,0),1),"")</f>
        <v/>
      </c>
      <c r="BD73" s="75"/>
      <c r="BE73" s="75"/>
      <c r="BF73" s="75"/>
      <c r="BG73" s="75"/>
      <c r="BH73" s="75"/>
      <c r="BI73" s="75"/>
      <c r="BJ73" s="77"/>
      <c r="BK73" s="75"/>
      <c r="BL73" s="76" t="str">
        <f>IFERROR(INDEX(Calculations!$V$4:$V$103,MATCH(COLUMN()&amp;"-"&amp;ROW(),Calculations!$AD$4:$AD$103,0),1),"")</f>
        <v/>
      </c>
      <c r="BM73" s="75"/>
      <c r="BN73" s="75"/>
      <c r="BO73" s="75"/>
      <c r="BP73" s="75"/>
      <c r="BQ73" s="75"/>
      <c r="BR73" s="75"/>
      <c r="BS73" s="77"/>
      <c r="BT73" s="75"/>
      <c r="BU73" s="76" t="str">
        <f>IFERROR(INDEX(Calculations!$V$4:$V$103,MATCH(COLUMN()&amp;"-"&amp;ROW(),Calculations!$AD$4:$AD$103,0),1),"")</f>
        <v/>
      </c>
      <c r="BV73" s="75"/>
      <c r="BW73" s="75"/>
      <c r="BX73" s="75"/>
      <c r="BY73" s="75"/>
      <c r="BZ73" s="75"/>
      <c r="CA73" s="75"/>
      <c r="CB73" s="105"/>
      <c r="CC73" s="75"/>
      <c r="CD73" s="76" t="str">
        <f>IFERROR(INDEX(Calculations!$V$4:$V$103,MATCH(COLUMN()&amp;"-"&amp;ROW(),Calculations!$AD$4:$AD$103,0),1),"")</f>
        <v/>
      </c>
      <c r="CE73" s="75"/>
      <c r="CF73" s="75"/>
      <c r="CG73" s="75"/>
      <c r="CH73" s="75"/>
      <c r="CI73" s="75"/>
      <c r="CJ73" s="75"/>
      <c r="CK73" s="105"/>
      <c r="CL73" s="75"/>
      <c r="CM73" s="76" t="str">
        <f>IFERROR(INDEX(Calculations!$V$4:$V$103,MATCH(COLUMN()&amp;"-"&amp;ROW(),Calculations!$AD$4:$AD$103,0),1),"")</f>
        <v/>
      </c>
      <c r="CN73" s="75"/>
      <c r="CO73" s="75"/>
      <c r="CP73" s="75"/>
      <c r="CQ73" s="75"/>
      <c r="CR73" s="75"/>
      <c r="CS73" s="75"/>
      <c r="CT73" s="40"/>
    </row>
    <row r="74" spans="2:98" ht="16.5" thickTop="1" thickBot="1" x14ac:dyDescent="0.3">
      <c r="B74" s="144"/>
      <c r="C74" s="145"/>
      <c r="D74" s="146"/>
      <c r="E74" s="147"/>
      <c r="F74" s="148"/>
      <c r="I74" s="75"/>
      <c r="J74" s="76" t="str">
        <f>IFERROR(INDEX(Calculations!$V$4:$V$103,MATCH(COLUMN()&amp;"-"&amp;ROW(),Calculations!$AD$4:$AD$103,0),1),"")</f>
        <v/>
      </c>
      <c r="K74" s="75"/>
      <c r="L74" s="75"/>
      <c r="M74" s="75"/>
      <c r="N74" s="75"/>
      <c r="O74" s="75"/>
      <c r="P74" s="75"/>
      <c r="Q74" s="77"/>
      <c r="R74" s="75"/>
      <c r="S74" s="76" t="str">
        <f>IFERROR(INDEX(Calculations!$V$4:$V$103,MATCH(COLUMN()&amp;"-"&amp;ROW(),Calculations!$AD$4:$AD$103,0),1),"")</f>
        <v/>
      </c>
      <c r="T74" s="75"/>
      <c r="U74" s="75"/>
      <c r="V74" s="75"/>
      <c r="W74" s="75"/>
      <c r="X74" s="75"/>
      <c r="Y74" s="75"/>
      <c r="Z74" s="77"/>
      <c r="AA74" s="75"/>
      <c r="AB74" s="76" t="str">
        <f>IFERROR(INDEX(Calculations!$V$4:$V$103,MATCH(COLUMN()&amp;"-"&amp;ROW(),Calculations!$AD$4:$AD$103,0),1),"")</f>
        <v/>
      </c>
      <c r="AC74" s="75"/>
      <c r="AD74" s="75"/>
      <c r="AE74" s="75"/>
      <c r="AF74" s="75"/>
      <c r="AG74" s="75"/>
      <c r="AH74" s="75"/>
      <c r="AI74" s="77"/>
      <c r="AJ74" s="75"/>
      <c r="AK74" s="76" t="str">
        <f>IFERROR(INDEX(Calculations!$V$4:$V$103,MATCH(COLUMN()&amp;"-"&amp;ROW(),Calculations!$AD$4:$AD$103,0),1),"")</f>
        <v/>
      </c>
      <c r="AL74" s="75"/>
      <c r="AM74" s="75"/>
      <c r="AN74" s="75"/>
      <c r="AO74" s="75"/>
      <c r="AP74" s="75"/>
      <c r="AQ74" s="75"/>
      <c r="AR74" s="77"/>
      <c r="AS74" s="75"/>
      <c r="AT74" s="76" t="str">
        <f>IFERROR(INDEX(Calculations!$V$4:$V$103,MATCH(COLUMN()&amp;"-"&amp;ROW(),Calculations!$AD$4:$AD$103,0),1),"")</f>
        <v/>
      </c>
      <c r="AU74" s="75"/>
      <c r="AV74" s="75"/>
      <c r="AW74" s="75"/>
      <c r="AX74" s="75"/>
      <c r="AY74" s="75"/>
      <c r="AZ74" s="75"/>
      <c r="BA74" s="77"/>
      <c r="BB74" s="75"/>
      <c r="BC74" s="76" t="str">
        <f>IFERROR(INDEX(Calculations!$V$4:$V$103,MATCH(COLUMN()&amp;"-"&amp;ROW(),Calculations!$AD$4:$AD$103,0),1),"")</f>
        <v/>
      </c>
      <c r="BD74" s="75"/>
      <c r="BE74" s="75"/>
      <c r="BF74" s="75"/>
      <c r="BG74" s="75"/>
      <c r="BH74" s="75"/>
      <c r="BI74" s="75"/>
      <c r="BJ74" s="77"/>
      <c r="BK74" s="75"/>
      <c r="BL74" s="76" t="str">
        <f>IFERROR(INDEX(Calculations!$V$4:$V$103,MATCH(COLUMN()&amp;"-"&amp;ROW(),Calculations!$AD$4:$AD$103,0),1),"")</f>
        <v/>
      </c>
      <c r="BM74" s="75"/>
      <c r="BN74" s="75"/>
      <c r="BO74" s="75"/>
      <c r="BP74" s="75"/>
      <c r="BQ74" s="75"/>
      <c r="BR74" s="75"/>
      <c r="BS74" s="77"/>
      <c r="BT74" s="75"/>
      <c r="BU74" s="76" t="str">
        <f>IFERROR(INDEX(Calculations!$V$4:$V$103,MATCH(COLUMN()&amp;"-"&amp;ROW(),Calculations!$AD$4:$AD$103,0),1),"")</f>
        <v/>
      </c>
      <c r="BV74" s="75"/>
      <c r="BW74" s="75"/>
      <c r="BX74" s="75"/>
      <c r="BY74" s="75"/>
      <c r="BZ74" s="75"/>
      <c r="CA74" s="75"/>
      <c r="CB74" s="105"/>
      <c r="CC74" s="75"/>
      <c r="CD74" s="76" t="str">
        <f>IFERROR(INDEX(Calculations!$V$4:$V$103,MATCH(COLUMN()&amp;"-"&amp;ROW(),Calculations!$AD$4:$AD$103,0),1),"")</f>
        <v/>
      </c>
      <c r="CE74" s="75"/>
      <c r="CF74" s="75"/>
      <c r="CG74" s="75"/>
      <c r="CH74" s="75"/>
      <c r="CI74" s="75"/>
      <c r="CJ74" s="75"/>
      <c r="CK74" s="105"/>
      <c r="CL74" s="75"/>
      <c r="CM74" s="76" t="str">
        <f>IFERROR(INDEX(Calculations!$V$4:$V$103,MATCH(COLUMN()&amp;"-"&amp;ROW(),Calculations!$AD$4:$AD$103,0),1),"")</f>
        <v/>
      </c>
      <c r="CN74" s="75"/>
      <c r="CO74" s="75"/>
      <c r="CP74" s="75"/>
      <c r="CQ74" s="75"/>
      <c r="CR74" s="75"/>
      <c r="CS74" s="75"/>
      <c r="CT74" s="40"/>
    </row>
    <row r="75" spans="2:98" ht="16.5" thickTop="1" thickBot="1" x14ac:dyDescent="0.3">
      <c r="B75" s="144"/>
      <c r="C75" s="145"/>
      <c r="D75" s="146"/>
      <c r="E75" s="147"/>
      <c r="F75" s="148"/>
      <c r="I75" s="75"/>
      <c r="J75" s="76" t="str">
        <f>IFERROR(INDEX(Calculations!$V$4:$V$103,MATCH(COLUMN()&amp;"-"&amp;ROW(),Calculations!$AD$4:$AD$103,0),1),"")</f>
        <v/>
      </c>
      <c r="K75" s="75"/>
      <c r="L75" s="75"/>
      <c r="M75" s="75"/>
      <c r="N75" s="75"/>
      <c r="O75" s="75"/>
      <c r="P75" s="75"/>
      <c r="Q75" s="77"/>
      <c r="R75" s="75"/>
      <c r="S75" s="76" t="str">
        <f>IFERROR(INDEX(Calculations!$V$4:$V$103,MATCH(COLUMN()&amp;"-"&amp;ROW(),Calculations!$AD$4:$AD$103,0),1),"")</f>
        <v/>
      </c>
      <c r="T75" s="75"/>
      <c r="U75" s="75"/>
      <c r="V75" s="75"/>
      <c r="W75" s="75"/>
      <c r="X75" s="75"/>
      <c r="Y75" s="75"/>
      <c r="Z75" s="77"/>
      <c r="AA75" s="75"/>
      <c r="AB75" s="76" t="str">
        <f>IFERROR(INDEX(Calculations!$V$4:$V$103,MATCH(COLUMN()&amp;"-"&amp;ROW(),Calculations!$AD$4:$AD$103,0),1),"")</f>
        <v/>
      </c>
      <c r="AC75" s="75"/>
      <c r="AD75" s="75"/>
      <c r="AE75" s="75"/>
      <c r="AF75" s="75"/>
      <c r="AG75" s="75"/>
      <c r="AH75" s="75"/>
      <c r="AI75" s="77"/>
      <c r="AJ75" s="75"/>
      <c r="AK75" s="76" t="str">
        <f>IFERROR(INDEX(Calculations!$V$4:$V$103,MATCH(COLUMN()&amp;"-"&amp;ROW(),Calculations!$AD$4:$AD$103,0),1),"")</f>
        <v/>
      </c>
      <c r="AL75" s="75"/>
      <c r="AM75" s="75"/>
      <c r="AN75" s="75"/>
      <c r="AO75" s="75"/>
      <c r="AP75" s="75"/>
      <c r="AQ75" s="75"/>
      <c r="AR75" s="77"/>
      <c r="AS75" s="75"/>
      <c r="AT75" s="76" t="str">
        <f>IFERROR(INDEX(Calculations!$V$4:$V$103,MATCH(COLUMN()&amp;"-"&amp;ROW(),Calculations!$AD$4:$AD$103,0),1),"")</f>
        <v/>
      </c>
      <c r="AU75" s="75"/>
      <c r="AV75" s="75"/>
      <c r="AW75" s="75"/>
      <c r="AX75" s="75"/>
      <c r="AY75" s="75"/>
      <c r="AZ75" s="75"/>
      <c r="BA75" s="77"/>
      <c r="BB75" s="75"/>
      <c r="BC75" s="76" t="str">
        <f>IFERROR(INDEX(Calculations!$V$4:$V$103,MATCH(COLUMN()&amp;"-"&amp;ROW(),Calculations!$AD$4:$AD$103,0),1),"")</f>
        <v/>
      </c>
      <c r="BD75" s="75"/>
      <c r="BE75" s="75"/>
      <c r="BF75" s="75"/>
      <c r="BG75" s="75"/>
      <c r="BH75" s="75"/>
      <c r="BI75" s="75"/>
      <c r="BJ75" s="77"/>
      <c r="BK75" s="75"/>
      <c r="BL75" s="76" t="str">
        <f>IFERROR(INDEX(Calculations!$V$4:$V$103,MATCH(COLUMN()&amp;"-"&amp;ROW(),Calculations!$AD$4:$AD$103,0),1),"")</f>
        <v/>
      </c>
      <c r="BM75" s="75"/>
      <c r="BN75" s="75"/>
      <c r="BO75" s="75"/>
      <c r="BP75" s="75"/>
      <c r="BQ75" s="75"/>
      <c r="BR75" s="75"/>
      <c r="BS75" s="77"/>
      <c r="BT75" s="75"/>
      <c r="BU75" s="76" t="str">
        <f>IFERROR(INDEX(Calculations!$V$4:$V$103,MATCH(COLUMN()&amp;"-"&amp;ROW(),Calculations!$AD$4:$AD$103,0),1),"")</f>
        <v/>
      </c>
      <c r="BV75" s="75"/>
      <c r="BW75" s="75"/>
      <c r="BX75" s="75"/>
      <c r="BY75" s="75"/>
      <c r="BZ75" s="75"/>
      <c r="CA75" s="75"/>
      <c r="CB75" s="105"/>
      <c r="CC75" s="75"/>
      <c r="CD75" s="76" t="str">
        <f>IFERROR(INDEX(Calculations!$V$4:$V$103,MATCH(COLUMN()&amp;"-"&amp;ROW(),Calculations!$AD$4:$AD$103,0),1),"")</f>
        <v/>
      </c>
      <c r="CE75" s="75"/>
      <c r="CF75" s="75"/>
      <c r="CG75" s="75"/>
      <c r="CH75" s="75"/>
      <c r="CI75" s="75"/>
      <c r="CJ75" s="75"/>
      <c r="CK75" s="105"/>
      <c r="CL75" s="75"/>
      <c r="CM75" s="76" t="str">
        <f>IFERROR(INDEX(Calculations!$V$4:$V$103,MATCH(COLUMN()&amp;"-"&amp;ROW(),Calculations!$AD$4:$AD$103,0),1),"")</f>
        <v/>
      </c>
      <c r="CN75" s="75"/>
      <c r="CO75" s="75"/>
      <c r="CP75" s="75"/>
      <c r="CQ75" s="75"/>
      <c r="CR75" s="75"/>
      <c r="CS75" s="75"/>
      <c r="CT75" s="40"/>
    </row>
    <row r="76" spans="2:98" ht="16.5" thickTop="1" thickBot="1" x14ac:dyDescent="0.3">
      <c r="B76" s="144"/>
      <c r="C76" s="145"/>
      <c r="D76" s="146"/>
      <c r="E76" s="147"/>
      <c r="F76" s="148"/>
      <c r="I76" s="75"/>
      <c r="J76" s="76" t="str">
        <f>IFERROR(INDEX(Calculations!$V$4:$V$103,MATCH(COLUMN()&amp;"-"&amp;ROW(),Calculations!$AD$4:$AD$103,0),1),"")</f>
        <v/>
      </c>
      <c r="K76" s="75"/>
      <c r="L76" s="75"/>
      <c r="M76" s="75"/>
      <c r="N76" s="75"/>
      <c r="O76" s="75"/>
      <c r="P76" s="75"/>
      <c r="Q76" s="77"/>
      <c r="R76" s="75"/>
      <c r="S76" s="76" t="str">
        <f>IFERROR(INDEX(Calculations!$V$4:$V$103,MATCH(COLUMN()&amp;"-"&amp;ROW(),Calculations!$AD$4:$AD$103,0),1),"")</f>
        <v/>
      </c>
      <c r="T76" s="75"/>
      <c r="U76" s="75"/>
      <c r="V76" s="75"/>
      <c r="W76" s="75"/>
      <c r="X76" s="75"/>
      <c r="Y76" s="75"/>
      <c r="Z76" s="77"/>
      <c r="AA76" s="75"/>
      <c r="AB76" s="76" t="str">
        <f>IFERROR(INDEX(Calculations!$V$4:$V$103,MATCH(COLUMN()&amp;"-"&amp;ROW(),Calculations!$AD$4:$AD$103,0),1),"")</f>
        <v/>
      </c>
      <c r="AC76" s="75"/>
      <c r="AD76" s="75"/>
      <c r="AE76" s="75"/>
      <c r="AF76" s="75"/>
      <c r="AG76" s="75"/>
      <c r="AH76" s="75"/>
      <c r="AI76" s="77"/>
      <c r="AJ76" s="75"/>
      <c r="AK76" s="76" t="str">
        <f>IFERROR(INDEX(Calculations!$V$4:$V$103,MATCH(COLUMN()&amp;"-"&amp;ROW(),Calculations!$AD$4:$AD$103,0),1),"")</f>
        <v/>
      </c>
      <c r="AL76" s="75"/>
      <c r="AM76" s="75"/>
      <c r="AN76" s="75"/>
      <c r="AO76" s="75"/>
      <c r="AP76" s="75"/>
      <c r="AQ76" s="75"/>
      <c r="AR76" s="77"/>
      <c r="AS76" s="75"/>
      <c r="AT76" s="76" t="str">
        <f>IFERROR(INDEX(Calculations!$V$4:$V$103,MATCH(COLUMN()&amp;"-"&amp;ROW(),Calculations!$AD$4:$AD$103,0),1),"")</f>
        <v/>
      </c>
      <c r="AU76" s="75"/>
      <c r="AV76" s="75"/>
      <c r="AW76" s="75"/>
      <c r="AX76" s="75"/>
      <c r="AY76" s="75"/>
      <c r="AZ76" s="75"/>
      <c r="BA76" s="77"/>
      <c r="BB76" s="75"/>
      <c r="BC76" s="76" t="str">
        <f>IFERROR(INDEX(Calculations!$V$4:$V$103,MATCH(COLUMN()&amp;"-"&amp;ROW(),Calculations!$AD$4:$AD$103,0),1),"")</f>
        <v/>
      </c>
      <c r="BD76" s="75"/>
      <c r="BE76" s="75"/>
      <c r="BF76" s="75"/>
      <c r="BG76" s="75"/>
      <c r="BH76" s="75"/>
      <c r="BI76" s="75"/>
      <c r="BJ76" s="77"/>
      <c r="BK76" s="75"/>
      <c r="BL76" s="76" t="str">
        <f>IFERROR(INDEX(Calculations!$V$4:$V$103,MATCH(COLUMN()&amp;"-"&amp;ROW(),Calculations!$AD$4:$AD$103,0),1),"")</f>
        <v/>
      </c>
      <c r="BM76" s="75"/>
      <c r="BN76" s="75"/>
      <c r="BO76" s="75"/>
      <c r="BP76" s="75"/>
      <c r="BQ76" s="75"/>
      <c r="BR76" s="75"/>
      <c r="BS76" s="77"/>
      <c r="BT76" s="75"/>
      <c r="BU76" s="76" t="str">
        <f>IFERROR(INDEX(Calculations!$V$4:$V$103,MATCH(COLUMN()&amp;"-"&amp;ROW(),Calculations!$AD$4:$AD$103,0),1),"")</f>
        <v/>
      </c>
      <c r="BV76" s="75"/>
      <c r="BW76" s="75"/>
      <c r="BX76" s="75"/>
      <c r="BY76" s="75"/>
      <c r="BZ76" s="75"/>
      <c r="CA76" s="75"/>
      <c r="CB76" s="105"/>
      <c r="CC76" s="75"/>
      <c r="CD76" s="76" t="str">
        <f>IFERROR(INDEX(Calculations!$V$4:$V$103,MATCH(COLUMN()&amp;"-"&amp;ROW(),Calculations!$AD$4:$AD$103,0),1),"")</f>
        <v/>
      </c>
      <c r="CE76" s="75"/>
      <c r="CF76" s="75"/>
      <c r="CG76" s="75"/>
      <c r="CH76" s="75"/>
      <c r="CI76" s="75"/>
      <c r="CJ76" s="75"/>
      <c r="CK76" s="105"/>
      <c r="CL76" s="75"/>
      <c r="CM76" s="76" t="str">
        <f>IFERROR(INDEX(Calculations!$V$4:$V$103,MATCH(COLUMN()&amp;"-"&amp;ROW(),Calculations!$AD$4:$AD$103,0),1),"")</f>
        <v/>
      </c>
      <c r="CN76" s="75"/>
      <c r="CO76" s="75"/>
      <c r="CP76" s="75"/>
      <c r="CQ76" s="75"/>
      <c r="CR76" s="75"/>
      <c r="CS76" s="75"/>
      <c r="CT76" s="40"/>
    </row>
    <row r="77" spans="2:98" ht="16.5" thickTop="1" thickBot="1" x14ac:dyDescent="0.3">
      <c r="B77" s="144"/>
      <c r="C77" s="145"/>
      <c r="D77" s="146"/>
      <c r="E77" s="147"/>
      <c r="F77" s="148"/>
      <c r="I77" s="75"/>
      <c r="J77" s="76" t="str">
        <f>IFERROR(INDEX(Calculations!$V$4:$V$103,MATCH(COLUMN()&amp;"-"&amp;ROW(),Calculations!$AD$4:$AD$103,0),1),"")</f>
        <v/>
      </c>
      <c r="K77" s="75"/>
      <c r="L77" s="75"/>
      <c r="M77" s="75"/>
      <c r="N77" s="75"/>
      <c r="O77" s="75"/>
      <c r="P77" s="75"/>
      <c r="Q77" s="77"/>
      <c r="R77" s="75"/>
      <c r="S77" s="76" t="str">
        <f>IFERROR(INDEX(Calculations!$V$4:$V$103,MATCH(COLUMN()&amp;"-"&amp;ROW(),Calculations!$AD$4:$AD$103,0),1),"")</f>
        <v/>
      </c>
      <c r="T77" s="75"/>
      <c r="U77" s="75"/>
      <c r="V77" s="75"/>
      <c r="W77" s="75"/>
      <c r="X77" s="75"/>
      <c r="Y77" s="75"/>
      <c r="Z77" s="77"/>
      <c r="AA77" s="75"/>
      <c r="AB77" s="76" t="str">
        <f>IFERROR(INDEX(Calculations!$V$4:$V$103,MATCH(COLUMN()&amp;"-"&amp;ROW(),Calculations!$AD$4:$AD$103,0),1),"")</f>
        <v/>
      </c>
      <c r="AC77" s="75"/>
      <c r="AD77" s="75"/>
      <c r="AE77" s="75"/>
      <c r="AF77" s="75"/>
      <c r="AG77" s="75"/>
      <c r="AH77" s="75"/>
      <c r="AI77" s="77"/>
      <c r="AJ77" s="75"/>
      <c r="AK77" s="76" t="str">
        <f>IFERROR(INDEX(Calculations!$V$4:$V$103,MATCH(COLUMN()&amp;"-"&amp;ROW(),Calculations!$AD$4:$AD$103,0),1),"")</f>
        <v/>
      </c>
      <c r="AL77" s="75"/>
      <c r="AM77" s="75"/>
      <c r="AN77" s="75"/>
      <c r="AO77" s="75"/>
      <c r="AP77" s="75"/>
      <c r="AQ77" s="75"/>
      <c r="AR77" s="77"/>
      <c r="AS77" s="75"/>
      <c r="AT77" s="76" t="str">
        <f>IFERROR(INDEX(Calculations!$V$4:$V$103,MATCH(COLUMN()&amp;"-"&amp;ROW(),Calculations!$AD$4:$AD$103,0),1),"")</f>
        <v/>
      </c>
      <c r="AU77" s="75"/>
      <c r="AV77" s="75"/>
      <c r="AW77" s="75"/>
      <c r="AX77" s="75"/>
      <c r="AY77" s="75"/>
      <c r="AZ77" s="75"/>
      <c r="BA77" s="77"/>
      <c r="BB77" s="75"/>
      <c r="BC77" s="76" t="str">
        <f>IFERROR(INDEX(Calculations!$V$4:$V$103,MATCH(COLUMN()&amp;"-"&amp;ROW(),Calculations!$AD$4:$AD$103,0),1),"")</f>
        <v/>
      </c>
      <c r="BD77" s="75"/>
      <c r="BE77" s="75"/>
      <c r="BF77" s="75"/>
      <c r="BG77" s="75"/>
      <c r="BH77" s="75"/>
      <c r="BI77" s="75"/>
      <c r="BJ77" s="77"/>
      <c r="BK77" s="75"/>
      <c r="BL77" s="76" t="str">
        <f>IFERROR(INDEX(Calculations!$V$4:$V$103,MATCH(COLUMN()&amp;"-"&amp;ROW(),Calculations!$AD$4:$AD$103,0),1),"")</f>
        <v/>
      </c>
      <c r="BM77" s="75"/>
      <c r="BN77" s="75"/>
      <c r="BO77" s="75"/>
      <c r="BP77" s="75"/>
      <c r="BQ77" s="75"/>
      <c r="BR77" s="75"/>
      <c r="BS77" s="77"/>
      <c r="BT77" s="75"/>
      <c r="BU77" s="76" t="str">
        <f>IFERROR(INDEX(Calculations!$V$4:$V$103,MATCH(COLUMN()&amp;"-"&amp;ROW(),Calculations!$AD$4:$AD$103,0),1),"")</f>
        <v/>
      </c>
      <c r="BV77" s="75"/>
      <c r="BW77" s="75"/>
      <c r="BX77" s="75"/>
      <c r="BY77" s="75"/>
      <c r="BZ77" s="75"/>
      <c r="CA77" s="75"/>
      <c r="CB77" s="105"/>
      <c r="CC77" s="75"/>
      <c r="CD77" s="76" t="str">
        <f>IFERROR(INDEX(Calculations!$V$4:$V$103,MATCH(COLUMN()&amp;"-"&amp;ROW(),Calculations!$AD$4:$AD$103,0),1),"")</f>
        <v/>
      </c>
      <c r="CE77" s="75"/>
      <c r="CF77" s="75"/>
      <c r="CG77" s="75"/>
      <c r="CH77" s="75"/>
      <c r="CI77" s="75"/>
      <c r="CJ77" s="75"/>
      <c r="CK77" s="105"/>
      <c r="CL77" s="75"/>
      <c r="CM77" s="76" t="str">
        <f>IFERROR(INDEX(Calculations!$V$4:$V$103,MATCH(COLUMN()&amp;"-"&amp;ROW(),Calculations!$AD$4:$AD$103,0),1),"")</f>
        <v/>
      </c>
      <c r="CN77" s="75"/>
      <c r="CO77" s="75"/>
      <c r="CP77" s="75"/>
      <c r="CQ77" s="75"/>
      <c r="CR77" s="75"/>
      <c r="CS77" s="75"/>
      <c r="CT77" s="40"/>
    </row>
    <row r="78" spans="2:98" ht="16.5" thickTop="1" thickBot="1" x14ac:dyDescent="0.3">
      <c r="B78" s="144"/>
      <c r="C78" s="145"/>
      <c r="D78" s="146"/>
      <c r="E78" s="147"/>
      <c r="F78" s="148"/>
      <c r="I78" s="75"/>
      <c r="J78" s="76" t="str">
        <f>IFERROR(INDEX(Calculations!$V$4:$V$103,MATCH(COLUMN()&amp;"-"&amp;ROW(),Calculations!$AD$4:$AD$103,0),1),"")</f>
        <v/>
      </c>
      <c r="K78" s="75"/>
      <c r="L78" s="75"/>
      <c r="M78" s="75"/>
      <c r="N78" s="75"/>
      <c r="O78" s="75"/>
      <c r="P78" s="75"/>
      <c r="Q78" s="77"/>
      <c r="R78" s="75"/>
      <c r="S78" s="76" t="str">
        <f>IFERROR(INDEX(Calculations!$V$4:$V$103,MATCH(COLUMN()&amp;"-"&amp;ROW(),Calculations!$AD$4:$AD$103,0),1),"")</f>
        <v/>
      </c>
      <c r="T78" s="75"/>
      <c r="U78" s="75"/>
      <c r="V78" s="75"/>
      <c r="W78" s="75"/>
      <c r="X78" s="75"/>
      <c r="Y78" s="75"/>
      <c r="Z78" s="77"/>
      <c r="AA78" s="75"/>
      <c r="AB78" s="76" t="str">
        <f>IFERROR(INDEX(Calculations!$V$4:$V$103,MATCH(COLUMN()&amp;"-"&amp;ROW(),Calculations!$AD$4:$AD$103,0),1),"")</f>
        <v/>
      </c>
      <c r="AC78" s="75"/>
      <c r="AD78" s="75"/>
      <c r="AE78" s="75"/>
      <c r="AF78" s="75"/>
      <c r="AG78" s="75"/>
      <c r="AH78" s="75"/>
      <c r="AI78" s="77"/>
      <c r="AJ78" s="75"/>
      <c r="AK78" s="76" t="str">
        <f>IFERROR(INDEX(Calculations!$V$4:$V$103,MATCH(COLUMN()&amp;"-"&amp;ROW(),Calculations!$AD$4:$AD$103,0),1),"")</f>
        <v/>
      </c>
      <c r="AL78" s="75"/>
      <c r="AM78" s="75"/>
      <c r="AN78" s="75"/>
      <c r="AO78" s="75"/>
      <c r="AP78" s="75"/>
      <c r="AQ78" s="75"/>
      <c r="AR78" s="77"/>
      <c r="AS78" s="75"/>
      <c r="AT78" s="76" t="str">
        <f>IFERROR(INDEX(Calculations!$V$4:$V$103,MATCH(COLUMN()&amp;"-"&amp;ROW(),Calculations!$AD$4:$AD$103,0),1),"")</f>
        <v/>
      </c>
      <c r="AU78" s="75"/>
      <c r="AV78" s="75"/>
      <c r="AW78" s="75"/>
      <c r="AX78" s="75"/>
      <c r="AY78" s="75"/>
      <c r="AZ78" s="75"/>
      <c r="BA78" s="77"/>
      <c r="BB78" s="75"/>
      <c r="BC78" s="76" t="str">
        <f>IFERROR(INDEX(Calculations!$V$4:$V$103,MATCH(COLUMN()&amp;"-"&amp;ROW(),Calculations!$AD$4:$AD$103,0),1),"")</f>
        <v/>
      </c>
      <c r="BD78" s="75"/>
      <c r="BE78" s="75"/>
      <c r="BF78" s="75"/>
      <c r="BG78" s="75"/>
      <c r="BH78" s="75"/>
      <c r="BI78" s="75"/>
      <c r="BJ78" s="77"/>
      <c r="BK78" s="75"/>
      <c r="BL78" s="76" t="str">
        <f>IFERROR(INDEX(Calculations!$V$4:$V$103,MATCH(COLUMN()&amp;"-"&amp;ROW(),Calculations!$AD$4:$AD$103,0),1),"")</f>
        <v/>
      </c>
      <c r="BM78" s="75"/>
      <c r="BN78" s="75"/>
      <c r="BO78" s="75"/>
      <c r="BP78" s="75"/>
      <c r="BQ78" s="75"/>
      <c r="BR78" s="75"/>
      <c r="BS78" s="77"/>
      <c r="BT78" s="75"/>
      <c r="BU78" s="76" t="str">
        <f>IFERROR(INDEX(Calculations!$V$4:$V$103,MATCH(COLUMN()&amp;"-"&amp;ROW(),Calculations!$AD$4:$AD$103,0),1),"")</f>
        <v/>
      </c>
      <c r="BV78" s="75"/>
      <c r="BW78" s="75"/>
      <c r="BX78" s="75"/>
      <c r="BY78" s="75"/>
      <c r="BZ78" s="75"/>
      <c r="CA78" s="75"/>
      <c r="CB78" s="105"/>
      <c r="CC78" s="75"/>
      <c r="CD78" s="76" t="str">
        <f>IFERROR(INDEX(Calculations!$V$4:$V$103,MATCH(COLUMN()&amp;"-"&amp;ROW(),Calculations!$AD$4:$AD$103,0),1),"")</f>
        <v/>
      </c>
      <c r="CE78" s="75"/>
      <c r="CF78" s="75"/>
      <c r="CG78" s="75"/>
      <c r="CH78" s="75"/>
      <c r="CI78" s="75"/>
      <c r="CJ78" s="75"/>
      <c r="CK78" s="105"/>
      <c r="CL78" s="75"/>
      <c r="CM78" s="76" t="str">
        <f>IFERROR(INDEX(Calculations!$V$4:$V$103,MATCH(COLUMN()&amp;"-"&amp;ROW(),Calculations!$AD$4:$AD$103,0),1),"")</f>
        <v/>
      </c>
      <c r="CN78" s="75"/>
      <c r="CO78" s="75"/>
      <c r="CP78" s="75"/>
      <c r="CQ78" s="75"/>
      <c r="CR78" s="75"/>
      <c r="CS78" s="75"/>
      <c r="CT78" s="40"/>
    </row>
    <row r="79" spans="2:98" ht="16.5" thickTop="1" thickBot="1" x14ac:dyDescent="0.3">
      <c r="B79" s="144"/>
      <c r="C79" s="145"/>
      <c r="D79" s="146"/>
      <c r="E79" s="147"/>
      <c r="F79" s="148"/>
      <c r="I79" s="75"/>
      <c r="J79" s="76" t="str">
        <f>IFERROR(INDEX(Calculations!$V$4:$V$103,MATCH(COLUMN()&amp;"-"&amp;ROW(),Calculations!$AD$4:$AD$103,0),1),"")</f>
        <v/>
      </c>
      <c r="K79" s="75"/>
      <c r="L79" s="75"/>
      <c r="M79" s="75"/>
      <c r="N79" s="75"/>
      <c r="O79" s="75"/>
      <c r="P79" s="75"/>
      <c r="Q79" s="77"/>
      <c r="R79" s="75"/>
      <c r="S79" s="76" t="str">
        <f>IFERROR(INDEX(Calculations!$V$4:$V$103,MATCH(COLUMN()&amp;"-"&amp;ROW(),Calculations!$AD$4:$AD$103,0),1),"")</f>
        <v/>
      </c>
      <c r="T79" s="75"/>
      <c r="U79" s="75"/>
      <c r="V79" s="75"/>
      <c r="W79" s="75"/>
      <c r="X79" s="75"/>
      <c r="Y79" s="75"/>
      <c r="Z79" s="77"/>
      <c r="AA79" s="75"/>
      <c r="AB79" s="76" t="str">
        <f>IFERROR(INDEX(Calculations!$V$4:$V$103,MATCH(COLUMN()&amp;"-"&amp;ROW(),Calculations!$AD$4:$AD$103,0),1),"")</f>
        <v/>
      </c>
      <c r="AC79" s="75"/>
      <c r="AD79" s="75"/>
      <c r="AE79" s="75"/>
      <c r="AF79" s="75"/>
      <c r="AG79" s="75"/>
      <c r="AH79" s="75"/>
      <c r="AI79" s="77"/>
      <c r="AJ79" s="75"/>
      <c r="AK79" s="76" t="str">
        <f>IFERROR(INDEX(Calculations!$V$4:$V$103,MATCH(COLUMN()&amp;"-"&amp;ROW(),Calculations!$AD$4:$AD$103,0),1),"")</f>
        <v/>
      </c>
      <c r="AL79" s="75"/>
      <c r="AM79" s="75"/>
      <c r="AN79" s="75"/>
      <c r="AO79" s="75"/>
      <c r="AP79" s="75"/>
      <c r="AQ79" s="75"/>
      <c r="AR79" s="77"/>
      <c r="AS79" s="75"/>
      <c r="AT79" s="76" t="str">
        <f>IFERROR(INDEX(Calculations!$V$4:$V$103,MATCH(COLUMN()&amp;"-"&amp;ROW(),Calculations!$AD$4:$AD$103,0),1),"")</f>
        <v/>
      </c>
      <c r="AU79" s="75"/>
      <c r="AV79" s="75"/>
      <c r="AW79" s="75"/>
      <c r="AX79" s="75"/>
      <c r="AY79" s="75"/>
      <c r="AZ79" s="75"/>
      <c r="BA79" s="77"/>
      <c r="BB79" s="75"/>
      <c r="BC79" s="76" t="str">
        <f>IFERROR(INDEX(Calculations!$V$4:$V$103,MATCH(COLUMN()&amp;"-"&amp;ROW(),Calculations!$AD$4:$AD$103,0),1),"")</f>
        <v/>
      </c>
      <c r="BD79" s="75"/>
      <c r="BE79" s="75"/>
      <c r="BF79" s="75"/>
      <c r="BG79" s="75"/>
      <c r="BH79" s="75"/>
      <c r="BI79" s="75"/>
      <c r="BJ79" s="77"/>
      <c r="BK79" s="75"/>
      <c r="BL79" s="76" t="str">
        <f>IFERROR(INDEX(Calculations!$V$4:$V$103,MATCH(COLUMN()&amp;"-"&amp;ROW(),Calculations!$AD$4:$AD$103,0),1),"")</f>
        <v/>
      </c>
      <c r="BM79" s="75"/>
      <c r="BN79" s="75"/>
      <c r="BO79" s="75"/>
      <c r="BP79" s="75"/>
      <c r="BQ79" s="75"/>
      <c r="BR79" s="75"/>
      <c r="BS79" s="77"/>
      <c r="BT79" s="75"/>
      <c r="BU79" s="76" t="str">
        <f>IFERROR(INDEX(Calculations!$V$4:$V$103,MATCH(COLUMN()&amp;"-"&amp;ROW(),Calculations!$AD$4:$AD$103,0),1),"")</f>
        <v/>
      </c>
      <c r="BV79" s="75"/>
      <c r="BW79" s="75"/>
      <c r="BX79" s="75"/>
      <c r="BY79" s="75"/>
      <c r="BZ79" s="75"/>
      <c r="CA79" s="75"/>
      <c r="CB79" s="105"/>
      <c r="CC79" s="75"/>
      <c r="CD79" s="76" t="str">
        <f>IFERROR(INDEX(Calculations!$V$4:$V$103,MATCH(COLUMN()&amp;"-"&amp;ROW(),Calculations!$AD$4:$AD$103,0),1),"")</f>
        <v/>
      </c>
      <c r="CE79" s="75"/>
      <c r="CF79" s="75"/>
      <c r="CG79" s="75"/>
      <c r="CH79" s="75"/>
      <c r="CI79" s="75"/>
      <c r="CJ79" s="75"/>
      <c r="CK79" s="105"/>
      <c r="CL79" s="75"/>
      <c r="CM79" s="76" t="str">
        <f>IFERROR(INDEX(Calculations!$V$4:$V$103,MATCH(COLUMN()&amp;"-"&amp;ROW(),Calculations!$AD$4:$AD$103,0),1),"")</f>
        <v/>
      </c>
      <c r="CN79" s="75"/>
      <c r="CO79" s="75"/>
      <c r="CP79" s="75"/>
      <c r="CQ79" s="75"/>
      <c r="CR79" s="75"/>
      <c r="CS79" s="75"/>
      <c r="CT79" s="40"/>
    </row>
    <row r="80" spans="2:98" ht="16.5" thickTop="1" thickBot="1" x14ac:dyDescent="0.3">
      <c r="B80" s="144"/>
      <c r="C80" s="145"/>
      <c r="D80" s="146"/>
      <c r="E80" s="147"/>
      <c r="F80" s="148"/>
      <c r="I80" s="75"/>
      <c r="J80" s="76" t="str">
        <f>IFERROR(INDEX(Calculations!$V$4:$V$103,MATCH(COLUMN()&amp;"-"&amp;ROW(),Calculations!$AD$4:$AD$103,0),1),"")</f>
        <v/>
      </c>
      <c r="K80" s="75"/>
      <c r="L80" s="75"/>
      <c r="M80" s="75"/>
      <c r="N80" s="75"/>
      <c r="O80" s="75"/>
      <c r="P80" s="75"/>
      <c r="Q80" s="77"/>
      <c r="R80" s="75"/>
      <c r="S80" s="76" t="str">
        <f>IFERROR(INDEX(Calculations!$V$4:$V$103,MATCH(COLUMN()&amp;"-"&amp;ROW(),Calculations!$AD$4:$AD$103,0),1),"")</f>
        <v/>
      </c>
      <c r="T80" s="75"/>
      <c r="U80" s="75"/>
      <c r="V80" s="75"/>
      <c r="W80" s="75"/>
      <c r="X80" s="75"/>
      <c r="Y80" s="75"/>
      <c r="Z80" s="77"/>
      <c r="AA80" s="75"/>
      <c r="AB80" s="76" t="str">
        <f>IFERROR(INDEX(Calculations!$V$4:$V$103,MATCH(COLUMN()&amp;"-"&amp;ROW(),Calculations!$AD$4:$AD$103,0),1),"")</f>
        <v/>
      </c>
      <c r="AC80" s="75"/>
      <c r="AD80" s="75"/>
      <c r="AE80" s="75"/>
      <c r="AF80" s="75"/>
      <c r="AG80" s="75"/>
      <c r="AH80" s="75"/>
      <c r="AI80" s="77"/>
      <c r="AJ80" s="75"/>
      <c r="AK80" s="76" t="str">
        <f>IFERROR(INDEX(Calculations!$V$4:$V$103,MATCH(COLUMN()&amp;"-"&amp;ROW(),Calculations!$AD$4:$AD$103,0),1),"")</f>
        <v/>
      </c>
      <c r="AL80" s="75"/>
      <c r="AM80" s="75"/>
      <c r="AN80" s="75"/>
      <c r="AO80" s="75"/>
      <c r="AP80" s="75"/>
      <c r="AQ80" s="75"/>
      <c r="AR80" s="77"/>
      <c r="AS80" s="75"/>
      <c r="AT80" s="76" t="str">
        <f>IFERROR(INDEX(Calculations!$V$4:$V$103,MATCH(COLUMN()&amp;"-"&amp;ROW(),Calculations!$AD$4:$AD$103,0),1),"")</f>
        <v/>
      </c>
      <c r="AU80" s="75"/>
      <c r="AV80" s="75"/>
      <c r="AW80" s="75"/>
      <c r="AX80" s="75"/>
      <c r="AY80" s="75"/>
      <c r="AZ80" s="75"/>
      <c r="BA80" s="77"/>
      <c r="BB80" s="75"/>
      <c r="BC80" s="76" t="str">
        <f>IFERROR(INDEX(Calculations!$V$4:$V$103,MATCH(COLUMN()&amp;"-"&amp;ROW(),Calculations!$AD$4:$AD$103,0),1),"")</f>
        <v/>
      </c>
      <c r="BD80" s="75"/>
      <c r="BE80" s="75"/>
      <c r="BF80" s="75"/>
      <c r="BG80" s="75"/>
      <c r="BH80" s="75"/>
      <c r="BI80" s="75"/>
      <c r="BJ80" s="77"/>
      <c r="BK80" s="75"/>
      <c r="BL80" s="76" t="str">
        <f>IFERROR(INDEX(Calculations!$V$4:$V$103,MATCH(COLUMN()&amp;"-"&amp;ROW(),Calculations!$AD$4:$AD$103,0),1),"")</f>
        <v/>
      </c>
      <c r="BM80" s="75"/>
      <c r="BN80" s="75"/>
      <c r="BO80" s="75"/>
      <c r="BP80" s="75"/>
      <c r="BQ80" s="75"/>
      <c r="BR80" s="75"/>
      <c r="BS80" s="77"/>
      <c r="BT80" s="75"/>
      <c r="BU80" s="76" t="str">
        <f>IFERROR(INDEX(Calculations!$V$4:$V$103,MATCH(COLUMN()&amp;"-"&amp;ROW(),Calculations!$AD$4:$AD$103,0),1),"")</f>
        <v/>
      </c>
      <c r="BV80" s="75"/>
      <c r="BW80" s="75"/>
      <c r="BX80" s="75"/>
      <c r="BY80" s="75"/>
      <c r="BZ80" s="75"/>
      <c r="CA80" s="75"/>
      <c r="CB80" s="105"/>
      <c r="CC80" s="75"/>
      <c r="CD80" s="76" t="str">
        <f>IFERROR(INDEX(Calculations!$V$4:$V$103,MATCH(COLUMN()&amp;"-"&amp;ROW(),Calculations!$AD$4:$AD$103,0),1),"")</f>
        <v/>
      </c>
      <c r="CE80" s="75"/>
      <c r="CF80" s="75"/>
      <c r="CG80" s="75"/>
      <c r="CH80" s="75"/>
      <c r="CI80" s="75"/>
      <c r="CJ80" s="75"/>
      <c r="CK80" s="105"/>
      <c r="CL80" s="75"/>
      <c r="CM80" s="76" t="str">
        <f>IFERROR(INDEX(Calculations!$V$4:$V$103,MATCH(COLUMN()&amp;"-"&amp;ROW(),Calculations!$AD$4:$AD$103,0),1),"")</f>
        <v/>
      </c>
      <c r="CN80" s="75"/>
      <c r="CO80" s="75"/>
      <c r="CP80" s="75"/>
      <c r="CQ80" s="75"/>
      <c r="CR80" s="75"/>
      <c r="CS80" s="75"/>
      <c r="CT80" s="40"/>
    </row>
    <row r="81" spans="2:98" ht="16.5" thickTop="1" thickBot="1" x14ac:dyDescent="0.3">
      <c r="B81" s="144"/>
      <c r="C81" s="145"/>
      <c r="D81" s="146"/>
      <c r="E81" s="147"/>
      <c r="F81" s="148"/>
      <c r="I81" s="75"/>
      <c r="J81" s="76" t="str">
        <f>IFERROR(INDEX(Calculations!$V$4:$V$103,MATCH(COLUMN()&amp;"-"&amp;ROW(),Calculations!$AD$4:$AD$103,0),1),"")</f>
        <v/>
      </c>
      <c r="K81" s="75"/>
      <c r="L81" s="75"/>
      <c r="M81" s="75"/>
      <c r="N81" s="75"/>
      <c r="O81" s="75"/>
      <c r="P81" s="75"/>
      <c r="Q81" s="77"/>
      <c r="R81" s="75"/>
      <c r="S81" s="76" t="str">
        <f>IFERROR(INDEX(Calculations!$V$4:$V$103,MATCH(COLUMN()&amp;"-"&amp;ROW(),Calculations!$AD$4:$AD$103,0),1),"")</f>
        <v/>
      </c>
      <c r="T81" s="75"/>
      <c r="U81" s="75"/>
      <c r="V81" s="75"/>
      <c r="W81" s="75"/>
      <c r="X81" s="75"/>
      <c r="Y81" s="75"/>
      <c r="Z81" s="77"/>
      <c r="AA81" s="75"/>
      <c r="AB81" s="76" t="str">
        <f>IFERROR(INDEX(Calculations!$V$4:$V$103,MATCH(COLUMN()&amp;"-"&amp;ROW(),Calculations!$AD$4:$AD$103,0),1),"")</f>
        <v/>
      </c>
      <c r="AC81" s="75"/>
      <c r="AD81" s="75"/>
      <c r="AE81" s="75"/>
      <c r="AF81" s="75"/>
      <c r="AG81" s="75"/>
      <c r="AH81" s="75"/>
      <c r="AI81" s="77"/>
      <c r="AJ81" s="75"/>
      <c r="AK81" s="76" t="str">
        <f>IFERROR(INDEX(Calculations!$V$4:$V$103,MATCH(COLUMN()&amp;"-"&amp;ROW(),Calculations!$AD$4:$AD$103,0),1),"")</f>
        <v/>
      </c>
      <c r="AL81" s="75"/>
      <c r="AM81" s="75"/>
      <c r="AN81" s="75"/>
      <c r="AO81" s="75"/>
      <c r="AP81" s="75"/>
      <c r="AQ81" s="75"/>
      <c r="AR81" s="77"/>
      <c r="AS81" s="75"/>
      <c r="AT81" s="76" t="str">
        <f>IFERROR(INDEX(Calculations!$V$4:$V$103,MATCH(COLUMN()&amp;"-"&amp;ROW(),Calculations!$AD$4:$AD$103,0),1),"")</f>
        <v/>
      </c>
      <c r="AU81" s="75"/>
      <c r="AV81" s="75"/>
      <c r="AW81" s="75"/>
      <c r="AX81" s="75"/>
      <c r="AY81" s="75"/>
      <c r="AZ81" s="75"/>
      <c r="BA81" s="77"/>
      <c r="BB81" s="75"/>
      <c r="BC81" s="76" t="str">
        <f>IFERROR(INDEX(Calculations!$V$4:$V$103,MATCH(COLUMN()&amp;"-"&amp;ROW(),Calculations!$AD$4:$AD$103,0),1),"")</f>
        <v/>
      </c>
      <c r="BD81" s="75"/>
      <c r="BE81" s="75"/>
      <c r="BF81" s="75"/>
      <c r="BG81" s="75"/>
      <c r="BH81" s="75"/>
      <c r="BI81" s="75"/>
      <c r="BJ81" s="77"/>
      <c r="BK81" s="75"/>
      <c r="BL81" s="76" t="str">
        <f>IFERROR(INDEX(Calculations!$V$4:$V$103,MATCH(COLUMN()&amp;"-"&amp;ROW(),Calculations!$AD$4:$AD$103,0),1),"")</f>
        <v/>
      </c>
      <c r="BM81" s="75"/>
      <c r="BN81" s="75"/>
      <c r="BO81" s="75"/>
      <c r="BP81" s="75"/>
      <c r="BQ81" s="75"/>
      <c r="BR81" s="75"/>
      <c r="BS81" s="77"/>
      <c r="BT81" s="75"/>
      <c r="BU81" s="76" t="str">
        <f>IFERROR(INDEX(Calculations!$V$4:$V$103,MATCH(COLUMN()&amp;"-"&amp;ROW(),Calculations!$AD$4:$AD$103,0),1),"")</f>
        <v/>
      </c>
      <c r="BV81" s="75"/>
      <c r="BW81" s="75"/>
      <c r="BX81" s="75"/>
      <c r="BY81" s="75"/>
      <c r="BZ81" s="75"/>
      <c r="CA81" s="75"/>
      <c r="CB81" s="105"/>
      <c r="CC81" s="75"/>
      <c r="CD81" s="76" t="str">
        <f>IFERROR(INDEX(Calculations!$V$4:$V$103,MATCH(COLUMN()&amp;"-"&amp;ROW(),Calculations!$AD$4:$AD$103,0),1),"")</f>
        <v/>
      </c>
      <c r="CE81" s="75"/>
      <c r="CF81" s="75"/>
      <c r="CG81" s="75"/>
      <c r="CH81" s="75"/>
      <c r="CI81" s="75"/>
      <c r="CJ81" s="75"/>
      <c r="CK81" s="105"/>
      <c r="CL81" s="75"/>
      <c r="CM81" s="76" t="str">
        <f>IFERROR(INDEX(Calculations!$V$4:$V$103,MATCH(COLUMN()&amp;"-"&amp;ROW(),Calculations!$AD$4:$AD$103,0),1),"")</f>
        <v/>
      </c>
      <c r="CN81" s="75"/>
      <c r="CO81" s="75"/>
      <c r="CP81" s="75"/>
      <c r="CQ81" s="75"/>
      <c r="CR81" s="75"/>
      <c r="CS81" s="75"/>
      <c r="CT81" s="40"/>
    </row>
    <row r="82" spans="2:98" ht="16.5" thickTop="1" thickBot="1" x14ac:dyDescent="0.3">
      <c r="B82" s="144"/>
      <c r="C82" s="145"/>
      <c r="D82" s="146"/>
      <c r="E82" s="147"/>
      <c r="F82" s="148"/>
      <c r="I82" s="75"/>
      <c r="J82" s="76" t="str">
        <f>IFERROR(INDEX(Calculations!$V$4:$V$103,MATCH(COLUMN()&amp;"-"&amp;ROW(),Calculations!$AD$4:$AD$103,0),1),"")</f>
        <v/>
      </c>
      <c r="K82" s="75"/>
      <c r="L82" s="75"/>
      <c r="M82" s="75"/>
      <c r="N82" s="75"/>
      <c r="O82" s="75"/>
      <c r="P82" s="75"/>
      <c r="Q82" s="77"/>
      <c r="R82" s="75"/>
      <c r="S82" s="76" t="str">
        <f>IFERROR(INDEX(Calculations!$V$4:$V$103,MATCH(COLUMN()&amp;"-"&amp;ROW(),Calculations!$AD$4:$AD$103,0),1),"")</f>
        <v/>
      </c>
      <c r="T82" s="75"/>
      <c r="U82" s="75"/>
      <c r="V82" s="75"/>
      <c r="W82" s="75"/>
      <c r="X82" s="75"/>
      <c r="Y82" s="75"/>
      <c r="Z82" s="77"/>
      <c r="AA82" s="75"/>
      <c r="AB82" s="76" t="str">
        <f>IFERROR(INDEX(Calculations!$V$4:$V$103,MATCH(COLUMN()&amp;"-"&amp;ROW(),Calculations!$AD$4:$AD$103,0),1),"")</f>
        <v/>
      </c>
      <c r="AC82" s="75"/>
      <c r="AD82" s="75"/>
      <c r="AE82" s="75"/>
      <c r="AF82" s="75"/>
      <c r="AG82" s="75"/>
      <c r="AH82" s="75"/>
      <c r="AI82" s="77"/>
      <c r="AJ82" s="75"/>
      <c r="AK82" s="76" t="str">
        <f>IFERROR(INDEX(Calculations!$V$4:$V$103,MATCH(COLUMN()&amp;"-"&amp;ROW(),Calculations!$AD$4:$AD$103,0),1),"")</f>
        <v/>
      </c>
      <c r="AL82" s="75"/>
      <c r="AM82" s="75"/>
      <c r="AN82" s="75"/>
      <c r="AO82" s="75"/>
      <c r="AP82" s="75"/>
      <c r="AQ82" s="75"/>
      <c r="AR82" s="77"/>
      <c r="AS82" s="75"/>
      <c r="AT82" s="76" t="str">
        <f>IFERROR(INDEX(Calculations!$V$4:$V$103,MATCH(COLUMN()&amp;"-"&amp;ROW(),Calculations!$AD$4:$AD$103,0),1),"")</f>
        <v/>
      </c>
      <c r="AU82" s="75"/>
      <c r="AV82" s="75"/>
      <c r="AW82" s="75"/>
      <c r="AX82" s="75"/>
      <c r="AY82" s="75"/>
      <c r="AZ82" s="75"/>
      <c r="BA82" s="77"/>
      <c r="BB82" s="75"/>
      <c r="BC82" s="76" t="str">
        <f>IFERROR(INDEX(Calculations!$V$4:$V$103,MATCH(COLUMN()&amp;"-"&amp;ROW(),Calculations!$AD$4:$AD$103,0),1),"")</f>
        <v/>
      </c>
      <c r="BD82" s="75"/>
      <c r="BE82" s="75"/>
      <c r="BF82" s="75"/>
      <c r="BG82" s="75"/>
      <c r="BH82" s="75"/>
      <c r="BI82" s="75"/>
      <c r="BJ82" s="77"/>
      <c r="BK82" s="75"/>
      <c r="BL82" s="76" t="str">
        <f>IFERROR(INDEX(Calculations!$V$4:$V$103,MATCH(COLUMN()&amp;"-"&amp;ROW(),Calculations!$AD$4:$AD$103,0),1),"")</f>
        <v/>
      </c>
      <c r="BM82" s="75"/>
      <c r="BN82" s="75"/>
      <c r="BO82" s="75"/>
      <c r="BP82" s="75"/>
      <c r="BQ82" s="75"/>
      <c r="BR82" s="75"/>
      <c r="BS82" s="77"/>
      <c r="BT82" s="75"/>
      <c r="BU82" s="76" t="str">
        <f>IFERROR(INDEX(Calculations!$V$4:$V$103,MATCH(COLUMN()&amp;"-"&amp;ROW(),Calculations!$AD$4:$AD$103,0),1),"")</f>
        <v/>
      </c>
      <c r="BV82" s="75"/>
      <c r="BW82" s="75"/>
      <c r="BX82" s="75"/>
      <c r="BY82" s="75"/>
      <c r="BZ82" s="75"/>
      <c r="CA82" s="75"/>
      <c r="CB82" s="105"/>
      <c r="CC82" s="75"/>
      <c r="CD82" s="76" t="str">
        <f>IFERROR(INDEX(Calculations!$V$4:$V$103,MATCH(COLUMN()&amp;"-"&amp;ROW(),Calculations!$AD$4:$AD$103,0),1),"")</f>
        <v/>
      </c>
      <c r="CE82" s="75"/>
      <c r="CF82" s="75"/>
      <c r="CG82" s="75"/>
      <c r="CH82" s="75"/>
      <c r="CI82" s="75"/>
      <c r="CJ82" s="75"/>
      <c r="CK82" s="105"/>
      <c r="CL82" s="75"/>
      <c r="CM82" s="76" t="str">
        <f>IFERROR(INDEX(Calculations!$V$4:$V$103,MATCH(COLUMN()&amp;"-"&amp;ROW(),Calculations!$AD$4:$AD$103,0),1),"")</f>
        <v/>
      </c>
      <c r="CN82" s="75"/>
      <c r="CO82" s="75"/>
      <c r="CP82" s="75"/>
      <c r="CQ82" s="75"/>
      <c r="CR82" s="75"/>
      <c r="CS82" s="75"/>
      <c r="CT82" s="40"/>
    </row>
    <row r="83" spans="2:98" ht="16.5" thickTop="1" thickBot="1" x14ac:dyDescent="0.3">
      <c r="B83" s="144"/>
      <c r="C83" s="145"/>
      <c r="D83" s="146"/>
      <c r="E83" s="147"/>
      <c r="F83" s="148"/>
      <c r="I83" s="75"/>
      <c r="J83" s="76" t="str">
        <f>IFERROR(INDEX(Calculations!$V$4:$V$103,MATCH(COLUMN()&amp;"-"&amp;ROW(),Calculations!$AD$4:$AD$103,0),1),"")</f>
        <v/>
      </c>
      <c r="K83" s="75"/>
      <c r="L83" s="75"/>
      <c r="M83" s="75"/>
      <c r="N83" s="75"/>
      <c r="O83" s="75"/>
      <c r="P83" s="75"/>
      <c r="Q83" s="77"/>
      <c r="R83" s="75"/>
      <c r="S83" s="76" t="str">
        <f>IFERROR(INDEX(Calculations!$V$4:$V$103,MATCH(COLUMN()&amp;"-"&amp;ROW(),Calculations!$AD$4:$AD$103,0),1),"")</f>
        <v/>
      </c>
      <c r="T83" s="75"/>
      <c r="U83" s="75"/>
      <c r="V83" s="75"/>
      <c r="W83" s="75"/>
      <c r="X83" s="75"/>
      <c r="Y83" s="75"/>
      <c r="Z83" s="77"/>
      <c r="AA83" s="75"/>
      <c r="AB83" s="76" t="str">
        <f>IFERROR(INDEX(Calculations!$V$4:$V$103,MATCH(COLUMN()&amp;"-"&amp;ROW(),Calculations!$AD$4:$AD$103,0),1),"")</f>
        <v/>
      </c>
      <c r="AC83" s="75"/>
      <c r="AD83" s="75"/>
      <c r="AE83" s="75"/>
      <c r="AF83" s="75"/>
      <c r="AG83" s="75"/>
      <c r="AH83" s="75"/>
      <c r="AI83" s="77"/>
      <c r="AJ83" s="75"/>
      <c r="AK83" s="76" t="str">
        <f>IFERROR(INDEX(Calculations!$V$4:$V$103,MATCH(COLUMN()&amp;"-"&amp;ROW(),Calculations!$AD$4:$AD$103,0),1),"")</f>
        <v/>
      </c>
      <c r="AL83" s="75"/>
      <c r="AM83" s="75"/>
      <c r="AN83" s="75"/>
      <c r="AO83" s="75"/>
      <c r="AP83" s="75"/>
      <c r="AQ83" s="75"/>
      <c r="AR83" s="77"/>
      <c r="AS83" s="75"/>
      <c r="AT83" s="76" t="str">
        <f>IFERROR(INDEX(Calculations!$V$4:$V$103,MATCH(COLUMN()&amp;"-"&amp;ROW(),Calculations!$AD$4:$AD$103,0),1),"")</f>
        <v/>
      </c>
      <c r="AU83" s="75"/>
      <c r="AV83" s="75"/>
      <c r="AW83" s="75"/>
      <c r="AX83" s="75"/>
      <c r="AY83" s="75"/>
      <c r="AZ83" s="75"/>
      <c r="BA83" s="77"/>
      <c r="BB83" s="75"/>
      <c r="BC83" s="76" t="str">
        <f>IFERROR(INDEX(Calculations!$V$4:$V$103,MATCH(COLUMN()&amp;"-"&amp;ROW(),Calculations!$AD$4:$AD$103,0),1),"")</f>
        <v/>
      </c>
      <c r="BD83" s="75"/>
      <c r="BE83" s="75"/>
      <c r="BF83" s="75"/>
      <c r="BG83" s="75"/>
      <c r="BH83" s="75"/>
      <c r="BI83" s="75"/>
      <c r="BJ83" s="77"/>
      <c r="BK83" s="75"/>
      <c r="BL83" s="76" t="str">
        <f>IFERROR(INDEX(Calculations!$V$4:$V$103,MATCH(COLUMN()&amp;"-"&amp;ROW(),Calculations!$AD$4:$AD$103,0),1),"")</f>
        <v/>
      </c>
      <c r="BM83" s="75"/>
      <c r="BN83" s="75"/>
      <c r="BO83" s="75"/>
      <c r="BP83" s="75"/>
      <c r="BQ83" s="75"/>
      <c r="BR83" s="75"/>
      <c r="BS83" s="77"/>
      <c r="BT83" s="75"/>
      <c r="BU83" s="76" t="str">
        <f>IFERROR(INDEX(Calculations!$V$4:$V$103,MATCH(COLUMN()&amp;"-"&amp;ROW(),Calculations!$AD$4:$AD$103,0),1),"")</f>
        <v/>
      </c>
      <c r="BV83" s="75"/>
      <c r="BW83" s="75"/>
      <c r="BX83" s="75"/>
      <c r="BY83" s="75"/>
      <c r="BZ83" s="75"/>
      <c r="CA83" s="75"/>
      <c r="CB83" s="105"/>
      <c r="CC83" s="75"/>
      <c r="CD83" s="76" t="str">
        <f>IFERROR(INDEX(Calculations!$V$4:$V$103,MATCH(COLUMN()&amp;"-"&amp;ROW(),Calculations!$AD$4:$AD$103,0),1),"")</f>
        <v/>
      </c>
      <c r="CE83" s="75"/>
      <c r="CF83" s="75"/>
      <c r="CG83" s="75"/>
      <c r="CH83" s="75"/>
      <c r="CI83" s="75"/>
      <c r="CJ83" s="75"/>
      <c r="CK83" s="105"/>
      <c r="CL83" s="75"/>
      <c r="CM83" s="76" t="str">
        <f>IFERROR(INDEX(Calculations!$V$4:$V$103,MATCH(COLUMN()&amp;"-"&amp;ROW(),Calculations!$AD$4:$AD$103,0),1),"")</f>
        <v/>
      </c>
      <c r="CN83" s="75"/>
      <c r="CO83" s="75"/>
      <c r="CP83" s="75"/>
      <c r="CQ83" s="75"/>
      <c r="CR83" s="75"/>
      <c r="CS83" s="75"/>
      <c r="CT83" s="40"/>
    </row>
    <row r="84" spans="2:98" ht="16.5" thickTop="1" thickBot="1" x14ac:dyDescent="0.3">
      <c r="B84" s="144"/>
      <c r="C84" s="145"/>
      <c r="D84" s="146"/>
      <c r="E84" s="147"/>
      <c r="F84" s="148"/>
      <c r="I84" s="75"/>
      <c r="J84" s="76" t="str">
        <f>IFERROR(INDEX(Calculations!$V$4:$V$103,MATCH(COLUMN()&amp;"-"&amp;ROW(),Calculations!$AD$4:$AD$103,0),1),"")</f>
        <v/>
      </c>
      <c r="K84" s="75"/>
      <c r="L84" s="75"/>
      <c r="M84" s="75"/>
      <c r="N84" s="75"/>
      <c r="O84" s="75"/>
      <c r="P84" s="75"/>
      <c r="Q84" s="77"/>
      <c r="R84" s="75"/>
      <c r="S84" s="76" t="str">
        <f>IFERROR(INDEX(Calculations!$V$4:$V$103,MATCH(COLUMN()&amp;"-"&amp;ROW(),Calculations!$AD$4:$AD$103,0),1),"")</f>
        <v/>
      </c>
      <c r="T84" s="75"/>
      <c r="U84" s="75"/>
      <c r="V84" s="75"/>
      <c r="W84" s="75"/>
      <c r="X84" s="75"/>
      <c r="Y84" s="75"/>
      <c r="Z84" s="77"/>
      <c r="AA84" s="75"/>
      <c r="AB84" s="76" t="str">
        <f>IFERROR(INDEX(Calculations!$V$4:$V$103,MATCH(COLUMN()&amp;"-"&amp;ROW(),Calculations!$AD$4:$AD$103,0),1),"")</f>
        <v/>
      </c>
      <c r="AC84" s="75"/>
      <c r="AD84" s="75"/>
      <c r="AE84" s="75"/>
      <c r="AF84" s="75"/>
      <c r="AG84" s="75"/>
      <c r="AH84" s="75"/>
      <c r="AI84" s="77"/>
      <c r="AJ84" s="75"/>
      <c r="AK84" s="76" t="str">
        <f>IFERROR(INDEX(Calculations!$V$4:$V$103,MATCH(COLUMN()&amp;"-"&amp;ROW(),Calculations!$AD$4:$AD$103,0),1),"")</f>
        <v/>
      </c>
      <c r="AL84" s="75"/>
      <c r="AM84" s="75"/>
      <c r="AN84" s="75"/>
      <c r="AO84" s="75"/>
      <c r="AP84" s="75"/>
      <c r="AQ84" s="75"/>
      <c r="AR84" s="77"/>
      <c r="AS84" s="75"/>
      <c r="AT84" s="76" t="str">
        <f>IFERROR(INDEX(Calculations!$V$4:$V$103,MATCH(COLUMN()&amp;"-"&amp;ROW(),Calculations!$AD$4:$AD$103,0),1),"")</f>
        <v/>
      </c>
      <c r="AU84" s="75"/>
      <c r="AV84" s="75"/>
      <c r="AW84" s="75"/>
      <c r="AX84" s="75"/>
      <c r="AY84" s="75"/>
      <c r="AZ84" s="75"/>
      <c r="BA84" s="77"/>
      <c r="BB84" s="75"/>
      <c r="BC84" s="76" t="str">
        <f>IFERROR(INDEX(Calculations!$V$4:$V$103,MATCH(COLUMN()&amp;"-"&amp;ROW(),Calculations!$AD$4:$AD$103,0),1),"")</f>
        <v/>
      </c>
      <c r="BD84" s="75"/>
      <c r="BE84" s="75"/>
      <c r="BF84" s="75"/>
      <c r="BG84" s="75"/>
      <c r="BH84" s="75"/>
      <c r="BI84" s="75"/>
      <c r="BJ84" s="77"/>
      <c r="BK84" s="75"/>
      <c r="BL84" s="76" t="str">
        <f>IFERROR(INDEX(Calculations!$V$4:$V$103,MATCH(COLUMN()&amp;"-"&amp;ROW(),Calculations!$AD$4:$AD$103,0),1),"")</f>
        <v/>
      </c>
      <c r="BM84" s="75"/>
      <c r="BN84" s="75"/>
      <c r="BO84" s="75"/>
      <c r="BP84" s="75"/>
      <c r="BQ84" s="75"/>
      <c r="BR84" s="75"/>
      <c r="BS84" s="77"/>
      <c r="BT84" s="75"/>
      <c r="BU84" s="76" t="str">
        <f>IFERROR(INDEX(Calculations!$V$4:$V$103,MATCH(COLUMN()&amp;"-"&amp;ROW(),Calculations!$AD$4:$AD$103,0),1),"")</f>
        <v/>
      </c>
      <c r="BV84" s="75"/>
      <c r="BW84" s="75"/>
      <c r="BX84" s="75"/>
      <c r="BY84" s="75"/>
      <c r="BZ84" s="75"/>
      <c r="CA84" s="75"/>
      <c r="CB84" s="105"/>
      <c r="CC84" s="75"/>
      <c r="CD84" s="76" t="str">
        <f>IFERROR(INDEX(Calculations!$V$4:$V$103,MATCH(COLUMN()&amp;"-"&amp;ROW(),Calculations!$AD$4:$AD$103,0),1),"")</f>
        <v/>
      </c>
      <c r="CE84" s="75"/>
      <c r="CF84" s="75"/>
      <c r="CG84" s="75"/>
      <c r="CH84" s="75"/>
      <c r="CI84" s="75"/>
      <c r="CJ84" s="75"/>
      <c r="CK84" s="105"/>
      <c r="CL84" s="75"/>
      <c r="CM84" s="76" t="str">
        <f>IFERROR(INDEX(Calculations!$V$4:$V$103,MATCH(COLUMN()&amp;"-"&amp;ROW(),Calculations!$AD$4:$AD$103,0),1),"")</f>
        <v/>
      </c>
      <c r="CN84" s="75"/>
      <c r="CO84" s="75"/>
      <c r="CP84" s="75"/>
      <c r="CQ84" s="75"/>
      <c r="CR84" s="75"/>
      <c r="CS84" s="75"/>
      <c r="CT84" s="40"/>
    </row>
    <row r="85" spans="2:98" ht="16.5" thickTop="1" thickBot="1" x14ac:dyDescent="0.3">
      <c r="B85" s="144"/>
      <c r="C85" s="145"/>
      <c r="D85" s="146"/>
      <c r="E85" s="147"/>
      <c r="F85" s="148"/>
      <c r="I85" s="75"/>
      <c r="J85" s="76" t="str">
        <f>IFERROR(INDEX(Calculations!$V$4:$V$103,MATCH(COLUMN()&amp;"-"&amp;ROW(),Calculations!$AD$4:$AD$103,0),1),"")</f>
        <v/>
      </c>
      <c r="K85" s="75"/>
      <c r="L85" s="75"/>
      <c r="M85" s="75"/>
      <c r="N85" s="75"/>
      <c r="O85" s="75"/>
      <c r="P85" s="75"/>
      <c r="Q85" s="77"/>
      <c r="R85" s="75"/>
      <c r="S85" s="76" t="str">
        <f>IFERROR(INDEX(Calculations!$V$4:$V$103,MATCH(COLUMN()&amp;"-"&amp;ROW(),Calculations!$AD$4:$AD$103,0),1),"")</f>
        <v/>
      </c>
      <c r="T85" s="75"/>
      <c r="U85" s="75"/>
      <c r="V85" s="75"/>
      <c r="W85" s="75"/>
      <c r="X85" s="75"/>
      <c r="Y85" s="75"/>
      <c r="Z85" s="77"/>
      <c r="AA85" s="75"/>
      <c r="AB85" s="76" t="str">
        <f>IFERROR(INDEX(Calculations!$V$4:$V$103,MATCH(COLUMN()&amp;"-"&amp;ROW(),Calculations!$AD$4:$AD$103,0),1),"")</f>
        <v/>
      </c>
      <c r="AC85" s="75"/>
      <c r="AD85" s="75"/>
      <c r="AE85" s="75"/>
      <c r="AF85" s="75"/>
      <c r="AG85" s="75"/>
      <c r="AH85" s="75"/>
      <c r="AI85" s="77"/>
      <c r="AJ85" s="75"/>
      <c r="AK85" s="76" t="str">
        <f>IFERROR(INDEX(Calculations!$V$4:$V$103,MATCH(COLUMN()&amp;"-"&amp;ROW(),Calculations!$AD$4:$AD$103,0),1),"")</f>
        <v/>
      </c>
      <c r="AL85" s="75"/>
      <c r="AM85" s="75"/>
      <c r="AN85" s="75"/>
      <c r="AO85" s="75"/>
      <c r="AP85" s="75"/>
      <c r="AQ85" s="75"/>
      <c r="AR85" s="77"/>
      <c r="AS85" s="75"/>
      <c r="AT85" s="76" t="str">
        <f>IFERROR(INDEX(Calculations!$V$4:$V$103,MATCH(COLUMN()&amp;"-"&amp;ROW(),Calculations!$AD$4:$AD$103,0),1),"")</f>
        <v/>
      </c>
      <c r="AU85" s="75"/>
      <c r="AV85" s="75"/>
      <c r="AW85" s="75"/>
      <c r="AX85" s="75"/>
      <c r="AY85" s="75"/>
      <c r="AZ85" s="75"/>
      <c r="BA85" s="77"/>
      <c r="BB85" s="75"/>
      <c r="BC85" s="76" t="str">
        <f>IFERROR(INDEX(Calculations!$V$4:$V$103,MATCH(COLUMN()&amp;"-"&amp;ROW(),Calculations!$AD$4:$AD$103,0),1),"")</f>
        <v/>
      </c>
      <c r="BD85" s="75"/>
      <c r="BE85" s="75"/>
      <c r="BF85" s="75"/>
      <c r="BG85" s="75"/>
      <c r="BH85" s="75"/>
      <c r="BI85" s="75"/>
      <c r="BJ85" s="77"/>
      <c r="BK85" s="75"/>
      <c r="BL85" s="76" t="str">
        <f>IFERROR(INDEX(Calculations!$V$4:$V$103,MATCH(COLUMN()&amp;"-"&amp;ROW(),Calculations!$AD$4:$AD$103,0),1),"")</f>
        <v/>
      </c>
      <c r="BM85" s="75"/>
      <c r="BN85" s="75"/>
      <c r="BO85" s="75"/>
      <c r="BP85" s="75"/>
      <c r="BQ85" s="75"/>
      <c r="BR85" s="75"/>
      <c r="BS85" s="77"/>
      <c r="BT85" s="75"/>
      <c r="BU85" s="76" t="str">
        <f>IFERROR(INDEX(Calculations!$V$4:$V$103,MATCH(COLUMN()&amp;"-"&amp;ROW(),Calculations!$AD$4:$AD$103,0),1),"")</f>
        <v/>
      </c>
      <c r="BV85" s="75"/>
      <c r="BW85" s="75"/>
      <c r="BX85" s="75"/>
      <c r="BY85" s="75"/>
      <c r="BZ85" s="75"/>
      <c r="CA85" s="75"/>
      <c r="CB85" s="105"/>
      <c r="CC85" s="75"/>
      <c r="CD85" s="76" t="str">
        <f>IFERROR(INDEX(Calculations!$V$4:$V$103,MATCH(COLUMN()&amp;"-"&amp;ROW(),Calculations!$AD$4:$AD$103,0),1),"")</f>
        <v/>
      </c>
      <c r="CE85" s="75"/>
      <c r="CF85" s="75"/>
      <c r="CG85" s="75"/>
      <c r="CH85" s="75"/>
      <c r="CI85" s="75"/>
      <c r="CJ85" s="75"/>
      <c r="CK85" s="105"/>
      <c r="CL85" s="75"/>
      <c r="CM85" s="76" t="str">
        <f>IFERROR(INDEX(Calculations!$V$4:$V$103,MATCH(COLUMN()&amp;"-"&amp;ROW(),Calculations!$AD$4:$AD$103,0),1),"")</f>
        <v/>
      </c>
      <c r="CN85" s="75"/>
      <c r="CO85" s="75"/>
      <c r="CP85" s="75"/>
      <c r="CQ85" s="75"/>
      <c r="CR85" s="75"/>
      <c r="CS85" s="75"/>
      <c r="CT85" s="40"/>
    </row>
    <row r="86" spans="2:98" ht="16.5" thickTop="1" thickBot="1" x14ac:dyDescent="0.3">
      <c r="B86" s="144"/>
      <c r="C86" s="145"/>
      <c r="D86" s="146"/>
      <c r="E86" s="147"/>
      <c r="F86" s="148"/>
      <c r="I86" s="75"/>
      <c r="J86" s="76" t="str">
        <f>IFERROR(INDEX(Calculations!$V$4:$V$103,MATCH(COLUMN()&amp;"-"&amp;ROW(),Calculations!$AD$4:$AD$103,0),1),"")</f>
        <v/>
      </c>
      <c r="K86" s="75"/>
      <c r="L86" s="75"/>
      <c r="M86" s="75"/>
      <c r="N86" s="75"/>
      <c r="O86" s="75"/>
      <c r="P86" s="75"/>
      <c r="Q86" s="77"/>
      <c r="R86" s="75"/>
      <c r="S86" s="76" t="str">
        <f>IFERROR(INDEX(Calculations!$V$4:$V$103,MATCH(COLUMN()&amp;"-"&amp;ROW(),Calculations!$AD$4:$AD$103,0),1),"")</f>
        <v/>
      </c>
      <c r="T86" s="75"/>
      <c r="U86" s="75"/>
      <c r="V86" s="75"/>
      <c r="W86" s="75"/>
      <c r="X86" s="75"/>
      <c r="Y86" s="75"/>
      <c r="Z86" s="77"/>
      <c r="AA86" s="75"/>
      <c r="AB86" s="76" t="str">
        <f>IFERROR(INDEX(Calculations!$V$4:$V$103,MATCH(COLUMN()&amp;"-"&amp;ROW(),Calculations!$AD$4:$AD$103,0),1),"")</f>
        <v/>
      </c>
      <c r="AC86" s="75"/>
      <c r="AD86" s="75"/>
      <c r="AE86" s="75"/>
      <c r="AF86" s="75"/>
      <c r="AG86" s="75"/>
      <c r="AH86" s="75"/>
      <c r="AI86" s="77"/>
      <c r="AJ86" s="75"/>
      <c r="AK86" s="76" t="str">
        <f>IFERROR(INDEX(Calculations!$V$4:$V$103,MATCH(COLUMN()&amp;"-"&amp;ROW(),Calculations!$AD$4:$AD$103,0),1),"")</f>
        <v/>
      </c>
      <c r="AL86" s="75"/>
      <c r="AM86" s="75"/>
      <c r="AN86" s="75"/>
      <c r="AO86" s="75"/>
      <c r="AP86" s="75"/>
      <c r="AQ86" s="75"/>
      <c r="AR86" s="77"/>
      <c r="AS86" s="75"/>
      <c r="AT86" s="76" t="str">
        <f>IFERROR(INDEX(Calculations!$V$4:$V$103,MATCH(COLUMN()&amp;"-"&amp;ROW(),Calculations!$AD$4:$AD$103,0),1),"")</f>
        <v/>
      </c>
      <c r="AU86" s="75"/>
      <c r="AV86" s="75"/>
      <c r="AW86" s="75"/>
      <c r="AX86" s="75"/>
      <c r="AY86" s="75"/>
      <c r="AZ86" s="75"/>
      <c r="BA86" s="77"/>
      <c r="BB86" s="75"/>
      <c r="BC86" s="76" t="str">
        <f>IFERROR(INDEX(Calculations!$V$4:$V$103,MATCH(COLUMN()&amp;"-"&amp;ROW(),Calculations!$AD$4:$AD$103,0),1),"")</f>
        <v/>
      </c>
      <c r="BD86" s="75"/>
      <c r="BE86" s="75"/>
      <c r="BF86" s="75"/>
      <c r="BG86" s="75"/>
      <c r="BH86" s="75"/>
      <c r="BI86" s="75"/>
      <c r="BJ86" s="77"/>
      <c r="BK86" s="75"/>
      <c r="BL86" s="76" t="str">
        <f>IFERROR(INDEX(Calculations!$V$4:$V$103,MATCH(COLUMN()&amp;"-"&amp;ROW(),Calculations!$AD$4:$AD$103,0),1),"")</f>
        <v/>
      </c>
      <c r="BM86" s="75"/>
      <c r="BN86" s="75"/>
      <c r="BO86" s="75"/>
      <c r="BP86" s="75"/>
      <c r="BQ86" s="75"/>
      <c r="BR86" s="75"/>
      <c r="BS86" s="77"/>
      <c r="BT86" s="75"/>
      <c r="BU86" s="76" t="str">
        <f>IFERROR(INDEX(Calculations!$V$4:$V$103,MATCH(COLUMN()&amp;"-"&amp;ROW(),Calculations!$AD$4:$AD$103,0),1),"")</f>
        <v/>
      </c>
      <c r="BV86" s="75"/>
      <c r="BW86" s="75"/>
      <c r="BX86" s="75"/>
      <c r="BY86" s="75"/>
      <c r="BZ86" s="75"/>
      <c r="CA86" s="75"/>
      <c r="CB86" s="105"/>
      <c r="CC86" s="75"/>
      <c r="CD86" s="76" t="str">
        <f>IFERROR(INDEX(Calculations!$V$4:$V$103,MATCH(COLUMN()&amp;"-"&amp;ROW(),Calculations!$AD$4:$AD$103,0),1),"")</f>
        <v/>
      </c>
      <c r="CE86" s="75"/>
      <c r="CF86" s="75"/>
      <c r="CG86" s="75"/>
      <c r="CH86" s="75"/>
      <c r="CI86" s="75"/>
      <c r="CJ86" s="75"/>
      <c r="CK86" s="105"/>
      <c r="CL86" s="75"/>
      <c r="CM86" s="76" t="str">
        <f>IFERROR(INDEX(Calculations!$V$4:$V$103,MATCH(COLUMN()&amp;"-"&amp;ROW(),Calculations!$AD$4:$AD$103,0),1),"")</f>
        <v/>
      </c>
      <c r="CN86" s="75"/>
      <c r="CO86" s="75"/>
      <c r="CP86" s="75"/>
      <c r="CQ86" s="75"/>
      <c r="CR86" s="75"/>
      <c r="CS86" s="75"/>
      <c r="CT86" s="40"/>
    </row>
    <row r="87" spans="2:98" ht="16.5" thickTop="1" thickBot="1" x14ac:dyDescent="0.3">
      <c r="B87" s="144"/>
      <c r="C87" s="145"/>
      <c r="D87" s="146"/>
      <c r="E87" s="147"/>
      <c r="F87" s="148"/>
      <c r="I87" s="75"/>
      <c r="J87" s="76" t="str">
        <f>IFERROR(INDEX(Calculations!$V$4:$V$103,MATCH(COLUMN()&amp;"-"&amp;ROW(),Calculations!$AD$4:$AD$103,0),1),"")</f>
        <v/>
      </c>
      <c r="K87" s="75"/>
      <c r="L87" s="75"/>
      <c r="M87" s="75"/>
      <c r="N87" s="75"/>
      <c r="O87" s="75"/>
      <c r="P87" s="75"/>
      <c r="Q87" s="77"/>
      <c r="R87" s="75"/>
      <c r="S87" s="76" t="str">
        <f>IFERROR(INDEX(Calculations!$V$4:$V$103,MATCH(COLUMN()&amp;"-"&amp;ROW(),Calculations!$AD$4:$AD$103,0),1),"")</f>
        <v/>
      </c>
      <c r="T87" s="75"/>
      <c r="U87" s="75"/>
      <c r="V87" s="75"/>
      <c r="W87" s="75"/>
      <c r="X87" s="75"/>
      <c r="Y87" s="75"/>
      <c r="Z87" s="77"/>
      <c r="AA87" s="75"/>
      <c r="AB87" s="76" t="str">
        <f>IFERROR(INDEX(Calculations!$V$4:$V$103,MATCH(COLUMN()&amp;"-"&amp;ROW(),Calculations!$AD$4:$AD$103,0),1),"")</f>
        <v/>
      </c>
      <c r="AC87" s="75"/>
      <c r="AD87" s="75"/>
      <c r="AE87" s="75"/>
      <c r="AF87" s="75"/>
      <c r="AG87" s="75"/>
      <c r="AH87" s="75"/>
      <c r="AI87" s="77"/>
      <c r="AJ87" s="75"/>
      <c r="AK87" s="76" t="str">
        <f>IFERROR(INDEX(Calculations!$V$4:$V$103,MATCH(COLUMN()&amp;"-"&amp;ROW(),Calculations!$AD$4:$AD$103,0),1),"")</f>
        <v/>
      </c>
      <c r="AL87" s="75"/>
      <c r="AM87" s="75"/>
      <c r="AN87" s="75"/>
      <c r="AO87" s="75"/>
      <c r="AP87" s="75"/>
      <c r="AQ87" s="75"/>
      <c r="AR87" s="77"/>
      <c r="AS87" s="75"/>
      <c r="AT87" s="76" t="str">
        <f>IFERROR(INDEX(Calculations!$V$4:$V$103,MATCH(COLUMN()&amp;"-"&amp;ROW(),Calculations!$AD$4:$AD$103,0),1),"")</f>
        <v/>
      </c>
      <c r="AU87" s="75"/>
      <c r="AV87" s="75"/>
      <c r="AW87" s="75"/>
      <c r="AX87" s="75"/>
      <c r="AY87" s="75"/>
      <c r="AZ87" s="75"/>
      <c r="BA87" s="77"/>
      <c r="BB87" s="75"/>
      <c r="BC87" s="76" t="str">
        <f>IFERROR(INDEX(Calculations!$V$4:$V$103,MATCH(COLUMN()&amp;"-"&amp;ROW(),Calculations!$AD$4:$AD$103,0),1),"")</f>
        <v/>
      </c>
      <c r="BD87" s="75"/>
      <c r="BE87" s="75"/>
      <c r="BF87" s="75"/>
      <c r="BG87" s="75"/>
      <c r="BH87" s="75"/>
      <c r="BI87" s="75"/>
      <c r="BJ87" s="77"/>
      <c r="BK87" s="75"/>
      <c r="BL87" s="76" t="str">
        <f>IFERROR(INDEX(Calculations!$V$4:$V$103,MATCH(COLUMN()&amp;"-"&amp;ROW(),Calculations!$AD$4:$AD$103,0),1),"")</f>
        <v/>
      </c>
      <c r="BM87" s="75"/>
      <c r="BN87" s="75"/>
      <c r="BO87" s="75"/>
      <c r="BP87" s="75"/>
      <c r="BQ87" s="75"/>
      <c r="BR87" s="75"/>
      <c r="BS87" s="77"/>
      <c r="BT87" s="75"/>
      <c r="BU87" s="76" t="str">
        <f>IFERROR(INDEX(Calculations!$V$4:$V$103,MATCH(COLUMN()&amp;"-"&amp;ROW(),Calculations!$AD$4:$AD$103,0),1),"")</f>
        <v/>
      </c>
      <c r="BV87" s="75"/>
      <c r="BW87" s="75"/>
      <c r="BX87" s="75"/>
      <c r="BY87" s="75"/>
      <c r="BZ87" s="75"/>
      <c r="CA87" s="75"/>
      <c r="CB87" s="105"/>
      <c r="CC87" s="75"/>
      <c r="CD87" s="76" t="str">
        <f>IFERROR(INDEX(Calculations!$V$4:$V$103,MATCH(COLUMN()&amp;"-"&amp;ROW(),Calculations!$AD$4:$AD$103,0),1),"")</f>
        <v/>
      </c>
      <c r="CE87" s="75"/>
      <c r="CF87" s="75"/>
      <c r="CG87" s="75"/>
      <c r="CH87" s="75"/>
      <c r="CI87" s="75"/>
      <c r="CJ87" s="75"/>
      <c r="CK87" s="105"/>
      <c r="CL87" s="75"/>
      <c r="CM87" s="76" t="str">
        <f>IFERROR(INDEX(Calculations!$V$4:$V$103,MATCH(COLUMN()&amp;"-"&amp;ROW(),Calculations!$AD$4:$AD$103,0),1),"")</f>
        <v/>
      </c>
      <c r="CN87" s="75"/>
      <c r="CO87" s="75"/>
      <c r="CP87" s="75"/>
      <c r="CQ87" s="75"/>
      <c r="CR87" s="75"/>
      <c r="CS87" s="75"/>
      <c r="CT87" s="40"/>
    </row>
    <row r="88" spans="2:98" ht="16.5" thickTop="1" thickBot="1" x14ac:dyDescent="0.3">
      <c r="B88" s="144"/>
      <c r="C88" s="145"/>
      <c r="D88" s="146"/>
      <c r="E88" s="147"/>
      <c r="F88" s="148"/>
      <c r="I88" s="75"/>
      <c r="J88" s="76" t="str">
        <f>IFERROR(INDEX(Calculations!$V$4:$V$103,MATCH(COLUMN()&amp;"-"&amp;ROW(),Calculations!$AD$4:$AD$103,0),1),"")</f>
        <v/>
      </c>
      <c r="K88" s="75"/>
      <c r="L88" s="75"/>
      <c r="M88" s="75"/>
      <c r="N88" s="75"/>
      <c r="O88" s="75"/>
      <c r="P88" s="75"/>
      <c r="Q88" s="77"/>
      <c r="R88" s="75"/>
      <c r="S88" s="76" t="str">
        <f>IFERROR(INDEX(Calculations!$V$4:$V$103,MATCH(COLUMN()&amp;"-"&amp;ROW(),Calculations!$AD$4:$AD$103,0),1),"")</f>
        <v/>
      </c>
      <c r="T88" s="75"/>
      <c r="U88" s="75"/>
      <c r="V88" s="75"/>
      <c r="W88" s="75"/>
      <c r="X88" s="75"/>
      <c r="Y88" s="75"/>
      <c r="Z88" s="77"/>
      <c r="AA88" s="75"/>
      <c r="AB88" s="76" t="str">
        <f>IFERROR(INDEX(Calculations!$V$4:$V$103,MATCH(COLUMN()&amp;"-"&amp;ROW(),Calculations!$AD$4:$AD$103,0),1),"")</f>
        <v/>
      </c>
      <c r="AC88" s="75"/>
      <c r="AD88" s="75"/>
      <c r="AE88" s="75"/>
      <c r="AF88" s="75"/>
      <c r="AG88" s="75"/>
      <c r="AH88" s="75"/>
      <c r="AI88" s="77"/>
      <c r="AJ88" s="75"/>
      <c r="AK88" s="76" t="str">
        <f>IFERROR(INDEX(Calculations!$V$4:$V$103,MATCH(COLUMN()&amp;"-"&amp;ROW(),Calculations!$AD$4:$AD$103,0),1),"")</f>
        <v/>
      </c>
      <c r="AL88" s="75"/>
      <c r="AM88" s="75"/>
      <c r="AN88" s="75"/>
      <c r="AO88" s="75"/>
      <c r="AP88" s="75"/>
      <c r="AQ88" s="75"/>
      <c r="AR88" s="77"/>
      <c r="AS88" s="75"/>
      <c r="AT88" s="76" t="str">
        <f>IFERROR(INDEX(Calculations!$V$4:$V$103,MATCH(COLUMN()&amp;"-"&amp;ROW(),Calculations!$AD$4:$AD$103,0),1),"")</f>
        <v/>
      </c>
      <c r="AU88" s="75"/>
      <c r="AV88" s="75"/>
      <c r="AW88" s="75"/>
      <c r="AX88" s="75"/>
      <c r="AY88" s="75"/>
      <c r="AZ88" s="75"/>
      <c r="BA88" s="77"/>
      <c r="BB88" s="75"/>
      <c r="BC88" s="76" t="str">
        <f>IFERROR(INDEX(Calculations!$V$4:$V$103,MATCH(COLUMN()&amp;"-"&amp;ROW(),Calculations!$AD$4:$AD$103,0),1),"")</f>
        <v/>
      </c>
      <c r="BD88" s="75"/>
      <c r="BE88" s="75"/>
      <c r="BF88" s="75"/>
      <c r="BG88" s="75"/>
      <c r="BH88" s="75"/>
      <c r="BI88" s="75"/>
      <c r="BJ88" s="77"/>
      <c r="BK88" s="75"/>
      <c r="BL88" s="76" t="str">
        <f>IFERROR(INDEX(Calculations!$V$4:$V$103,MATCH(COLUMN()&amp;"-"&amp;ROW(),Calculations!$AD$4:$AD$103,0),1),"")</f>
        <v/>
      </c>
      <c r="BM88" s="75"/>
      <c r="BN88" s="75"/>
      <c r="BO88" s="75"/>
      <c r="BP88" s="75"/>
      <c r="BQ88" s="75"/>
      <c r="BR88" s="75"/>
      <c r="BS88" s="77"/>
      <c r="BT88" s="75"/>
      <c r="BU88" s="76" t="str">
        <f>IFERROR(INDEX(Calculations!$V$4:$V$103,MATCH(COLUMN()&amp;"-"&amp;ROW(),Calculations!$AD$4:$AD$103,0),1),"")</f>
        <v/>
      </c>
      <c r="BV88" s="75"/>
      <c r="BW88" s="75"/>
      <c r="BX88" s="75"/>
      <c r="BY88" s="75"/>
      <c r="BZ88" s="75"/>
      <c r="CA88" s="75"/>
      <c r="CB88" s="105"/>
      <c r="CC88" s="75"/>
      <c r="CD88" s="76" t="str">
        <f>IFERROR(INDEX(Calculations!$V$4:$V$103,MATCH(COLUMN()&amp;"-"&amp;ROW(),Calculations!$AD$4:$AD$103,0),1),"")</f>
        <v/>
      </c>
      <c r="CE88" s="75"/>
      <c r="CF88" s="75"/>
      <c r="CG88" s="75"/>
      <c r="CH88" s="75"/>
      <c r="CI88" s="75"/>
      <c r="CJ88" s="75"/>
      <c r="CK88" s="105"/>
      <c r="CL88" s="75"/>
      <c r="CM88" s="76" t="str">
        <f>IFERROR(INDEX(Calculations!$V$4:$V$103,MATCH(COLUMN()&amp;"-"&amp;ROW(),Calculations!$AD$4:$AD$103,0),1),"")</f>
        <v/>
      </c>
      <c r="CN88" s="75"/>
      <c r="CO88" s="75"/>
      <c r="CP88" s="75"/>
      <c r="CQ88" s="75"/>
      <c r="CR88" s="75"/>
      <c r="CS88" s="75"/>
      <c r="CT88" s="40"/>
    </row>
    <row r="89" spans="2:98" ht="16.5" thickTop="1" thickBot="1" x14ac:dyDescent="0.3">
      <c r="B89" s="144"/>
      <c r="C89" s="145"/>
      <c r="D89" s="146"/>
      <c r="E89" s="147"/>
      <c r="F89" s="148"/>
      <c r="I89" s="75"/>
      <c r="J89" s="76" t="str">
        <f>IFERROR(INDEX(Calculations!$V$4:$V$103,MATCH(COLUMN()&amp;"-"&amp;ROW(),Calculations!$AD$4:$AD$103,0),1),"")</f>
        <v/>
      </c>
      <c r="K89" s="75"/>
      <c r="L89" s="75"/>
      <c r="M89" s="75"/>
      <c r="N89" s="75"/>
      <c r="O89" s="75"/>
      <c r="P89" s="75"/>
      <c r="Q89" s="77"/>
      <c r="R89" s="75"/>
      <c r="S89" s="76" t="str">
        <f>IFERROR(INDEX(Calculations!$V$4:$V$103,MATCH(COLUMN()&amp;"-"&amp;ROW(),Calculations!$AD$4:$AD$103,0),1),"")</f>
        <v/>
      </c>
      <c r="T89" s="75"/>
      <c r="U89" s="75"/>
      <c r="V89" s="75"/>
      <c r="W89" s="75"/>
      <c r="X89" s="75"/>
      <c r="Y89" s="75"/>
      <c r="Z89" s="77"/>
      <c r="AA89" s="75"/>
      <c r="AB89" s="76" t="str">
        <f>IFERROR(INDEX(Calculations!$V$4:$V$103,MATCH(COLUMN()&amp;"-"&amp;ROW(),Calculations!$AD$4:$AD$103,0),1),"")</f>
        <v/>
      </c>
      <c r="AC89" s="75"/>
      <c r="AD89" s="75"/>
      <c r="AE89" s="75"/>
      <c r="AF89" s="75"/>
      <c r="AG89" s="75"/>
      <c r="AH89" s="75"/>
      <c r="AI89" s="77"/>
      <c r="AJ89" s="75"/>
      <c r="AK89" s="76" t="str">
        <f>IFERROR(INDEX(Calculations!$V$4:$V$103,MATCH(COLUMN()&amp;"-"&amp;ROW(),Calculations!$AD$4:$AD$103,0),1),"")</f>
        <v/>
      </c>
      <c r="AL89" s="75"/>
      <c r="AM89" s="75"/>
      <c r="AN89" s="75"/>
      <c r="AO89" s="75"/>
      <c r="AP89" s="75"/>
      <c r="AQ89" s="75"/>
      <c r="AR89" s="77"/>
      <c r="AS89" s="75"/>
      <c r="AT89" s="76" t="str">
        <f>IFERROR(INDEX(Calculations!$V$4:$V$103,MATCH(COLUMN()&amp;"-"&amp;ROW(),Calculations!$AD$4:$AD$103,0),1),"")</f>
        <v/>
      </c>
      <c r="AU89" s="75"/>
      <c r="AV89" s="75"/>
      <c r="AW89" s="75"/>
      <c r="AX89" s="75"/>
      <c r="AY89" s="75"/>
      <c r="AZ89" s="75"/>
      <c r="BA89" s="77"/>
      <c r="BB89" s="75"/>
      <c r="BC89" s="76" t="str">
        <f>IFERROR(INDEX(Calculations!$V$4:$V$103,MATCH(COLUMN()&amp;"-"&amp;ROW(),Calculations!$AD$4:$AD$103,0),1),"")</f>
        <v/>
      </c>
      <c r="BD89" s="75"/>
      <c r="BE89" s="75"/>
      <c r="BF89" s="75"/>
      <c r="BG89" s="75"/>
      <c r="BH89" s="75"/>
      <c r="BI89" s="75"/>
      <c r="BJ89" s="77"/>
      <c r="BK89" s="75"/>
      <c r="BL89" s="76" t="str">
        <f>IFERROR(INDEX(Calculations!$V$4:$V$103,MATCH(COLUMN()&amp;"-"&amp;ROW(),Calculations!$AD$4:$AD$103,0),1),"")</f>
        <v/>
      </c>
      <c r="BM89" s="75"/>
      <c r="BN89" s="75"/>
      <c r="BO89" s="75"/>
      <c r="BP89" s="75"/>
      <c r="BQ89" s="75"/>
      <c r="BR89" s="75"/>
      <c r="BS89" s="77"/>
      <c r="BT89" s="75"/>
      <c r="BU89" s="76" t="str">
        <f>IFERROR(INDEX(Calculations!$V$4:$V$103,MATCH(COLUMN()&amp;"-"&amp;ROW(),Calculations!$AD$4:$AD$103,0),1),"")</f>
        <v/>
      </c>
      <c r="BV89" s="75"/>
      <c r="BW89" s="75"/>
      <c r="BX89" s="75"/>
      <c r="BY89" s="75"/>
      <c r="BZ89" s="75"/>
      <c r="CA89" s="75"/>
      <c r="CB89" s="105"/>
      <c r="CC89" s="75"/>
      <c r="CD89" s="76" t="str">
        <f>IFERROR(INDEX(Calculations!$V$4:$V$103,MATCH(COLUMN()&amp;"-"&amp;ROW(),Calculations!$AD$4:$AD$103,0),1),"")</f>
        <v/>
      </c>
      <c r="CE89" s="75"/>
      <c r="CF89" s="75"/>
      <c r="CG89" s="75"/>
      <c r="CH89" s="75"/>
      <c r="CI89" s="75"/>
      <c r="CJ89" s="75"/>
      <c r="CK89" s="105"/>
      <c r="CL89" s="75"/>
      <c r="CM89" s="76" t="str">
        <f>IFERROR(INDEX(Calculations!$V$4:$V$103,MATCH(COLUMN()&amp;"-"&amp;ROW(),Calculations!$AD$4:$AD$103,0),1),"")</f>
        <v/>
      </c>
      <c r="CN89" s="75"/>
      <c r="CO89" s="75"/>
      <c r="CP89" s="75"/>
      <c r="CQ89" s="75"/>
      <c r="CR89" s="75"/>
      <c r="CS89" s="75"/>
      <c r="CT89" s="40"/>
    </row>
    <row r="90" spans="2:98" ht="16.5" thickTop="1" thickBot="1" x14ac:dyDescent="0.3">
      <c r="B90" s="144"/>
      <c r="C90" s="145"/>
      <c r="D90" s="146"/>
      <c r="E90" s="147"/>
      <c r="F90" s="148"/>
      <c r="I90" s="75"/>
      <c r="J90" s="76" t="str">
        <f>IFERROR(INDEX(Calculations!$V$4:$V$103,MATCH(COLUMN()&amp;"-"&amp;ROW(),Calculations!$AD$4:$AD$103,0),1),"")</f>
        <v/>
      </c>
      <c r="K90" s="75"/>
      <c r="L90" s="75"/>
      <c r="M90" s="75"/>
      <c r="N90" s="75"/>
      <c r="O90" s="75"/>
      <c r="P90" s="75"/>
      <c r="Q90" s="77"/>
      <c r="R90" s="75"/>
      <c r="S90" s="76" t="str">
        <f>IFERROR(INDEX(Calculations!$V$4:$V$103,MATCH(COLUMN()&amp;"-"&amp;ROW(),Calculations!$AD$4:$AD$103,0),1),"")</f>
        <v/>
      </c>
      <c r="T90" s="75"/>
      <c r="U90" s="75"/>
      <c r="V90" s="75"/>
      <c r="W90" s="75"/>
      <c r="X90" s="75"/>
      <c r="Y90" s="75"/>
      <c r="Z90" s="77"/>
      <c r="AA90" s="75"/>
      <c r="AB90" s="76" t="str">
        <f>IFERROR(INDEX(Calculations!$V$4:$V$103,MATCH(COLUMN()&amp;"-"&amp;ROW(),Calculations!$AD$4:$AD$103,0),1),"")</f>
        <v/>
      </c>
      <c r="AC90" s="75"/>
      <c r="AD90" s="75"/>
      <c r="AE90" s="75"/>
      <c r="AF90" s="75"/>
      <c r="AG90" s="75"/>
      <c r="AH90" s="75"/>
      <c r="AI90" s="77"/>
      <c r="AJ90" s="75"/>
      <c r="AK90" s="76" t="str">
        <f>IFERROR(INDEX(Calculations!$V$4:$V$103,MATCH(COLUMN()&amp;"-"&amp;ROW(),Calculations!$AD$4:$AD$103,0),1),"")</f>
        <v/>
      </c>
      <c r="AL90" s="75"/>
      <c r="AM90" s="75"/>
      <c r="AN90" s="75"/>
      <c r="AO90" s="75"/>
      <c r="AP90" s="75"/>
      <c r="AQ90" s="75"/>
      <c r="AR90" s="77"/>
      <c r="AS90" s="75"/>
      <c r="AT90" s="76" t="str">
        <f>IFERROR(INDEX(Calculations!$V$4:$V$103,MATCH(COLUMN()&amp;"-"&amp;ROW(),Calculations!$AD$4:$AD$103,0),1),"")</f>
        <v/>
      </c>
      <c r="AU90" s="75"/>
      <c r="AV90" s="75"/>
      <c r="AW90" s="75"/>
      <c r="AX90" s="75"/>
      <c r="AY90" s="75"/>
      <c r="AZ90" s="75"/>
      <c r="BA90" s="77"/>
      <c r="BB90" s="75"/>
      <c r="BC90" s="76" t="str">
        <f>IFERROR(INDEX(Calculations!$V$4:$V$103,MATCH(COLUMN()&amp;"-"&amp;ROW(),Calculations!$AD$4:$AD$103,0),1),"")</f>
        <v/>
      </c>
      <c r="BD90" s="75"/>
      <c r="BE90" s="75"/>
      <c r="BF90" s="75"/>
      <c r="BG90" s="75"/>
      <c r="BH90" s="75"/>
      <c r="BI90" s="75"/>
      <c r="BJ90" s="77"/>
      <c r="BK90" s="75"/>
      <c r="BL90" s="76" t="str">
        <f>IFERROR(INDEX(Calculations!$V$4:$V$103,MATCH(COLUMN()&amp;"-"&amp;ROW(),Calculations!$AD$4:$AD$103,0),1),"")</f>
        <v/>
      </c>
      <c r="BM90" s="75"/>
      <c r="BN90" s="75"/>
      <c r="BO90" s="75"/>
      <c r="BP90" s="75"/>
      <c r="BQ90" s="75"/>
      <c r="BR90" s="75"/>
      <c r="BS90" s="77"/>
      <c r="BT90" s="75"/>
      <c r="BU90" s="76" t="str">
        <f>IFERROR(INDEX(Calculations!$V$4:$V$103,MATCH(COLUMN()&amp;"-"&amp;ROW(),Calculations!$AD$4:$AD$103,0),1),"")</f>
        <v/>
      </c>
      <c r="BV90" s="75"/>
      <c r="BW90" s="75"/>
      <c r="BX90" s="75"/>
      <c r="BY90" s="75"/>
      <c r="BZ90" s="75"/>
      <c r="CA90" s="75"/>
      <c r="CB90" s="105"/>
      <c r="CC90" s="75"/>
      <c r="CD90" s="76" t="str">
        <f>IFERROR(INDEX(Calculations!$V$4:$V$103,MATCH(COLUMN()&amp;"-"&amp;ROW(),Calculations!$AD$4:$AD$103,0),1),"")</f>
        <v/>
      </c>
      <c r="CE90" s="75"/>
      <c r="CF90" s="75"/>
      <c r="CG90" s="75"/>
      <c r="CH90" s="75"/>
      <c r="CI90" s="75"/>
      <c r="CJ90" s="75"/>
      <c r="CK90" s="105"/>
      <c r="CL90" s="75"/>
      <c r="CM90" s="76" t="str">
        <f>IFERROR(INDEX(Calculations!$V$4:$V$103,MATCH(COLUMN()&amp;"-"&amp;ROW(),Calculations!$AD$4:$AD$103,0),1),"")</f>
        <v/>
      </c>
      <c r="CN90" s="75"/>
      <c r="CO90" s="75"/>
      <c r="CP90" s="75"/>
      <c r="CQ90" s="75"/>
      <c r="CR90" s="75"/>
      <c r="CS90" s="75"/>
      <c r="CT90" s="40"/>
    </row>
    <row r="91" spans="2:98" ht="16.5" thickTop="1" thickBot="1" x14ac:dyDescent="0.3">
      <c r="B91" s="144"/>
      <c r="C91" s="145"/>
      <c r="D91" s="146"/>
      <c r="E91" s="147"/>
      <c r="F91" s="148"/>
      <c r="I91" s="75"/>
      <c r="J91" s="76" t="str">
        <f>IFERROR(INDEX(Calculations!$V$4:$V$103,MATCH(COLUMN()&amp;"-"&amp;ROW(),Calculations!$AD$4:$AD$103,0),1),"")</f>
        <v/>
      </c>
      <c r="K91" s="75"/>
      <c r="L91" s="75"/>
      <c r="M91" s="75"/>
      <c r="N91" s="75"/>
      <c r="O91" s="75"/>
      <c r="P91" s="75"/>
      <c r="Q91" s="77"/>
      <c r="R91" s="75"/>
      <c r="S91" s="76" t="str">
        <f>IFERROR(INDEX(Calculations!$V$4:$V$103,MATCH(COLUMN()&amp;"-"&amp;ROW(),Calculations!$AD$4:$AD$103,0),1),"")</f>
        <v/>
      </c>
      <c r="T91" s="75"/>
      <c r="U91" s="75"/>
      <c r="V91" s="75"/>
      <c r="W91" s="75"/>
      <c r="X91" s="75"/>
      <c r="Y91" s="75"/>
      <c r="Z91" s="77"/>
      <c r="AA91" s="75"/>
      <c r="AB91" s="76" t="str">
        <f>IFERROR(INDEX(Calculations!$V$4:$V$103,MATCH(COLUMN()&amp;"-"&amp;ROW(),Calculations!$AD$4:$AD$103,0),1),"")</f>
        <v/>
      </c>
      <c r="AC91" s="75"/>
      <c r="AD91" s="75"/>
      <c r="AE91" s="75"/>
      <c r="AF91" s="75"/>
      <c r="AG91" s="75"/>
      <c r="AH91" s="75"/>
      <c r="AI91" s="77"/>
      <c r="AJ91" s="75"/>
      <c r="AK91" s="76" t="str">
        <f>IFERROR(INDEX(Calculations!$V$4:$V$103,MATCH(COLUMN()&amp;"-"&amp;ROW(),Calculations!$AD$4:$AD$103,0),1),"")</f>
        <v/>
      </c>
      <c r="AL91" s="75"/>
      <c r="AM91" s="75"/>
      <c r="AN91" s="75"/>
      <c r="AO91" s="75"/>
      <c r="AP91" s="75"/>
      <c r="AQ91" s="75"/>
      <c r="AR91" s="77"/>
      <c r="AS91" s="75"/>
      <c r="AT91" s="76" t="str">
        <f>IFERROR(INDEX(Calculations!$V$4:$V$103,MATCH(COLUMN()&amp;"-"&amp;ROW(),Calculations!$AD$4:$AD$103,0),1),"")</f>
        <v/>
      </c>
      <c r="AU91" s="75"/>
      <c r="AV91" s="75"/>
      <c r="AW91" s="75"/>
      <c r="AX91" s="75"/>
      <c r="AY91" s="75"/>
      <c r="AZ91" s="75"/>
      <c r="BA91" s="77"/>
      <c r="BB91" s="75"/>
      <c r="BC91" s="76" t="str">
        <f>IFERROR(INDEX(Calculations!$V$4:$V$103,MATCH(COLUMN()&amp;"-"&amp;ROW(),Calculations!$AD$4:$AD$103,0),1),"")</f>
        <v/>
      </c>
      <c r="BD91" s="75"/>
      <c r="BE91" s="75"/>
      <c r="BF91" s="75"/>
      <c r="BG91" s="75"/>
      <c r="BH91" s="75"/>
      <c r="BI91" s="75"/>
      <c r="BJ91" s="77"/>
      <c r="BK91" s="75"/>
      <c r="BL91" s="76" t="str">
        <f>IFERROR(INDEX(Calculations!$V$4:$V$103,MATCH(COLUMN()&amp;"-"&amp;ROW(),Calculations!$AD$4:$AD$103,0),1),"")</f>
        <v/>
      </c>
      <c r="BM91" s="75"/>
      <c r="BN91" s="75"/>
      <c r="BO91" s="75"/>
      <c r="BP91" s="75"/>
      <c r="BQ91" s="75"/>
      <c r="BR91" s="75"/>
      <c r="BS91" s="77"/>
      <c r="BT91" s="75"/>
      <c r="BU91" s="76" t="str">
        <f>IFERROR(INDEX(Calculations!$V$4:$V$103,MATCH(COLUMN()&amp;"-"&amp;ROW(),Calculations!$AD$4:$AD$103,0),1),"")</f>
        <v/>
      </c>
      <c r="BV91" s="75"/>
      <c r="BW91" s="75"/>
      <c r="BX91" s="75"/>
      <c r="BY91" s="75"/>
      <c r="BZ91" s="75"/>
      <c r="CA91" s="75"/>
      <c r="CB91" s="105"/>
      <c r="CC91" s="75"/>
      <c r="CD91" s="76" t="str">
        <f>IFERROR(INDEX(Calculations!$V$4:$V$103,MATCH(COLUMN()&amp;"-"&amp;ROW(),Calculations!$AD$4:$AD$103,0),1),"")</f>
        <v/>
      </c>
      <c r="CE91" s="75"/>
      <c r="CF91" s="75"/>
      <c r="CG91" s="75"/>
      <c r="CH91" s="75"/>
      <c r="CI91" s="75"/>
      <c r="CJ91" s="75"/>
      <c r="CK91" s="105"/>
      <c r="CL91" s="75"/>
      <c r="CM91" s="76" t="str">
        <f>IFERROR(INDEX(Calculations!$V$4:$V$103,MATCH(COLUMN()&amp;"-"&amp;ROW(),Calculations!$AD$4:$AD$103,0),1),"")</f>
        <v/>
      </c>
      <c r="CN91" s="75"/>
      <c r="CO91" s="75"/>
      <c r="CP91" s="75"/>
      <c r="CQ91" s="75"/>
      <c r="CR91" s="75"/>
      <c r="CS91" s="75"/>
      <c r="CT91" s="40"/>
    </row>
    <row r="92" spans="2:98" ht="16.5" thickTop="1" thickBot="1" x14ac:dyDescent="0.3">
      <c r="B92" s="144"/>
      <c r="C92" s="145"/>
      <c r="D92" s="146"/>
      <c r="E92" s="147"/>
      <c r="F92" s="148"/>
      <c r="I92" s="75"/>
      <c r="J92" s="76" t="str">
        <f>IFERROR(INDEX(Calculations!$V$4:$V$103,MATCH(COLUMN()&amp;"-"&amp;ROW(),Calculations!$AD$4:$AD$103,0),1),"")</f>
        <v/>
      </c>
      <c r="K92" s="75"/>
      <c r="L92" s="75"/>
      <c r="M92" s="75"/>
      <c r="N92" s="75"/>
      <c r="O92" s="75"/>
      <c r="P92" s="75"/>
      <c r="Q92" s="77"/>
      <c r="R92" s="75"/>
      <c r="S92" s="76" t="str">
        <f>IFERROR(INDEX(Calculations!$V$4:$V$103,MATCH(COLUMN()&amp;"-"&amp;ROW(),Calculations!$AD$4:$AD$103,0),1),"")</f>
        <v/>
      </c>
      <c r="T92" s="75"/>
      <c r="U92" s="75"/>
      <c r="V92" s="75"/>
      <c r="W92" s="75"/>
      <c r="X92" s="75"/>
      <c r="Y92" s="75"/>
      <c r="Z92" s="77"/>
      <c r="AA92" s="75"/>
      <c r="AB92" s="76" t="str">
        <f>IFERROR(INDEX(Calculations!$V$4:$V$103,MATCH(COLUMN()&amp;"-"&amp;ROW(),Calculations!$AD$4:$AD$103,0),1),"")</f>
        <v/>
      </c>
      <c r="AC92" s="75"/>
      <c r="AD92" s="75"/>
      <c r="AE92" s="75"/>
      <c r="AF92" s="75"/>
      <c r="AG92" s="75"/>
      <c r="AH92" s="75"/>
      <c r="AI92" s="77"/>
      <c r="AJ92" s="75"/>
      <c r="AK92" s="76" t="str">
        <f>IFERROR(INDEX(Calculations!$V$4:$V$103,MATCH(COLUMN()&amp;"-"&amp;ROW(),Calculations!$AD$4:$AD$103,0),1),"")</f>
        <v/>
      </c>
      <c r="AL92" s="75"/>
      <c r="AM92" s="75"/>
      <c r="AN92" s="75"/>
      <c r="AO92" s="75"/>
      <c r="AP92" s="75"/>
      <c r="AQ92" s="75"/>
      <c r="AR92" s="77"/>
      <c r="AS92" s="75"/>
      <c r="AT92" s="76" t="str">
        <f>IFERROR(INDEX(Calculations!$V$4:$V$103,MATCH(COLUMN()&amp;"-"&amp;ROW(),Calculations!$AD$4:$AD$103,0),1),"")</f>
        <v/>
      </c>
      <c r="AU92" s="75"/>
      <c r="AV92" s="75"/>
      <c r="AW92" s="75"/>
      <c r="AX92" s="75"/>
      <c r="AY92" s="75"/>
      <c r="AZ92" s="75"/>
      <c r="BA92" s="77"/>
      <c r="BB92" s="75"/>
      <c r="BC92" s="76" t="str">
        <f>IFERROR(INDEX(Calculations!$V$4:$V$103,MATCH(COLUMN()&amp;"-"&amp;ROW(),Calculations!$AD$4:$AD$103,0),1),"")</f>
        <v/>
      </c>
      <c r="BD92" s="75"/>
      <c r="BE92" s="75"/>
      <c r="BF92" s="75"/>
      <c r="BG92" s="75"/>
      <c r="BH92" s="75"/>
      <c r="BI92" s="75"/>
      <c r="BJ92" s="77"/>
      <c r="BK92" s="75"/>
      <c r="BL92" s="76" t="str">
        <f>IFERROR(INDEX(Calculations!$V$4:$V$103,MATCH(COLUMN()&amp;"-"&amp;ROW(),Calculations!$AD$4:$AD$103,0),1),"")</f>
        <v/>
      </c>
      <c r="BM92" s="75"/>
      <c r="BN92" s="75"/>
      <c r="BO92" s="75"/>
      <c r="BP92" s="75"/>
      <c r="BQ92" s="75"/>
      <c r="BR92" s="75"/>
      <c r="BS92" s="77"/>
      <c r="BT92" s="75"/>
      <c r="BU92" s="76" t="str">
        <f>IFERROR(INDEX(Calculations!$V$4:$V$103,MATCH(COLUMN()&amp;"-"&amp;ROW(),Calculations!$AD$4:$AD$103,0),1),"")</f>
        <v/>
      </c>
      <c r="BV92" s="75"/>
      <c r="BW92" s="75"/>
      <c r="BX92" s="75"/>
      <c r="BY92" s="75"/>
      <c r="BZ92" s="75"/>
      <c r="CA92" s="75"/>
      <c r="CB92" s="105"/>
      <c r="CC92" s="75"/>
      <c r="CD92" s="76" t="str">
        <f>IFERROR(INDEX(Calculations!$V$4:$V$103,MATCH(COLUMN()&amp;"-"&amp;ROW(),Calculations!$AD$4:$AD$103,0),1),"")</f>
        <v/>
      </c>
      <c r="CE92" s="75"/>
      <c r="CF92" s="75"/>
      <c r="CG92" s="75"/>
      <c r="CH92" s="75"/>
      <c r="CI92" s="75"/>
      <c r="CJ92" s="75"/>
      <c r="CK92" s="105"/>
      <c r="CL92" s="75"/>
      <c r="CM92" s="76" t="str">
        <f>IFERROR(INDEX(Calculations!$V$4:$V$103,MATCH(COLUMN()&amp;"-"&amp;ROW(),Calculations!$AD$4:$AD$103,0),1),"")</f>
        <v/>
      </c>
      <c r="CN92" s="75"/>
      <c r="CO92" s="75"/>
      <c r="CP92" s="75"/>
      <c r="CQ92" s="75"/>
      <c r="CR92" s="75"/>
      <c r="CS92" s="75"/>
      <c r="CT92" s="40"/>
    </row>
    <row r="93" spans="2:98" ht="16.5" thickTop="1" thickBot="1" x14ac:dyDescent="0.3">
      <c r="B93" s="144"/>
      <c r="C93" s="145"/>
      <c r="D93" s="146"/>
      <c r="E93" s="147"/>
      <c r="F93" s="148"/>
      <c r="I93" s="75"/>
      <c r="J93" s="76" t="str">
        <f>IFERROR(INDEX(Calculations!$V$4:$V$103,MATCH(COLUMN()&amp;"-"&amp;ROW(),Calculations!$AD$4:$AD$103,0),1),"")</f>
        <v/>
      </c>
      <c r="K93" s="75"/>
      <c r="L93" s="75"/>
      <c r="M93" s="75"/>
      <c r="N93" s="75"/>
      <c r="O93" s="75"/>
      <c r="P93" s="75"/>
      <c r="Q93" s="77"/>
      <c r="R93" s="75"/>
      <c r="S93" s="76" t="str">
        <f>IFERROR(INDEX(Calculations!$V$4:$V$103,MATCH(COLUMN()&amp;"-"&amp;ROW(),Calculations!$AD$4:$AD$103,0),1),"")</f>
        <v/>
      </c>
      <c r="T93" s="75"/>
      <c r="U93" s="75"/>
      <c r="V93" s="75"/>
      <c r="W93" s="75"/>
      <c r="X93" s="75"/>
      <c r="Y93" s="75"/>
      <c r="Z93" s="77"/>
      <c r="AA93" s="75"/>
      <c r="AB93" s="76" t="str">
        <f>IFERROR(INDEX(Calculations!$V$4:$V$103,MATCH(COLUMN()&amp;"-"&amp;ROW(),Calculations!$AD$4:$AD$103,0),1),"")</f>
        <v/>
      </c>
      <c r="AC93" s="75"/>
      <c r="AD93" s="75"/>
      <c r="AE93" s="75"/>
      <c r="AF93" s="75"/>
      <c r="AG93" s="75"/>
      <c r="AH93" s="75"/>
      <c r="AI93" s="77"/>
      <c r="AJ93" s="75"/>
      <c r="AK93" s="76" t="str">
        <f>IFERROR(INDEX(Calculations!$V$4:$V$103,MATCH(COLUMN()&amp;"-"&amp;ROW(),Calculations!$AD$4:$AD$103,0),1),"")</f>
        <v/>
      </c>
      <c r="AL93" s="75"/>
      <c r="AM93" s="75"/>
      <c r="AN93" s="75"/>
      <c r="AO93" s="75"/>
      <c r="AP93" s="75"/>
      <c r="AQ93" s="75"/>
      <c r="AR93" s="77"/>
      <c r="AS93" s="75"/>
      <c r="AT93" s="76" t="str">
        <f>IFERROR(INDEX(Calculations!$V$4:$V$103,MATCH(COLUMN()&amp;"-"&amp;ROW(),Calculations!$AD$4:$AD$103,0),1),"")</f>
        <v/>
      </c>
      <c r="AU93" s="75"/>
      <c r="AV93" s="75"/>
      <c r="AW93" s="75"/>
      <c r="AX93" s="75"/>
      <c r="AY93" s="75"/>
      <c r="AZ93" s="75"/>
      <c r="BA93" s="77"/>
      <c r="BB93" s="75"/>
      <c r="BC93" s="76" t="str">
        <f>IFERROR(INDEX(Calculations!$V$4:$V$103,MATCH(COLUMN()&amp;"-"&amp;ROW(),Calculations!$AD$4:$AD$103,0),1),"")</f>
        <v/>
      </c>
      <c r="BD93" s="75"/>
      <c r="BE93" s="75"/>
      <c r="BF93" s="75"/>
      <c r="BG93" s="75"/>
      <c r="BH93" s="75"/>
      <c r="BI93" s="75"/>
      <c r="BJ93" s="77"/>
      <c r="BK93" s="75"/>
      <c r="BL93" s="76" t="str">
        <f>IFERROR(INDEX(Calculations!$V$4:$V$103,MATCH(COLUMN()&amp;"-"&amp;ROW(),Calculations!$AD$4:$AD$103,0),1),"")</f>
        <v/>
      </c>
      <c r="BM93" s="75"/>
      <c r="BN93" s="75"/>
      <c r="BO93" s="75"/>
      <c r="BP93" s="75"/>
      <c r="BQ93" s="75"/>
      <c r="BR93" s="75"/>
      <c r="BS93" s="77"/>
      <c r="BT93" s="75"/>
      <c r="BU93" s="76" t="str">
        <f>IFERROR(INDEX(Calculations!$V$4:$V$103,MATCH(COLUMN()&amp;"-"&amp;ROW(),Calculations!$AD$4:$AD$103,0),1),"")</f>
        <v/>
      </c>
      <c r="BV93" s="75"/>
      <c r="BW93" s="75"/>
      <c r="BX93" s="75"/>
      <c r="BY93" s="75"/>
      <c r="BZ93" s="75"/>
      <c r="CA93" s="75"/>
      <c r="CB93" s="105"/>
      <c r="CC93" s="75"/>
      <c r="CD93" s="76" t="str">
        <f>IFERROR(INDEX(Calculations!$V$4:$V$103,MATCH(COLUMN()&amp;"-"&amp;ROW(),Calculations!$AD$4:$AD$103,0),1),"")</f>
        <v/>
      </c>
      <c r="CE93" s="75"/>
      <c r="CF93" s="75"/>
      <c r="CG93" s="75"/>
      <c r="CH93" s="75"/>
      <c r="CI93" s="75"/>
      <c r="CJ93" s="75"/>
      <c r="CK93" s="105"/>
      <c r="CL93" s="75"/>
      <c r="CM93" s="76" t="str">
        <f>IFERROR(INDEX(Calculations!$V$4:$V$103,MATCH(COLUMN()&amp;"-"&amp;ROW(),Calculations!$AD$4:$AD$103,0),1),"")</f>
        <v/>
      </c>
      <c r="CN93" s="75"/>
      <c r="CO93" s="75"/>
      <c r="CP93" s="75"/>
      <c r="CQ93" s="75"/>
      <c r="CR93" s="75"/>
      <c r="CS93" s="75"/>
      <c r="CT93" s="40"/>
    </row>
    <row r="94" spans="2:98" ht="16.5" thickTop="1" thickBot="1" x14ac:dyDescent="0.3">
      <c r="B94" s="144"/>
      <c r="C94" s="145"/>
      <c r="D94" s="146"/>
      <c r="E94" s="147"/>
      <c r="F94" s="148"/>
      <c r="I94" s="75"/>
      <c r="J94" s="76" t="str">
        <f>IFERROR(INDEX(Calculations!$V$4:$V$103,MATCH(COLUMN()&amp;"-"&amp;ROW(),Calculations!$AD$4:$AD$103,0),1),"")</f>
        <v/>
      </c>
      <c r="K94" s="75"/>
      <c r="L94" s="75"/>
      <c r="M94" s="75"/>
      <c r="N94" s="75"/>
      <c r="O94" s="75"/>
      <c r="P94" s="75"/>
      <c r="Q94" s="77"/>
      <c r="R94" s="75"/>
      <c r="S94" s="76" t="str">
        <f>IFERROR(INDEX(Calculations!$V$4:$V$103,MATCH(COLUMN()&amp;"-"&amp;ROW(),Calculations!$AD$4:$AD$103,0),1),"")</f>
        <v/>
      </c>
      <c r="T94" s="75"/>
      <c r="U94" s="75"/>
      <c r="V94" s="75"/>
      <c r="W94" s="75"/>
      <c r="X94" s="75"/>
      <c r="Y94" s="75"/>
      <c r="Z94" s="77"/>
      <c r="AA94" s="75"/>
      <c r="AB94" s="76" t="str">
        <f>IFERROR(INDEX(Calculations!$V$4:$V$103,MATCH(COLUMN()&amp;"-"&amp;ROW(),Calculations!$AD$4:$AD$103,0),1),"")</f>
        <v/>
      </c>
      <c r="AC94" s="75"/>
      <c r="AD94" s="75"/>
      <c r="AE94" s="75"/>
      <c r="AF94" s="75"/>
      <c r="AG94" s="75"/>
      <c r="AH94" s="75"/>
      <c r="AI94" s="77"/>
      <c r="AJ94" s="75"/>
      <c r="AK94" s="76" t="str">
        <f>IFERROR(INDEX(Calculations!$V$4:$V$103,MATCH(COLUMN()&amp;"-"&amp;ROW(),Calculations!$AD$4:$AD$103,0),1),"")</f>
        <v/>
      </c>
      <c r="AL94" s="75"/>
      <c r="AM94" s="75"/>
      <c r="AN94" s="75"/>
      <c r="AO94" s="75"/>
      <c r="AP94" s="75"/>
      <c r="AQ94" s="75"/>
      <c r="AR94" s="77"/>
      <c r="AS94" s="75"/>
      <c r="AT94" s="76" t="str">
        <f>IFERROR(INDEX(Calculations!$V$4:$V$103,MATCH(COLUMN()&amp;"-"&amp;ROW(),Calculations!$AD$4:$AD$103,0),1),"")</f>
        <v/>
      </c>
      <c r="AU94" s="75"/>
      <c r="AV94" s="75"/>
      <c r="AW94" s="75"/>
      <c r="AX94" s="75"/>
      <c r="AY94" s="75"/>
      <c r="AZ94" s="75"/>
      <c r="BA94" s="77"/>
      <c r="BB94" s="75"/>
      <c r="BC94" s="76" t="str">
        <f>IFERROR(INDEX(Calculations!$V$4:$V$103,MATCH(COLUMN()&amp;"-"&amp;ROW(),Calculations!$AD$4:$AD$103,0),1),"")</f>
        <v/>
      </c>
      <c r="BD94" s="75"/>
      <c r="BE94" s="75"/>
      <c r="BF94" s="75"/>
      <c r="BG94" s="75"/>
      <c r="BH94" s="75"/>
      <c r="BI94" s="75"/>
      <c r="BJ94" s="77"/>
      <c r="BK94" s="75"/>
      <c r="BL94" s="76" t="str">
        <f>IFERROR(INDEX(Calculations!$V$4:$V$103,MATCH(COLUMN()&amp;"-"&amp;ROW(),Calculations!$AD$4:$AD$103,0),1),"")</f>
        <v/>
      </c>
      <c r="BM94" s="75"/>
      <c r="BN94" s="75"/>
      <c r="BO94" s="75"/>
      <c r="BP94" s="75"/>
      <c r="BQ94" s="75"/>
      <c r="BR94" s="75"/>
      <c r="BS94" s="77"/>
      <c r="BT94" s="75"/>
      <c r="BU94" s="76" t="str">
        <f>IFERROR(INDEX(Calculations!$V$4:$V$103,MATCH(COLUMN()&amp;"-"&amp;ROW(),Calculations!$AD$4:$AD$103,0),1),"")</f>
        <v/>
      </c>
      <c r="BV94" s="75"/>
      <c r="BW94" s="75"/>
      <c r="BX94" s="75"/>
      <c r="BY94" s="75"/>
      <c r="BZ94" s="75"/>
      <c r="CA94" s="75"/>
      <c r="CB94" s="105"/>
      <c r="CC94" s="75"/>
      <c r="CD94" s="76" t="str">
        <f>IFERROR(INDEX(Calculations!$V$4:$V$103,MATCH(COLUMN()&amp;"-"&amp;ROW(),Calculations!$AD$4:$AD$103,0),1),"")</f>
        <v/>
      </c>
      <c r="CE94" s="75"/>
      <c r="CF94" s="75"/>
      <c r="CG94" s="75"/>
      <c r="CH94" s="75"/>
      <c r="CI94" s="75"/>
      <c r="CJ94" s="75"/>
      <c r="CK94" s="105"/>
      <c r="CL94" s="75"/>
      <c r="CM94" s="76" t="str">
        <f>IFERROR(INDEX(Calculations!$V$4:$V$103,MATCH(COLUMN()&amp;"-"&amp;ROW(),Calculations!$AD$4:$AD$103,0),1),"")</f>
        <v/>
      </c>
      <c r="CN94" s="75"/>
      <c r="CO94" s="75"/>
      <c r="CP94" s="75"/>
      <c r="CQ94" s="75"/>
      <c r="CR94" s="75"/>
      <c r="CS94" s="75"/>
      <c r="CT94" s="40"/>
    </row>
    <row r="95" spans="2:98" ht="16.5" thickTop="1" thickBot="1" x14ac:dyDescent="0.3">
      <c r="B95" s="144"/>
      <c r="C95" s="145"/>
      <c r="D95" s="146"/>
      <c r="E95" s="147"/>
      <c r="F95" s="148"/>
      <c r="I95" s="75"/>
      <c r="J95" s="76" t="str">
        <f>IFERROR(INDEX(Calculations!$V$4:$V$103,MATCH(COLUMN()&amp;"-"&amp;ROW(),Calculations!$AD$4:$AD$103,0),1),"")</f>
        <v/>
      </c>
      <c r="K95" s="75"/>
      <c r="L95" s="75"/>
      <c r="M95" s="75"/>
      <c r="N95" s="75"/>
      <c r="O95" s="75"/>
      <c r="P95" s="75"/>
      <c r="Q95" s="77"/>
      <c r="R95" s="75"/>
      <c r="S95" s="76" t="str">
        <f>IFERROR(INDEX(Calculations!$V$4:$V$103,MATCH(COLUMN()&amp;"-"&amp;ROW(),Calculations!$AD$4:$AD$103,0),1),"")</f>
        <v/>
      </c>
      <c r="T95" s="75"/>
      <c r="U95" s="75"/>
      <c r="V95" s="75"/>
      <c r="W95" s="75"/>
      <c r="X95" s="75"/>
      <c r="Y95" s="75"/>
      <c r="Z95" s="77"/>
      <c r="AA95" s="75"/>
      <c r="AB95" s="76" t="str">
        <f>IFERROR(INDEX(Calculations!$V$4:$V$103,MATCH(COLUMN()&amp;"-"&amp;ROW(),Calculations!$AD$4:$AD$103,0),1),"")</f>
        <v/>
      </c>
      <c r="AC95" s="75"/>
      <c r="AD95" s="75"/>
      <c r="AE95" s="75"/>
      <c r="AF95" s="75"/>
      <c r="AG95" s="75"/>
      <c r="AH95" s="75"/>
      <c r="AI95" s="77"/>
      <c r="AJ95" s="75"/>
      <c r="AK95" s="76" t="str">
        <f>IFERROR(INDEX(Calculations!$V$4:$V$103,MATCH(COLUMN()&amp;"-"&amp;ROW(),Calculations!$AD$4:$AD$103,0),1),"")</f>
        <v/>
      </c>
      <c r="AL95" s="75"/>
      <c r="AM95" s="75"/>
      <c r="AN95" s="75"/>
      <c r="AO95" s="75"/>
      <c r="AP95" s="75"/>
      <c r="AQ95" s="75"/>
      <c r="AR95" s="77"/>
      <c r="AS95" s="75"/>
      <c r="AT95" s="76" t="str">
        <f>IFERROR(INDEX(Calculations!$V$4:$V$103,MATCH(COLUMN()&amp;"-"&amp;ROW(),Calculations!$AD$4:$AD$103,0),1),"")</f>
        <v/>
      </c>
      <c r="AU95" s="75"/>
      <c r="AV95" s="75"/>
      <c r="AW95" s="75"/>
      <c r="AX95" s="75"/>
      <c r="AY95" s="75"/>
      <c r="AZ95" s="75"/>
      <c r="BA95" s="77"/>
      <c r="BB95" s="75"/>
      <c r="BC95" s="76" t="str">
        <f>IFERROR(INDEX(Calculations!$V$4:$V$103,MATCH(COLUMN()&amp;"-"&amp;ROW(),Calculations!$AD$4:$AD$103,0),1),"")</f>
        <v/>
      </c>
      <c r="BD95" s="75"/>
      <c r="BE95" s="75"/>
      <c r="BF95" s="75"/>
      <c r="BG95" s="75"/>
      <c r="BH95" s="75"/>
      <c r="BI95" s="75"/>
      <c r="BJ95" s="77"/>
      <c r="BK95" s="75"/>
      <c r="BL95" s="76" t="str">
        <f>IFERROR(INDEX(Calculations!$V$4:$V$103,MATCH(COLUMN()&amp;"-"&amp;ROW(),Calculations!$AD$4:$AD$103,0),1),"")</f>
        <v/>
      </c>
      <c r="BM95" s="75"/>
      <c r="BN95" s="75"/>
      <c r="BO95" s="75"/>
      <c r="BP95" s="75"/>
      <c r="BQ95" s="75"/>
      <c r="BR95" s="75"/>
      <c r="BS95" s="77"/>
      <c r="BT95" s="75"/>
      <c r="BU95" s="76" t="str">
        <f>IFERROR(INDEX(Calculations!$V$4:$V$103,MATCH(COLUMN()&amp;"-"&amp;ROW(),Calculations!$AD$4:$AD$103,0),1),"")</f>
        <v/>
      </c>
      <c r="BV95" s="75"/>
      <c r="BW95" s="75"/>
      <c r="BX95" s="75"/>
      <c r="BY95" s="75"/>
      <c r="BZ95" s="75"/>
      <c r="CA95" s="75"/>
      <c r="CB95" s="105"/>
      <c r="CC95" s="75"/>
      <c r="CD95" s="76" t="str">
        <f>IFERROR(INDEX(Calculations!$V$4:$V$103,MATCH(COLUMN()&amp;"-"&amp;ROW(),Calculations!$AD$4:$AD$103,0),1),"")</f>
        <v/>
      </c>
      <c r="CE95" s="75"/>
      <c r="CF95" s="75"/>
      <c r="CG95" s="75"/>
      <c r="CH95" s="75"/>
      <c r="CI95" s="75"/>
      <c r="CJ95" s="75"/>
      <c r="CK95" s="105"/>
      <c r="CL95" s="75"/>
      <c r="CM95" s="76" t="str">
        <f>IFERROR(INDEX(Calculations!$V$4:$V$103,MATCH(COLUMN()&amp;"-"&amp;ROW(),Calculations!$AD$4:$AD$103,0),1),"")</f>
        <v/>
      </c>
      <c r="CN95" s="75"/>
      <c r="CO95" s="75"/>
      <c r="CP95" s="75"/>
      <c r="CQ95" s="75"/>
      <c r="CR95" s="75"/>
      <c r="CS95" s="75"/>
      <c r="CT95" s="40"/>
    </row>
    <row r="96" spans="2:98" ht="16.5" thickTop="1" thickBot="1" x14ac:dyDescent="0.3">
      <c r="B96" s="144"/>
      <c r="C96" s="145"/>
      <c r="D96" s="146"/>
      <c r="E96" s="147"/>
      <c r="F96" s="148"/>
      <c r="I96" s="75"/>
      <c r="J96" s="76" t="str">
        <f>IFERROR(INDEX(Calculations!$V$4:$V$103,MATCH(COLUMN()&amp;"-"&amp;ROW(),Calculations!$AD$4:$AD$103,0),1),"")</f>
        <v/>
      </c>
      <c r="K96" s="75"/>
      <c r="L96" s="75"/>
      <c r="M96" s="75"/>
      <c r="N96" s="75"/>
      <c r="O96" s="75"/>
      <c r="P96" s="75"/>
      <c r="Q96" s="77"/>
      <c r="R96" s="75"/>
      <c r="S96" s="76" t="str">
        <f>IFERROR(INDEX(Calculations!$V$4:$V$103,MATCH(COLUMN()&amp;"-"&amp;ROW(),Calculations!$AD$4:$AD$103,0),1),"")</f>
        <v/>
      </c>
      <c r="T96" s="75"/>
      <c r="U96" s="75"/>
      <c r="V96" s="75"/>
      <c r="W96" s="75"/>
      <c r="X96" s="75"/>
      <c r="Y96" s="75"/>
      <c r="Z96" s="77"/>
      <c r="AA96" s="75"/>
      <c r="AB96" s="76" t="str">
        <f>IFERROR(INDEX(Calculations!$V$4:$V$103,MATCH(COLUMN()&amp;"-"&amp;ROW(),Calculations!$AD$4:$AD$103,0),1),"")</f>
        <v/>
      </c>
      <c r="AC96" s="75"/>
      <c r="AD96" s="75"/>
      <c r="AE96" s="75"/>
      <c r="AF96" s="75"/>
      <c r="AG96" s="75"/>
      <c r="AH96" s="75"/>
      <c r="AI96" s="77"/>
      <c r="AJ96" s="75"/>
      <c r="AK96" s="76" t="str">
        <f>IFERROR(INDEX(Calculations!$V$4:$V$103,MATCH(COLUMN()&amp;"-"&amp;ROW(),Calculations!$AD$4:$AD$103,0),1),"")</f>
        <v/>
      </c>
      <c r="AL96" s="75"/>
      <c r="AM96" s="75"/>
      <c r="AN96" s="75"/>
      <c r="AO96" s="75"/>
      <c r="AP96" s="75"/>
      <c r="AQ96" s="75"/>
      <c r="AR96" s="77"/>
      <c r="AS96" s="75"/>
      <c r="AT96" s="76" t="str">
        <f>IFERROR(INDEX(Calculations!$V$4:$V$103,MATCH(COLUMN()&amp;"-"&amp;ROW(),Calculations!$AD$4:$AD$103,0),1),"")</f>
        <v/>
      </c>
      <c r="AU96" s="75"/>
      <c r="AV96" s="75"/>
      <c r="AW96" s="75"/>
      <c r="AX96" s="75"/>
      <c r="AY96" s="75"/>
      <c r="AZ96" s="75"/>
      <c r="BA96" s="77"/>
      <c r="BB96" s="75"/>
      <c r="BC96" s="76" t="str">
        <f>IFERROR(INDEX(Calculations!$V$4:$V$103,MATCH(COLUMN()&amp;"-"&amp;ROW(),Calculations!$AD$4:$AD$103,0),1),"")</f>
        <v/>
      </c>
      <c r="BD96" s="75"/>
      <c r="BE96" s="75"/>
      <c r="BF96" s="75"/>
      <c r="BG96" s="75"/>
      <c r="BH96" s="75"/>
      <c r="BI96" s="75"/>
      <c r="BJ96" s="77"/>
      <c r="BK96" s="75"/>
      <c r="BL96" s="76" t="str">
        <f>IFERROR(INDEX(Calculations!$V$4:$V$103,MATCH(COLUMN()&amp;"-"&amp;ROW(),Calculations!$AD$4:$AD$103,0),1),"")</f>
        <v/>
      </c>
      <c r="BM96" s="75"/>
      <c r="BN96" s="75"/>
      <c r="BO96" s="75"/>
      <c r="BP96" s="75"/>
      <c r="BQ96" s="75"/>
      <c r="BR96" s="75"/>
      <c r="BS96" s="77"/>
      <c r="BT96" s="75"/>
      <c r="BU96" s="76" t="str">
        <f>IFERROR(INDEX(Calculations!$V$4:$V$103,MATCH(COLUMN()&amp;"-"&amp;ROW(),Calculations!$AD$4:$AD$103,0),1),"")</f>
        <v/>
      </c>
      <c r="BV96" s="75"/>
      <c r="BW96" s="75"/>
      <c r="BX96" s="75"/>
      <c r="BY96" s="75"/>
      <c r="BZ96" s="75"/>
      <c r="CA96" s="75"/>
      <c r="CB96" s="105"/>
      <c r="CC96" s="75"/>
      <c r="CD96" s="76" t="str">
        <f>IFERROR(INDEX(Calculations!$V$4:$V$103,MATCH(COLUMN()&amp;"-"&amp;ROW(),Calculations!$AD$4:$AD$103,0),1),"")</f>
        <v/>
      </c>
      <c r="CE96" s="75"/>
      <c r="CF96" s="75"/>
      <c r="CG96" s="75"/>
      <c r="CH96" s="75"/>
      <c r="CI96" s="75"/>
      <c r="CJ96" s="75"/>
      <c r="CK96" s="105"/>
      <c r="CL96" s="75"/>
      <c r="CM96" s="76" t="str">
        <f>IFERROR(INDEX(Calculations!$V$4:$V$103,MATCH(COLUMN()&amp;"-"&amp;ROW(),Calculations!$AD$4:$AD$103,0),1),"")</f>
        <v/>
      </c>
      <c r="CN96" s="75"/>
      <c r="CO96" s="75"/>
      <c r="CP96" s="75"/>
      <c r="CQ96" s="75"/>
      <c r="CR96" s="75"/>
      <c r="CS96" s="75"/>
      <c r="CT96" s="40"/>
    </row>
    <row r="97" spans="2:98" ht="16.5" thickTop="1" thickBot="1" x14ac:dyDescent="0.3">
      <c r="B97" s="144"/>
      <c r="C97" s="145"/>
      <c r="D97" s="146"/>
      <c r="E97" s="147"/>
      <c r="F97" s="148"/>
      <c r="I97" s="75"/>
      <c r="J97" s="76" t="str">
        <f>IFERROR(INDEX(Calculations!$V$4:$V$103,MATCH(COLUMN()&amp;"-"&amp;ROW(),Calculations!$AD$4:$AD$103,0),1),"")</f>
        <v/>
      </c>
      <c r="K97" s="75"/>
      <c r="L97" s="75"/>
      <c r="M97" s="75"/>
      <c r="N97" s="75"/>
      <c r="O97" s="75"/>
      <c r="P97" s="75"/>
      <c r="Q97" s="77"/>
      <c r="R97" s="75"/>
      <c r="S97" s="76" t="str">
        <f>IFERROR(INDEX(Calculations!$V$4:$V$103,MATCH(COLUMN()&amp;"-"&amp;ROW(),Calculations!$AD$4:$AD$103,0),1),"")</f>
        <v/>
      </c>
      <c r="T97" s="75"/>
      <c r="U97" s="75"/>
      <c r="V97" s="75"/>
      <c r="W97" s="75"/>
      <c r="X97" s="75"/>
      <c r="Y97" s="75"/>
      <c r="Z97" s="77"/>
      <c r="AA97" s="75"/>
      <c r="AB97" s="76" t="str">
        <f>IFERROR(INDEX(Calculations!$V$4:$V$103,MATCH(COLUMN()&amp;"-"&amp;ROW(),Calculations!$AD$4:$AD$103,0),1),"")</f>
        <v/>
      </c>
      <c r="AC97" s="75"/>
      <c r="AD97" s="75"/>
      <c r="AE97" s="75"/>
      <c r="AF97" s="75"/>
      <c r="AG97" s="75"/>
      <c r="AH97" s="75"/>
      <c r="AI97" s="77"/>
      <c r="AJ97" s="75"/>
      <c r="AK97" s="76" t="str">
        <f>IFERROR(INDEX(Calculations!$V$4:$V$103,MATCH(COLUMN()&amp;"-"&amp;ROW(),Calculations!$AD$4:$AD$103,0),1),"")</f>
        <v/>
      </c>
      <c r="AL97" s="75"/>
      <c r="AM97" s="75"/>
      <c r="AN97" s="75"/>
      <c r="AO97" s="75"/>
      <c r="AP97" s="75"/>
      <c r="AQ97" s="75"/>
      <c r="AR97" s="77"/>
      <c r="AS97" s="75"/>
      <c r="AT97" s="76" t="str">
        <f>IFERROR(INDEX(Calculations!$V$4:$V$103,MATCH(COLUMN()&amp;"-"&amp;ROW(),Calculations!$AD$4:$AD$103,0),1),"")</f>
        <v/>
      </c>
      <c r="AU97" s="75"/>
      <c r="AV97" s="75"/>
      <c r="AW97" s="75"/>
      <c r="AX97" s="75"/>
      <c r="AY97" s="75"/>
      <c r="AZ97" s="75"/>
      <c r="BA97" s="77"/>
      <c r="BB97" s="75"/>
      <c r="BC97" s="76" t="str">
        <f>IFERROR(INDEX(Calculations!$V$4:$V$103,MATCH(COLUMN()&amp;"-"&amp;ROW(),Calculations!$AD$4:$AD$103,0),1),"")</f>
        <v/>
      </c>
      <c r="BD97" s="75"/>
      <c r="BE97" s="75"/>
      <c r="BF97" s="75"/>
      <c r="BG97" s="75"/>
      <c r="BH97" s="75"/>
      <c r="BI97" s="75"/>
      <c r="BJ97" s="77"/>
      <c r="BK97" s="75"/>
      <c r="BL97" s="76" t="str">
        <f>IFERROR(INDEX(Calculations!$V$4:$V$103,MATCH(COLUMN()&amp;"-"&amp;ROW(),Calculations!$AD$4:$AD$103,0),1),"")</f>
        <v/>
      </c>
      <c r="BM97" s="75"/>
      <c r="BN97" s="75"/>
      <c r="BO97" s="75"/>
      <c r="BP97" s="75"/>
      <c r="BQ97" s="75"/>
      <c r="BR97" s="75"/>
      <c r="BS97" s="77"/>
      <c r="BT97" s="75"/>
      <c r="BU97" s="76" t="str">
        <f>IFERROR(INDEX(Calculations!$V$4:$V$103,MATCH(COLUMN()&amp;"-"&amp;ROW(),Calculations!$AD$4:$AD$103,0),1),"")</f>
        <v/>
      </c>
      <c r="BV97" s="75"/>
      <c r="BW97" s="75"/>
      <c r="BX97" s="75"/>
      <c r="BY97" s="75"/>
      <c r="BZ97" s="75"/>
      <c r="CA97" s="75"/>
      <c r="CB97" s="105"/>
      <c r="CC97" s="75"/>
      <c r="CD97" s="76" t="str">
        <f>IFERROR(INDEX(Calculations!$V$4:$V$103,MATCH(COLUMN()&amp;"-"&amp;ROW(),Calculations!$AD$4:$AD$103,0),1),"")</f>
        <v/>
      </c>
      <c r="CE97" s="75"/>
      <c r="CF97" s="75"/>
      <c r="CG97" s="75"/>
      <c r="CH97" s="75"/>
      <c r="CI97" s="75"/>
      <c r="CJ97" s="75"/>
      <c r="CK97" s="105"/>
      <c r="CL97" s="75"/>
      <c r="CM97" s="76" t="str">
        <f>IFERROR(INDEX(Calculations!$V$4:$V$103,MATCH(COLUMN()&amp;"-"&amp;ROW(),Calculations!$AD$4:$AD$103,0),1),"")</f>
        <v/>
      </c>
      <c r="CN97" s="75"/>
      <c r="CO97" s="75"/>
      <c r="CP97" s="75"/>
      <c r="CQ97" s="75"/>
      <c r="CR97" s="75"/>
      <c r="CS97" s="75"/>
      <c r="CT97" s="40"/>
    </row>
    <row r="98" spans="2:98" ht="16.5" thickTop="1" thickBot="1" x14ac:dyDescent="0.3">
      <c r="B98" s="144"/>
      <c r="C98" s="145"/>
      <c r="D98" s="146"/>
      <c r="E98" s="147"/>
      <c r="F98" s="148"/>
      <c r="I98" s="75"/>
      <c r="J98" s="76" t="str">
        <f>IFERROR(INDEX(Calculations!$V$4:$V$103,MATCH(COLUMN()&amp;"-"&amp;ROW(),Calculations!$AD$4:$AD$103,0),1),"")</f>
        <v/>
      </c>
      <c r="K98" s="75"/>
      <c r="L98" s="75"/>
      <c r="M98" s="75"/>
      <c r="N98" s="75"/>
      <c r="O98" s="75"/>
      <c r="P98" s="75"/>
      <c r="Q98" s="77"/>
      <c r="R98" s="75"/>
      <c r="S98" s="76" t="str">
        <f>IFERROR(INDEX(Calculations!$V$4:$V$103,MATCH(COLUMN()&amp;"-"&amp;ROW(),Calculations!$AD$4:$AD$103,0),1),"")</f>
        <v/>
      </c>
      <c r="T98" s="75"/>
      <c r="U98" s="75"/>
      <c r="V98" s="75"/>
      <c r="W98" s="75"/>
      <c r="X98" s="75"/>
      <c r="Y98" s="75"/>
      <c r="Z98" s="77"/>
      <c r="AA98" s="75"/>
      <c r="AB98" s="76" t="str">
        <f>IFERROR(INDEX(Calculations!$V$4:$V$103,MATCH(COLUMN()&amp;"-"&amp;ROW(),Calculations!$AD$4:$AD$103,0),1),"")</f>
        <v/>
      </c>
      <c r="AC98" s="75"/>
      <c r="AD98" s="75"/>
      <c r="AE98" s="75"/>
      <c r="AF98" s="75"/>
      <c r="AG98" s="75"/>
      <c r="AH98" s="75"/>
      <c r="AI98" s="77"/>
      <c r="AJ98" s="75"/>
      <c r="AK98" s="76" t="str">
        <f>IFERROR(INDEX(Calculations!$V$4:$V$103,MATCH(COLUMN()&amp;"-"&amp;ROW(),Calculations!$AD$4:$AD$103,0),1),"")</f>
        <v/>
      </c>
      <c r="AL98" s="75"/>
      <c r="AM98" s="75"/>
      <c r="AN98" s="75"/>
      <c r="AO98" s="75"/>
      <c r="AP98" s="75"/>
      <c r="AQ98" s="75"/>
      <c r="AR98" s="77"/>
      <c r="AS98" s="75"/>
      <c r="AT98" s="76" t="str">
        <f>IFERROR(INDEX(Calculations!$V$4:$V$103,MATCH(COLUMN()&amp;"-"&amp;ROW(),Calculations!$AD$4:$AD$103,0),1),"")</f>
        <v/>
      </c>
      <c r="AU98" s="75"/>
      <c r="AV98" s="75"/>
      <c r="AW98" s="75"/>
      <c r="AX98" s="75"/>
      <c r="AY98" s="75"/>
      <c r="AZ98" s="75"/>
      <c r="BA98" s="77"/>
      <c r="BB98" s="75"/>
      <c r="BC98" s="76" t="str">
        <f>IFERROR(INDEX(Calculations!$V$4:$V$103,MATCH(COLUMN()&amp;"-"&amp;ROW(),Calculations!$AD$4:$AD$103,0),1),"")</f>
        <v/>
      </c>
      <c r="BD98" s="75"/>
      <c r="BE98" s="75"/>
      <c r="BF98" s="75"/>
      <c r="BG98" s="75"/>
      <c r="BH98" s="75"/>
      <c r="BI98" s="75"/>
      <c r="BJ98" s="77"/>
      <c r="BK98" s="75"/>
      <c r="BL98" s="76" t="str">
        <f>IFERROR(INDEX(Calculations!$V$4:$V$103,MATCH(COLUMN()&amp;"-"&amp;ROW(),Calculations!$AD$4:$AD$103,0),1),"")</f>
        <v/>
      </c>
      <c r="BM98" s="75"/>
      <c r="BN98" s="75"/>
      <c r="BO98" s="75"/>
      <c r="BP98" s="75"/>
      <c r="BQ98" s="75"/>
      <c r="BR98" s="75"/>
      <c r="BS98" s="77"/>
      <c r="BT98" s="75"/>
      <c r="BU98" s="76" t="str">
        <f>IFERROR(INDEX(Calculations!$V$4:$V$103,MATCH(COLUMN()&amp;"-"&amp;ROW(),Calculations!$AD$4:$AD$103,0),1),"")</f>
        <v/>
      </c>
      <c r="BV98" s="75"/>
      <c r="BW98" s="75"/>
      <c r="BX98" s="75"/>
      <c r="BY98" s="75"/>
      <c r="BZ98" s="75"/>
      <c r="CA98" s="75"/>
      <c r="CB98" s="105"/>
      <c r="CC98" s="75"/>
      <c r="CD98" s="76" t="str">
        <f>IFERROR(INDEX(Calculations!$V$4:$V$103,MATCH(COLUMN()&amp;"-"&amp;ROW(),Calculations!$AD$4:$AD$103,0),1),"")</f>
        <v/>
      </c>
      <c r="CE98" s="75"/>
      <c r="CF98" s="75"/>
      <c r="CG98" s="75"/>
      <c r="CH98" s="75"/>
      <c r="CI98" s="75"/>
      <c r="CJ98" s="75"/>
      <c r="CK98" s="105"/>
      <c r="CL98" s="75"/>
      <c r="CM98" s="76" t="str">
        <f>IFERROR(INDEX(Calculations!$V$4:$V$103,MATCH(COLUMN()&amp;"-"&amp;ROW(),Calculations!$AD$4:$AD$103,0),1),"")</f>
        <v/>
      </c>
      <c r="CN98" s="75"/>
      <c r="CO98" s="75"/>
      <c r="CP98" s="75"/>
      <c r="CQ98" s="75"/>
      <c r="CR98" s="75"/>
      <c r="CS98" s="75"/>
      <c r="CT98" s="40"/>
    </row>
    <row r="99" spans="2:98" ht="16.5" thickTop="1" thickBot="1" x14ac:dyDescent="0.3">
      <c r="B99" s="144"/>
      <c r="C99" s="145"/>
      <c r="D99" s="146"/>
      <c r="E99" s="147"/>
      <c r="F99" s="148"/>
      <c r="I99" s="75"/>
      <c r="J99" s="76" t="str">
        <f>IFERROR(INDEX(Calculations!$V$4:$V$103,MATCH(COLUMN()&amp;"-"&amp;ROW(),Calculations!$AD$4:$AD$103,0),1),"")</f>
        <v/>
      </c>
      <c r="K99" s="75"/>
      <c r="L99" s="75"/>
      <c r="M99" s="75"/>
      <c r="N99" s="75"/>
      <c r="O99" s="75"/>
      <c r="P99" s="75"/>
      <c r="Q99" s="77"/>
      <c r="R99" s="75"/>
      <c r="S99" s="76" t="str">
        <f>IFERROR(INDEX(Calculations!$V$4:$V$103,MATCH(COLUMN()&amp;"-"&amp;ROW(),Calculations!$AD$4:$AD$103,0),1),"")</f>
        <v/>
      </c>
      <c r="T99" s="75"/>
      <c r="U99" s="75"/>
      <c r="V99" s="75"/>
      <c r="W99" s="75"/>
      <c r="X99" s="75"/>
      <c r="Y99" s="75"/>
      <c r="Z99" s="77"/>
      <c r="AA99" s="75"/>
      <c r="AB99" s="76" t="str">
        <f>IFERROR(INDEX(Calculations!$V$4:$V$103,MATCH(COLUMN()&amp;"-"&amp;ROW(),Calculations!$AD$4:$AD$103,0),1),"")</f>
        <v/>
      </c>
      <c r="AC99" s="75"/>
      <c r="AD99" s="75"/>
      <c r="AE99" s="75"/>
      <c r="AF99" s="75"/>
      <c r="AG99" s="75"/>
      <c r="AH99" s="75"/>
      <c r="AI99" s="77"/>
      <c r="AJ99" s="75"/>
      <c r="AK99" s="76" t="str">
        <f>IFERROR(INDEX(Calculations!$V$4:$V$103,MATCH(COLUMN()&amp;"-"&amp;ROW(),Calculations!$AD$4:$AD$103,0),1),"")</f>
        <v/>
      </c>
      <c r="AL99" s="75"/>
      <c r="AM99" s="75"/>
      <c r="AN99" s="75"/>
      <c r="AO99" s="75"/>
      <c r="AP99" s="75"/>
      <c r="AQ99" s="75"/>
      <c r="AR99" s="77"/>
      <c r="AS99" s="75"/>
      <c r="AT99" s="76" t="str">
        <f>IFERROR(INDEX(Calculations!$V$4:$V$103,MATCH(COLUMN()&amp;"-"&amp;ROW(),Calculations!$AD$4:$AD$103,0),1),"")</f>
        <v/>
      </c>
      <c r="AU99" s="75"/>
      <c r="AV99" s="75"/>
      <c r="AW99" s="75"/>
      <c r="AX99" s="75"/>
      <c r="AY99" s="75"/>
      <c r="AZ99" s="75"/>
      <c r="BA99" s="77"/>
      <c r="BB99" s="75"/>
      <c r="BC99" s="76" t="str">
        <f>IFERROR(INDEX(Calculations!$V$4:$V$103,MATCH(COLUMN()&amp;"-"&amp;ROW(),Calculations!$AD$4:$AD$103,0),1),"")</f>
        <v/>
      </c>
      <c r="BD99" s="75"/>
      <c r="BE99" s="75"/>
      <c r="BF99" s="75"/>
      <c r="BG99" s="75"/>
      <c r="BH99" s="75"/>
      <c r="BI99" s="75"/>
      <c r="BJ99" s="77"/>
      <c r="BK99" s="75"/>
      <c r="BL99" s="76" t="str">
        <f>IFERROR(INDEX(Calculations!$V$4:$V$103,MATCH(COLUMN()&amp;"-"&amp;ROW(),Calculations!$AD$4:$AD$103,0),1),"")</f>
        <v/>
      </c>
      <c r="BM99" s="75"/>
      <c r="BN99" s="75"/>
      <c r="BO99" s="75"/>
      <c r="BP99" s="75"/>
      <c r="BQ99" s="75"/>
      <c r="BR99" s="75"/>
      <c r="BS99" s="77"/>
      <c r="BT99" s="75"/>
      <c r="BU99" s="76" t="str">
        <f>IFERROR(INDEX(Calculations!$V$4:$V$103,MATCH(COLUMN()&amp;"-"&amp;ROW(),Calculations!$AD$4:$AD$103,0),1),"")</f>
        <v/>
      </c>
      <c r="BV99" s="75"/>
      <c r="BW99" s="75"/>
      <c r="BX99" s="75"/>
      <c r="BY99" s="75"/>
      <c r="BZ99" s="75"/>
      <c r="CA99" s="75"/>
      <c r="CB99" s="105"/>
      <c r="CC99" s="75"/>
      <c r="CD99" s="76" t="str">
        <f>IFERROR(INDEX(Calculations!$V$4:$V$103,MATCH(COLUMN()&amp;"-"&amp;ROW(),Calculations!$AD$4:$AD$103,0),1),"")</f>
        <v/>
      </c>
      <c r="CE99" s="75"/>
      <c r="CF99" s="75"/>
      <c r="CG99" s="75"/>
      <c r="CH99" s="75"/>
      <c r="CI99" s="75"/>
      <c r="CJ99" s="75"/>
      <c r="CK99" s="105"/>
      <c r="CL99" s="75"/>
      <c r="CM99" s="76" t="str">
        <f>IFERROR(INDEX(Calculations!$V$4:$V$103,MATCH(COLUMN()&amp;"-"&amp;ROW(),Calculations!$AD$4:$AD$103,0),1),"")</f>
        <v/>
      </c>
      <c r="CN99" s="75"/>
      <c r="CO99" s="75"/>
      <c r="CP99" s="75"/>
      <c r="CQ99" s="75"/>
      <c r="CR99" s="75"/>
      <c r="CS99" s="75"/>
      <c r="CT99" s="40"/>
    </row>
    <row r="100" spans="2:98" ht="16.5" thickTop="1" thickBot="1" x14ac:dyDescent="0.3">
      <c r="B100" s="144"/>
      <c r="C100" s="145"/>
      <c r="D100" s="146"/>
      <c r="E100" s="147"/>
      <c r="F100" s="148"/>
      <c r="I100" s="75"/>
      <c r="J100" s="76" t="str">
        <f>IFERROR(INDEX(Calculations!$V$4:$V$103,MATCH(COLUMN()&amp;"-"&amp;ROW(),Calculations!$AD$4:$AD$103,0),1),"")</f>
        <v/>
      </c>
      <c r="K100" s="75"/>
      <c r="L100" s="75"/>
      <c r="M100" s="75"/>
      <c r="N100" s="75"/>
      <c r="O100" s="75"/>
      <c r="P100" s="75"/>
      <c r="Q100" s="77"/>
      <c r="R100" s="75"/>
      <c r="S100" s="76" t="str">
        <f>IFERROR(INDEX(Calculations!$V$4:$V$103,MATCH(COLUMN()&amp;"-"&amp;ROW(),Calculations!$AD$4:$AD$103,0),1),"")</f>
        <v/>
      </c>
      <c r="T100" s="75"/>
      <c r="U100" s="75"/>
      <c r="V100" s="75"/>
      <c r="W100" s="75"/>
      <c r="X100" s="75"/>
      <c r="Y100" s="75"/>
      <c r="Z100" s="77"/>
      <c r="AA100" s="75"/>
      <c r="AB100" s="76" t="str">
        <f>IFERROR(INDEX(Calculations!$V$4:$V$103,MATCH(COLUMN()&amp;"-"&amp;ROW(),Calculations!$AD$4:$AD$103,0),1),"")</f>
        <v/>
      </c>
      <c r="AC100" s="75"/>
      <c r="AD100" s="75"/>
      <c r="AE100" s="75"/>
      <c r="AF100" s="75"/>
      <c r="AG100" s="75"/>
      <c r="AH100" s="75"/>
      <c r="AI100" s="77"/>
      <c r="AJ100" s="75"/>
      <c r="AK100" s="76" t="str">
        <f>IFERROR(INDEX(Calculations!$V$4:$V$103,MATCH(COLUMN()&amp;"-"&amp;ROW(),Calculations!$AD$4:$AD$103,0),1),"")</f>
        <v/>
      </c>
      <c r="AL100" s="75"/>
      <c r="AM100" s="75"/>
      <c r="AN100" s="75"/>
      <c r="AO100" s="75"/>
      <c r="AP100" s="75"/>
      <c r="AQ100" s="75"/>
      <c r="AR100" s="77"/>
      <c r="AS100" s="75"/>
      <c r="AT100" s="76" t="str">
        <f>IFERROR(INDEX(Calculations!$V$4:$V$103,MATCH(COLUMN()&amp;"-"&amp;ROW(),Calculations!$AD$4:$AD$103,0),1),"")</f>
        <v/>
      </c>
      <c r="AU100" s="75"/>
      <c r="AV100" s="75"/>
      <c r="AW100" s="75"/>
      <c r="AX100" s="75"/>
      <c r="AY100" s="75"/>
      <c r="AZ100" s="75"/>
      <c r="BA100" s="77"/>
      <c r="BB100" s="75"/>
      <c r="BC100" s="76" t="str">
        <f>IFERROR(INDEX(Calculations!$V$4:$V$103,MATCH(COLUMN()&amp;"-"&amp;ROW(),Calculations!$AD$4:$AD$103,0),1),"")</f>
        <v/>
      </c>
      <c r="BD100" s="75"/>
      <c r="BE100" s="75"/>
      <c r="BF100" s="75"/>
      <c r="BG100" s="75"/>
      <c r="BH100" s="75"/>
      <c r="BI100" s="75"/>
      <c r="BJ100" s="77"/>
      <c r="BK100" s="75"/>
      <c r="BL100" s="76" t="str">
        <f>IFERROR(INDEX(Calculations!$V$4:$V$103,MATCH(COLUMN()&amp;"-"&amp;ROW(),Calculations!$AD$4:$AD$103,0),1),"")</f>
        <v/>
      </c>
      <c r="BM100" s="75"/>
      <c r="BN100" s="75"/>
      <c r="BO100" s="75"/>
      <c r="BP100" s="75"/>
      <c r="BQ100" s="75"/>
      <c r="BR100" s="75"/>
      <c r="BS100" s="77"/>
      <c r="BT100" s="75"/>
      <c r="BU100" s="76" t="str">
        <f>IFERROR(INDEX(Calculations!$V$4:$V$103,MATCH(COLUMN()&amp;"-"&amp;ROW(),Calculations!$AD$4:$AD$103,0),1),"")</f>
        <v/>
      </c>
      <c r="BV100" s="75"/>
      <c r="BW100" s="75"/>
      <c r="BX100" s="75"/>
      <c r="BY100" s="75"/>
      <c r="BZ100" s="75"/>
      <c r="CA100" s="75"/>
      <c r="CB100" s="105"/>
      <c r="CC100" s="75"/>
      <c r="CD100" s="76" t="str">
        <f>IFERROR(INDEX(Calculations!$V$4:$V$103,MATCH(COLUMN()&amp;"-"&amp;ROW(),Calculations!$AD$4:$AD$103,0),1),"")</f>
        <v/>
      </c>
      <c r="CE100" s="75"/>
      <c r="CF100" s="75"/>
      <c r="CG100" s="75"/>
      <c r="CH100" s="75"/>
      <c r="CI100" s="75"/>
      <c r="CJ100" s="75"/>
      <c r="CK100" s="105"/>
      <c r="CL100" s="75"/>
      <c r="CM100" s="76" t="str">
        <f>IFERROR(INDEX(Calculations!$V$4:$V$103,MATCH(COLUMN()&amp;"-"&amp;ROW(),Calculations!$AD$4:$AD$103,0),1),"")</f>
        <v/>
      </c>
      <c r="CN100" s="75"/>
      <c r="CO100" s="75"/>
      <c r="CP100" s="75"/>
      <c r="CQ100" s="75"/>
      <c r="CR100" s="75"/>
      <c r="CS100" s="75"/>
      <c r="CT100" s="40"/>
    </row>
    <row r="101" spans="2:98" ht="16.5" thickTop="1" thickBot="1" x14ac:dyDescent="0.3">
      <c r="B101" s="144"/>
      <c r="C101" s="145"/>
      <c r="D101" s="146"/>
      <c r="E101" s="147"/>
      <c r="F101" s="148"/>
      <c r="I101" s="75"/>
      <c r="J101" s="76" t="str">
        <f>IFERROR(INDEX(Calculations!$V$4:$V$103,MATCH(COLUMN()&amp;"-"&amp;ROW(),Calculations!$AD$4:$AD$103,0),1),"")</f>
        <v/>
      </c>
      <c r="K101" s="75"/>
      <c r="L101" s="75"/>
      <c r="M101" s="75"/>
      <c r="N101" s="75"/>
      <c r="O101" s="75"/>
      <c r="P101" s="75"/>
      <c r="Q101" s="77"/>
      <c r="R101" s="75"/>
      <c r="S101" s="76" t="str">
        <f>IFERROR(INDEX(Calculations!$V$4:$V$103,MATCH(COLUMN()&amp;"-"&amp;ROW(),Calculations!$AD$4:$AD$103,0),1),"")</f>
        <v/>
      </c>
      <c r="T101" s="75"/>
      <c r="U101" s="75"/>
      <c r="V101" s="75"/>
      <c r="W101" s="75"/>
      <c r="X101" s="75"/>
      <c r="Y101" s="75"/>
      <c r="Z101" s="77"/>
      <c r="AA101" s="75"/>
      <c r="AB101" s="76" t="str">
        <f>IFERROR(INDEX(Calculations!$V$4:$V$103,MATCH(COLUMN()&amp;"-"&amp;ROW(),Calculations!$AD$4:$AD$103,0),1),"")</f>
        <v/>
      </c>
      <c r="AC101" s="75"/>
      <c r="AD101" s="75"/>
      <c r="AE101" s="75"/>
      <c r="AF101" s="75"/>
      <c r="AG101" s="75"/>
      <c r="AH101" s="75"/>
      <c r="AI101" s="77"/>
      <c r="AJ101" s="75"/>
      <c r="AK101" s="76" t="str">
        <f>IFERROR(INDEX(Calculations!$V$4:$V$103,MATCH(COLUMN()&amp;"-"&amp;ROW(),Calculations!$AD$4:$AD$103,0),1),"")</f>
        <v/>
      </c>
      <c r="AL101" s="75"/>
      <c r="AM101" s="75"/>
      <c r="AN101" s="75"/>
      <c r="AO101" s="75"/>
      <c r="AP101" s="75"/>
      <c r="AQ101" s="75"/>
      <c r="AR101" s="77"/>
      <c r="AS101" s="75"/>
      <c r="AT101" s="76" t="str">
        <f>IFERROR(INDEX(Calculations!$V$4:$V$103,MATCH(COLUMN()&amp;"-"&amp;ROW(),Calculations!$AD$4:$AD$103,0),1),"")</f>
        <v/>
      </c>
      <c r="AU101" s="75"/>
      <c r="AV101" s="75"/>
      <c r="AW101" s="75"/>
      <c r="AX101" s="75"/>
      <c r="AY101" s="75"/>
      <c r="AZ101" s="75"/>
      <c r="BA101" s="77"/>
      <c r="BB101" s="75"/>
      <c r="BC101" s="76" t="str">
        <f>IFERROR(INDEX(Calculations!$V$4:$V$103,MATCH(COLUMN()&amp;"-"&amp;ROW(),Calculations!$AD$4:$AD$103,0),1),"")</f>
        <v/>
      </c>
      <c r="BD101" s="75"/>
      <c r="BE101" s="75"/>
      <c r="BF101" s="75"/>
      <c r="BG101" s="75"/>
      <c r="BH101" s="75"/>
      <c r="BI101" s="75"/>
      <c r="BJ101" s="77"/>
      <c r="BK101" s="75"/>
      <c r="BL101" s="76" t="str">
        <f>IFERROR(INDEX(Calculations!$V$4:$V$103,MATCH(COLUMN()&amp;"-"&amp;ROW(),Calculations!$AD$4:$AD$103,0),1),"")</f>
        <v/>
      </c>
      <c r="BM101" s="75"/>
      <c r="BN101" s="75"/>
      <c r="BO101" s="75"/>
      <c r="BP101" s="75"/>
      <c r="BQ101" s="75"/>
      <c r="BR101" s="75"/>
      <c r="BS101" s="77"/>
      <c r="BT101" s="75"/>
      <c r="BU101" s="76" t="str">
        <f>IFERROR(INDEX(Calculations!$V$4:$V$103,MATCH(COLUMN()&amp;"-"&amp;ROW(),Calculations!$AD$4:$AD$103,0),1),"")</f>
        <v/>
      </c>
      <c r="BV101" s="75"/>
      <c r="BW101" s="75"/>
      <c r="BX101" s="75"/>
      <c r="BY101" s="75"/>
      <c r="BZ101" s="75"/>
      <c r="CA101" s="75"/>
      <c r="CB101" s="105"/>
      <c r="CC101" s="75"/>
      <c r="CD101" s="76" t="str">
        <f>IFERROR(INDEX(Calculations!$V$4:$V$103,MATCH(COLUMN()&amp;"-"&amp;ROW(),Calculations!$AD$4:$AD$103,0),1),"")</f>
        <v/>
      </c>
      <c r="CE101" s="75"/>
      <c r="CF101" s="75"/>
      <c r="CG101" s="75"/>
      <c r="CH101" s="75"/>
      <c r="CI101" s="75"/>
      <c r="CJ101" s="75"/>
      <c r="CK101" s="105"/>
      <c r="CL101" s="75"/>
      <c r="CM101" s="76" t="str">
        <f>IFERROR(INDEX(Calculations!$V$4:$V$103,MATCH(COLUMN()&amp;"-"&amp;ROW(),Calculations!$AD$4:$AD$103,0),1),"")</f>
        <v/>
      </c>
      <c r="CN101" s="75"/>
      <c r="CO101" s="75"/>
      <c r="CP101" s="75"/>
      <c r="CQ101" s="75"/>
      <c r="CR101" s="75"/>
      <c r="CS101" s="75"/>
      <c r="CT101" s="40"/>
    </row>
    <row r="102" spans="2:98" ht="16.5" thickTop="1" thickBot="1" x14ac:dyDescent="0.3">
      <c r="B102" s="144"/>
      <c r="C102" s="145"/>
      <c r="D102" s="146"/>
      <c r="E102" s="147"/>
      <c r="F102" s="148"/>
      <c r="I102" s="75"/>
      <c r="J102" s="76" t="str">
        <f>IFERROR(INDEX(Calculations!$V$4:$V$103,MATCH(COLUMN()&amp;"-"&amp;ROW(),Calculations!$AD$4:$AD$103,0),1),"")</f>
        <v/>
      </c>
      <c r="K102" s="75"/>
      <c r="L102" s="75"/>
      <c r="M102" s="75"/>
      <c r="N102" s="75"/>
      <c r="O102" s="75"/>
      <c r="P102" s="75"/>
      <c r="Q102" s="77"/>
      <c r="R102" s="75"/>
      <c r="S102" s="76" t="str">
        <f>IFERROR(INDEX(Calculations!$V$4:$V$103,MATCH(COLUMN()&amp;"-"&amp;ROW(),Calculations!$AD$4:$AD$103,0),1),"")</f>
        <v/>
      </c>
      <c r="T102" s="75"/>
      <c r="U102" s="75"/>
      <c r="V102" s="75"/>
      <c r="W102" s="75"/>
      <c r="X102" s="75"/>
      <c r="Y102" s="75"/>
      <c r="Z102" s="77"/>
      <c r="AA102" s="75"/>
      <c r="AB102" s="76" t="str">
        <f>IFERROR(INDEX(Calculations!$V$4:$V$103,MATCH(COLUMN()&amp;"-"&amp;ROW(),Calculations!$AD$4:$AD$103,0),1),"")</f>
        <v/>
      </c>
      <c r="AC102" s="75"/>
      <c r="AD102" s="75"/>
      <c r="AE102" s="75"/>
      <c r="AF102" s="75"/>
      <c r="AG102" s="75"/>
      <c r="AH102" s="75"/>
      <c r="AI102" s="77"/>
      <c r="AJ102" s="75"/>
      <c r="AK102" s="76" t="str">
        <f>IFERROR(INDEX(Calculations!$V$4:$V$103,MATCH(COLUMN()&amp;"-"&amp;ROW(),Calculations!$AD$4:$AD$103,0),1),"")</f>
        <v/>
      </c>
      <c r="AL102" s="75"/>
      <c r="AM102" s="75"/>
      <c r="AN102" s="75"/>
      <c r="AO102" s="75"/>
      <c r="AP102" s="75"/>
      <c r="AQ102" s="75"/>
      <c r="AR102" s="77"/>
      <c r="AS102" s="75"/>
      <c r="AT102" s="76" t="str">
        <f>IFERROR(INDEX(Calculations!$V$4:$V$103,MATCH(COLUMN()&amp;"-"&amp;ROW(),Calculations!$AD$4:$AD$103,0),1),"")</f>
        <v/>
      </c>
      <c r="AU102" s="75"/>
      <c r="AV102" s="75"/>
      <c r="AW102" s="75"/>
      <c r="AX102" s="75"/>
      <c r="AY102" s="75"/>
      <c r="AZ102" s="75"/>
      <c r="BA102" s="77"/>
      <c r="BB102" s="75"/>
      <c r="BC102" s="76" t="str">
        <f>IFERROR(INDEX(Calculations!$V$4:$V$103,MATCH(COLUMN()&amp;"-"&amp;ROW(),Calculations!$AD$4:$AD$103,0),1),"")</f>
        <v/>
      </c>
      <c r="BD102" s="75"/>
      <c r="BE102" s="75"/>
      <c r="BF102" s="75"/>
      <c r="BG102" s="75"/>
      <c r="BH102" s="75"/>
      <c r="BI102" s="75"/>
      <c r="BJ102" s="77"/>
      <c r="BK102" s="75"/>
      <c r="BL102" s="76" t="str">
        <f>IFERROR(INDEX(Calculations!$V$4:$V$103,MATCH(COLUMN()&amp;"-"&amp;ROW(),Calculations!$AD$4:$AD$103,0),1),"")</f>
        <v/>
      </c>
      <c r="BM102" s="75"/>
      <c r="BN102" s="75"/>
      <c r="BO102" s="75"/>
      <c r="BP102" s="75"/>
      <c r="BQ102" s="75"/>
      <c r="BR102" s="75"/>
      <c r="BS102" s="77"/>
      <c r="BT102" s="75"/>
      <c r="BU102" s="76" t="str">
        <f>IFERROR(INDEX(Calculations!$V$4:$V$103,MATCH(COLUMN()&amp;"-"&amp;ROW(),Calculations!$AD$4:$AD$103,0),1),"")</f>
        <v/>
      </c>
      <c r="BV102" s="75"/>
      <c r="BW102" s="75"/>
      <c r="BX102" s="75"/>
      <c r="BY102" s="75"/>
      <c r="BZ102" s="75"/>
      <c r="CA102" s="75"/>
      <c r="CB102" s="105"/>
      <c r="CC102" s="75"/>
      <c r="CD102" s="76" t="str">
        <f>IFERROR(INDEX(Calculations!$V$4:$V$103,MATCH(COLUMN()&amp;"-"&amp;ROW(),Calculations!$AD$4:$AD$103,0),1),"")</f>
        <v/>
      </c>
      <c r="CE102" s="75"/>
      <c r="CF102" s="75"/>
      <c r="CG102" s="75"/>
      <c r="CH102" s="75"/>
      <c r="CI102" s="75"/>
      <c r="CJ102" s="75"/>
      <c r="CK102" s="105"/>
      <c r="CL102" s="75"/>
      <c r="CM102" s="76" t="str">
        <f>IFERROR(INDEX(Calculations!$V$4:$V$103,MATCH(COLUMN()&amp;"-"&amp;ROW(),Calculations!$AD$4:$AD$103,0),1),"")</f>
        <v/>
      </c>
      <c r="CN102" s="75"/>
      <c r="CO102" s="75"/>
      <c r="CP102" s="75"/>
      <c r="CQ102" s="75"/>
      <c r="CR102" s="75"/>
      <c r="CS102" s="75"/>
      <c r="CT102" s="40"/>
    </row>
    <row r="103" spans="2:98" ht="16.5" thickTop="1" thickBot="1" x14ac:dyDescent="0.3">
      <c r="B103" s="144"/>
      <c r="C103" s="145"/>
      <c r="D103" s="146"/>
      <c r="E103" s="147"/>
      <c r="F103" s="148"/>
      <c r="I103" s="75"/>
      <c r="J103" s="76" t="str">
        <f>IFERROR(INDEX(Calculations!$V$4:$V$103,MATCH(COLUMN()&amp;"-"&amp;ROW(),Calculations!$AD$4:$AD$103,0),1),"")</f>
        <v/>
      </c>
      <c r="K103" s="75"/>
      <c r="L103" s="75"/>
      <c r="M103" s="75"/>
      <c r="N103" s="75"/>
      <c r="O103" s="75"/>
      <c r="P103" s="75"/>
      <c r="Q103" s="77"/>
      <c r="R103" s="75"/>
      <c r="S103" s="76" t="str">
        <f>IFERROR(INDEX(Calculations!$V$4:$V$103,MATCH(COLUMN()&amp;"-"&amp;ROW(),Calculations!$AD$4:$AD$103,0),1),"")</f>
        <v/>
      </c>
      <c r="T103" s="75"/>
      <c r="U103" s="75"/>
      <c r="V103" s="75"/>
      <c r="W103" s="75"/>
      <c r="X103" s="75"/>
      <c r="Y103" s="75"/>
      <c r="Z103" s="77"/>
      <c r="AA103" s="75"/>
      <c r="AB103" s="76" t="str">
        <f>IFERROR(INDEX(Calculations!$V$4:$V$103,MATCH(COLUMN()&amp;"-"&amp;ROW(),Calculations!$AD$4:$AD$103,0),1),"")</f>
        <v/>
      </c>
      <c r="AC103" s="75"/>
      <c r="AD103" s="75"/>
      <c r="AE103" s="75"/>
      <c r="AF103" s="75"/>
      <c r="AG103" s="75"/>
      <c r="AH103" s="75"/>
      <c r="AI103" s="77"/>
      <c r="AJ103" s="75"/>
      <c r="AK103" s="76" t="str">
        <f>IFERROR(INDEX(Calculations!$V$4:$V$103,MATCH(COLUMN()&amp;"-"&amp;ROW(),Calculations!$AD$4:$AD$103,0),1),"")</f>
        <v/>
      </c>
      <c r="AL103" s="75"/>
      <c r="AM103" s="75"/>
      <c r="AN103" s="75"/>
      <c r="AO103" s="75"/>
      <c r="AP103" s="75"/>
      <c r="AQ103" s="75"/>
      <c r="AR103" s="77"/>
      <c r="AS103" s="75"/>
      <c r="AT103" s="76" t="str">
        <f>IFERROR(INDEX(Calculations!$V$4:$V$103,MATCH(COLUMN()&amp;"-"&amp;ROW(),Calculations!$AD$4:$AD$103,0),1),"")</f>
        <v/>
      </c>
      <c r="AU103" s="75"/>
      <c r="AV103" s="75"/>
      <c r="AW103" s="75"/>
      <c r="AX103" s="75"/>
      <c r="AY103" s="75"/>
      <c r="AZ103" s="75"/>
      <c r="BA103" s="77"/>
      <c r="BB103" s="75"/>
      <c r="BC103" s="76" t="str">
        <f>IFERROR(INDEX(Calculations!$V$4:$V$103,MATCH(COLUMN()&amp;"-"&amp;ROW(),Calculations!$AD$4:$AD$103,0),1),"")</f>
        <v/>
      </c>
      <c r="BD103" s="75"/>
      <c r="BE103" s="75"/>
      <c r="BF103" s="75"/>
      <c r="BG103" s="75"/>
      <c r="BH103" s="75"/>
      <c r="BI103" s="75"/>
      <c r="BJ103" s="77"/>
      <c r="BK103" s="75"/>
      <c r="BL103" s="76" t="str">
        <f>IFERROR(INDEX(Calculations!$V$4:$V$103,MATCH(COLUMN()&amp;"-"&amp;ROW(),Calculations!$AD$4:$AD$103,0),1),"")</f>
        <v/>
      </c>
      <c r="BM103" s="75"/>
      <c r="BN103" s="75"/>
      <c r="BO103" s="75"/>
      <c r="BP103" s="75"/>
      <c r="BQ103" s="75"/>
      <c r="BR103" s="75"/>
      <c r="BS103" s="77"/>
      <c r="BT103" s="75"/>
      <c r="BU103" s="76" t="str">
        <f>IFERROR(INDEX(Calculations!$V$4:$V$103,MATCH(COLUMN()&amp;"-"&amp;ROW(),Calculations!$AD$4:$AD$103,0),1),"")</f>
        <v/>
      </c>
      <c r="BV103" s="75"/>
      <c r="BW103" s="75"/>
      <c r="BX103" s="75"/>
      <c r="BY103" s="75"/>
      <c r="BZ103" s="75"/>
      <c r="CA103" s="75"/>
      <c r="CB103" s="105"/>
      <c r="CC103" s="75"/>
      <c r="CD103" s="76" t="str">
        <f>IFERROR(INDEX(Calculations!$V$4:$V$103,MATCH(COLUMN()&amp;"-"&amp;ROW(),Calculations!$AD$4:$AD$103,0),1),"")</f>
        <v/>
      </c>
      <c r="CE103" s="75"/>
      <c r="CF103" s="75"/>
      <c r="CG103" s="75"/>
      <c r="CH103" s="75"/>
      <c r="CI103" s="75"/>
      <c r="CJ103" s="75"/>
      <c r="CK103" s="105"/>
      <c r="CL103" s="75"/>
      <c r="CM103" s="76" t="str">
        <f>IFERROR(INDEX(Calculations!$V$4:$V$103,MATCH(COLUMN()&amp;"-"&amp;ROW(),Calculations!$AD$4:$AD$103,0),1),"")</f>
        <v/>
      </c>
      <c r="CN103" s="75"/>
      <c r="CO103" s="75"/>
      <c r="CP103" s="75"/>
      <c r="CQ103" s="75"/>
      <c r="CR103" s="75"/>
      <c r="CS103" s="75"/>
      <c r="CT103" s="40"/>
    </row>
    <row r="104" spans="2:98" ht="16.5" thickTop="1" thickBot="1" x14ac:dyDescent="0.3">
      <c r="B104" s="144"/>
      <c r="C104" s="145"/>
      <c r="D104" s="146"/>
      <c r="E104" s="147"/>
      <c r="F104" s="148"/>
      <c r="I104" s="75"/>
      <c r="J104" s="76" t="str">
        <f>IFERROR(INDEX(Calculations!$V$4:$V$103,MATCH(COLUMN()&amp;"-"&amp;ROW(),Calculations!$AD$4:$AD$103,0),1),"")</f>
        <v/>
      </c>
      <c r="K104" s="75"/>
      <c r="L104" s="75"/>
      <c r="M104" s="75"/>
      <c r="N104" s="75"/>
      <c r="O104" s="75"/>
      <c r="P104" s="75"/>
      <c r="Q104" s="77"/>
      <c r="R104" s="75"/>
      <c r="S104" s="76" t="str">
        <f>IFERROR(INDEX(Calculations!$V$4:$V$103,MATCH(COLUMN()&amp;"-"&amp;ROW(),Calculations!$AD$4:$AD$103,0),1),"")</f>
        <v/>
      </c>
      <c r="T104" s="75"/>
      <c r="U104" s="75"/>
      <c r="V104" s="75"/>
      <c r="W104" s="75"/>
      <c r="X104" s="75"/>
      <c r="Y104" s="75"/>
      <c r="Z104" s="77"/>
      <c r="AA104" s="75"/>
      <c r="AB104" s="76" t="str">
        <f>IFERROR(INDEX(Calculations!$V$4:$V$103,MATCH(COLUMN()&amp;"-"&amp;ROW(),Calculations!$AD$4:$AD$103,0),1),"")</f>
        <v/>
      </c>
      <c r="AC104" s="75"/>
      <c r="AD104" s="75"/>
      <c r="AE104" s="75"/>
      <c r="AF104" s="75"/>
      <c r="AG104" s="75"/>
      <c r="AH104" s="75"/>
      <c r="AI104" s="77"/>
      <c r="AJ104" s="75"/>
      <c r="AK104" s="76" t="str">
        <f>IFERROR(INDEX(Calculations!$V$4:$V$103,MATCH(COLUMN()&amp;"-"&amp;ROW(),Calculations!$AD$4:$AD$103,0),1),"")</f>
        <v/>
      </c>
      <c r="AL104" s="75"/>
      <c r="AM104" s="75"/>
      <c r="AN104" s="75"/>
      <c r="AO104" s="75"/>
      <c r="AP104" s="75"/>
      <c r="AQ104" s="75"/>
      <c r="AR104" s="77"/>
      <c r="AS104" s="75"/>
      <c r="AT104" s="76" t="str">
        <f>IFERROR(INDEX(Calculations!$V$4:$V$103,MATCH(COLUMN()&amp;"-"&amp;ROW(),Calculations!$AD$4:$AD$103,0),1),"")</f>
        <v/>
      </c>
      <c r="AU104" s="75"/>
      <c r="AV104" s="75"/>
      <c r="AW104" s="75"/>
      <c r="AX104" s="75"/>
      <c r="AY104" s="75"/>
      <c r="AZ104" s="75"/>
      <c r="BA104" s="77"/>
      <c r="BB104" s="75"/>
      <c r="BC104" s="76" t="str">
        <f>IFERROR(INDEX(Calculations!$V$4:$V$103,MATCH(COLUMN()&amp;"-"&amp;ROW(),Calculations!$AD$4:$AD$103,0),1),"")</f>
        <v/>
      </c>
      <c r="BD104" s="75"/>
      <c r="BE104" s="75"/>
      <c r="BF104" s="75"/>
      <c r="BG104" s="75"/>
      <c r="BH104" s="75"/>
      <c r="BI104" s="75"/>
      <c r="BJ104" s="77"/>
      <c r="BK104" s="75"/>
      <c r="BL104" s="76" t="str">
        <f>IFERROR(INDEX(Calculations!$V$4:$V$103,MATCH(COLUMN()&amp;"-"&amp;ROW(),Calculations!$AD$4:$AD$103,0),1),"")</f>
        <v/>
      </c>
      <c r="BM104" s="75"/>
      <c r="BN104" s="75"/>
      <c r="BO104" s="75"/>
      <c r="BP104" s="75"/>
      <c r="BQ104" s="75"/>
      <c r="BR104" s="75"/>
      <c r="BS104" s="77"/>
      <c r="BT104" s="75"/>
      <c r="BU104" s="76" t="str">
        <f>IFERROR(INDEX(Calculations!$V$4:$V$103,MATCH(COLUMN()&amp;"-"&amp;ROW(),Calculations!$AD$4:$AD$103,0),1),"")</f>
        <v/>
      </c>
      <c r="BV104" s="75"/>
      <c r="BW104" s="75"/>
      <c r="BX104" s="75"/>
      <c r="BY104" s="75"/>
      <c r="BZ104" s="75"/>
      <c r="CA104" s="75"/>
      <c r="CB104" s="105"/>
      <c r="CC104" s="75"/>
      <c r="CD104" s="76" t="str">
        <f>IFERROR(INDEX(Calculations!$V$4:$V$103,MATCH(COLUMN()&amp;"-"&amp;ROW(),Calculations!$AD$4:$AD$103,0),1),"")</f>
        <v/>
      </c>
      <c r="CE104" s="75"/>
      <c r="CF104" s="75"/>
      <c r="CG104" s="75"/>
      <c r="CH104" s="75"/>
      <c r="CI104" s="75"/>
      <c r="CJ104" s="75"/>
      <c r="CK104" s="105"/>
      <c r="CL104" s="75"/>
      <c r="CM104" s="76" t="str">
        <f>IFERROR(INDEX(Calculations!$V$4:$V$103,MATCH(COLUMN()&amp;"-"&amp;ROW(),Calculations!$AD$4:$AD$103,0),1),"")</f>
        <v/>
      </c>
      <c r="CN104" s="75"/>
      <c r="CO104" s="75"/>
      <c r="CP104" s="75"/>
      <c r="CQ104" s="75"/>
      <c r="CR104" s="75"/>
      <c r="CS104" s="75"/>
      <c r="CT104" s="40"/>
    </row>
    <row r="105" spans="2:98" ht="16.5" thickTop="1" thickBot="1" x14ac:dyDescent="0.3">
      <c r="B105" s="149"/>
      <c r="C105" s="150"/>
      <c r="D105" s="151"/>
      <c r="E105" s="152"/>
      <c r="F105" s="153"/>
      <c r="I105" s="75"/>
      <c r="J105" s="76" t="str">
        <f>IFERROR(INDEX(Calculations!$V$4:$V$103,MATCH(COLUMN()&amp;"-"&amp;ROW(),Calculations!$AD$4:$AD$103,0),1),"")</f>
        <v/>
      </c>
      <c r="K105" s="75"/>
      <c r="L105" s="75"/>
      <c r="M105" s="75"/>
      <c r="N105" s="75"/>
      <c r="O105" s="75"/>
      <c r="P105" s="75"/>
      <c r="Q105" s="77"/>
      <c r="R105" s="75"/>
      <c r="S105" s="76" t="str">
        <f>IFERROR(INDEX(Calculations!$V$4:$V$103,MATCH(COLUMN()&amp;"-"&amp;ROW(),Calculations!$AD$4:$AD$103,0),1),"")</f>
        <v/>
      </c>
      <c r="T105" s="75"/>
      <c r="U105" s="75"/>
      <c r="V105" s="75"/>
      <c r="W105" s="75"/>
      <c r="X105" s="75"/>
      <c r="Y105" s="75"/>
      <c r="Z105" s="77"/>
      <c r="AA105" s="75"/>
      <c r="AB105" s="76" t="str">
        <f>IFERROR(INDEX(Calculations!$V$4:$V$103,MATCH(COLUMN()&amp;"-"&amp;ROW(),Calculations!$AD$4:$AD$103,0),1),"")</f>
        <v/>
      </c>
      <c r="AC105" s="75"/>
      <c r="AD105" s="75"/>
      <c r="AE105" s="75"/>
      <c r="AF105" s="75"/>
      <c r="AG105" s="75"/>
      <c r="AH105" s="75"/>
      <c r="AI105" s="77"/>
      <c r="AJ105" s="75"/>
      <c r="AK105" s="76" t="str">
        <f>IFERROR(INDEX(Calculations!$V$4:$V$103,MATCH(COLUMN()&amp;"-"&amp;ROW(),Calculations!$AD$4:$AD$103,0),1),"")</f>
        <v/>
      </c>
      <c r="AL105" s="75"/>
      <c r="AM105" s="75"/>
      <c r="AN105" s="75"/>
      <c r="AO105" s="75"/>
      <c r="AP105" s="75"/>
      <c r="AQ105" s="75"/>
      <c r="AR105" s="77"/>
      <c r="AS105" s="75"/>
      <c r="AT105" s="76" t="str">
        <f>IFERROR(INDEX(Calculations!$V$4:$V$103,MATCH(COLUMN()&amp;"-"&amp;ROW(),Calculations!$AD$4:$AD$103,0),1),"")</f>
        <v/>
      </c>
      <c r="AU105" s="75"/>
      <c r="AV105" s="75"/>
      <c r="AW105" s="75"/>
      <c r="AX105" s="75"/>
      <c r="AY105" s="75"/>
      <c r="AZ105" s="75"/>
      <c r="BA105" s="77"/>
      <c r="BB105" s="75"/>
      <c r="BC105" s="76" t="str">
        <f>IFERROR(INDEX(Calculations!$V$4:$V$103,MATCH(COLUMN()&amp;"-"&amp;ROW(),Calculations!$AD$4:$AD$103,0),1),"")</f>
        <v/>
      </c>
      <c r="BD105" s="75"/>
      <c r="BE105" s="75"/>
      <c r="BF105" s="75"/>
      <c r="BG105" s="75"/>
      <c r="BH105" s="75"/>
      <c r="BI105" s="75"/>
      <c r="BJ105" s="77"/>
      <c r="BK105" s="75"/>
      <c r="BL105" s="76" t="str">
        <f>IFERROR(INDEX(Calculations!$V$4:$V$103,MATCH(COLUMN()&amp;"-"&amp;ROW(),Calculations!$AD$4:$AD$103,0),1),"")</f>
        <v/>
      </c>
      <c r="BM105" s="75"/>
      <c r="BN105" s="75"/>
      <c r="BO105" s="75"/>
      <c r="BP105" s="75"/>
      <c r="BQ105" s="75"/>
      <c r="BR105" s="75"/>
      <c r="BS105" s="77"/>
      <c r="BT105" s="75"/>
      <c r="BU105" s="76" t="str">
        <f>IFERROR(INDEX(Calculations!$V$4:$V$103,MATCH(COLUMN()&amp;"-"&amp;ROW(),Calculations!$AD$4:$AD$103,0),1),"")</f>
        <v/>
      </c>
      <c r="BV105" s="75"/>
      <c r="BW105" s="75"/>
      <c r="BX105" s="75"/>
      <c r="BY105" s="75"/>
      <c r="BZ105" s="75"/>
      <c r="CA105" s="75"/>
      <c r="CB105" s="105"/>
      <c r="CC105" s="75"/>
      <c r="CD105" s="76" t="str">
        <f>IFERROR(INDEX(Calculations!$V$4:$V$103,MATCH(COLUMN()&amp;"-"&amp;ROW(),Calculations!$AD$4:$AD$103,0),1),"")</f>
        <v/>
      </c>
      <c r="CE105" s="75"/>
      <c r="CF105" s="75"/>
      <c r="CG105" s="75"/>
      <c r="CH105" s="75"/>
      <c r="CI105" s="75"/>
      <c r="CJ105" s="75"/>
      <c r="CK105" s="105"/>
      <c r="CL105" s="75"/>
      <c r="CM105" s="76" t="str">
        <f>IFERROR(INDEX(Calculations!$V$4:$V$103,MATCH(COLUMN()&amp;"-"&amp;ROW(),Calculations!$AD$4:$AD$103,0),1),"")</f>
        <v/>
      </c>
      <c r="CN105" s="75"/>
      <c r="CO105" s="75"/>
      <c r="CP105" s="75"/>
      <c r="CQ105" s="75"/>
      <c r="CR105" s="75"/>
      <c r="CS105" s="75"/>
      <c r="CT105" s="40"/>
    </row>
    <row r="106" spans="2:98" ht="16.5" thickTop="1" thickBot="1" x14ac:dyDescent="0.3">
      <c r="I106" s="75"/>
      <c r="J106" s="76" t="str">
        <f>IFERROR(INDEX(Calculations!$V$4:$V$103,MATCH(COLUMN()&amp;"-"&amp;ROW(),Calculations!$AD$4:$AD$103,0),1),"")</f>
        <v/>
      </c>
      <c r="K106" s="75"/>
      <c r="L106" s="75"/>
      <c r="M106" s="75"/>
      <c r="N106" s="75"/>
      <c r="O106" s="75"/>
      <c r="P106" s="75"/>
      <c r="Q106" s="77"/>
      <c r="R106" s="75"/>
      <c r="S106" s="76" t="str">
        <f>IFERROR(INDEX(Calculations!$V$4:$V$103,MATCH(COLUMN()&amp;"-"&amp;ROW(),Calculations!$AD$4:$AD$103,0),1),"")</f>
        <v/>
      </c>
      <c r="T106" s="75"/>
      <c r="U106" s="75"/>
      <c r="V106" s="75"/>
      <c r="W106" s="75"/>
      <c r="X106" s="75"/>
      <c r="Y106" s="75"/>
      <c r="Z106" s="77"/>
      <c r="AA106" s="75"/>
      <c r="AB106" s="76" t="str">
        <f>IFERROR(INDEX(Calculations!$V$4:$V$103,MATCH(COLUMN()&amp;"-"&amp;ROW(),Calculations!$AD$4:$AD$103,0),1),"")</f>
        <v/>
      </c>
      <c r="AC106" s="75"/>
      <c r="AD106" s="75"/>
      <c r="AE106" s="75"/>
      <c r="AF106" s="75"/>
      <c r="AG106" s="75"/>
      <c r="AH106" s="75"/>
      <c r="AI106" s="77"/>
      <c r="AJ106" s="75"/>
      <c r="AK106" s="76" t="str">
        <f>IFERROR(INDEX(Calculations!$V$4:$V$103,MATCH(COLUMN()&amp;"-"&amp;ROW(),Calculations!$AD$4:$AD$103,0),1),"")</f>
        <v/>
      </c>
      <c r="AL106" s="75"/>
      <c r="AM106" s="75"/>
      <c r="AN106" s="75"/>
      <c r="AO106" s="75"/>
      <c r="AP106" s="75"/>
      <c r="AQ106" s="75"/>
      <c r="AR106" s="77"/>
      <c r="AS106" s="75"/>
      <c r="AT106" s="76" t="str">
        <f>IFERROR(INDEX(Calculations!$V$4:$V$103,MATCH(COLUMN()&amp;"-"&amp;ROW(),Calculations!$AD$4:$AD$103,0),1),"")</f>
        <v/>
      </c>
      <c r="AU106" s="75"/>
      <c r="AV106" s="75"/>
      <c r="AW106" s="75"/>
      <c r="AX106" s="75"/>
      <c r="AY106" s="75"/>
      <c r="AZ106" s="75"/>
      <c r="BA106" s="77"/>
      <c r="BB106" s="75"/>
      <c r="BC106" s="76" t="str">
        <f>IFERROR(INDEX(Calculations!$V$4:$V$103,MATCH(COLUMN()&amp;"-"&amp;ROW(),Calculations!$AD$4:$AD$103,0),1),"")</f>
        <v/>
      </c>
      <c r="BD106" s="75"/>
      <c r="BE106" s="75"/>
      <c r="BF106" s="75"/>
      <c r="BG106" s="75"/>
      <c r="BH106" s="75"/>
      <c r="BI106" s="75"/>
      <c r="BJ106" s="77"/>
      <c r="BK106" s="75"/>
      <c r="BL106" s="76" t="str">
        <f>IFERROR(INDEX(Calculations!$V$4:$V$103,MATCH(COLUMN()&amp;"-"&amp;ROW(),Calculations!$AD$4:$AD$103,0),1),"")</f>
        <v/>
      </c>
      <c r="BM106" s="75"/>
      <c r="BN106" s="75"/>
      <c r="BO106" s="75"/>
      <c r="BP106" s="75"/>
      <c r="BQ106" s="75"/>
      <c r="BR106" s="75"/>
      <c r="BS106" s="77"/>
      <c r="BT106" s="75"/>
      <c r="BU106" s="76" t="str">
        <f>IFERROR(INDEX(Calculations!$V$4:$V$103,MATCH(COLUMN()&amp;"-"&amp;ROW(),Calculations!$AD$4:$AD$103,0),1),"")</f>
        <v/>
      </c>
      <c r="BV106" s="75"/>
      <c r="BW106" s="75"/>
      <c r="BX106" s="75"/>
      <c r="BY106" s="75"/>
      <c r="BZ106" s="75"/>
      <c r="CA106" s="75"/>
      <c r="CB106" s="105"/>
      <c r="CC106" s="75"/>
      <c r="CD106" s="76" t="str">
        <f>IFERROR(INDEX(Calculations!$V$4:$V$103,MATCH(COLUMN()&amp;"-"&amp;ROW(),Calculations!$AD$4:$AD$103,0),1),"")</f>
        <v/>
      </c>
      <c r="CE106" s="75"/>
      <c r="CF106" s="75"/>
      <c r="CG106" s="75"/>
      <c r="CH106" s="75"/>
      <c r="CI106" s="75"/>
      <c r="CJ106" s="75"/>
      <c r="CK106" s="105"/>
      <c r="CL106" s="75"/>
      <c r="CM106" s="76" t="str">
        <f>IFERROR(INDEX(Calculations!$V$4:$V$103,MATCH(COLUMN()&amp;"-"&amp;ROW(),Calculations!$AD$4:$AD$103,0),1),"")</f>
        <v/>
      </c>
      <c r="CN106" s="75"/>
      <c r="CO106" s="75"/>
      <c r="CP106" s="75"/>
      <c r="CQ106" s="75"/>
      <c r="CR106" s="75"/>
      <c r="CS106" s="75"/>
      <c r="CT106" s="40"/>
    </row>
    <row r="107" spans="2:98" ht="16.5" thickTop="1" thickBot="1" x14ac:dyDescent="0.3">
      <c r="I107" s="75"/>
      <c r="J107" s="76" t="str">
        <f>IFERROR(INDEX(Calculations!$V$4:$V$103,MATCH(COLUMN()&amp;"-"&amp;ROW(),Calculations!$AD$4:$AD$103,0),1),"")</f>
        <v/>
      </c>
      <c r="K107" s="75"/>
      <c r="L107" s="75"/>
      <c r="M107" s="75"/>
      <c r="N107" s="75"/>
      <c r="O107" s="75"/>
      <c r="P107" s="75"/>
      <c r="Q107" s="77"/>
      <c r="R107" s="75"/>
      <c r="S107" s="76" t="str">
        <f>IFERROR(INDEX(Calculations!$V$4:$V$103,MATCH(COLUMN()&amp;"-"&amp;ROW(),Calculations!$AD$4:$AD$103,0),1),"")</f>
        <v/>
      </c>
      <c r="T107" s="75"/>
      <c r="U107" s="75"/>
      <c r="V107" s="75"/>
      <c r="W107" s="75"/>
      <c r="X107" s="75"/>
      <c r="Y107" s="75"/>
      <c r="Z107" s="77"/>
      <c r="AA107" s="75"/>
      <c r="AB107" s="76" t="str">
        <f>IFERROR(INDEX(Calculations!$V$4:$V$103,MATCH(COLUMN()&amp;"-"&amp;ROW(),Calculations!$AD$4:$AD$103,0),1),"")</f>
        <v/>
      </c>
      <c r="AC107" s="75"/>
      <c r="AD107" s="75"/>
      <c r="AE107" s="75"/>
      <c r="AF107" s="75"/>
      <c r="AG107" s="75"/>
      <c r="AH107" s="75"/>
      <c r="AI107" s="77"/>
      <c r="AJ107" s="75"/>
      <c r="AK107" s="76" t="str">
        <f>IFERROR(INDEX(Calculations!$V$4:$V$103,MATCH(COLUMN()&amp;"-"&amp;ROW(),Calculations!$AD$4:$AD$103,0),1),"")</f>
        <v/>
      </c>
      <c r="AL107" s="75"/>
      <c r="AM107" s="75"/>
      <c r="AN107" s="75"/>
      <c r="AO107" s="75"/>
      <c r="AP107" s="75"/>
      <c r="AQ107" s="75"/>
      <c r="AR107" s="77"/>
      <c r="AS107" s="75"/>
      <c r="AT107" s="76" t="str">
        <f>IFERROR(INDEX(Calculations!$V$4:$V$103,MATCH(COLUMN()&amp;"-"&amp;ROW(),Calculations!$AD$4:$AD$103,0),1),"")</f>
        <v/>
      </c>
      <c r="AU107" s="75"/>
      <c r="AV107" s="75"/>
      <c r="AW107" s="75"/>
      <c r="AX107" s="75"/>
      <c r="AY107" s="75"/>
      <c r="AZ107" s="75"/>
      <c r="BA107" s="77"/>
      <c r="BB107" s="75"/>
      <c r="BC107" s="76" t="str">
        <f>IFERROR(INDEX(Calculations!$V$4:$V$103,MATCH(COLUMN()&amp;"-"&amp;ROW(),Calculations!$AD$4:$AD$103,0),1),"")</f>
        <v/>
      </c>
      <c r="BD107" s="75"/>
      <c r="BE107" s="75"/>
      <c r="BF107" s="75"/>
      <c r="BG107" s="75"/>
      <c r="BH107" s="75"/>
      <c r="BI107" s="75"/>
      <c r="BJ107" s="77"/>
      <c r="BK107" s="75"/>
      <c r="BL107" s="76" t="str">
        <f>IFERROR(INDEX(Calculations!$V$4:$V$103,MATCH(COLUMN()&amp;"-"&amp;ROW(),Calculations!$AD$4:$AD$103,0),1),"")</f>
        <v/>
      </c>
      <c r="BM107" s="75"/>
      <c r="BN107" s="75"/>
      <c r="BO107" s="75"/>
      <c r="BP107" s="75"/>
      <c r="BQ107" s="75"/>
      <c r="BR107" s="75"/>
      <c r="BS107" s="77"/>
      <c r="BT107" s="75"/>
      <c r="BU107" s="76" t="str">
        <f>IFERROR(INDEX(Calculations!$V$4:$V$103,MATCH(COLUMN()&amp;"-"&amp;ROW(),Calculations!$AD$4:$AD$103,0),1),"")</f>
        <v/>
      </c>
      <c r="BV107" s="75"/>
      <c r="BW107" s="75"/>
      <c r="BX107" s="75"/>
      <c r="BY107" s="75"/>
      <c r="BZ107" s="75"/>
      <c r="CA107" s="75"/>
      <c r="CB107" s="105"/>
      <c r="CC107" s="75"/>
      <c r="CD107" s="76" t="str">
        <f>IFERROR(INDEX(Calculations!$V$4:$V$103,MATCH(COLUMN()&amp;"-"&amp;ROW(),Calculations!$AD$4:$AD$103,0),1),"")</f>
        <v/>
      </c>
      <c r="CE107" s="75"/>
      <c r="CF107" s="75"/>
      <c r="CG107" s="75"/>
      <c r="CH107" s="75"/>
      <c r="CI107" s="75"/>
      <c r="CJ107" s="75"/>
      <c r="CK107" s="105"/>
      <c r="CL107" s="75"/>
      <c r="CM107" s="76" t="str">
        <f>IFERROR(INDEX(Calculations!$V$4:$V$103,MATCH(COLUMN()&amp;"-"&amp;ROW(),Calculations!$AD$4:$AD$103,0),1),"")</f>
        <v/>
      </c>
      <c r="CN107" s="75"/>
      <c r="CO107" s="75"/>
      <c r="CP107" s="75"/>
      <c r="CQ107" s="75"/>
      <c r="CR107" s="75"/>
      <c r="CS107" s="75"/>
      <c r="CT107" s="40"/>
    </row>
    <row r="108" spans="2:98" ht="16.5" thickTop="1" thickBot="1" x14ac:dyDescent="0.3">
      <c r="I108" s="75"/>
      <c r="J108" s="76" t="str">
        <f>IFERROR(INDEX(Calculations!$V$4:$V$103,MATCH(COLUMN()&amp;"-"&amp;ROW(),Calculations!$AD$4:$AD$103,0),1),"")</f>
        <v/>
      </c>
      <c r="K108" s="75"/>
      <c r="L108" s="75"/>
      <c r="M108" s="75"/>
      <c r="N108" s="75"/>
      <c r="O108" s="75"/>
      <c r="P108" s="75"/>
      <c r="Q108" s="77"/>
      <c r="R108" s="75"/>
      <c r="S108" s="76" t="str">
        <f>IFERROR(INDEX(Calculations!$V$4:$V$103,MATCH(COLUMN()&amp;"-"&amp;ROW(),Calculations!$AD$4:$AD$103,0),1),"")</f>
        <v/>
      </c>
      <c r="T108" s="75"/>
      <c r="U108" s="75"/>
      <c r="V108" s="75"/>
      <c r="W108" s="75"/>
      <c r="X108" s="75"/>
      <c r="Y108" s="75"/>
      <c r="Z108" s="77"/>
      <c r="AA108" s="75"/>
      <c r="AB108" s="76" t="str">
        <f>IFERROR(INDEX(Calculations!$V$4:$V$103,MATCH(COLUMN()&amp;"-"&amp;ROW(),Calculations!$AD$4:$AD$103,0),1),"")</f>
        <v/>
      </c>
      <c r="AC108" s="75"/>
      <c r="AD108" s="75"/>
      <c r="AE108" s="75"/>
      <c r="AF108" s="75"/>
      <c r="AG108" s="75"/>
      <c r="AH108" s="75"/>
      <c r="AI108" s="77"/>
      <c r="AJ108" s="75"/>
      <c r="AK108" s="76" t="str">
        <f>IFERROR(INDEX(Calculations!$V$4:$V$103,MATCH(COLUMN()&amp;"-"&amp;ROW(),Calculations!$AD$4:$AD$103,0),1),"")</f>
        <v/>
      </c>
      <c r="AL108" s="75"/>
      <c r="AM108" s="75"/>
      <c r="AN108" s="75"/>
      <c r="AO108" s="75"/>
      <c r="AP108" s="75"/>
      <c r="AQ108" s="75"/>
      <c r="AR108" s="77"/>
      <c r="AS108" s="75"/>
      <c r="AT108" s="76" t="str">
        <f>IFERROR(INDEX(Calculations!$V$4:$V$103,MATCH(COLUMN()&amp;"-"&amp;ROW(),Calculations!$AD$4:$AD$103,0),1),"")</f>
        <v/>
      </c>
      <c r="AU108" s="75"/>
      <c r="AV108" s="75"/>
      <c r="AW108" s="75"/>
      <c r="AX108" s="75"/>
      <c r="AY108" s="75"/>
      <c r="AZ108" s="75"/>
      <c r="BA108" s="77"/>
      <c r="BB108" s="75"/>
      <c r="BC108" s="76" t="str">
        <f>IFERROR(INDEX(Calculations!$V$4:$V$103,MATCH(COLUMN()&amp;"-"&amp;ROW(),Calculations!$AD$4:$AD$103,0),1),"")</f>
        <v/>
      </c>
      <c r="BD108" s="75"/>
      <c r="BE108" s="75"/>
      <c r="BF108" s="75"/>
      <c r="BG108" s="75"/>
      <c r="BH108" s="75"/>
      <c r="BI108" s="75"/>
      <c r="BJ108" s="77"/>
      <c r="BK108" s="75"/>
      <c r="BL108" s="76" t="str">
        <f>IFERROR(INDEX(Calculations!$V$4:$V$103,MATCH(COLUMN()&amp;"-"&amp;ROW(),Calculations!$AD$4:$AD$103,0),1),"")</f>
        <v/>
      </c>
      <c r="BM108" s="75"/>
      <c r="BN108" s="75"/>
      <c r="BO108" s="75"/>
      <c r="BP108" s="75"/>
      <c r="BQ108" s="75"/>
      <c r="BR108" s="75"/>
      <c r="BS108" s="77"/>
      <c r="BT108" s="75"/>
      <c r="BU108" s="76" t="str">
        <f>IFERROR(INDEX(Calculations!$V$4:$V$103,MATCH(COLUMN()&amp;"-"&amp;ROW(),Calculations!$AD$4:$AD$103,0),1),"")</f>
        <v/>
      </c>
      <c r="BV108" s="75"/>
      <c r="BW108" s="75"/>
      <c r="BX108" s="75"/>
      <c r="BY108" s="75"/>
      <c r="BZ108" s="75"/>
      <c r="CA108" s="75"/>
      <c r="CB108" s="105"/>
      <c r="CC108" s="75"/>
      <c r="CD108" s="76" t="str">
        <f>IFERROR(INDEX(Calculations!$V$4:$V$103,MATCH(COLUMN()&amp;"-"&amp;ROW(),Calculations!$AD$4:$AD$103,0),1),"")</f>
        <v/>
      </c>
      <c r="CE108" s="75"/>
      <c r="CF108" s="75"/>
      <c r="CG108" s="75"/>
      <c r="CH108" s="75"/>
      <c r="CI108" s="75"/>
      <c r="CJ108" s="75"/>
      <c r="CK108" s="105"/>
      <c r="CL108" s="75"/>
      <c r="CM108" s="76" t="str">
        <f>IFERROR(INDEX(Calculations!$V$4:$V$103,MATCH(COLUMN()&amp;"-"&amp;ROW(),Calculations!$AD$4:$AD$103,0),1),"")</f>
        <v/>
      </c>
      <c r="CN108" s="75"/>
      <c r="CO108" s="75"/>
      <c r="CP108" s="75"/>
      <c r="CQ108" s="75"/>
      <c r="CR108" s="75"/>
      <c r="CS108" s="75"/>
      <c r="CT108" s="40"/>
    </row>
    <row r="109" spans="2:98" ht="16.5" thickTop="1" thickBot="1" x14ac:dyDescent="0.3">
      <c r="I109" s="75"/>
      <c r="J109" s="76" t="str">
        <f>IFERROR(INDEX(Calculations!$V$4:$V$103,MATCH(COLUMN()&amp;"-"&amp;ROW(),Calculations!$AD$4:$AD$103,0),1),"")</f>
        <v/>
      </c>
      <c r="K109" s="75"/>
      <c r="L109" s="75"/>
      <c r="M109" s="75"/>
      <c r="N109" s="75"/>
      <c r="O109" s="75"/>
      <c r="P109" s="75"/>
      <c r="Q109" s="77"/>
      <c r="R109" s="75"/>
      <c r="S109" s="76" t="str">
        <f>IFERROR(INDEX(Calculations!$V$4:$V$103,MATCH(COLUMN()&amp;"-"&amp;ROW(),Calculations!$AD$4:$AD$103,0),1),"")</f>
        <v/>
      </c>
      <c r="T109" s="75"/>
      <c r="U109" s="75"/>
      <c r="V109" s="75"/>
      <c r="W109" s="75"/>
      <c r="X109" s="75"/>
      <c r="Y109" s="75"/>
      <c r="Z109" s="77"/>
      <c r="AA109" s="75"/>
      <c r="AB109" s="76" t="str">
        <f>IFERROR(INDEX(Calculations!$V$4:$V$103,MATCH(COLUMN()&amp;"-"&amp;ROW(),Calculations!$AD$4:$AD$103,0),1),"")</f>
        <v/>
      </c>
      <c r="AC109" s="75"/>
      <c r="AD109" s="75"/>
      <c r="AE109" s="75"/>
      <c r="AF109" s="75"/>
      <c r="AG109" s="75"/>
      <c r="AH109" s="75"/>
      <c r="AI109" s="77"/>
      <c r="AJ109" s="75"/>
      <c r="AK109" s="76" t="str">
        <f>IFERROR(INDEX(Calculations!$V$4:$V$103,MATCH(COLUMN()&amp;"-"&amp;ROW(),Calculations!$AD$4:$AD$103,0),1),"")</f>
        <v/>
      </c>
      <c r="AL109" s="75"/>
      <c r="AM109" s="75"/>
      <c r="AN109" s="75"/>
      <c r="AO109" s="75"/>
      <c r="AP109" s="75"/>
      <c r="AQ109" s="75"/>
      <c r="AR109" s="77"/>
      <c r="AS109" s="75"/>
      <c r="AT109" s="76" t="str">
        <f>IFERROR(INDEX(Calculations!$V$4:$V$103,MATCH(COLUMN()&amp;"-"&amp;ROW(),Calculations!$AD$4:$AD$103,0),1),"")</f>
        <v/>
      </c>
      <c r="AU109" s="75"/>
      <c r="AV109" s="75"/>
      <c r="AW109" s="75"/>
      <c r="AX109" s="75"/>
      <c r="AY109" s="75"/>
      <c r="AZ109" s="75"/>
      <c r="BA109" s="77"/>
      <c r="BB109" s="75"/>
      <c r="BC109" s="76" t="str">
        <f>IFERROR(INDEX(Calculations!$V$4:$V$103,MATCH(COLUMN()&amp;"-"&amp;ROW(),Calculations!$AD$4:$AD$103,0),1),"")</f>
        <v/>
      </c>
      <c r="BD109" s="75"/>
      <c r="BE109" s="75"/>
      <c r="BF109" s="75"/>
      <c r="BG109" s="75"/>
      <c r="BH109" s="75"/>
      <c r="BI109" s="75"/>
      <c r="BJ109" s="77"/>
      <c r="BK109" s="75"/>
      <c r="BL109" s="76" t="str">
        <f>IFERROR(INDEX(Calculations!$V$4:$V$103,MATCH(COLUMN()&amp;"-"&amp;ROW(),Calculations!$AD$4:$AD$103,0),1),"")</f>
        <v/>
      </c>
      <c r="BM109" s="75"/>
      <c r="BN109" s="75"/>
      <c r="BO109" s="75"/>
      <c r="BP109" s="75"/>
      <c r="BQ109" s="75"/>
      <c r="BR109" s="75"/>
      <c r="BS109" s="77"/>
      <c r="BT109" s="75"/>
      <c r="BU109" s="76" t="str">
        <f>IFERROR(INDEX(Calculations!$V$4:$V$103,MATCH(COLUMN()&amp;"-"&amp;ROW(),Calculations!$AD$4:$AD$103,0),1),"")</f>
        <v/>
      </c>
      <c r="BV109" s="75"/>
      <c r="BW109" s="75"/>
      <c r="BX109" s="75"/>
      <c r="BY109" s="75"/>
      <c r="BZ109" s="75"/>
      <c r="CA109" s="75"/>
      <c r="CB109" s="105"/>
      <c r="CC109" s="75"/>
      <c r="CD109" s="76" t="str">
        <f>IFERROR(INDEX(Calculations!$V$4:$V$103,MATCH(COLUMN()&amp;"-"&amp;ROW(),Calculations!$AD$4:$AD$103,0),1),"")</f>
        <v/>
      </c>
      <c r="CE109" s="75"/>
      <c r="CF109" s="75"/>
      <c r="CG109" s="75"/>
      <c r="CH109" s="75"/>
      <c r="CI109" s="75"/>
      <c r="CJ109" s="75"/>
      <c r="CK109" s="105"/>
      <c r="CL109" s="75"/>
      <c r="CM109" s="76" t="str">
        <f>IFERROR(INDEX(Calculations!$V$4:$V$103,MATCH(COLUMN()&amp;"-"&amp;ROW(),Calculations!$AD$4:$AD$103,0),1),"")</f>
        <v/>
      </c>
      <c r="CN109" s="75"/>
      <c r="CO109" s="75"/>
      <c r="CP109" s="75"/>
      <c r="CQ109" s="75"/>
      <c r="CR109" s="75"/>
      <c r="CS109" s="75"/>
      <c r="CT109" s="40"/>
    </row>
    <row r="110" spans="2:98" ht="16.5" thickTop="1" thickBot="1" x14ac:dyDescent="0.3">
      <c r="I110" s="75"/>
      <c r="J110" s="76" t="str">
        <f>IFERROR(INDEX(Calculations!$V$4:$V$103,MATCH(COLUMN()&amp;"-"&amp;ROW(),Calculations!$AD$4:$AD$103,0),1),"")</f>
        <v/>
      </c>
      <c r="K110" s="75"/>
      <c r="L110" s="75"/>
      <c r="M110" s="75"/>
      <c r="N110" s="75"/>
      <c r="O110" s="75"/>
      <c r="P110" s="75"/>
      <c r="Q110" s="77"/>
      <c r="R110" s="75"/>
      <c r="S110" s="76" t="str">
        <f>IFERROR(INDEX(Calculations!$V$4:$V$103,MATCH(COLUMN()&amp;"-"&amp;ROW(),Calculations!$AD$4:$AD$103,0),1),"")</f>
        <v/>
      </c>
      <c r="T110" s="75"/>
      <c r="U110" s="75"/>
      <c r="V110" s="75"/>
      <c r="W110" s="75"/>
      <c r="X110" s="75"/>
      <c r="Y110" s="75"/>
      <c r="Z110" s="77"/>
      <c r="AA110" s="75"/>
      <c r="AB110" s="76" t="str">
        <f>IFERROR(INDEX(Calculations!$V$4:$V$103,MATCH(COLUMN()&amp;"-"&amp;ROW(),Calculations!$AD$4:$AD$103,0),1),"")</f>
        <v/>
      </c>
      <c r="AC110" s="75"/>
      <c r="AD110" s="75"/>
      <c r="AE110" s="75"/>
      <c r="AF110" s="75"/>
      <c r="AG110" s="75"/>
      <c r="AH110" s="75"/>
      <c r="AI110" s="77"/>
      <c r="AJ110" s="75"/>
      <c r="AK110" s="76" t="str">
        <f>IFERROR(INDEX(Calculations!$V$4:$V$103,MATCH(COLUMN()&amp;"-"&amp;ROW(),Calculations!$AD$4:$AD$103,0),1),"")</f>
        <v/>
      </c>
      <c r="AL110" s="75"/>
      <c r="AM110" s="75"/>
      <c r="AN110" s="75"/>
      <c r="AO110" s="75"/>
      <c r="AP110" s="75"/>
      <c r="AQ110" s="75"/>
      <c r="AR110" s="77"/>
      <c r="AS110" s="75"/>
      <c r="AT110" s="76" t="str">
        <f>IFERROR(INDEX(Calculations!$V$4:$V$103,MATCH(COLUMN()&amp;"-"&amp;ROW(),Calculations!$AD$4:$AD$103,0),1),"")</f>
        <v/>
      </c>
      <c r="AU110" s="75"/>
      <c r="AV110" s="75"/>
      <c r="AW110" s="75"/>
      <c r="AX110" s="75"/>
      <c r="AY110" s="75"/>
      <c r="AZ110" s="75"/>
      <c r="BA110" s="77"/>
      <c r="BB110" s="75"/>
      <c r="BC110" s="76" t="str">
        <f>IFERROR(INDEX(Calculations!$V$4:$V$103,MATCH(COLUMN()&amp;"-"&amp;ROW(),Calculations!$AD$4:$AD$103,0),1),"")</f>
        <v/>
      </c>
      <c r="BD110" s="75"/>
      <c r="BE110" s="75"/>
      <c r="BF110" s="75"/>
      <c r="BG110" s="75"/>
      <c r="BH110" s="75"/>
      <c r="BI110" s="75"/>
      <c r="BJ110" s="77"/>
      <c r="BK110" s="75"/>
      <c r="BL110" s="76" t="str">
        <f>IFERROR(INDEX(Calculations!$V$4:$V$103,MATCH(COLUMN()&amp;"-"&amp;ROW(),Calculations!$AD$4:$AD$103,0),1),"")</f>
        <v/>
      </c>
      <c r="BM110" s="75"/>
      <c r="BN110" s="75"/>
      <c r="BO110" s="75"/>
      <c r="BP110" s="75"/>
      <c r="BQ110" s="75"/>
      <c r="BR110" s="75"/>
      <c r="BS110" s="77"/>
      <c r="BT110" s="75"/>
      <c r="BU110" s="76" t="str">
        <f>IFERROR(INDEX(Calculations!$V$4:$V$103,MATCH(COLUMN()&amp;"-"&amp;ROW(),Calculations!$AD$4:$AD$103,0),1),"")</f>
        <v/>
      </c>
      <c r="BV110" s="75"/>
      <c r="BW110" s="75"/>
      <c r="BX110" s="75"/>
      <c r="BY110" s="75"/>
      <c r="BZ110" s="75"/>
      <c r="CA110" s="75"/>
      <c r="CB110" s="105"/>
      <c r="CC110" s="75"/>
      <c r="CD110" s="76" t="str">
        <f>IFERROR(INDEX(Calculations!$V$4:$V$103,MATCH(COLUMN()&amp;"-"&amp;ROW(),Calculations!$AD$4:$AD$103,0),1),"")</f>
        <v/>
      </c>
      <c r="CE110" s="75"/>
      <c r="CF110" s="75"/>
      <c r="CG110" s="75"/>
      <c r="CH110" s="75"/>
      <c r="CI110" s="75"/>
      <c r="CJ110" s="75"/>
      <c r="CK110" s="105"/>
      <c r="CL110" s="75"/>
      <c r="CM110" s="76" t="str">
        <f>IFERROR(INDEX(Calculations!$V$4:$V$103,MATCH(COLUMN()&amp;"-"&amp;ROW(),Calculations!$AD$4:$AD$103,0),1),"")</f>
        <v/>
      </c>
      <c r="CN110" s="75"/>
      <c r="CO110" s="75"/>
      <c r="CP110" s="75"/>
      <c r="CQ110" s="75"/>
      <c r="CR110" s="75"/>
      <c r="CS110" s="75"/>
      <c r="CT110" s="40"/>
    </row>
    <row r="111" spans="2:98" ht="16.5" thickTop="1" thickBot="1" x14ac:dyDescent="0.3">
      <c r="I111" s="75"/>
      <c r="J111" s="76" t="str">
        <f>IFERROR(INDEX(Calculations!$V$4:$V$103,MATCH(COLUMN()&amp;"-"&amp;ROW(),Calculations!$AD$4:$AD$103,0),1),"")</f>
        <v/>
      </c>
      <c r="K111" s="75"/>
      <c r="L111" s="75"/>
      <c r="M111" s="75"/>
      <c r="N111" s="75"/>
      <c r="O111" s="75"/>
      <c r="P111" s="75"/>
      <c r="Q111" s="77"/>
      <c r="R111" s="75"/>
      <c r="S111" s="76" t="str">
        <f>IFERROR(INDEX(Calculations!$V$4:$V$103,MATCH(COLUMN()&amp;"-"&amp;ROW(),Calculations!$AD$4:$AD$103,0),1),"")</f>
        <v/>
      </c>
      <c r="T111" s="75"/>
      <c r="U111" s="75"/>
      <c r="V111" s="75"/>
      <c r="W111" s="75"/>
      <c r="X111" s="75"/>
      <c r="Y111" s="75"/>
      <c r="Z111" s="77"/>
      <c r="AA111" s="75"/>
      <c r="AB111" s="76" t="str">
        <f>IFERROR(INDEX(Calculations!$V$4:$V$103,MATCH(COLUMN()&amp;"-"&amp;ROW(),Calculations!$AD$4:$AD$103,0),1),"")</f>
        <v/>
      </c>
      <c r="AC111" s="75"/>
      <c r="AD111" s="75"/>
      <c r="AE111" s="75"/>
      <c r="AF111" s="75"/>
      <c r="AG111" s="75"/>
      <c r="AH111" s="75"/>
      <c r="AI111" s="77"/>
      <c r="AJ111" s="75"/>
      <c r="AK111" s="76" t="str">
        <f>IFERROR(INDEX(Calculations!$V$4:$V$103,MATCH(COLUMN()&amp;"-"&amp;ROW(),Calculations!$AD$4:$AD$103,0),1),"")</f>
        <v/>
      </c>
      <c r="AL111" s="75"/>
      <c r="AM111" s="75"/>
      <c r="AN111" s="75"/>
      <c r="AO111" s="75"/>
      <c r="AP111" s="75"/>
      <c r="AQ111" s="75"/>
      <c r="AR111" s="77"/>
      <c r="AS111" s="75"/>
      <c r="AT111" s="76" t="str">
        <f>IFERROR(INDEX(Calculations!$V$4:$V$103,MATCH(COLUMN()&amp;"-"&amp;ROW(),Calculations!$AD$4:$AD$103,0),1),"")</f>
        <v/>
      </c>
      <c r="AU111" s="75"/>
      <c r="AV111" s="75"/>
      <c r="AW111" s="75"/>
      <c r="AX111" s="75"/>
      <c r="AY111" s="75"/>
      <c r="AZ111" s="75"/>
      <c r="BA111" s="77"/>
      <c r="BB111" s="75"/>
      <c r="BC111" s="76" t="str">
        <f>IFERROR(INDEX(Calculations!$V$4:$V$103,MATCH(COLUMN()&amp;"-"&amp;ROW(),Calculations!$AD$4:$AD$103,0),1),"")</f>
        <v/>
      </c>
      <c r="BD111" s="75"/>
      <c r="BE111" s="75"/>
      <c r="BF111" s="75"/>
      <c r="BG111" s="75"/>
      <c r="BH111" s="75"/>
      <c r="BI111" s="75"/>
      <c r="BJ111" s="77"/>
      <c r="BK111" s="75"/>
      <c r="BL111" s="76" t="str">
        <f>IFERROR(INDEX(Calculations!$V$4:$V$103,MATCH(COLUMN()&amp;"-"&amp;ROW(),Calculations!$AD$4:$AD$103,0),1),"")</f>
        <v/>
      </c>
      <c r="BM111" s="75"/>
      <c r="BN111" s="75"/>
      <c r="BO111" s="75"/>
      <c r="BP111" s="75"/>
      <c r="BQ111" s="75"/>
      <c r="BR111" s="75"/>
      <c r="BS111" s="77"/>
      <c r="BT111" s="75"/>
      <c r="BU111" s="76" t="str">
        <f>IFERROR(INDEX(Calculations!$V$4:$V$103,MATCH(COLUMN()&amp;"-"&amp;ROW(),Calculations!$AD$4:$AD$103,0),1),"")</f>
        <v/>
      </c>
      <c r="BV111" s="75"/>
      <c r="BW111" s="75"/>
      <c r="BX111" s="75"/>
      <c r="BY111" s="75"/>
      <c r="BZ111" s="75"/>
      <c r="CA111" s="75"/>
      <c r="CB111" s="105"/>
      <c r="CC111" s="75"/>
      <c r="CD111" s="76" t="str">
        <f>IFERROR(INDEX(Calculations!$V$4:$V$103,MATCH(COLUMN()&amp;"-"&amp;ROW(),Calculations!$AD$4:$AD$103,0),1),"")</f>
        <v/>
      </c>
      <c r="CE111" s="75"/>
      <c r="CF111" s="75"/>
      <c r="CG111" s="75"/>
      <c r="CH111" s="75"/>
      <c r="CI111" s="75"/>
      <c r="CJ111" s="75"/>
      <c r="CK111" s="105"/>
      <c r="CL111" s="75"/>
      <c r="CM111" s="76" t="str">
        <f>IFERROR(INDEX(Calculations!$V$4:$V$103,MATCH(COLUMN()&amp;"-"&amp;ROW(),Calculations!$AD$4:$AD$103,0),1),"")</f>
        <v/>
      </c>
      <c r="CN111" s="75"/>
      <c r="CO111" s="75"/>
      <c r="CP111" s="75"/>
      <c r="CQ111" s="75"/>
      <c r="CR111" s="75"/>
      <c r="CS111" s="75"/>
      <c r="CT111" s="40"/>
    </row>
    <row r="112" spans="2:98" ht="16.5" thickTop="1" thickBot="1" x14ac:dyDescent="0.3">
      <c r="I112" s="75"/>
      <c r="J112" s="76" t="str">
        <f>IFERROR(INDEX(Calculations!$V$4:$V$103,MATCH(COLUMN()&amp;"-"&amp;ROW(),Calculations!$AD$4:$AD$103,0),1),"")</f>
        <v/>
      </c>
      <c r="K112" s="75"/>
      <c r="L112" s="75"/>
      <c r="M112" s="75"/>
      <c r="N112" s="75"/>
      <c r="O112" s="75"/>
      <c r="P112" s="75"/>
      <c r="Q112" s="77"/>
      <c r="R112" s="75"/>
      <c r="S112" s="76" t="str">
        <f>IFERROR(INDEX(Calculations!$V$4:$V$103,MATCH(COLUMN()&amp;"-"&amp;ROW(),Calculations!$AD$4:$AD$103,0),1),"")</f>
        <v/>
      </c>
      <c r="T112" s="75"/>
      <c r="U112" s="75"/>
      <c r="V112" s="75"/>
      <c r="W112" s="75"/>
      <c r="X112" s="75"/>
      <c r="Y112" s="75"/>
      <c r="Z112" s="77"/>
      <c r="AA112" s="75"/>
      <c r="AB112" s="76" t="str">
        <f>IFERROR(INDEX(Calculations!$V$4:$V$103,MATCH(COLUMN()&amp;"-"&amp;ROW(),Calculations!$AD$4:$AD$103,0),1),"")</f>
        <v/>
      </c>
      <c r="AC112" s="75"/>
      <c r="AD112" s="75"/>
      <c r="AE112" s="75"/>
      <c r="AF112" s="75"/>
      <c r="AG112" s="75"/>
      <c r="AH112" s="75"/>
      <c r="AI112" s="77"/>
      <c r="AJ112" s="75"/>
      <c r="AK112" s="76" t="str">
        <f>IFERROR(INDEX(Calculations!$V$4:$V$103,MATCH(COLUMN()&amp;"-"&amp;ROW(),Calculations!$AD$4:$AD$103,0),1),"")</f>
        <v/>
      </c>
      <c r="AL112" s="75"/>
      <c r="AM112" s="75"/>
      <c r="AN112" s="75"/>
      <c r="AO112" s="75"/>
      <c r="AP112" s="75"/>
      <c r="AQ112" s="75"/>
      <c r="AR112" s="77"/>
      <c r="AS112" s="75"/>
      <c r="AT112" s="76" t="str">
        <f>IFERROR(INDEX(Calculations!$V$4:$V$103,MATCH(COLUMN()&amp;"-"&amp;ROW(),Calculations!$AD$4:$AD$103,0),1),"")</f>
        <v/>
      </c>
      <c r="AU112" s="75"/>
      <c r="AV112" s="75"/>
      <c r="AW112" s="75"/>
      <c r="AX112" s="75"/>
      <c r="AY112" s="75"/>
      <c r="AZ112" s="75"/>
      <c r="BA112" s="77"/>
      <c r="BB112" s="75"/>
      <c r="BC112" s="76" t="str">
        <f>IFERROR(INDEX(Calculations!$V$4:$V$103,MATCH(COLUMN()&amp;"-"&amp;ROW(),Calculations!$AD$4:$AD$103,0),1),"")</f>
        <v/>
      </c>
      <c r="BD112" s="75"/>
      <c r="BE112" s="75"/>
      <c r="BF112" s="75"/>
      <c r="BG112" s="75"/>
      <c r="BH112" s="75"/>
      <c r="BI112" s="75"/>
      <c r="BJ112" s="77"/>
      <c r="BK112" s="75"/>
      <c r="BL112" s="76" t="str">
        <f>IFERROR(INDEX(Calculations!$V$4:$V$103,MATCH(COLUMN()&amp;"-"&amp;ROW(),Calculations!$AD$4:$AD$103,0),1),"")</f>
        <v/>
      </c>
      <c r="BM112" s="75"/>
      <c r="BN112" s="75"/>
      <c r="BO112" s="75"/>
      <c r="BP112" s="75"/>
      <c r="BQ112" s="75"/>
      <c r="BR112" s="75"/>
      <c r="BS112" s="77"/>
      <c r="BT112" s="75"/>
      <c r="BU112" s="76" t="str">
        <f>IFERROR(INDEX(Calculations!$V$4:$V$103,MATCH(COLUMN()&amp;"-"&amp;ROW(),Calculations!$AD$4:$AD$103,0),1),"")</f>
        <v/>
      </c>
      <c r="BV112" s="75"/>
      <c r="BW112" s="75"/>
      <c r="BX112" s="75"/>
      <c r="BY112" s="75"/>
      <c r="BZ112" s="75"/>
      <c r="CA112" s="75"/>
      <c r="CB112" s="105"/>
      <c r="CC112" s="75"/>
      <c r="CD112" s="76" t="str">
        <f>IFERROR(INDEX(Calculations!$V$4:$V$103,MATCH(COLUMN()&amp;"-"&amp;ROW(),Calculations!$AD$4:$AD$103,0),1),"")</f>
        <v/>
      </c>
      <c r="CE112" s="75"/>
      <c r="CF112" s="75"/>
      <c r="CG112" s="75"/>
      <c r="CH112" s="75"/>
      <c r="CI112" s="75"/>
      <c r="CJ112" s="75"/>
      <c r="CK112" s="105"/>
      <c r="CL112" s="75"/>
      <c r="CM112" s="76" t="str">
        <f>IFERROR(INDEX(Calculations!$V$4:$V$103,MATCH(COLUMN()&amp;"-"&amp;ROW(),Calculations!$AD$4:$AD$103,0),1),"")</f>
        <v/>
      </c>
      <c r="CN112" s="75"/>
      <c r="CO112" s="75"/>
      <c r="CP112" s="75"/>
      <c r="CQ112" s="75"/>
      <c r="CR112" s="75"/>
      <c r="CS112" s="75"/>
      <c r="CT112" s="40"/>
    </row>
    <row r="113" spans="9:98" ht="16.5" thickTop="1" thickBot="1" x14ac:dyDescent="0.3">
      <c r="I113" s="75"/>
      <c r="J113" s="76" t="str">
        <f>IFERROR(INDEX(Calculations!$V$4:$V$103,MATCH(COLUMN()&amp;"-"&amp;ROW(),Calculations!$AD$4:$AD$103,0),1),"")</f>
        <v/>
      </c>
      <c r="K113" s="75"/>
      <c r="L113" s="75"/>
      <c r="M113" s="75"/>
      <c r="N113" s="75"/>
      <c r="O113" s="75"/>
      <c r="P113" s="75"/>
      <c r="Q113" s="77"/>
      <c r="R113" s="75"/>
      <c r="S113" s="76" t="str">
        <f>IFERROR(INDEX(Calculations!$V$4:$V$103,MATCH(COLUMN()&amp;"-"&amp;ROW(),Calculations!$AD$4:$AD$103,0),1),"")</f>
        <v/>
      </c>
      <c r="T113" s="75"/>
      <c r="U113" s="75"/>
      <c r="V113" s="75"/>
      <c r="W113" s="75"/>
      <c r="X113" s="75"/>
      <c r="Y113" s="75"/>
      <c r="Z113" s="77"/>
      <c r="AA113" s="75"/>
      <c r="AB113" s="76" t="str">
        <f>IFERROR(INDEX(Calculations!$V$4:$V$103,MATCH(COLUMN()&amp;"-"&amp;ROW(),Calculations!$AD$4:$AD$103,0),1),"")</f>
        <v/>
      </c>
      <c r="AC113" s="75"/>
      <c r="AD113" s="75"/>
      <c r="AE113" s="75"/>
      <c r="AF113" s="75"/>
      <c r="AG113" s="75"/>
      <c r="AH113" s="75"/>
      <c r="AI113" s="77"/>
      <c r="AJ113" s="75"/>
      <c r="AK113" s="76" t="str">
        <f>IFERROR(INDEX(Calculations!$V$4:$V$103,MATCH(COLUMN()&amp;"-"&amp;ROW(),Calculations!$AD$4:$AD$103,0),1),"")</f>
        <v/>
      </c>
      <c r="AL113" s="75"/>
      <c r="AM113" s="75"/>
      <c r="AN113" s="75"/>
      <c r="AO113" s="75"/>
      <c r="AP113" s="75"/>
      <c r="AQ113" s="75"/>
      <c r="AR113" s="77"/>
      <c r="AS113" s="75"/>
      <c r="AT113" s="76" t="str">
        <f>IFERROR(INDEX(Calculations!$V$4:$V$103,MATCH(COLUMN()&amp;"-"&amp;ROW(),Calculations!$AD$4:$AD$103,0),1),"")</f>
        <v/>
      </c>
      <c r="AU113" s="75"/>
      <c r="AV113" s="75"/>
      <c r="AW113" s="75"/>
      <c r="AX113" s="75"/>
      <c r="AY113" s="75"/>
      <c r="AZ113" s="75"/>
      <c r="BA113" s="77"/>
      <c r="BB113" s="75"/>
      <c r="BC113" s="76" t="str">
        <f>IFERROR(INDEX(Calculations!$V$4:$V$103,MATCH(COLUMN()&amp;"-"&amp;ROW(),Calculations!$AD$4:$AD$103,0),1),"")</f>
        <v/>
      </c>
      <c r="BD113" s="75"/>
      <c r="BE113" s="75"/>
      <c r="BF113" s="75"/>
      <c r="BG113" s="75"/>
      <c r="BH113" s="75"/>
      <c r="BI113" s="75"/>
      <c r="BJ113" s="77"/>
      <c r="BK113" s="75"/>
      <c r="BL113" s="76" t="str">
        <f>IFERROR(INDEX(Calculations!$V$4:$V$103,MATCH(COLUMN()&amp;"-"&amp;ROW(),Calculations!$AD$4:$AD$103,0),1),"")</f>
        <v/>
      </c>
      <c r="BM113" s="75"/>
      <c r="BN113" s="75"/>
      <c r="BO113" s="75"/>
      <c r="BP113" s="75"/>
      <c r="BQ113" s="75"/>
      <c r="BR113" s="75"/>
      <c r="BS113" s="77"/>
      <c r="BT113" s="75"/>
      <c r="BU113" s="76" t="str">
        <f>IFERROR(INDEX(Calculations!$V$4:$V$103,MATCH(COLUMN()&amp;"-"&amp;ROW(),Calculations!$AD$4:$AD$103,0),1),"")</f>
        <v/>
      </c>
      <c r="BV113" s="75"/>
      <c r="BW113" s="75"/>
      <c r="BX113" s="75"/>
      <c r="BY113" s="75"/>
      <c r="BZ113" s="75"/>
      <c r="CA113" s="75"/>
      <c r="CB113" s="105"/>
      <c r="CC113" s="75"/>
      <c r="CD113" s="76" t="str">
        <f>IFERROR(INDEX(Calculations!$V$4:$V$103,MATCH(COLUMN()&amp;"-"&amp;ROW(),Calculations!$AD$4:$AD$103,0),1),"")</f>
        <v/>
      </c>
      <c r="CE113" s="75"/>
      <c r="CF113" s="75"/>
      <c r="CG113" s="75"/>
      <c r="CH113" s="75"/>
      <c r="CI113" s="75"/>
      <c r="CJ113" s="75"/>
      <c r="CK113" s="105"/>
      <c r="CL113" s="75"/>
      <c r="CM113" s="76" t="str">
        <f>IFERROR(INDEX(Calculations!$V$4:$V$103,MATCH(COLUMN()&amp;"-"&amp;ROW(),Calculations!$AD$4:$AD$103,0),1),"")</f>
        <v/>
      </c>
      <c r="CN113" s="75"/>
      <c r="CO113" s="75"/>
      <c r="CP113" s="75"/>
      <c r="CQ113" s="75"/>
      <c r="CR113" s="75"/>
      <c r="CS113" s="75"/>
      <c r="CT113" s="40"/>
    </row>
    <row r="114" spans="9:98" ht="16.5" thickTop="1" thickBot="1" x14ac:dyDescent="0.3">
      <c r="I114" s="75"/>
      <c r="J114" s="76" t="str">
        <f>IFERROR(INDEX(Calculations!$V$4:$V$103,MATCH(COLUMN()&amp;"-"&amp;ROW(),Calculations!$AD$4:$AD$103,0),1),"")</f>
        <v/>
      </c>
      <c r="K114" s="75"/>
      <c r="L114" s="75"/>
      <c r="M114" s="75"/>
      <c r="N114" s="75"/>
      <c r="O114" s="75"/>
      <c r="P114" s="75"/>
      <c r="Q114" s="77"/>
      <c r="R114" s="75"/>
      <c r="S114" s="76" t="str">
        <f>IFERROR(INDEX(Calculations!$V$4:$V$103,MATCH(COLUMN()&amp;"-"&amp;ROW(),Calculations!$AD$4:$AD$103,0),1),"")</f>
        <v/>
      </c>
      <c r="T114" s="75"/>
      <c r="U114" s="75"/>
      <c r="V114" s="75"/>
      <c r="W114" s="75"/>
      <c r="X114" s="75"/>
      <c r="Y114" s="75"/>
      <c r="Z114" s="77"/>
      <c r="AA114" s="75"/>
      <c r="AB114" s="76" t="str">
        <f>IFERROR(INDEX(Calculations!$V$4:$V$103,MATCH(COLUMN()&amp;"-"&amp;ROW(),Calculations!$AD$4:$AD$103,0),1),"")</f>
        <v/>
      </c>
      <c r="AC114" s="75"/>
      <c r="AD114" s="75"/>
      <c r="AE114" s="75"/>
      <c r="AF114" s="75"/>
      <c r="AG114" s="75"/>
      <c r="AH114" s="75"/>
      <c r="AI114" s="77"/>
      <c r="AJ114" s="75"/>
      <c r="AK114" s="76" t="str">
        <f>IFERROR(INDEX(Calculations!$V$4:$V$103,MATCH(COLUMN()&amp;"-"&amp;ROW(),Calculations!$AD$4:$AD$103,0),1),"")</f>
        <v/>
      </c>
      <c r="AL114" s="75"/>
      <c r="AM114" s="75"/>
      <c r="AN114" s="75"/>
      <c r="AO114" s="75"/>
      <c r="AP114" s="75"/>
      <c r="AQ114" s="75"/>
      <c r="AR114" s="77"/>
      <c r="AS114" s="75"/>
      <c r="AT114" s="76" t="str">
        <f>IFERROR(INDEX(Calculations!$V$4:$V$103,MATCH(COLUMN()&amp;"-"&amp;ROW(),Calculations!$AD$4:$AD$103,0),1),"")</f>
        <v/>
      </c>
      <c r="AU114" s="75"/>
      <c r="AV114" s="75"/>
      <c r="AW114" s="75"/>
      <c r="AX114" s="75"/>
      <c r="AY114" s="75"/>
      <c r="AZ114" s="75"/>
      <c r="BA114" s="77"/>
      <c r="BB114" s="75"/>
      <c r="BC114" s="76" t="str">
        <f>IFERROR(INDEX(Calculations!$V$4:$V$103,MATCH(COLUMN()&amp;"-"&amp;ROW(),Calculations!$AD$4:$AD$103,0),1),"")</f>
        <v/>
      </c>
      <c r="BD114" s="75"/>
      <c r="BE114" s="75"/>
      <c r="BF114" s="75"/>
      <c r="BG114" s="75"/>
      <c r="BH114" s="75"/>
      <c r="BI114" s="75"/>
      <c r="BJ114" s="77"/>
      <c r="BK114" s="75"/>
      <c r="BL114" s="76" t="str">
        <f>IFERROR(INDEX(Calculations!$V$4:$V$103,MATCH(COLUMN()&amp;"-"&amp;ROW(),Calculations!$AD$4:$AD$103,0),1),"")</f>
        <v/>
      </c>
      <c r="BM114" s="75"/>
      <c r="BN114" s="75"/>
      <c r="BO114" s="75"/>
      <c r="BP114" s="75"/>
      <c r="BQ114" s="75"/>
      <c r="BR114" s="75"/>
      <c r="BS114" s="77"/>
      <c r="BT114" s="75"/>
      <c r="BU114" s="76" t="str">
        <f>IFERROR(INDEX(Calculations!$V$4:$V$103,MATCH(COLUMN()&amp;"-"&amp;ROW(),Calculations!$AD$4:$AD$103,0),1),"")</f>
        <v/>
      </c>
      <c r="BV114" s="75"/>
      <c r="BW114" s="75"/>
      <c r="BX114" s="75"/>
      <c r="BY114" s="75"/>
      <c r="BZ114" s="75"/>
      <c r="CA114" s="75"/>
      <c r="CB114" s="105"/>
      <c r="CC114" s="75"/>
      <c r="CD114" s="76" t="str">
        <f>IFERROR(INDEX(Calculations!$V$4:$V$103,MATCH(COLUMN()&amp;"-"&amp;ROW(),Calculations!$AD$4:$AD$103,0),1),"")</f>
        <v/>
      </c>
      <c r="CE114" s="75"/>
      <c r="CF114" s="75"/>
      <c r="CG114" s="75"/>
      <c r="CH114" s="75"/>
      <c r="CI114" s="75"/>
      <c r="CJ114" s="75"/>
      <c r="CK114" s="105"/>
      <c r="CL114" s="75"/>
      <c r="CM114" s="76" t="str">
        <f>IFERROR(INDEX(Calculations!$V$4:$V$103,MATCH(COLUMN()&amp;"-"&amp;ROW(),Calculations!$AD$4:$AD$103,0),1),"")</f>
        <v/>
      </c>
      <c r="CN114" s="75"/>
      <c r="CO114" s="75"/>
      <c r="CP114" s="75"/>
      <c r="CQ114" s="75"/>
      <c r="CR114" s="75"/>
      <c r="CS114" s="75"/>
      <c r="CT114" s="40"/>
    </row>
    <row r="115" spans="9:98" ht="16.5" thickTop="1" thickBot="1" x14ac:dyDescent="0.3">
      <c r="I115" s="75"/>
      <c r="J115" s="76" t="str">
        <f>IFERROR(INDEX(Calculations!$V$4:$V$103,MATCH(COLUMN()&amp;"-"&amp;ROW(),Calculations!$AD$4:$AD$103,0),1),"")</f>
        <v/>
      </c>
      <c r="K115" s="75"/>
      <c r="L115" s="75"/>
      <c r="M115" s="75"/>
      <c r="N115" s="75"/>
      <c r="O115" s="75"/>
      <c r="P115" s="75"/>
      <c r="Q115" s="77"/>
      <c r="R115" s="75"/>
      <c r="S115" s="76" t="str">
        <f>IFERROR(INDEX(Calculations!$V$4:$V$103,MATCH(COLUMN()&amp;"-"&amp;ROW(),Calculations!$AD$4:$AD$103,0),1),"")</f>
        <v/>
      </c>
      <c r="T115" s="75"/>
      <c r="U115" s="75"/>
      <c r="V115" s="75"/>
      <c r="W115" s="75"/>
      <c r="X115" s="75"/>
      <c r="Y115" s="75"/>
      <c r="Z115" s="77"/>
      <c r="AA115" s="75"/>
      <c r="AB115" s="76" t="str">
        <f>IFERROR(INDEX(Calculations!$V$4:$V$103,MATCH(COLUMN()&amp;"-"&amp;ROW(),Calculations!$AD$4:$AD$103,0),1),"")</f>
        <v/>
      </c>
      <c r="AC115" s="75"/>
      <c r="AD115" s="75"/>
      <c r="AE115" s="75"/>
      <c r="AF115" s="75"/>
      <c r="AG115" s="75"/>
      <c r="AH115" s="75"/>
      <c r="AI115" s="77"/>
      <c r="AJ115" s="75"/>
      <c r="AK115" s="76" t="str">
        <f>IFERROR(INDEX(Calculations!$V$4:$V$103,MATCH(COLUMN()&amp;"-"&amp;ROW(),Calculations!$AD$4:$AD$103,0),1),"")</f>
        <v/>
      </c>
      <c r="AL115" s="75"/>
      <c r="AM115" s="75"/>
      <c r="AN115" s="75"/>
      <c r="AO115" s="75"/>
      <c r="AP115" s="75"/>
      <c r="AQ115" s="75"/>
      <c r="AR115" s="77"/>
      <c r="AS115" s="75"/>
      <c r="AT115" s="76" t="str">
        <f>IFERROR(INDEX(Calculations!$V$4:$V$103,MATCH(COLUMN()&amp;"-"&amp;ROW(),Calculations!$AD$4:$AD$103,0),1),"")</f>
        <v/>
      </c>
      <c r="AU115" s="75"/>
      <c r="AV115" s="75"/>
      <c r="AW115" s="75"/>
      <c r="AX115" s="75"/>
      <c r="AY115" s="75"/>
      <c r="AZ115" s="75"/>
      <c r="BA115" s="77"/>
      <c r="BB115" s="75"/>
      <c r="BC115" s="76" t="str">
        <f>IFERROR(INDEX(Calculations!$V$4:$V$103,MATCH(COLUMN()&amp;"-"&amp;ROW(),Calculations!$AD$4:$AD$103,0),1),"")</f>
        <v/>
      </c>
      <c r="BD115" s="75"/>
      <c r="BE115" s="75"/>
      <c r="BF115" s="75"/>
      <c r="BG115" s="75"/>
      <c r="BH115" s="75"/>
      <c r="BI115" s="75"/>
      <c r="BJ115" s="77"/>
      <c r="BK115" s="75"/>
      <c r="BL115" s="76" t="str">
        <f>IFERROR(INDEX(Calculations!$V$4:$V$103,MATCH(COLUMN()&amp;"-"&amp;ROW(),Calculations!$AD$4:$AD$103,0),1),"")</f>
        <v/>
      </c>
      <c r="BM115" s="75"/>
      <c r="BN115" s="75"/>
      <c r="BO115" s="75"/>
      <c r="BP115" s="75"/>
      <c r="BQ115" s="75"/>
      <c r="BR115" s="75"/>
      <c r="BS115" s="77"/>
      <c r="BT115" s="75"/>
      <c r="BU115" s="76" t="str">
        <f>IFERROR(INDEX(Calculations!$V$4:$V$103,MATCH(COLUMN()&amp;"-"&amp;ROW(),Calculations!$AD$4:$AD$103,0),1),"")</f>
        <v/>
      </c>
      <c r="BV115" s="75"/>
      <c r="BW115" s="75"/>
      <c r="BX115" s="75"/>
      <c r="BY115" s="75"/>
      <c r="BZ115" s="75"/>
      <c r="CA115" s="75"/>
      <c r="CB115" s="105"/>
      <c r="CC115" s="75"/>
      <c r="CD115" s="76" t="str">
        <f>IFERROR(INDEX(Calculations!$V$4:$V$103,MATCH(COLUMN()&amp;"-"&amp;ROW(),Calculations!$AD$4:$AD$103,0),1),"")</f>
        <v/>
      </c>
      <c r="CE115" s="75"/>
      <c r="CF115" s="75"/>
      <c r="CG115" s="75"/>
      <c r="CH115" s="75"/>
      <c r="CI115" s="75"/>
      <c r="CJ115" s="75"/>
      <c r="CK115" s="105"/>
      <c r="CL115" s="75"/>
      <c r="CM115" s="76" t="str">
        <f>IFERROR(INDEX(Calculations!$V$4:$V$103,MATCH(COLUMN()&amp;"-"&amp;ROW(),Calculations!$AD$4:$AD$103,0),1),"")</f>
        <v/>
      </c>
      <c r="CN115" s="75"/>
      <c r="CO115" s="75"/>
      <c r="CP115" s="75"/>
      <c r="CQ115" s="75"/>
      <c r="CR115" s="75"/>
      <c r="CS115" s="75"/>
      <c r="CT115" s="40"/>
    </row>
    <row r="116" spans="9:98" ht="16.5" thickTop="1" thickBot="1" x14ac:dyDescent="0.3">
      <c r="I116" s="75"/>
      <c r="J116" s="76" t="str">
        <f>IFERROR(INDEX(Calculations!$V$4:$V$103,MATCH(COLUMN()&amp;"-"&amp;ROW(),Calculations!$AD$4:$AD$103,0),1),"")</f>
        <v/>
      </c>
      <c r="K116" s="75"/>
      <c r="L116" s="75"/>
      <c r="M116" s="75"/>
      <c r="N116" s="75"/>
      <c r="O116" s="75"/>
      <c r="P116" s="75"/>
      <c r="Q116" s="77"/>
      <c r="R116" s="75"/>
      <c r="S116" s="76" t="str">
        <f>IFERROR(INDEX(Calculations!$V$4:$V$103,MATCH(COLUMN()&amp;"-"&amp;ROW(),Calculations!$AD$4:$AD$103,0),1),"")</f>
        <v/>
      </c>
      <c r="T116" s="75"/>
      <c r="U116" s="75"/>
      <c r="V116" s="75"/>
      <c r="W116" s="75"/>
      <c r="X116" s="75"/>
      <c r="Y116" s="75"/>
      <c r="Z116" s="77"/>
      <c r="AA116" s="75"/>
      <c r="AB116" s="76" t="str">
        <f>IFERROR(INDEX(Calculations!$V$4:$V$103,MATCH(COLUMN()&amp;"-"&amp;ROW(),Calculations!$AD$4:$AD$103,0),1),"")</f>
        <v/>
      </c>
      <c r="AC116" s="75"/>
      <c r="AD116" s="75"/>
      <c r="AE116" s="75"/>
      <c r="AF116" s="75"/>
      <c r="AG116" s="75"/>
      <c r="AH116" s="75"/>
      <c r="AI116" s="77"/>
      <c r="AJ116" s="75"/>
      <c r="AK116" s="76" t="str">
        <f>IFERROR(INDEX(Calculations!$V$4:$V$103,MATCH(COLUMN()&amp;"-"&amp;ROW(),Calculations!$AD$4:$AD$103,0),1),"")</f>
        <v/>
      </c>
      <c r="AL116" s="75"/>
      <c r="AM116" s="75"/>
      <c r="AN116" s="75"/>
      <c r="AO116" s="75"/>
      <c r="AP116" s="75"/>
      <c r="AQ116" s="75"/>
      <c r="AR116" s="77"/>
      <c r="AS116" s="75"/>
      <c r="AT116" s="76" t="str">
        <f>IFERROR(INDEX(Calculations!$V$4:$V$103,MATCH(COLUMN()&amp;"-"&amp;ROW(),Calculations!$AD$4:$AD$103,0),1),"")</f>
        <v/>
      </c>
      <c r="AU116" s="75"/>
      <c r="AV116" s="75"/>
      <c r="AW116" s="75"/>
      <c r="AX116" s="75"/>
      <c r="AY116" s="75"/>
      <c r="AZ116" s="75"/>
      <c r="BA116" s="77"/>
      <c r="BB116" s="75"/>
      <c r="BC116" s="76" t="str">
        <f>IFERROR(INDEX(Calculations!$V$4:$V$103,MATCH(COLUMN()&amp;"-"&amp;ROW(),Calculations!$AD$4:$AD$103,0),1),"")</f>
        <v/>
      </c>
      <c r="BD116" s="75"/>
      <c r="BE116" s="75"/>
      <c r="BF116" s="75"/>
      <c r="BG116" s="75"/>
      <c r="BH116" s="75"/>
      <c r="BI116" s="75"/>
      <c r="BJ116" s="77"/>
      <c r="BK116" s="75"/>
      <c r="BL116" s="76" t="str">
        <f>IFERROR(INDEX(Calculations!$V$4:$V$103,MATCH(COLUMN()&amp;"-"&amp;ROW(),Calculations!$AD$4:$AD$103,0),1),"")</f>
        <v/>
      </c>
      <c r="BM116" s="75"/>
      <c r="BN116" s="75"/>
      <c r="BO116" s="75"/>
      <c r="BP116" s="75"/>
      <c r="BQ116" s="75"/>
      <c r="BR116" s="75"/>
      <c r="BS116" s="77"/>
      <c r="BT116" s="75"/>
      <c r="BU116" s="76" t="str">
        <f>IFERROR(INDEX(Calculations!$V$4:$V$103,MATCH(COLUMN()&amp;"-"&amp;ROW(),Calculations!$AD$4:$AD$103,0),1),"")</f>
        <v/>
      </c>
      <c r="BV116" s="75"/>
      <c r="BW116" s="75"/>
      <c r="BX116" s="75"/>
      <c r="BY116" s="75"/>
      <c r="BZ116" s="75"/>
      <c r="CA116" s="75"/>
      <c r="CB116" s="105"/>
      <c r="CC116" s="75"/>
      <c r="CD116" s="76" t="str">
        <f>IFERROR(INDEX(Calculations!$V$4:$V$103,MATCH(COLUMN()&amp;"-"&amp;ROW(),Calculations!$AD$4:$AD$103,0),1),"")</f>
        <v/>
      </c>
      <c r="CE116" s="75"/>
      <c r="CF116" s="75"/>
      <c r="CG116" s="75"/>
      <c r="CH116" s="75"/>
      <c r="CI116" s="75"/>
      <c r="CJ116" s="75"/>
      <c r="CK116" s="105"/>
      <c r="CL116" s="75"/>
      <c r="CM116" s="76" t="str">
        <f>IFERROR(INDEX(Calculations!$V$4:$V$103,MATCH(COLUMN()&amp;"-"&amp;ROW(),Calculations!$AD$4:$AD$103,0),1),"")</f>
        <v/>
      </c>
      <c r="CN116" s="75"/>
      <c r="CO116" s="75"/>
      <c r="CP116" s="75"/>
      <c r="CQ116" s="75"/>
      <c r="CR116" s="75"/>
      <c r="CS116" s="75"/>
      <c r="CT116" s="40"/>
    </row>
    <row r="117" spans="9:98" ht="16.5" thickTop="1" thickBot="1" x14ac:dyDescent="0.3">
      <c r="I117" s="75"/>
      <c r="J117" s="76" t="str">
        <f>IFERROR(INDEX(Calculations!$V$4:$V$103,MATCH(COLUMN()&amp;"-"&amp;ROW(),Calculations!$AD$4:$AD$103,0),1),"")</f>
        <v/>
      </c>
      <c r="K117" s="75"/>
      <c r="L117" s="75"/>
      <c r="M117" s="75"/>
      <c r="N117" s="75"/>
      <c r="O117" s="75"/>
      <c r="P117" s="75"/>
      <c r="Q117" s="77"/>
      <c r="R117" s="75"/>
      <c r="S117" s="76" t="str">
        <f>IFERROR(INDEX(Calculations!$V$4:$V$103,MATCH(COLUMN()&amp;"-"&amp;ROW(),Calculations!$AD$4:$AD$103,0),1),"")</f>
        <v/>
      </c>
      <c r="T117" s="75"/>
      <c r="U117" s="75"/>
      <c r="V117" s="75"/>
      <c r="W117" s="75"/>
      <c r="X117" s="75"/>
      <c r="Y117" s="75"/>
      <c r="Z117" s="77"/>
      <c r="AA117" s="75"/>
      <c r="AB117" s="76" t="str">
        <f>IFERROR(INDEX(Calculations!$V$4:$V$103,MATCH(COLUMN()&amp;"-"&amp;ROW(),Calculations!$AD$4:$AD$103,0),1),"")</f>
        <v/>
      </c>
      <c r="AC117" s="75"/>
      <c r="AD117" s="75"/>
      <c r="AE117" s="75"/>
      <c r="AF117" s="75"/>
      <c r="AG117" s="75"/>
      <c r="AH117" s="75"/>
      <c r="AI117" s="77"/>
      <c r="AJ117" s="75"/>
      <c r="AK117" s="76" t="str">
        <f>IFERROR(INDEX(Calculations!$V$4:$V$103,MATCH(COLUMN()&amp;"-"&amp;ROW(),Calculations!$AD$4:$AD$103,0),1),"")</f>
        <v/>
      </c>
      <c r="AL117" s="75"/>
      <c r="AM117" s="75"/>
      <c r="AN117" s="75"/>
      <c r="AO117" s="75"/>
      <c r="AP117" s="75"/>
      <c r="AQ117" s="75"/>
      <c r="AR117" s="77"/>
      <c r="AS117" s="75"/>
      <c r="AT117" s="76" t="str">
        <f>IFERROR(INDEX(Calculations!$V$4:$V$103,MATCH(COLUMN()&amp;"-"&amp;ROW(),Calculations!$AD$4:$AD$103,0),1),"")</f>
        <v/>
      </c>
      <c r="AU117" s="75"/>
      <c r="AV117" s="75"/>
      <c r="AW117" s="75"/>
      <c r="AX117" s="75"/>
      <c r="AY117" s="75"/>
      <c r="AZ117" s="75"/>
      <c r="BA117" s="77"/>
      <c r="BB117" s="75"/>
      <c r="BC117" s="76" t="str">
        <f>IFERROR(INDEX(Calculations!$V$4:$V$103,MATCH(COLUMN()&amp;"-"&amp;ROW(),Calculations!$AD$4:$AD$103,0),1),"")</f>
        <v/>
      </c>
      <c r="BD117" s="75"/>
      <c r="BE117" s="75"/>
      <c r="BF117" s="75"/>
      <c r="BG117" s="75"/>
      <c r="BH117" s="75"/>
      <c r="BI117" s="75"/>
      <c r="BJ117" s="77"/>
      <c r="BK117" s="75"/>
      <c r="BL117" s="76" t="str">
        <f>IFERROR(INDEX(Calculations!$V$4:$V$103,MATCH(COLUMN()&amp;"-"&amp;ROW(),Calculations!$AD$4:$AD$103,0),1),"")</f>
        <v/>
      </c>
      <c r="BM117" s="75"/>
      <c r="BN117" s="75"/>
      <c r="BO117" s="75"/>
      <c r="BP117" s="75"/>
      <c r="BQ117" s="75"/>
      <c r="BR117" s="75"/>
      <c r="BS117" s="77"/>
      <c r="BT117" s="75"/>
      <c r="BU117" s="76" t="str">
        <f>IFERROR(INDEX(Calculations!$V$4:$V$103,MATCH(COLUMN()&amp;"-"&amp;ROW(),Calculations!$AD$4:$AD$103,0),1),"")</f>
        <v/>
      </c>
      <c r="BV117" s="75"/>
      <c r="BW117" s="75"/>
      <c r="BX117" s="75"/>
      <c r="BY117" s="75"/>
      <c r="BZ117" s="75"/>
      <c r="CA117" s="75"/>
      <c r="CB117" s="105"/>
      <c r="CC117" s="75"/>
      <c r="CD117" s="76" t="str">
        <f>IFERROR(INDEX(Calculations!$V$4:$V$103,MATCH(COLUMN()&amp;"-"&amp;ROW(),Calculations!$AD$4:$AD$103,0),1),"")</f>
        <v/>
      </c>
      <c r="CE117" s="75"/>
      <c r="CF117" s="75"/>
      <c r="CG117" s="75"/>
      <c r="CH117" s="75"/>
      <c r="CI117" s="75"/>
      <c r="CJ117" s="75"/>
      <c r="CK117" s="105"/>
      <c r="CL117" s="75"/>
      <c r="CM117" s="76" t="str">
        <f>IFERROR(INDEX(Calculations!$V$4:$V$103,MATCH(COLUMN()&amp;"-"&amp;ROW(),Calculations!$AD$4:$AD$103,0),1),"")</f>
        <v/>
      </c>
      <c r="CN117" s="75"/>
      <c r="CO117" s="75"/>
      <c r="CP117" s="75"/>
      <c r="CQ117" s="75"/>
      <c r="CR117" s="75"/>
      <c r="CS117" s="75"/>
      <c r="CT117" s="40"/>
    </row>
    <row r="118" spans="9:98" ht="16.5" thickTop="1" thickBot="1" x14ac:dyDescent="0.3">
      <c r="I118" s="75"/>
      <c r="J118" s="76" t="str">
        <f>IFERROR(INDEX(Calculations!$V$4:$V$103,MATCH(COLUMN()&amp;"-"&amp;ROW(),Calculations!$AD$4:$AD$103,0),1),"")</f>
        <v/>
      </c>
      <c r="K118" s="75"/>
      <c r="L118" s="75"/>
      <c r="M118" s="75"/>
      <c r="N118" s="75"/>
      <c r="O118" s="75"/>
      <c r="P118" s="75"/>
      <c r="Q118" s="77"/>
      <c r="R118" s="75"/>
      <c r="S118" s="76" t="str">
        <f>IFERROR(INDEX(Calculations!$V$4:$V$103,MATCH(COLUMN()&amp;"-"&amp;ROW(),Calculations!$AD$4:$AD$103,0),1),"")</f>
        <v/>
      </c>
      <c r="T118" s="75"/>
      <c r="U118" s="75"/>
      <c r="V118" s="75"/>
      <c r="W118" s="75"/>
      <c r="X118" s="75"/>
      <c r="Y118" s="75"/>
      <c r="Z118" s="77"/>
      <c r="AA118" s="75"/>
      <c r="AB118" s="76" t="str">
        <f>IFERROR(INDEX(Calculations!$V$4:$V$103,MATCH(COLUMN()&amp;"-"&amp;ROW(),Calculations!$AD$4:$AD$103,0),1),"")</f>
        <v/>
      </c>
      <c r="AC118" s="75"/>
      <c r="AD118" s="75"/>
      <c r="AE118" s="75"/>
      <c r="AF118" s="75"/>
      <c r="AG118" s="75"/>
      <c r="AH118" s="75"/>
      <c r="AI118" s="77"/>
      <c r="AJ118" s="75"/>
      <c r="AK118" s="76" t="str">
        <f>IFERROR(INDEX(Calculations!$V$4:$V$103,MATCH(COLUMN()&amp;"-"&amp;ROW(),Calculations!$AD$4:$AD$103,0),1),"")</f>
        <v/>
      </c>
      <c r="AL118" s="75"/>
      <c r="AM118" s="75"/>
      <c r="AN118" s="75"/>
      <c r="AO118" s="75"/>
      <c r="AP118" s="75"/>
      <c r="AQ118" s="75"/>
      <c r="AR118" s="77"/>
      <c r="AS118" s="75"/>
      <c r="AT118" s="76" t="str">
        <f>IFERROR(INDEX(Calculations!$V$4:$V$103,MATCH(COLUMN()&amp;"-"&amp;ROW(),Calculations!$AD$4:$AD$103,0),1),"")</f>
        <v/>
      </c>
      <c r="AU118" s="75"/>
      <c r="AV118" s="75"/>
      <c r="AW118" s="75"/>
      <c r="AX118" s="75"/>
      <c r="AY118" s="75"/>
      <c r="AZ118" s="75"/>
      <c r="BA118" s="77"/>
      <c r="BB118" s="75"/>
      <c r="BC118" s="76" t="str">
        <f>IFERROR(INDEX(Calculations!$V$4:$V$103,MATCH(COLUMN()&amp;"-"&amp;ROW(),Calculations!$AD$4:$AD$103,0),1),"")</f>
        <v/>
      </c>
      <c r="BD118" s="75"/>
      <c r="BE118" s="75"/>
      <c r="BF118" s="75"/>
      <c r="BG118" s="75"/>
      <c r="BH118" s="75"/>
      <c r="BI118" s="75"/>
      <c r="BJ118" s="77"/>
      <c r="BK118" s="75"/>
      <c r="BL118" s="76" t="str">
        <f>IFERROR(INDEX(Calculations!$V$4:$V$103,MATCH(COLUMN()&amp;"-"&amp;ROW(),Calculations!$AD$4:$AD$103,0),1),"")</f>
        <v/>
      </c>
      <c r="BM118" s="75"/>
      <c r="BN118" s="75"/>
      <c r="BO118" s="75"/>
      <c r="BP118" s="75"/>
      <c r="BQ118" s="75"/>
      <c r="BR118" s="75"/>
      <c r="BS118" s="77"/>
      <c r="BT118" s="75"/>
      <c r="BU118" s="76" t="str">
        <f>IFERROR(INDEX(Calculations!$V$4:$V$103,MATCH(COLUMN()&amp;"-"&amp;ROW(),Calculations!$AD$4:$AD$103,0),1),"")</f>
        <v/>
      </c>
      <c r="BV118" s="75"/>
      <c r="BW118" s="75"/>
      <c r="BX118" s="75"/>
      <c r="BY118" s="75"/>
      <c r="BZ118" s="75"/>
      <c r="CA118" s="75"/>
      <c r="CB118" s="105"/>
      <c r="CC118" s="75"/>
      <c r="CD118" s="76" t="str">
        <f>IFERROR(INDEX(Calculations!$V$4:$V$103,MATCH(COLUMN()&amp;"-"&amp;ROW(),Calculations!$AD$4:$AD$103,0),1),"")</f>
        <v/>
      </c>
      <c r="CE118" s="75"/>
      <c r="CF118" s="75"/>
      <c r="CG118" s="75"/>
      <c r="CH118" s="75"/>
      <c r="CI118" s="75"/>
      <c r="CJ118" s="75"/>
      <c r="CK118" s="105"/>
      <c r="CL118" s="75"/>
      <c r="CM118" s="76" t="str">
        <f>IFERROR(INDEX(Calculations!$V$4:$V$103,MATCH(COLUMN()&amp;"-"&amp;ROW(),Calculations!$AD$4:$AD$103,0),1),"")</f>
        <v/>
      </c>
      <c r="CN118" s="75"/>
      <c r="CO118" s="75"/>
      <c r="CP118" s="75"/>
      <c r="CQ118" s="75"/>
      <c r="CR118" s="75"/>
      <c r="CS118" s="75"/>
      <c r="CT118" s="40"/>
    </row>
    <row r="119" spans="9:98" ht="16.5" thickTop="1" thickBot="1" x14ac:dyDescent="0.3">
      <c r="I119" s="75"/>
      <c r="J119" s="76" t="str">
        <f>IFERROR(INDEX(Calculations!$V$4:$V$103,MATCH(COLUMN()&amp;"-"&amp;ROW(),Calculations!$AD$4:$AD$103,0),1),"")</f>
        <v/>
      </c>
      <c r="K119" s="75"/>
      <c r="L119" s="75"/>
      <c r="M119" s="75"/>
      <c r="N119" s="75"/>
      <c r="O119" s="75"/>
      <c r="P119" s="75"/>
      <c r="Q119" s="77"/>
      <c r="R119" s="75"/>
      <c r="S119" s="76" t="str">
        <f>IFERROR(INDEX(Calculations!$V$4:$V$103,MATCH(COLUMN()&amp;"-"&amp;ROW(),Calculations!$AD$4:$AD$103,0),1),"")</f>
        <v/>
      </c>
      <c r="T119" s="75"/>
      <c r="U119" s="75"/>
      <c r="V119" s="75"/>
      <c r="W119" s="75"/>
      <c r="X119" s="75"/>
      <c r="Y119" s="75"/>
      <c r="Z119" s="77"/>
      <c r="AA119" s="75"/>
      <c r="AB119" s="76" t="str">
        <f>IFERROR(INDEX(Calculations!$V$4:$V$103,MATCH(COLUMN()&amp;"-"&amp;ROW(),Calculations!$AD$4:$AD$103,0),1),"")</f>
        <v/>
      </c>
      <c r="AC119" s="75"/>
      <c r="AD119" s="75"/>
      <c r="AE119" s="75"/>
      <c r="AF119" s="75"/>
      <c r="AG119" s="75"/>
      <c r="AH119" s="75"/>
      <c r="AI119" s="77"/>
      <c r="AJ119" s="75"/>
      <c r="AK119" s="76" t="str">
        <f>IFERROR(INDEX(Calculations!$V$4:$V$103,MATCH(COLUMN()&amp;"-"&amp;ROW(),Calculations!$AD$4:$AD$103,0),1),"")</f>
        <v/>
      </c>
      <c r="AL119" s="75"/>
      <c r="AM119" s="75"/>
      <c r="AN119" s="75"/>
      <c r="AO119" s="75"/>
      <c r="AP119" s="75"/>
      <c r="AQ119" s="75"/>
      <c r="AR119" s="77"/>
      <c r="AS119" s="75"/>
      <c r="AT119" s="76" t="str">
        <f>IFERROR(INDEX(Calculations!$V$4:$V$103,MATCH(COLUMN()&amp;"-"&amp;ROW(),Calculations!$AD$4:$AD$103,0),1),"")</f>
        <v/>
      </c>
      <c r="AU119" s="75"/>
      <c r="AV119" s="75"/>
      <c r="AW119" s="75"/>
      <c r="AX119" s="75"/>
      <c r="AY119" s="75"/>
      <c r="AZ119" s="75"/>
      <c r="BA119" s="77"/>
      <c r="BB119" s="75"/>
      <c r="BC119" s="76" t="str">
        <f>IFERROR(INDEX(Calculations!$V$4:$V$103,MATCH(COLUMN()&amp;"-"&amp;ROW(),Calculations!$AD$4:$AD$103,0),1),"")</f>
        <v/>
      </c>
      <c r="BD119" s="75"/>
      <c r="BE119" s="75"/>
      <c r="BF119" s="75"/>
      <c r="BG119" s="75"/>
      <c r="BH119" s="75"/>
      <c r="BI119" s="75"/>
      <c r="BJ119" s="77"/>
      <c r="BK119" s="75"/>
      <c r="BL119" s="76" t="str">
        <f>IFERROR(INDEX(Calculations!$V$4:$V$103,MATCH(COLUMN()&amp;"-"&amp;ROW(),Calculations!$AD$4:$AD$103,0),1),"")</f>
        <v/>
      </c>
      <c r="BM119" s="75"/>
      <c r="BN119" s="75"/>
      <c r="BO119" s="75"/>
      <c r="BP119" s="75"/>
      <c r="BQ119" s="75"/>
      <c r="BR119" s="75"/>
      <c r="BS119" s="77"/>
      <c r="BT119" s="75"/>
      <c r="BU119" s="76" t="str">
        <f>IFERROR(INDEX(Calculations!$V$4:$V$103,MATCH(COLUMN()&amp;"-"&amp;ROW(),Calculations!$AD$4:$AD$103,0),1),"")</f>
        <v/>
      </c>
      <c r="BV119" s="75"/>
      <c r="BW119" s="75"/>
      <c r="BX119" s="75"/>
      <c r="BY119" s="75"/>
      <c r="BZ119" s="75"/>
      <c r="CA119" s="75"/>
      <c r="CB119" s="105"/>
      <c r="CC119" s="75"/>
      <c r="CD119" s="76" t="str">
        <f>IFERROR(INDEX(Calculations!$V$4:$V$103,MATCH(COLUMN()&amp;"-"&amp;ROW(),Calculations!$AD$4:$AD$103,0),1),"")</f>
        <v/>
      </c>
      <c r="CE119" s="75"/>
      <c r="CF119" s="75"/>
      <c r="CG119" s="75"/>
      <c r="CH119" s="75"/>
      <c r="CI119" s="75"/>
      <c r="CJ119" s="75"/>
      <c r="CK119" s="105"/>
      <c r="CL119" s="75"/>
      <c r="CM119" s="76" t="str">
        <f>IFERROR(INDEX(Calculations!$V$4:$V$103,MATCH(COLUMN()&amp;"-"&amp;ROW(),Calculations!$AD$4:$AD$103,0),1),"")</f>
        <v/>
      </c>
      <c r="CN119" s="75"/>
      <c r="CO119" s="75"/>
      <c r="CP119" s="75"/>
      <c r="CQ119" s="75"/>
      <c r="CR119" s="75"/>
      <c r="CS119" s="75"/>
      <c r="CT119" s="40"/>
    </row>
    <row r="120" spans="9:98" ht="16.5" thickTop="1" thickBot="1" x14ac:dyDescent="0.3">
      <c r="I120" s="75"/>
      <c r="J120" s="76" t="str">
        <f>IFERROR(INDEX(Calculations!$V$4:$V$103,MATCH(COLUMN()&amp;"-"&amp;ROW(),Calculations!$AD$4:$AD$103,0),1),"")</f>
        <v/>
      </c>
      <c r="K120" s="75"/>
      <c r="L120" s="75"/>
      <c r="M120" s="75"/>
      <c r="N120" s="75"/>
      <c r="O120" s="75"/>
      <c r="P120" s="75"/>
      <c r="Q120" s="77"/>
      <c r="R120" s="75"/>
      <c r="S120" s="76" t="str">
        <f>IFERROR(INDEX(Calculations!$V$4:$V$103,MATCH(COLUMN()&amp;"-"&amp;ROW(),Calculations!$AD$4:$AD$103,0),1),"")</f>
        <v/>
      </c>
      <c r="T120" s="75"/>
      <c r="U120" s="75"/>
      <c r="V120" s="75"/>
      <c r="W120" s="75"/>
      <c r="X120" s="75"/>
      <c r="Y120" s="75"/>
      <c r="Z120" s="77"/>
      <c r="AA120" s="75"/>
      <c r="AB120" s="76" t="str">
        <f>IFERROR(INDEX(Calculations!$V$4:$V$103,MATCH(COLUMN()&amp;"-"&amp;ROW(),Calculations!$AD$4:$AD$103,0),1),"")</f>
        <v/>
      </c>
      <c r="AC120" s="75"/>
      <c r="AD120" s="75"/>
      <c r="AE120" s="75"/>
      <c r="AF120" s="75"/>
      <c r="AG120" s="75"/>
      <c r="AH120" s="75"/>
      <c r="AI120" s="77"/>
      <c r="AJ120" s="75"/>
      <c r="AK120" s="76" t="str">
        <f>IFERROR(INDEX(Calculations!$V$4:$V$103,MATCH(COLUMN()&amp;"-"&amp;ROW(),Calculations!$AD$4:$AD$103,0),1),"")</f>
        <v/>
      </c>
      <c r="AL120" s="75"/>
      <c r="AM120" s="75"/>
      <c r="AN120" s="75"/>
      <c r="AO120" s="75"/>
      <c r="AP120" s="75"/>
      <c r="AQ120" s="75"/>
      <c r="AR120" s="77"/>
      <c r="AS120" s="75"/>
      <c r="AT120" s="76" t="str">
        <f>IFERROR(INDEX(Calculations!$V$4:$V$103,MATCH(COLUMN()&amp;"-"&amp;ROW(),Calculations!$AD$4:$AD$103,0),1),"")</f>
        <v/>
      </c>
      <c r="AU120" s="75"/>
      <c r="AV120" s="75"/>
      <c r="AW120" s="75"/>
      <c r="AX120" s="75"/>
      <c r="AY120" s="75"/>
      <c r="AZ120" s="75"/>
      <c r="BA120" s="77"/>
      <c r="BB120" s="75"/>
      <c r="BC120" s="76" t="str">
        <f>IFERROR(INDEX(Calculations!$V$4:$V$103,MATCH(COLUMN()&amp;"-"&amp;ROW(),Calculations!$AD$4:$AD$103,0),1),"")</f>
        <v/>
      </c>
      <c r="BD120" s="75"/>
      <c r="BE120" s="75"/>
      <c r="BF120" s="75"/>
      <c r="BG120" s="75"/>
      <c r="BH120" s="75"/>
      <c r="BI120" s="75"/>
      <c r="BJ120" s="77"/>
      <c r="BK120" s="75"/>
      <c r="BL120" s="76" t="str">
        <f>IFERROR(INDEX(Calculations!$V$4:$V$103,MATCH(COLUMN()&amp;"-"&amp;ROW(),Calculations!$AD$4:$AD$103,0),1),"")</f>
        <v/>
      </c>
      <c r="BM120" s="75"/>
      <c r="BN120" s="75"/>
      <c r="BO120" s="75"/>
      <c r="BP120" s="75"/>
      <c r="BQ120" s="75"/>
      <c r="BR120" s="75"/>
      <c r="BS120" s="77"/>
      <c r="BT120" s="75"/>
      <c r="BU120" s="76" t="str">
        <f>IFERROR(INDEX(Calculations!$V$4:$V$103,MATCH(COLUMN()&amp;"-"&amp;ROW(),Calculations!$AD$4:$AD$103,0),1),"")</f>
        <v/>
      </c>
      <c r="BV120" s="75"/>
      <c r="BW120" s="75"/>
      <c r="BX120" s="75"/>
      <c r="BY120" s="75"/>
      <c r="BZ120" s="75"/>
      <c r="CA120" s="75"/>
      <c r="CB120" s="105"/>
      <c r="CC120" s="75"/>
      <c r="CD120" s="76" t="str">
        <f>IFERROR(INDEX(Calculations!$V$4:$V$103,MATCH(COLUMN()&amp;"-"&amp;ROW(),Calculations!$AD$4:$AD$103,0),1),"")</f>
        <v/>
      </c>
      <c r="CE120" s="75"/>
      <c r="CF120" s="75"/>
      <c r="CG120" s="75"/>
      <c r="CH120" s="75"/>
      <c r="CI120" s="75"/>
      <c r="CJ120" s="75"/>
      <c r="CK120" s="105"/>
      <c r="CL120" s="75"/>
      <c r="CM120" s="76" t="str">
        <f>IFERROR(INDEX(Calculations!$V$4:$V$103,MATCH(COLUMN()&amp;"-"&amp;ROW(),Calculations!$AD$4:$AD$103,0),1),"")</f>
        <v/>
      </c>
      <c r="CN120" s="75"/>
      <c r="CO120" s="75"/>
      <c r="CP120" s="75"/>
      <c r="CQ120" s="75"/>
      <c r="CR120" s="75"/>
      <c r="CS120" s="75"/>
      <c r="CT120" s="40"/>
    </row>
    <row r="121" spans="9:98" ht="16.5" thickTop="1" thickBot="1" x14ac:dyDescent="0.3">
      <c r="I121" s="75"/>
      <c r="J121" s="76" t="str">
        <f>IFERROR(INDEX(Calculations!$V$4:$V$103,MATCH(COLUMN()&amp;"-"&amp;ROW(),Calculations!$AD$4:$AD$103,0),1),"")</f>
        <v/>
      </c>
      <c r="K121" s="75"/>
      <c r="L121" s="75"/>
      <c r="M121" s="75"/>
      <c r="N121" s="75"/>
      <c r="O121" s="75"/>
      <c r="P121" s="75"/>
      <c r="Q121" s="77"/>
      <c r="R121" s="75"/>
      <c r="S121" s="76" t="str">
        <f>IFERROR(INDEX(Calculations!$V$4:$V$103,MATCH(COLUMN()&amp;"-"&amp;ROW(),Calculations!$AD$4:$AD$103,0),1),"")</f>
        <v/>
      </c>
      <c r="T121" s="75"/>
      <c r="U121" s="75"/>
      <c r="V121" s="75"/>
      <c r="W121" s="75"/>
      <c r="X121" s="75"/>
      <c r="Y121" s="75"/>
      <c r="Z121" s="77"/>
      <c r="AA121" s="75"/>
      <c r="AB121" s="76" t="str">
        <f>IFERROR(INDEX(Calculations!$V$4:$V$103,MATCH(COLUMN()&amp;"-"&amp;ROW(),Calculations!$AD$4:$AD$103,0),1),"")</f>
        <v/>
      </c>
      <c r="AC121" s="75"/>
      <c r="AD121" s="75"/>
      <c r="AE121" s="75"/>
      <c r="AF121" s="75"/>
      <c r="AG121" s="75"/>
      <c r="AH121" s="75"/>
      <c r="AI121" s="77"/>
      <c r="AJ121" s="75"/>
      <c r="AK121" s="76" t="str">
        <f>IFERROR(INDEX(Calculations!$V$4:$V$103,MATCH(COLUMN()&amp;"-"&amp;ROW(),Calculations!$AD$4:$AD$103,0),1),"")</f>
        <v/>
      </c>
      <c r="AL121" s="75"/>
      <c r="AM121" s="75"/>
      <c r="AN121" s="75"/>
      <c r="AO121" s="75"/>
      <c r="AP121" s="75"/>
      <c r="AQ121" s="75"/>
      <c r="AR121" s="77"/>
      <c r="AS121" s="75"/>
      <c r="AT121" s="76" t="str">
        <f>IFERROR(INDEX(Calculations!$V$4:$V$103,MATCH(COLUMN()&amp;"-"&amp;ROW(),Calculations!$AD$4:$AD$103,0),1),"")</f>
        <v/>
      </c>
      <c r="AU121" s="75"/>
      <c r="AV121" s="75"/>
      <c r="AW121" s="75"/>
      <c r="AX121" s="75"/>
      <c r="AY121" s="75"/>
      <c r="AZ121" s="75"/>
      <c r="BA121" s="77"/>
      <c r="BB121" s="75"/>
      <c r="BC121" s="76" t="str">
        <f>IFERROR(INDEX(Calculations!$V$4:$V$103,MATCH(COLUMN()&amp;"-"&amp;ROW(),Calculations!$AD$4:$AD$103,0),1),"")</f>
        <v/>
      </c>
      <c r="BD121" s="75"/>
      <c r="BE121" s="75"/>
      <c r="BF121" s="75"/>
      <c r="BG121" s="75"/>
      <c r="BH121" s="75"/>
      <c r="BI121" s="75"/>
      <c r="BJ121" s="77"/>
      <c r="BK121" s="75"/>
      <c r="BL121" s="76" t="str">
        <f>IFERROR(INDEX(Calculations!$V$4:$V$103,MATCH(COLUMN()&amp;"-"&amp;ROW(),Calculations!$AD$4:$AD$103,0),1),"")</f>
        <v/>
      </c>
      <c r="BM121" s="75"/>
      <c r="BN121" s="75"/>
      <c r="BO121" s="75"/>
      <c r="BP121" s="75"/>
      <c r="BQ121" s="75"/>
      <c r="BR121" s="75"/>
      <c r="BS121" s="77"/>
      <c r="BT121" s="75"/>
      <c r="BU121" s="76" t="str">
        <f>IFERROR(INDEX(Calculations!$V$4:$V$103,MATCH(COLUMN()&amp;"-"&amp;ROW(),Calculations!$AD$4:$AD$103,0),1),"")</f>
        <v/>
      </c>
      <c r="BV121" s="75"/>
      <c r="BW121" s="75"/>
      <c r="BX121" s="75"/>
      <c r="BY121" s="75"/>
      <c r="BZ121" s="75"/>
      <c r="CA121" s="75"/>
      <c r="CB121" s="105"/>
      <c r="CC121" s="75"/>
      <c r="CD121" s="76" t="str">
        <f>IFERROR(INDEX(Calculations!$V$4:$V$103,MATCH(COLUMN()&amp;"-"&amp;ROW(),Calculations!$AD$4:$AD$103,0),1),"")</f>
        <v/>
      </c>
      <c r="CE121" s="75"/>
      <c r="CF121" s="75"/>
      <c r="CG121" s="75"/>
      <c r="CH121" s="75"/>
      <c r="CI121" s="75"/>
      <c r="CJ121" s="75"/>
      <c r="CK121" s="105"/>
      <c r="CL121" s="75"/>
      <c r="CM121" s="76" t="str">
        <f>IFERROR(INDEX(Calculations!$V$4:$V$103,MATCH(COLUMN()&amp;"-"&amp;ROW(),Calculations!$AD$4:$AD$103,0),1),"")</f>
        <v/>
      </c>
      <c r="CN121" s="75"/>
      <c r="CO121" s="75"/>
      <c r="CP121" s="75"/>
      <c r="CQ121" s="75"/>
      <c r="CR121" s="75"/>
      <c r="CS121" s="75"/>
      <c r="CT121" s="40"/>
    </row>
    <row r="122" spans="9:98" ht="16.5" thickTop="1" thickBot="1" x14ac:dyDescent="0.3">
      <c r="I122" s="75"/>
      <c r="J122" s="76" t="str">
        <f>IFERROR(INDEX(Calculations!$V$4:$V$103,MATCH(COLUMN()&amp;"-"&amp;ROW(),Calculations!$AD$4:$AD$103,0),1),"")</f>
        <v/>
      </c>
      <c r="K122" s="75"/>
      <c r="L122" s="75"/>
      <c r="M122" s="75"/>
      <c r="N122" s="75"/>
      <c r="O122" s="75"/>
      <c r="P122" s="75"/>
      <c r="Q122" s="77"/>
      <c r="R122" s="75"/>
      <c r="S122" s="76" t="str">
        <f>IFERROR(INDEX(Calculations!$V$4:$V$103,MATCH(COLUMN()&amp;"-"&amp;ROW(),Calculations!$AD$4:$AD$103,0),1),"")</f>
        <v/>
      </c>
      <c r="T122" s="75"/>
      <c r="U122" s="75"/>
      <c r="V122" s="75"/>
      <c r="W122" s="75"/>
      <c r="X122" s="75"/>
      <c r="Y122" s="75"/>
      <c r="Z122" s="77"/>
      <c r="AA122" s="75"/>
      <c r="AB122" s="76" t="str">
        <f>IFERROR(INDEX(Calculations!$V$4:$V$103,MATCH(COLUMN()&amp;"-"&amp;ROW(),Calculations!$AD$4:$AD$103,0),1),"")</f>
        <v/>
      </c>
      <c r="AC122" s="75"/>
      <c r="AD122" s="75"/>
      <c r="AE122" s="75"/>
      <c r="AF122" s="75"/>
      <c r="AG122" s="75"/>
      <c r="AH122" s="75"/>
      <c r="AI122" s="77"/>
      <c r="AJ122" s="75"/>
      <c r="AK122" s="76" t="str">
        <f>IFERROR(INDEX(Calculations!$V$4:$V$103,MATCH(COLUMN()&amp;"-"&amp;ROW(),Calculations!$AD$4:$AD$103,0),1),"")</f>
        <v/>
      </c>
      <c r="AL122" s="75"/>
      <c r="AM122" s="75"/>
      <c r="AN122" s="75"/>
      <c r="AO122" s="75"/>
      <c r="AP122" s="75"/>
      <c r="AQ122" s="75"/>
      <c r="AR122" s="77"/>
      <c r="AS122" s="75"/>
      <c r="AT122" s="76" t="str">
        <f>IFERROR(INDEX(Calculations!$V$4:$V$103,MATCH(COLUMN()&amp;"-"&amp;ROW(),Calculations!$AD$4:$AD$103,0),1),"")</f>
        <v/>
      </c>
      <c r="AU122" s="75"/>
      <c r="AV122" s="75"/>
      <c r="AW122" s="75"/>
      <c r="AX122" s="75"/>
      <c r="AY122" s="75"/>
      <c r="AZ122" s="75"/>
      <c r="BA122" s="77"/>
      <c r="BB122" s="75"/>
      <c r="BC122" s="76" t="str">
        <f>IFERROR(INDEX(Calculations!$V$4:$V$103,MATCH(COLUMN()&amp;"-"&amp;ROW(),Calculations!$AD$4:$AD$103,0),1),"")</f>
        <v/>
      </c>
      <c r="BD122" s="75"/>
      <c r="BE122" s="75"/>
      <c r="BF122" s="75"/>
      <c r="BG122" s="75"/>
      <c r="BH122" s="75"/>
      <c r="BI122" s="75"/>
      <c r="BJ122" s="77"/>
      <c r="BK122" s="75"/>
      <c r="BL122" s="76" t="str">
        <f>IFERROR(INDEX(Calculations!$V$4:$V$103,MATCH(COLUMN()&amp;"-"&amp;ROW(),Calculations!$AD$4:$AD$103,0),1),"")</f>
        <v/>
      </c>
      <c r="BM122" s="75"/>
      <c r="BN122" s="75"/>
      <c r="BO122" s="75"/>
      <c r="BP122" s="75"/>
      <c r="BQ122" s="75"/>
      <c r="BR122" s="75"/>
      <c r="BS122" s="77"/>
      <c r="BT122" s="75"/>
      <c r="BU122" s="76" t="str">
        <f>IFERROR(INDEX(Calculations!$V$4:$V$103,MATCH(COLUMN()&amp;"-"&amp;ROW(),Calculations!$AD$4:$AD$103,0),1),"")</f>
        <v/>
      </c>
      <c r="BV122" s="75"/>
      <c r="BW122" s="75"/>
      <c r="BX122" s="75"/>
      <c r="BY122" s="75"/>
      <c r="BZ122" s="75"/>
      <c r="CA122" s="75"/>
      <c r="CB122" s="105"/>
      <c r="CC122" s="75"/>
      <c r="CD122" s="76" t="str">
        <f>IFERROR(INDEX(Calculations!$V$4:$V$103,MATCH(COLUMN()&amp;"-"&amp;ROW(),Calculations!$AD$4:$AD$103,0),1),"")</f>
        <v/>
      </c>
      <c r="CE122" s="75"/>
      <c r="CF122" s="75"/>
      <c r="CG122" s="75"/>
      <c r="CH122" s="75"/>
      <c r="CI122" s="75"/>
      <c r="CJ122" s="75"/>
      <c r="CK122" s="105"/>
      <c r="CL122" s="75"/>
      <c r="CM122" s="76" t="str">
        <f>IFERROR(INDEX(Calculations!$V$4:$V$103,MATCH(COLUMN()&amp;"-"&amp;ROW(),Calculations!$AD$4:$AD$103,0),1),"")</f>
        <v/>
      </c>
      <c r="CN122" s="75"/>
      <c r="CO122" s="75"/>
      <c r="CP122" s="75"/>
      <c r="CQ122" s="75"/>
      <c r="CR122" s="75"/>
      <c r="CS122" s="75"/>
      <c r="CT122" s="40"/>
    </row>
    <row r="123" spans="9:98" ht="16.5" thickTop="1" thickBot="1" x14ac:dyDescent="0.3">
      <c r="I123" s="75"/>
      <c r="J123" s="76" t="str">
        <f>IFERROR(INDEX(Calculations!$V$4:$V$103,MATCH(COLUMN()&amp;"-"&amp;ROW(),Calculations!$AD$4:$AD$103,0),1),"")</f>
        <v/>
      </c>
      <c r="K123" s="75"/>
      <c r="L123" s="75"/>
      <c r="M123" s="75"/>
      <c r="N123" s="75"/>
      <c r="O123" s="75"/>
      <c r="P123" s="75"/>
      <c r="Q123" s="77"/>
      <c r="R123" s="75"/>
      <c r="S123" s="76" t="str">
        <f>IFERROR(INDEX(Calculations!$V$4:$V$103,MATCH(COLUMN()&amp;"-"&amp;ROW(),Calculations!$AD$4:$AD$103,0),1),"")</f>
        <v/>
      </c>
      <c r="T123" s="75"/>
      <c r="U123" s="75"/>
      <c r="V123" s="75"/>
      <c r="W123" s="75"/>
      <c r="X123" s="75"/>
      <c r="Y123" s="75"/>
      <c r="Z123" s="77"/>
      <c r="AA123" s="75"/>
      <c r="AB123" s="76" t="str">
        <f>IFERROR(INDEX(Calculations!$V$4:$V$103,MATCH(COLUMN()&amp;"-"&amp;ROW(),Calculations!$AD$4:$AD$103,0),1),"")</f>
        <v/>
      </c>
      <c r="AC123" s="75"/>
      <c r="AD123" s="75"/>
      <c r="AE123" s="75"/>
      <c r="AF123" s="75"/>
      <c r="AG123" s="75"/>
      <c r="AH123" s="75"/>
      <c r="AI123" s="77"/>
      <c r="AJ123" s="75"/>
      <c r="AK123" s="76" t="str">
        <f>IFERROR(INDEX(Calculations!$V$4:$V$103,MATCH(COLUMN()&amp;"-"&amp;ROW(),Calculations!$AD$4:$AD$103,0),1),"")</f>
        <v/>
      </c>
      <c r="AL123" s="75"/>
      <c r="AM123" s="75"/>
      <c r="AN123" s="75"/>
      <c r="AO123" s="75"/>
      <c r="AP123" s="75"/>
      <c r="AQ123" s="75"/>
      <c r="AR123" s="77"/>
      <c r="AS123" s="75"/>
      <c r="AT123" s="76" t="str">
        <f>IFERROR(INDEX(Calculations!$V$4:$V$103,MATCH(COLUMN()&amp;"-"&amp;ROW(),Calculations!$AD$4:$AD$103,0),1),"")</f>
        <v/>
      </c>
      <c r="AU123" s="75"/>
      <c r="AV123" s="75"/>
      <c r="AW123" s="75"/>
      <c r="AX123" s="75"/>
      <c r="AY123" s="75"/>
      <c r="AZ123" s="75"/>
      <c r="BA123" s="77"/>
      <c r="BB123" s="75"/>
      <c r="BC123" s="76" t="str">
        <f>IFERROR(INDEX(Calculations!$V$4:$V$103,MATCH(COLUMN()&amp;"-"&amp;ROW(),Calculations!$AD$4:$AD$103,0),1),"")</f>
        <v/>
      </c>
      <c r="BD123" s="75"/>
      <c r="BE123" s="75"/>
      <c r="BF123" s="75"/>
      <c r="BG123" s="75"/>
      <c r="BH123" s="75"/>
      <c r="BI123" s="75"/>
      <c r="BJ123" s="77"/>
      <c r="BK123" s="75"/>
      <c r="BL123" s="76" t="str">
        <f>IFERROR(INDEX(Calculations!$V$4:$V$103,MATCH(COLUMN()&amp;"-"&amp;ROW(),Calculations!$AD$4:$AD$103,0),1),"")</f>
        <v/>
      </c>
      <c r="BM123" s="75"/>
      <c r="BN123" s="75"/>
      <c r="BO123" s="75"/>
      <c r="BP123" s="75"/>
      <c r="BQ123" s="75"/>
      <c r="BR123" s="75"/>
      <c r="BS123" s="77"/>
      <c r="BT123" s="75"/>
      <c r="BU123" s="76" t="str">
        <f>IFERROR(INDEX(Calculations!$V$4:$V$103,MATCH(COLUMN()&amp;"-"&amp;ROW(),Calculations!$AD$4:$AD$103,0),1),"")</f>
        <v/>
      </c>
      <c r="BV123" s="75"/>
      <c r="BW123" s="75"/>
      <c r="BX123" s="75"/>
      <c r="BY123" s="75"/>
      <c r="BZ123" s="75"/>
      <c r="CA123" s="75"/>
      <c r="CB123" s="105"/>
      <c r="CC123" s="75"/>
      <c r="CD123" s="76" t="str">
        <f>IFERROR(INDEX(Calculations!$V$4:$V$103,MATCH(COLUMN()&amp;"-"&amp;ROW(),Calculations!$AD$4:$AD$103,0),1),"")</f>
        <v/>
      </c>
      <c r="CE123" s="75"/>
      <c r="CF123" s="75"/>
      <c r="CG123" s="75"/>
      <c r="CH123" s="75"/>
      <c r="CI123" s="75"/>
      <c r="CJ123" s="75"/>
      <c r="CK123" s="105"/>
      <c r="CL123" s="75"/>
      <c r="CM123" s="76" t="str">
        <f>IFERROR(INDEX(Calculations!$V$4:$V$103,MATCH(COLUMN()&amp;"-"&amp;ROW(),Calculations!$AD$4:$AD$103,0),1),"")</f>
        <v/>
      </c>
      <c r="CN123" s="75"/>
      <c r="CO123" s="75"/>
      <c r="CP123" s="75"/>
      <c r="CQ123" s="75"/>
      <c r="CR123" s="75"/>
      <c r="CS123" s="75"/>
      <c r="CT123" s="40"/>
    </row>
    <row r="124" spans="9:98" ht="16.5" thickTop="1" thickBot="1" x14ac:dyDescent="0.3">
      <c r="I124" s="75"/>
      <c r="J124" s="76" t="str">
        <f>IFERROR(INDEX(Calculations!$V$4:$V$103,MATCH(COLUMN()&amp;"-"&amp;ROW(),Calculations!$AD$4:$AD$103,0),1),"")</f>
        <v/>
      </c>
      <c r="K124" s="75"/>
      <c r="L124" s="75"/>
      <c r="M124" s="75"/>
      <c r="N124" s="75"/>
      <c r="O124" s="75"/>
      <c r="P124" s="75"/>
      <c r="Q124" s="77"/>
      <c r="R124" s="75"/>
      <c r="S124" s="76" t="str">
        <f>IFERROR(INDEX(Calculations!$V$4:$V$103,MATCH(COLUMN()&amp;"-"&amp;ROW(),Calculations!$AD$4:$AD$103,0),1),"")</f>
        <v/>
      </c>
      <c r="T124" s="75"/>
      <c r="U124" s="75"/>
      <c r="V124" s="75"/>
      <c r="W124" s="75"/>
      <c r="X124" s="75"/>
      <c r="Y124" s="75"/>
      <c r="Z124" s="77"/>
      <c r="AA124" s="75"/>
      <c r="AB124" s="76" t="str">
        <f>IFERROR(INDEX(Calculations!$V$4:$V$103,MATCH(COLUMN()&amp;"-"&amp;ROW(),Calculations!$AD$4:$AD$103,0),1),"")</f>
        <v/>
      </c>
      <c r="AC124" s="75"/>
      <c r="AD124" s="75"/>
      <c r="AE124" s="75"/>
      <c r="AF124" s="75"/>
      <c r="AG124" s="75"/>
      <c r="AH124" s="75"/>
      <c r="AI124" s="77"/>
      <c r="AJ124" s="75"/>
      <c r="AK124" s="76" t="str">
        <f>IFERROR(INDEX(Calculations!$V$4:$V$103,MATCH(COLUMN()&amp;"-"&amp;ROW(),Calculations!$AD$4:$AD$103,0),1),"")</f>
        <v/>
      </c>
      <c r="AL124" s="75"/>
      <c r="AM124" s="75"/>
      <c r="AN124" s="75"/>
      <c r="AO124" s="75"/>
      <c r="AP124" s="75"/>
      <c r="AQ124" s="75"/>
      <c r="AR124" s="77"/>
      <c r="AS124" s="75"/>
      <c r="AT124" s="76" t="str">
        <f>IFERROR(INDEX(Calculations!$V$4:$V$103,MATCH(COLUMN()&amp;"-"&amp;ROW(),Calculations!$AD$4:$AD$103,0),1),"")</f>
        <v/>
      </c>
      <c r="AU124" s="75"/>
      <c r="AV124" s="75"/>
      <c r="AW124" s="75"/>
      <c r="AX124" s="75"/>
      <c r="AY124" s="75"/>
      <c r="AZ124" s="75"/>
      <c r="BA124" s="77"/>
      <c r="BB124" s="75"/>
      <c r="BC124" s="76" t="str">
        <f>IFERROR(INDEX(Calculations!$V$4:$V$103,MATCH(COLUMN()&amp;"-"&amp;ROW(),Calculations!$AD$4:$AD$103,0),1),"")</f>
        <v/>
      </c>
      <c r="BD124" s="75"/>
      <c r="BE124" s="75"/>
      <c r="BF124" s="75"/>
      <c r="BG124" s="75"/>
      <c r="BH124" s="75"/>
      <c r="BI124" s="75"/>
      <c r="BJ124" s="77"/>
      <c r="BK124" s="75"/>
      <c r="BL124" s="76" t="str">
        <f>IFERROR(INDEX(Calculations!$V$4:$V$103,MATCH(COLUMN()&amp;"-"&amp;ROW(),Calculations!$AD$4:$AD$103,0),1),"")</f>
        <v/>
      </c>
      <c r="BM124" s="75"/>
      <c r="BN124" s="75"/>
      <c r="BO124" s="75"/>
      <c r="BP124" s="75"/>
      <c r="BQ124" s="75"/>
      <c r="BR124" s="75"/>
      <c r="BS124" s="77"/>
      <c r="BT124" s="75"/>
      <c r="BU124" s="76" t="str">
        <f>IFERROR(INDEX(Calculations!$V$4:$V$103,MATCH(COLUMN()&amp;"-"&amp;ROW(),Calculations!$AD$4:$AD$103,0),1),"")</f>
        <v/>
      </c>
      <c r="BV124" s="75"/>
      <c r="BW124" s="75"/>
      <c r="BX124" s="75"/>
      <c r="BY124" s="75"/>
      <c r="BZ124" s="75"/>
      <c r="CA124" s="75"/>
      <c r="CB124" s="105"/>
      <c r="CC124" s="75"/>
      <c r="CD124" s="76" t="str">
        <f>IFERROR(INDEX(Calculations!$V$4:$V$103,MATCH(COLUMN()&amp;"-"&amp;ROW(),Calculations!$AD$4:$AD$103,0),1),"")</f>
        <v/>
      </c>
      <c r="CE124" s="75"/>
      <c r="CF124" s="75"/>
      <c r="CG124" s="75"/>
      <c r="CH124" s="75"/>
      <c r="CI124" s="75"/>
      <c r="CJ124" s="75"/>
      <c r="CK124" s="105"/>
      <c r="CL124" s="75"/>
      <c r="CM124" s="76" t="str">
        <f>IFERROR(INDEX(Calculations!$V$4:$V$103,MATCH(COLUMN()&amp;"-"&amp;ROW(),Calculations!$AD$4:$AD$103,0),1),"")</f>
        <v/>
      </c>
      <c r="CN124" s="75"/>
      <c r="CO124" s="75"/>
      <c r="CP124" s="75"/>
      <c r="CQ124" s="75"/>
      <c r="CR124" s="75"/>
      <c r="CS124" s="75"/>
      <c r="CT124" s="40"/>
    </row>
    <row r="125" spans="9:98" ht="16.5" thickTop="1" thickBot="1" x14ac:dyDescent="0.3">
      <c r="I125" s="75"/>
      <c r="J125" s="76" t="str">
        <f>IFERROR(INDEX(Calculations!$V$4:$V$103,MATCH(COLUMN()&amp;"-"&amp;ROW(),Calculations!$AD$4:$AD$103,0),1),"")</f>
        <v/>
      </c>
      <c r="K125" s="75"/>
      <c r="L125" s="75"/>
      <c r="M125" s="75"/>
      <c r="N125" s="75"/>
      <c r="O125" s="75"/>
      <c r="P125" s="75"/>
      <c r="Q125" s="77"/>
      <c r="R125" s="75"/>
      <c r="S125" s="76" t="str">
        <f>IFERROR(INDEX(Calculations!$V$4:$V$103,MATCH(COLUMN()&amp;"-"&amp;ROW(),Calculations!$AD$4:$AD$103,0),1),"")</f>
        <v/>
      </c>
      <c r="T125" s="75"/>
      <c r="U125" s="75"/>
      <c r="V125" s="75"/>
      <c r="W125" s="75"/>
      <c r="X125" s="75"/>
      <c r="Y125" s="75"/>
      <c r="Z125" s="77"/>
      <c r="AA125" s="75"/>
      <c r="AB125" s="76" t="str">
        <f>IFERROR(INDEX(Calculations!$V$4:$V$103,MATCH(COLUMN()&amp;"-"&amp;ROW(),Calculations!$AD$4:$AD$103,0),1),"")</f>
        <v/>
      </c>
      <c r="AC125" s="75"/>
      <c r="AD125" s="75"/>
      <c r="AE125" s="75"/>
      <c r="AF125" s="75"/>
      <c r="AG125" s="75"/>
      <c r="AH125" s="75"/>
      <c r="AI125" s="77"/>
      <c r="AJ125" s="75"/>
      <c r="AK125" s="76" t="str">
        <f>IFERROR(INDEX(Calculations!$V$4:$V$103,MATCH(COLUMN()&amp;"-"&amp;ROW(),Calculations!$AD$4:$AD$103,0),1),"")</f>
        <v/>
      </c>
      <c r="AL125" s="75"/>
      <c r="AM125" s="75"/>
      <c r="AN125" s="75"/>
      <c r="AO125" s="75"/>
      <c r="AP125" s="75"/>
      <c r="AQ125" s="75"/>
      <c r="AR125" s="77"/>
      <c r="AS125" s="75"/>
      <c r="AT125" s="76" t="str">
        <f>IFERROR(INDEX(Calculations!$V$4:$V$103,MATCH(COLUMN()&amp;"-"&amp;ROW(),Calculations!$AD$4:$AD$103,0),1),"")</f>
        <v/>
      </c>
      <c r="AU125" s="75"/>
      <c r="AV125" s="75"/>
      <c r="AW125" s="75"/>
      <c r="AX125" s="75"/>
      <c r="AY125" s="75"/>
      <c r="AZ125" s="75"/>
      <c r="BA125" s="77"/>
      <c r="BB125" s="75"/>
      <c r="BC125" s="76" t="str">
        <f>IFERROR(INDEX(Calculations!$V$4:$V$103,MATCH(COLUMN()&amp;"-"&amp;ROW(),Calculations!$AD$4:$AD$103,0),1),"")</f>
        <v/>
      </c>
      <c r="BD125" s="75"/>
      <c r="BE125" s="75"/>
      <c r="BF125" s="75"/>
      <c r="BG125" s="75"/>
      <c r="BH125" s="75"/>
      <c r="BI125" s="75"/>
      <c r="BJ125" s="77"/>
      <c r="BK125" s="75"/>
      <c r="BL125" s="76" t="str">
        <f>IFERROR(INDEX(Calculations!$V$4:$V$103,MATCH(COLUMN()&amp;"-"&amp;ROW(),Calculations!$AD$4:$AD$103,0),1),"")</f>
        <v/>
      </c>
      <c r="BM125" s="75"/>
      <c r="BN125" s="75"/>
      <c r="BO125" s="75"/>
      <c r="BP125" s="75"/>
      <c r="BQ125" s="75"/>
      <c r="BR125" s="75"/>
      <c r="BS125" s="77"/>
      <c r="BT125" s="75"/>
      <c r="BU125" s="76" t="str">
        <f>IFERROR(INDEX(Calculations!$V$4:$V$103,MATCH(COLUMN()&amp;"-"&amp;ROW(),Calculations!$AD$4:$AD$103,0),1),"")</f>
        <v/>
      </c>
      <c r="BV125" s="75"/>
      <c r="BW125" s="75"/>
      <c r="BX125" s="75"/>
      <c r="BY125" s="75"/>
      <c r="BZ125" s="75"/>
      <c r="CA125" s="75"/>
      <c r="CB125" s="105"/>
      <c r="CC125" s="75"/>
      <c r="CD125" s="76" t="str">
        <f>IFERROR(INDEX(Calculations!$V$4:$V$103,MATCH(COLUMN()&amp;"-"&amp;ROW(),Calculations!$AD$4:$AD$103,0),1),"")</f>
        <v/>
      </c>
      <c r="CE125" s="75"/>
      <c r="CF125" s="75"/>
      <c r="CG125" s="75"/>
      <c r="CH125" s="75"/>
      <c r="CI125" s="75"/>
      <c r="CJ125" s="75"/>
      <c r="CK125" s="105"/>
      <c r="CL125" s="75"/>
      <c r="CM125" s="76" t="str">
        <f>IFERROR(INDEX(Calculations!$V$4:$V$103,MATCH(COLUMN()&amp;"-"&amp;ROW(),Calculations!$AD$4:$AD$103,0),1),"")</f>
        <v/>
      </c>
      <c r="CN125" s="75"/>
      <c r="CO125" s="75"/>
      <c r="CP125" s="75"/>
      <c r="CQ125" s="75"/>
      <c r="CR125" s="75"/>
      <c r="CS125" s="75"/>
      <c r="CT125" s="40"/>
    </row>
    <row r="126" spans="9:98" ht="16.5" thickTop="1" thickBot="1" x14ac:dyDescent="0.3">
      <c r="I126" s="75"/>
      <c r="J126" s="76" t="str">
        <f>IFERROR(INDEX(Calculations!$V$4:$V$103,MATCH(COLUMN()&amp;"-"&amp;ROW(),Calculations!$AD$4:$AD$103,0),1),"")</f>
        <v/>
      </c>
      <c r="K126" s="75"/>
      <c r="L126" s="75"/>
      <c r="M126" s="75"/>
      <c r="N126" s="75"/>
      <c r="O126" s="75"/>
      <c r="P126" s="75"/>
      <c r="Q126" s="77"/>
      <c r="R126" s="75"/>
      <c r="S126" s="76" t="str">
        <f>IFERROR(INDEX(Calculations!$V$4:$V$103,MATCH(COLUMN()&amp;"-"&amp;ROW(),Calculations!$AD$4:$AD$103,0),1),"")</f>
        <v/>
      </c>
      <c r="T126" s="75"/>
      <c r="U126" s="75"/>
      <c r="V126" s="75"/>
      <c r="W126" s="75"/>
      <c r="X126" s="75"/>
      <c r="Y126" s="75"/>
      <c r="Z126" s="77"/>
      <c r="AA126" s="75"/>
      <c r="AB126" s="76" t="str">
        <f>IFERROR(INDEX(Calculations!$V$4:$V$103,MATCH(COLUMN()&amp;"-"&amp;ROW(),Calculations!$AD$4:$AD$103,0),1),"")</f>
        <v/>
      </c>
      <c r="AC126" s="75"/>
      <c r="AD126" s="75"/>
      <c r="AE126" s="75"/>
      <c r="AF126" s="75"/>
      <c r="AG126" s="75"/>
      <c r="AH126" s="75"/>
      <c r="AI126" s="77"/>
      <c r="AJ126" s="75"/>
      <c r="AK126" s="76" t="str">
        <f>IFERROR(INDEX(Calculations!$V$4:$V$103,MATCH(COLUMN()&amp;"-"&amp;ROW(),Calculations!$AD$4:$AD$103,0),1),"")</f>
        <v/>
      </c>
      <c r="AL126" s="75"/>
      <c r="AM126" s="75"/>
      <c r="AN126" s="75"/>
      <c r="AO126" s="75"/>
      <c r="AP126" s="75"/>
      <c r="AQ126" s="75"/>
      <c r="AR126" s="77"/>
      <c r="AS126" s="75"/>
      <c r="AT126" s="76" t="str">
        <f>IFERROR(INDEX(Calculations!$V$4:$V$103,MATCH(COLUMN()&amp;"-"&amp;ROW(),Calculations!$AD$4:$AD$103,0),1),"")</f>
        <v/>
      </c>
      <c r="AU126" s="75"/>
      <c r="AV126" s="75"/>
      <c r="AW126" s="75"/>
      <c r="AX126" s="75"/>
      <c r="AY126" s="75"/>
      <c r="AZ126" s="75"/>
      <c r="BA126" s="77"/>
      <c r="BB126" s="75"/>
      <c r="BC126" s="76" t="str">
        <f>IFERROR(INDEX(Calculations!$V$4:$V$103,MATCH(COLUMN()&amp;"-"&amp;ROW(),Calculations!$AD$4:$AD$103,0),1),"")</f>
        <v/>
      </c>
      <c r="BD126" s="75"/>
      <c r="BE126" s="75"/>
      <c r="BF126" s="75"/>
      <c r="BG126" s="75"/>
      <c r="BH126" s="75"/>
      <c r="BI126" s="75"/>
      <c r="BJ126" s="77"/>
      <c r="BK126" s="75"/>
      <c r="BL126" s="76" t="str">
        <f>IFERROR(INDEX(Calculations!$V$4:$V$103,MATCH(COLUMN()&amp;"-"&amp;ROW(),Calculations!$AD$4:$AD$103,0),1),"")</f>
        <v/>
      </c>
      <c r="BM126" s="75"/>
      <c r="BN126" s="75"/>
      <c r="BO126" s="75"/>
      <c r="BP126" s="75"/>
      <c r="BQ126" s="75"/>
      <c r="BR126" s="75"/>
      <c r="BS126" s="77"/>
      <c r="BT126" s="75"/>
      <c r="BU126" s="76" t="str">
        <f>IFERROR(INDEX(Calculations!$V$4:$V$103,MATCH(COLUMN()&amp;"-"&amp;ROW(),Calculations!$AD$4:$AD$103,0),1),"")</f>
        <v/>
      </c>
      <c r="BV126" s="75"/>
      <c r="BW126" s="75"/>
      <c r="BX126" s="75"/>
      <c r="BY126" s="75"/>
      <c r="BZ126" s="75"/>
      <c r="CA126" s="75"/>
      <c r="CB126" s="105"/>
      <c r="CC126" s="75"/>
      <c r="CD126" s="76" t="str">
        <f>IFERROR(INDEX(Calculations!$V$4:$V$103,MATCH(COLUMN()&amp;"-"&amp;ROW(),Calculations!$AD$4:$AD$103,0),1),"")</f>
        <v/>
      </c>
      <c r="CE126" s="75"/>
      <c r="CF126" s="75"/>
      <c r="CG126" s="75"/>
      <c r="CH126" s="75"/>
      <c r="CI126" s="75"/>
      <c r="CJ126" s="75"/>
      <c r="CK126" s="105"/>
      <c r="CL126" s="75"/>
      <c r="CM126" s="76" t="str">
        <f>IFERROR(INDEX(Calculations!$V$4:$V$103,MATCH(COLUMN()&amp;"-"&amp;ROW(),Calculations!$AD$4:$AD$103,0),1),"")</f>
        <v/>
      </c>
      <c r="CN126" s="75"/>
      <c r="CO126" s="75"/>
      <c r="CP126" s="75"/>
      <c r="CQ126" s="75"/>
      <c r="CR126" s="75"/>
      <c r="CS126" s="75"/>
      <c r="CT126" s="40"/>
    </row>
    <row r="127" spans="9:98" ht="16.5" thickTop="1" thickBot="1" x14ac:dyDescent="0.3">
      <c r="I127" s="75"/>
      <c r="J127" s="76" t="str">
        <f>IFERROR(INDEX(Calculations!$V$4:$V$103,MATCH(COLUMN()&amp;"-"&amp;ROW(),Calculations!$AD$4:$AD$103,0),1),"")</f>
        <v/>
      </c>
      <c r="K127" s="75"/>
      <c r="L127" s="75"/>
      <c r="M127" s="75"/>
      <c r="N127" s="75"/>
      <c r="O127" s="75"/>
      <c r="P127" s="75"/>
      <c r="Q127" s="77"/>
      <c r="R127" s="75"/>
      <c r="S127" s="76" t="str">
        <f>IFERROR(INDEX(Calculations!$V$4:$V$103,MATCH(COLUMN()&amp;"-"&amp;ROW(),Calculations!$AD$4:$AD$103,0),1),"")</f>
        <v/>
      </c>
      <c r="T127" s="75"/>
      <c r="U127" s="75"/>
      <c r="V127" s="75"/>
      <c r="W127" s="75"/>
      <c r="X127" s="75"/>
      <c r="Y127" s="75"/>
      <c r="Z127" s="77"/>
      <c r="AA127" s="75"/>
      <c r="AB127" s="76" t="str">
        <f>IFERROR(INDEX(Calculations!$V$4:$V$103,MATCH(COLUMN()&amp;"-"&amp;ROW(),Calculations!$AD$4:$AD$103,0),1),"")</f>
        <v/>
      </c>
      <c r="AC127" s="75"/>
      <c r="AD127" s="75"/>
      <c r="AE127" s="75"/>
      <c r="AF127" s="75"/>
      <c r="AG127" s="75"/>
      <c r="AH127" s="75"/>
      <c r="AI127" s="77"/>
      <c r="AJ127" s="75"/>
      <c r="AK127" s="76" t="str">
        <f>IFERROR(INDEX(Calculations!$V$4:$V$103,MATCH(COLUMN()&amp;"-"&amp;ROW(),Calculations!$AD$4:$AD$103,0),1),"")</f>
        <v/>
      </c>
      <c r="AL127" s="75"/>
      <c r="AM127" s="75"/>
      <c r="AN127" s="75"/>
      <c r="AO127" s="75"/>
      <c r="AP127" s="75"/>
      <c r="AQ127" s="75"/>
      <c r="AR127" s="77"/>
      <c r="AS127" s="75"/>
      <c r="AT127" s="76" t="str">
        <f>IFERROR(INDEX(Calculations!$V$4:$V$103,MATCH(COLUMN()&amp;"-"&amp;ROW(),Calculations!$AD$4:$AD$103,0),1),"")</f>
        <v/>
      </c>
      <c r="AU127" s="75"/>
      <c r="AV127" s="75"/>
      <c r="AW127" s="75"/>
      <c r="AX127" s="75"/>
      <c r="AY127" s="75"/>
      <c r="AZ127" s="75"/>
      <c r="BA127" s="77"/>
      <c r="BB127" s="75"/>
      <c r="BC127" s="76" t="str">
        <f>IFERROR(INDEX(Calculations!$V$4:$V$103,MATCH(COLUMN()&amp;"-"&amp;ROW(),Calculations!$AD$4:$AD$103,0),1),"")</f>
        <v/>
      </c>
      <c r="BD127" s="75"/>
      <c r="BE127" s="75"/>
      <c r="BF127" s="75"/>
      <c r="BG127" s="75"/>
      <c r="BH127" s="75"/>
      <c r="BI127" s="75"/>
      <c r="BJ127" s="77"/>
      <c r="BK127" s="75"/>
      <c r="BL127" s="76" t="str">
        <f>IFERROR(INDEX(Calculations!$V$4:$V$103,MATCH(COLUMN()&amp;"-"&amp;ROW(),Calculations!$AD$4:$AD$103,0),1),"")</f>
        <v/>
      </c>
      <c r="BM127" s="75"/>
      <c r="BN127" s="75"/>
      <c r="BO127" s="75"/>
      <c r="BP127" s="75"/>
      <c r="BQ127" s="75"/>
      <c r="BR127" s="75"/>
      <c r="BS127" s="77"/>
      <c r="BT127" s="75"/>
      <c r="BU127" s="76" t="str">
        <f>IFERROR(INDEX(Calculations!$V$4:$V$103,MATCH(COLUMN()&amp;"-"&amp;ROW(),Calculations!$AD$4:$AD$103,0),1),"")</f>
        <v/>
      </c>
      <c r="BV127" s="75"/>
      <c r="BW127" s="75"/>
      <c r="BX127" s="75"/>
      <c r="BY127" s="75"/>
      <c r="BZ127" s="75"/>
      <c r="CA127" s="75"/>
      <c r="CB127" s="105"/>
      <c r="CC127" s="75"/>
      <c r="CD127" s="76" t="str">
        <f>IFERROR(INDEX(Calculations!$V$4:$V$103,MATCH(COLUMN()&amp;"-"&amp;ROW(),Calculations!$AD$4:$AD$103,0),1),"")</f>
        <v/>
      </c>
      <c r="CE127" s="75"/>
      <c r="CF127" s="75"/>
      <c r="CG127" s="75"/>
      <c r="CH127" s="75"/>
      <c r="CI127" s="75"/>
      <c r="CJ127" s="75"/>
      <c r="CK127" s="105"/>
      <c r="CL127" s="75"/>
      <c r="CM127" s="76" t="str">
        <f>IFERROR(INDEX(Calculations!$V$4:$V$103,MATCH(COLUMN()&amp;"-"&amp;ROW(),Calculations!$AD$4:$AD$103,0),1),"")</f>
        <v/>
      </c>
      <c r="CN127" s="75"/>
      <c r="CO127" s="75"/>
      <c r="CP127" s="75"/>
      <c r="CQ127" s="75"/>
      <c r="CR127" s="75"/>
      <c r="CS127" s="75"/>
      <c r="CT127" s="40"/>
    </row>
    <row r="128" spans="9:98" ht="16.5" thickTop="1" thickBot="1" x14ac:dyDescent="0.3">
      <c r="I128" s="75"/>
      <c r="J128" s="76" t="str">
        <f>IFERROR(INDEX(Calculations!$V$4:$V$103,MATCH(COLUMN()&amp;"-"&amp;ROW(),Calculations!$AD$4:$AD$103,0),1),"")</f>
        <v/>
      </c>
      <c r="K128" s="75"/>
      <c r="L128" s="75"/>
      <c r="M128" s="75"/>
      <c r="N128" s="75"/>
      <c r="O128" s="75"/>
      <c r="P128" s="75"/>
      <c r="Q128" s="77"/>
      <c r="R128" s="75"/>
      <c r="S128" s="76" t="str">
        <f>IFERROR(INDEX(Calculations!$V$4:$V$103,MATCH(COLUMN()&amp;"-"&amp;ROW(),Calculations!$AD$4:$AD$103,0),1),"")</f>
        <v/>
      </c>
      <c r="T128" s="75"/>
      <c r="U128" s="75"/>
      <c r="V128" s="75"/>
      <c r="W128" s="75"/>
      <c r="X128" s="75"/>
      <c r="Y128" s="75"/>
      <c r="Z128" s="77"/>
      <c r="AA128" s="75"/>
      <c r="AB128" s="76" t="str">
        <f>IFERROR(INDEX(Calculations!$V$4:$V$103,MATCH(COLUMN()&amp;"-"&amp;ROW(),Calculations!$AD$4:$AD$103,0),1),"")</f>
        <v/>
      </c>
      <c r="AC128" s="75"/>
      <c r="AD128" s="75"/>
      <c r="AE128" s="75"/>
      <c r="AF128" s="75"/>
      <c r="AG128" s="75"/>
      <c r="AH128" s="75"/>
      <c r="AI128" s="77"/>
      <c r="AJ128" s="75"/>
      <c r="AK128" s="76" t="str">
        <f>IFERROR(INDEX(Calculations!$V$4:$V$103,MATCH(COLUMN()&amp;"-"&amp;ROW(),Calculations!$AD$4:$AD$103,0),1),"")</f>
        <v/>
      </c>
      <c r="AL128" s="75"/>
      <c r="AM128" s="75"/>
      <c r="AN128" s="75"/>
      <c r="AO128" s="75"/>
      <c r="AP128" s="75"/>
      <c r="AQ128" s="75"/>
      <c r="AR128" s="77"/>
      <c r="AS128" s="75"/>
      <c r="AT128" s="76" t="str">
        <f>IFERROR(INDEX(Calculations!$V$4:$V$103,MATCH(COLUMN()&amp;"-"&amp;ROW(),Calculations!$AD$4:$AD$103,0),1),"")</f>
        <v/>
      </c>
      <c r="AU128" s="75"/>
      <c r="AV128" s="75"/>
      <c r="AW128" s="75"/>
      <c r="AX128" s="75"/>
      <c r="AY128" s="75"/>
      <c r="AZ128" s="75"/>
      <c r="BA128" s="77"/>
      <c r="BB128" s="75"/>
      <c r="BC128" s="76" t="str">
        <f>IFERROR(INDEX(Calculations!$V$4:$V$103,MATCH(COLUMN()&amp;"-"&amp;ROW(),Calculations!$AD$4:$AD$103,0),1),"")</f>
        <v/>
      </c>
      <c r="BD128" s="75"/>
      <c r="BE128" s="75"/>
      <c r="BF128" s="75"/>
      <c r="BG128" s="75"/>
      <c r="BH128" s="75"/>
      <c r="BI128" s="75"/>
      <c r="BJ128" s="77"/>
      <c r="BK128" s="75"/>
      <c r="BL128" s="76" t="str">
        <f>IFERROR(INDEX(Calculations!$V$4:$V$103,MATCH(COLUMN()&amp;"-"&amp;ROW(),Calculations!$AD$4:$AD$103,0),1),"")</f>
        <v/>
      </c>
      <c r="BM128" s="75"/>
      <c r="BN128" s="75"/>
      <c r="BO128" s="75"/>
      <c r="BP128" s="75"/>
      <c r="BQ128" s="75"/>
      <c r="BR128" s="75"/>
      <c r="BS128" s="77"/>
      <c r="BT128" s="75"/>
      <c r="BU128" s="76" t="str">
        <f>IFERROR(INDEX(Calculations!$V$4:$V$103,MATCH(COLUMN()&amp;"-"&amp;ROW(),Calculations!$AD$4:$AD$103,0),1),"")</f>
        <v/>
      </c>
      <c r="BV128" s="75"/>
      <c r="BW128" s="75"/>
      <c r="BX128" s="75"/>
      <c r="BY128" s="75"/>
      <c r="BZ128" s="75"/>
      <c r="CA128" s="75"/>
      <c r="CB128" s="105"/>
      <c r="CC128" s="75"/>
      <c r="CD128" s="76" t="str">
        <f>IFERROR(INDEX(Calculations!$V$4:$V$103,MATCH(COLUMN()&amp;"-"&amp;ROW(),Calculations!$AD$4:$AD$103,0),1),"")</f>
        <v/>
      </c>
      <c r="CE128" s="75"/>
      <c r="CF128" s="75"/>
      <c r="CG128" s="75"/>
      <c r="CH128" s="75"/>
      <c r="CI128" s="75"/>
      <c r="CJ128" s="75"/>
      <c r="CK128" s="105"/>
      <c r="CL128" s="75"/>
      <c r="CM128" s="76" t="str">
        <f>IFERROR(INDEX(Calculations!$V$4:$V$103,MATCH(COLUMN()&amp;"-"&amp;ROW(),Calculations!$AD$4:$AD$103,0),1),"")</f>
        <v/>
      </c>
      <c r="CN128" s="75"/>
      <c r="CO128" s="75"/>
      <c r="CP128" s="75"/>
      <c r="CQ128" s="75"/>
      <c r="CR128" s="75"/>
      <c r="CS128" s="75"/>
      <c r="CT128" s="40"/>
    </row>
    <row r="129" spans="9:98" ht="16.5" thickTop="1" thickBot="1" x14ac:dyDescent="0.3">
      <c r="I129" s="75"/>
      <c r="J129" s="76" t="str">
        <f>IFERROR(INDEX(Calculations!$V$4:$V$103,MATCH(COLUMN()&amp;"-"&amp;ROW(),Calculations!$AD$4:$AD$103,0),1),"")</f>
        <v/>
      </c>
      <c r="K129" s="75"/>
      <c r="L129" s="75"/>
      <c r="M129" s="75"/>
      <c r="N129" s="75"/>
      <c r="O129" s="75"/>
      <c r="P129" s="75"/>
      <c r="Q129" s="77"/>
      <c r="R129" s="75"/>
      <c r="S129" s="76" t="str">
        <f>IFERROR(INDEX(Calculations!$V$4:$V$103,MATCH(COLUMN()&amp;"-"&amp;ROW(),Calculations!$AD$4:$AD$103,0),1),"")</f>
        <v/>
      </c>
      <c r="T129" s="75"/>
      <c r="U129" s="75"/>
      <c r="V129" s="75"/>
      <c r="W129" s="75"/>
      <c r="X129" s="75"/>
      <c r="Y129" s="75"/>
      <c r="Z129" s="77"/>
      <c r="AA129" s="75"/>
      <c r="AB129" s="76" t="str">
        <f>IFERROR(INDEX(Calculations!$V$4:$V$103,MATCH(COLUMN()&amp;"-"&amp;ROW(),Calculations!$AD$4:$AD$103,0),1),"")</f>
        <v/>
      </c>
      <c r="AC129" s="75"/>
      <c r="AD129" s="75"/>
      <c r="AE129" s="75"/>
      <c r="AF129" s="75"/>
      <c r="AG129" s="75"/>
      <c r="AH129" s="75"/>
      <c r="AI129" s="77"/>
      <c r="AJ129" s="75"/>
      <c r="AK129" s="76" t="str">
        <f>IFERROR(INDEX(Calculations!$V$4:$V$103,MATCH(COLUMN()&amp;"-"&amp;ROW(),Calculations!$AD$4:$AD$103,0),1),"")</f>
        <v/>
      </c>
      <c r="AL129" s="75"/>
      <c r="AM129" s="75"/>
      <c r="AN129" s="75"/>
      <c r="AO129" s="75"/>
      <c r="AP129" s="75"/>
      <c r="AQ129" s="75"/>
      <c r="AR129" s="77"/>
      <c r="AS129" s="75"/>
      <c r="AT129" s="76" t="str">
        <f>IFERROR(INDEX(Calculations!$V$4:$V$103,MATCH(COLUMN()&amp;"-"&amp;ROW(),Calculations!$AD$4:$AD$103,0),1),"")</f>
        <v/>
      </c>
      <c r="AU129" s="75"/>
      <c r="AV129" s="75"/>
      <c r="AW129" s="75"/>
      <c r="AX129" s="75"/>
      <c r="AY129" s="75"/>
      <c r="AZ129" s="75"/>
      <c r="BA129" s="77"/>
      <c r="BB129" s="75"/>
      <c r="BC129" s="76" t="str">
        <f>IFERROR(INDEX(Calculations!$V$4:$V$103,MATCH(COLUMN()&amp;"-"&amp;ROW(),Calculations!$AD$4:$AD$103,0),1),"")</f>
        <v/>
      </c>
      <c r="BD129" s="75"/>
      <c r="BE129" s="75"/>
      <c r="BF129" s="75"/>
      <c r="BG129" s="75"/>
      <c r="BH129" s="75"/>
      <c r="BI129" s="75"/>
      <c r="BJ129" s="77"/>
      <c r="BK129" s="75"/>
      <c r="BL129" s="76" t="str">
        <f>IFERROR(INDEX(Calculations!$V$4:$V$103,MATCH(COLUMN()&amp;"-"&amp;ROW(),Calculations!$AD$4:$AD$103,0),1),"")</f>
        <v/>
      </c>
      <c r="BM129" s="75"/>
      <c r="BN129" s="75"/>
      <c r="BO129" s="75"/>
      <c r="BP129" s="75"/>
      <c r="BQ129" s="75"/>
      <c r="BR129" s="75"/>
      <c r="BS129" s="77"/>
      <c r="BT129" s="75"/>
      <c r="BU129" s="76" t="str">
        <f>IFERROR(INDEX(Calculations!$V$4:$V$103,MATCH(COLUMN()&amp;"-"&amp;ROW(),Calculations!$AD$4:$AD$103,0),1),"")</f>
        <v/>
      </c>
      <c r="BV129" s="75"/>
      <c r="BW129" s="75"/>
      <c r="BX129" s="75"/>
      <c r="BY129" s="75"/>
      <c r="BZ129" s="75"/>
      <c r="CA129" s="75"/>
      <c r="CB129" s="105"/>
      <c r="CC129" s="75"/>
      <c r="CD129" s="76" t="str">
        <f>IFERROR(INDEX(Calculations!$V$4:$V$103,MATCH(COLUMN()&amp;"-"&amp;ROW(),Calculations!$AD$4:$AD$103,0),1),"")</f>
        <v/>
      </c>
      <c r="CE129" s="75"/>
      <c r="CF129" s="75"/>
      <c r="CG129" s="75"/>
      <c r="CH129" s="75"/>
      <c r="CI129" s="75"/>
      <c r="CJ129" s="75"/>
      <c r="CK129" s="105"/>
      <c r="CL129" s="75"/>
      <c r="CM129" s="76" t="str">
        <f>IFERROR(INDEX(Calculations!$V$4:$V$103,MATCH(COLUMN()&amp;"-"&amp;ROW(),Calculations!$AD$4:$AD$103,0),1),"")</f>
        <v/>
      </c>
      <c r="CN129" s="75"/>
      <c r="CO129" s="75"/>
      <c r="CP129" s="75"/>
      <c r="CQ129" s="75"/>
      <c r="CR129" s="75"/>
      <c r="CS129" s="75"/>
      <c r="CT129" s="40"/>
    </row>
    <row r="130" spans="9:98" ht="16.5" thickTop="1" thickBot="1" x14ac:dyDescent="0.3">
      <c r="I130" s="75"/>
      <c r="J130" s="76" t="str">
        <f>IFERROR(INDEX(Calculations!$V$4:$V$103,MATCH(COLUMN()&amp;"-"&amp;ROW(),Calculations!$AD$4:$AD$103,0),1),"")</f>
        <v/>
      </c>
      <c r="K130" s="75"/>
      <c r="L130" s="75"/>
      <c r="M130" s="75"/>
      <c r="N130" s="75"/>
      <c r="O130" s="75"/>
      <c r="P130" s="75"/>
      <c r="Q130" s="77"/>
      <c r="R130" s="75"/>
      <c r="S130" s="76" t="str">
        <f>IFERROR(INDEX(Calculations!$V$4:$V$103,MATCH(COLUMN()&amp;"-"&amp;ROW(),Calculations!$AD$4:$AD$103,0),1),"")</f>
        <v/>
      </c>
      <c r="T130" s="75"/>
      <c r="U130" s="75"/>
      <c r="V130" s="75"/>
      <c r="W130" s="75"/>
      <c r="X130" s="75"/>
      <c r="Y130" s="75"/>
      <c r="Z130" s="77"/>
      <c r="AA130" s="75"/>
      <c r="AB130" s="76" t="str">
        <f>IFERROR(INDEX(Calculations!$V$4:$V$103,MATCH(COLUMN()&amp;"-"&amp;ROW(),Calculations!$AD$4:$AD$103,0),1),"")</f>
        <v/>
      </c>
      <c r="AC130" s="75"/>
      <c r="AD130" s="75"/>
      <c r="AE130" s="75"/>
      <c r="AF130" s="75"/>
      <c r="AG130" s="75"/>
      <c r="AH130" s="75"/>
      <c r="AI130" s="77"/>
      <c r="AJ130" s="75"/>
      <c r="AK130" s="76" t="str">
        <f>IFERROR(INDEX(Calculations!$V$4:$V$103,MATCH(COLUMN()&amp;"-"&amp;ROW(),Calculations!$AD$4:$AD$103,0),1),"")</f>
        <v/>
      </c>
      <c r="AL130" s="75"/>
      <c r="AM130" s="75"/>
      <c r="AN130" s="75"/>
      <c r="AO130" s="75"/>
      <c r="AP130" s="75"/>
      <c r="AQ130" s="75"/>
      <c r="AR130" s="77"/>
      <c r="AS130" s="75"/>
      <c r="AT130" s="76" t="str">
        <f>IFERROR(INDEX(Calculations!$V$4:$V$103,MATCH(COLUMN()&amp;"-"&amp;ROW(),Calculations!$AD$4:$AD$103,0),1),"")</f>
        <v/>
      </c>
      <c r="AU130" s="75"/>
      <c r="AV130" s="75"/>
      <c r="AW130" s="75"/>
      <c r="AX130" s="75"/>
      <c r="AY130" s="75"/>
      <c r="AZ130" s="75"/>
      <c r="BA130" s="77"/>
      <c r="BB130" s="75"/>
      <c r="BC130" s="76" t="str">
        <f>IFERROR(INDEX(Calculations!$V$4:$V$103,MATCH(COLUMN()&amp;"-"&amp;ROW(),Calculations!$AD$4:$AD$103,0),1),"")</f>
        <v/>
      </c>
      <c r="BD130" s="75"/>
      <c r="BE130" s="75"/>
      <c r="BF130" s="75"/>
      <c r="BG130" s="75"/>
      <c r="BH130" s="75"/>
      <c r="BI130" s="75"/>
      <c r="BJ130" s="77"/>
      <c r="BK130" s="75"/>
      <c r="BL130" s="76" t="str">
        <f>IFERROR(INDEX(Calculations!$V$4:$V$103,MATCH(COLUMN()&amp;"-"&amp;ROW(),Calculations!$AD$4:$AD$103,0),1),"")</f>
        <v/>
      </c>
      <c r="BM130" s="75"/>
      <c r="BN130" s="75"/>
      <c r="BO130" s="75"/>
      <c r="BP130" s="75"/>
      <c r="BQ130" s="75"/>
      <c r="BR130" s="75"/>
      <c r="BS130" s="77"/>
      <c r="BT130" s="75"/>
      <c r="BU130" s="76" t="str">
        <f>IFERROR(INDEX(Calculations!$V$4:$V$103,MATCH(COLUMN()&amp;"-"&amp;ROW(),Calculations!$AD$4:$AD$103,0),1),"")</f>
        <v/>
      </c>
      <c r="BV130" s="75"/>
      <c r="BW130" s="75"/>
      <c r="BX130" s="75"/>
      <c r="BY130" s="75"/>
      <c r="BZ130" s="75"/>
      <c r="CA130" s="75"/>
      <c r="CB130" s="105"/>
      <c r="CC130" s="75"/>
      <c r="CD130" s="76" t="str">
        <f>IFERROR(INDEX(Calculations!$V$4:$V$103,MATCH(COLUMN()&amp;"-"&amp;ROW(),Calculations!$AD$4:$AD$103,0),1),"")</f>
        <v/>
      </c>
      <c r="CE130" s="75"/>
      <c r="CF130" s="75"/>
      <c r="CG130" s="75"/>
      <c r="CH130" s="75"/>
      <c r="CI130" s="75"/>
      <c r="CJ130" s="75"/>
      <c r="CK130" s="105"/>
      <c r="CL130" s="75"/>
      <c r="CM130" s="76" t="str">
        <f>IFERROR(INDEX(Calculations!$V$4:$V$103,MATCH(COLUMN()&amp;"-"&amp;ROW(),Calculations!$AD$4:$AD$103,0),1),"")</f>
        <v/>
      </c>
      <c r="CN130" s="75"/>
      <c r="CO130" s="75"/>
      <c r="CP130" s="75"/>
      <c r="CQ130" s="75"/>
      <c r="CR130" s="75"/>
      <c r="CS130" s="75"/>
      <c r="CT130" s="40"/>
    </row>
    <row r="131" spans="9:98" ht="16.5" thickTop="1" thickBot="1" x14ac:dyDescent="0.3">
      <c r="I131" s="75"/>
      <c r="J131" s="76" t="str">
        <f>IFERROR(INDEX(Calculations!$V$4:$V$103,MATCH(COLUMN()&amp;"-"&amp;ROW(),Calculations!$AD$4:$AD$103,0),1),"")</f>
        <v/>
      </c>
      <c r="K131" s="75"/>
      <c r="L131" s="75"/>
      <c r="M131" s="75"/>
      <c r="N131" s="75"/>
      <c r="O131" s="75"/>
      <c r="P131" s="75"/>
      <c r="Q131" s="77"/>
      <c r="R131" s="75"/>
      <c r="S131" s="76" t="str">
        <f>IFERROR(INDEX(Calculations!$V$4:$V$103,MATCH(COLUMN()&amp;"-"&amp;ROW(),Calculations!$AD$4:$AD$103,0),1),"")</f>
        <v/>
      </c>
      <c r="T131" s="75"/>
      <c r="U131" s="75"/>
      <c r="V131" s="75"/>
      <c r="W131" s="75"/>
      <c r="X131" s="75"/>
      <c r="Y131" s="75"/>
      <c r="Z131" s="77"/>
      <c r="AA131" s="75"/>
      <c r="AB131" s="76" t="str">
        <f>IFERROR(INDEX(Calculations!$V$4:$V$103,MATCH(COLUMN()&amp;"-"&amp;ROW(),Calculations!$AD$4:$AD$103,0),1),"")</f>
        <v/>
      </c>
      <c r="AC131" s="75"/>
      <c r="AD131" s="75"/>
      <c r="AE131" s="75"/>
      <c r="AF131" s="75"/>
      <c r="AG131" s="75"/>
      <c r="AH131" s="75"/>
      <c r="AI131" s="77"/>
      <c r="AJ131" s="75"/>
      <c r="AK131" s="76" t="str">
        <f>IFERROR(INDEX(Calculations!$V$4:$V$103,MATCH(COLUMN()&amp;"-"&amp;ROW(),Calculations!$AD$4:$AD$103,0),1),"")</f>
        <v/>
      </c>
      <c r="AL131" s="75"/>
      <c r="AM131" s="75"/>
      <c r="AN131" s="75"/>
      <c r="AO131" s="75"/>
      <c r="AP131" s="75"/>
      <c r="AQ131" s="75"/>
      <c r="AR131" s="77"/>
      <c r="AS131" s="75"/>
      <c r="AT131" s="76" t="str">
        <f>IFERROR(INDEX(Calculations!$V$4:$V$103,MATCH(COLUMN()&amp;"-"&amp;ROW(),Calculations!$AD$4:$AD$103,0),1),"")</f>
        <v/>
      </c>
      <c r="AU131" s="75"/>
      <c r="AV131" s="75"/>
      <c r="AW131" s="75"/>
      <c r="AX131" s="75"/>
      <c r="AY131" s="75"/>
      <c r="AZ131" s="75"/>
      <c r="BA131" s="77"/>
      <c r="BB131" s="75"/>
      <c r="BC131" s="76" t="str">
        <f>IFERROR(INDEX(Calculations!$V$4:$V$103,MATCH(COLUMN()&amp;"-"&amp;ROW(),Calculations!$AD$4:$AD$103,0),1),"")</f>
        <v/>
      </c>
      <c r="BD131" s="75"/>
      <c r="BE131" s="75"/>
      <c r="BF131" s="75"/>
      <c r="BG131" s="75"/>
      <c r="BH131" s="75"/>
      <c r="BI131" s="75"/>
      <c r="BJ131" s="77"/>
      <c r="BK131" s="75"/>
      <c r="BL131" s="76" t="str">
        <f>IFERROR(INDEX(Calculations!$V$4:$V$103,MATCH(COLUMN()&amp;"-"&amp;ROW(),Calculations!$AD$4:$AD$103,0),1),"")</f>
        <v/>
      </c>
      <c r="BM131" s="75"/>
      <c r="BN131" s="75"/>
      <c r="BO131" s="75"/>
      <c r="BP131" s="75"/>
      <c r="BQ131" s="75"/>
      <c r="BR131" s="75"/>
      <c r="BS131" s="77"/>
      <c r="BT131" s="75"/>
      <c r="BU131" s="76" t="str">
        <f>IFERROR(INDEX(Calculations!$V$4:$V$103,MATCH(COLUMN()&amp;"-"&amp;ROW(),Calculations!$AD$4:$AD$103,0),1),"")</f>
        <v/>
      </c>
      <c r="BV131" s="75"/>
      <c r="BW131" s="75"/>
      <c r="BX131" s="75"/>
      <c r="BY131" s="75"/>
      <c r="BZ131" s="75"/>
      <c r="CA131" s="75"/>
      <c r="CB131" s="105"/>
      <c r="CC131" s="75"/>
      <c r="CD131" s="76" t="str">
        <f>IFERROR(INDEX(Calculations!$V$4:$V$103,MATCH(COLUMN()&amp;"-"&amp;ROW(),Calculations!$AD$4:$AD$103,0),1),"")</f>
        <v/>
      </c>
      <c r="CE131" s="75"/>
      <c r="CF131" s="75"/>
      <c r="CG131" s="75"/>
      <c r="CH131" s="75"/>
      <c r="CI131" s="75"/>
      <c r="CJ131" s="75"/>
      <c r="CK131" s="105"/>
      <c r="CL131" s="75"/>
      <c r="CM131" s="76" t="str">
        <f>IFERROR(INDEX(Calculations!$V$4:$V$103,MATCH(COLUMN()&amp;"-"&amp;ROW(),Calculations!$AD$4:$AD$103,0),1),"")</f>
        <v/>
      </c>
      <c r="CN131" s="75"/>
      <c r="CO131" s="75"/>
      <c r="CP131" s="75"/>
      <c r="CQ131" s="75"/>
      <c r="CR131" s="75"/>
      <c r="CS131" s="75"/>
      <c r="CT131" s="40"/>
    </row>
    <row r="132" spans="9:98" ht="16.5" thickTop="1" thickBot="1" x14ac:dyDescent="0.3">
      <c r="I132" s="75"/>
      <c r="J132" s="76" t="str">
        <f>IFERROR(INDEX(Calculations!$V$4:$V$103,MATCH(COLUMN()&amp;"-"&amp;ROW(),Calculations!$AD$4:$AD$103,0),1),"")</f>
        <v/>
      </c>
      <c r="K132" s="75"/>
      <c r="L132" s="75"/>
      <c r="M132" s="75"/>
      <c r="N132" s="75"/>
      <c r="O132" s="75"/>
      <c r="P132" s="75"/>
      <c r="Q132" s="77"/>
      <c r="R132" s="75"/>
      <c r="S132" s="76" t="str">
        <f>IFERROR(INDEX(Calculations!$V$4:$V$103,MATCH(COLUMN()&amp;"-"&amp;ROW(),Calculations!$AD$4:$AD$103,0),1),"")</f>
        <v/>
      </c>
      <c r="T132" s="75"/>
      <c r="U132" s="75"/>
      <c r="V132" s="75"/>
      <c r="W132" s="75"/>
      <c r="X132" s="75"/>
      <c r="Y132" s="75"/>
      <c r="Z132" s="77"/>
      <c r="AA132" s="75"/>
      <c r="AB132" s="76" t="str">
        <f>IFERROR(INDEX(Calculations!$V$4:$V$103,MATCH(COLUMN()&amp;"-"&amp;ROW(),Calculations!$AD$4:$AD$103,0),1),"")</f>
        <v/>
      </c>
      <c r="AC132" s="75"/>
      <c r="AD132" s="75"/>
      <c r="AE132" s="75"/>
      <c r="AF132" s="75"/>
      <c r="AG132" s="75"/>
      <c r="AH132" s="75"/>
      <c r="AI132" s="77"/>
      <c r="AJ132" s="75"/>
      <c r="AK132" s="76" t="str">
        <f>IFERROR(INDEX(Calculations!$V$4:$V$103,MATCH(COLUMN()&amp;"-"&amp;ROW(),Calculations!$AD$4:$AD$103,0),1),"")</f>
        <v/>
      </c>
      <c r="AL132" s="75"/>
      <c r="AM132" s="75"/>
      <c r="AN132" s="75"/>
      <c r="AO132" s="75"/>
      <c r="AP132" s="75"/>
      <c r="AQ132" s="75"/>
      <c r="AR132" s="77"/>
      <c r="AS132" s="75"/>
      <c r="AT132" s="76" t="str">
        <f>IFERROR(INDEX(Calculations!$V$4:$V$103,MATCH(COLUMN()&amp;"-"&amp;ROW(),Calculations!$AD$4:$AD$103,0),1),"")</f>
        <v/>
      </c>
      <c r="AU132" s="75"/>
      <c r="AV132" s="75"/>
      <c r="AW132" s="75"/>
      <c r="AX132" s="75"/>
      <c r="AY132" s="75"/>
      <c r="AZ132" s="75"/>
      <c r="BA132" s="77"/>
      <c r="BB132" s="75"/>
      <c r="BC132" s="76" t="str">
        <f>IFERROR(INDEX(Calculations!$V$4:$V$103,MATCH(COLUMN()&amp;"-"&amp;ROW(),Calculations!$AD$4:$AD$103,0),1),"")</f>
        <v/>
      </c>
      <c r="BD132" s="75"/>
      <c r="BE132" s="75"/>
      <c r="BF132" s="75"/>
      <c r="BG132" s="75"/>
      <c r="BH132" s="75"/>
      <c r="BI132" s="75"/>
      <c r="BJ132" s="77"/>
      <c r="BK132" s="75"/>
      <c r="BL132" s="76" t="str">
        <f>IFERROR(INDEX(Calculations!$V$4:$V$103,MATCH(COLUMN()&amp;"-"&amp;ROW(),Calculations!$AD$4:$AD$103,0),1),"")</f>
        <v/>
      </c>
      <c r="BM132" s="75"/>
      <c r="BN132" s="75"/>
      <c r="BO132" s="75"/>
      <c r="BP132" s="75"/>
      <c r="BQ132" s="75"/>
      <c r="BR132" s="75"/>
      <c r="BS132" s="77"/>
      <c r="BT132" s="75"/>
      <c r="BU132" s="76" t="str">
        <f>IFERROR(INDEX(Calculations!$V$4:$V$103,MATCH(COLUMN()&amp;"-"&amp;ROW(),Calculations!$AD$4:$AD$103,0),1),"")</f>
        <v/>
      </c>
      <c r="BV132" s="75"/>
      <c r="BW132" s="75"/>
      <c r="BX132" s="75"/>
      <c r="BY132" s="75"/>
      <c r="BZ132" s="75"/>
      <c r="CA132" s="75"/>
      <c r="CB132" s="105"/>
      <c r="CC132" s="75"/>
      <c r="CD132" s="76" t="str">
        <f>IFERROR(INDEX(Calculations!$V$4:$V$103,MATCH(COLUMN()&amp;"-"&amp;ROW(),Calculations!$AD$4:$AD$103,0),1),"")</f>
        <v/>
      </c>
      <c r="CE132" s="75"/>
      <c r="CF132" s="75"/>
      <c r="CG132" s="75"/>
      <c r="CH132" s="75"/>
      <c r="CI132" s="75"/>
      <c r="CJ132" s="75"/>
      <c r="CK132" s="105"/>
      <c r="CL132" s="75"/>
      <c r="CM132" s="76" t="str">
        <f>IFERROR(INDEX(Calculations!$V$4:$V$103,MATCH(COLUMN()&amp;"-"&amp;ROW(),Calculations!$AD$4:$AD$103,0),1),"")</f>
        <v/>
      </c>
      <c r="CN132" s="75"/>
      <c r="CO132" s="75"/>
      <c r="CP132" s="75"/>
      <c r="CQ132" s="75"/>
      <c r="CR132" s="75"/>
      <c r="CS132" s="75"/>
      <c r="CT132" s="40"/>
    </row>
    <row r="133" spans="9:98" ht="16.5" thickTop="1" thickBot="1" x14ac:dyDescent="0.3">
      <c r="I133" s="75"/>
      <c r="J133" s="76" t="str">
        <f>IFERROR(INDEX(Calculations!$V$4:$V$103,MATCH(COLUMN()&amp;"-"&amp;ROW(),Calculations!$AD$4:$AD$103,0),1),"")</f>
        <v/>
      </c>
      <c r="K133" s="75"/>
      <c r="L133" s="75"/>
      <c r="M133" s="75"/>
      <c r="N133" s="75"/>
      <c r="O133" s="75"/>
      <c r="P133" s="75"/>
      <c r="Q133" s="77"/>
      <c r="R133" s="75"/>
      <c r="S133" s="76" t="str">
        <f>IFERROR(INDEX(Calculations!$V$4:$V$103,MATCH(COLUMN()&amp;"-"&amp;ROW(),Calculations!$AD$4:$AD$103,0),1),"")</f>
        <v/>
      </c>
      <c r="T133" s="75"/>
      <c r="U133" s="75"/>
      <c r="V133" s="75"/>
      <c r="W133" s="75"/>
      <c r="X133" s="75"/>
      <c r="Y133" s="75"/>
      <c r="Z133" s="77"/>
      <c r="AA133" s="75"/>
      <c r="AB133" s="76" t="str">
        <f>IFERROR(INDEX(Calculations!$V$4:$V$103,MATCH(COLUMN()&amp;"-"&amp;ROW(),Calculations!$AD$4:$AD$103,0),1),"")</f>
        <v/>
      </c>
      <c r="AC133" s="75"/>
      <c r="AD133" s="75"/>
      <c r="AE133" s="75"/>
      <c r="AF133" s="75"/>
      <c r="AG133" s="75"/>
      <c r="AH133" s="75"/>
      <c r="AI133" s="77"/>
      <c r="AJ133" s="75"/>
      <c r="AK133" s="76" t="str">
        <f>IFERROR(INDEX(Calculations!$V$4:$V$103,MATCH(COLUMN()&amp;"-"&amp;ROW(),Calculations!$AD$4:$AD$103,0),1),"")</f>
        <v/>
      </c>
      <c r="AL133" s="75"/>
      <c r="AM133" s="75"/>
      <c r="AN133" s="75"/>
      <c r="AO133" s="75"/>
      <c r="AP133" s="75"/>
      <c r="AQ133" s="75"/>
      <c r="AR133" s="77"/>
      <c r="AS133" s="75"/>
      <c r="AT133" s="76" t="str">
        <f>IFERROR(INDEX(Calculations!$V$4:$V$103,MATCH(COLUMN()&amp;"-"&amp;ROW(),Calculations!$AD$4:$AD$103,0),1),"")</f>
        <v/>
      </c>
      <c r="AU133" s="75"/>
      <c r="AV133" s="75"/>
      <c r="AW133" s="75"/>
      <c r="AX133" s="75"/>
      <c r="AY133" s="75"/>
      <c r="AZ133" s="75"/>
      <c r="BA133" s="77"/>
      <c r="BB133" s="75"/>
      <c r="BC133" s="76" t="str">
        <f>IFERROR(INDEX(Calculations!$V$4:$V$103,MATCH(COLUMN()&amp;"-"&amp;ROW(),Calculations!$AD$4:$AD$103,0),1),"")</f>
        <v/>
      </c>
      <c r="BD133" s="75"/>
      <c r="BE133" s="75"/>
      <c r="BF133" s="75"/>
      <c r="BG133" s="75"/>
      <c r="BH133" s="75"/>
      <c r="BI133" s="75"/>
      <c r="BJ133" s="77"/>
      <c r="BK133" s="75"/>
      <c r="BL133" s="76" t="str">
        <f>IFERROR(INDEX(Calculations!$V$4:$V$103,MATCH(COLUMN()&amp;"-"&amp;ROW(),Calculations!$AD$4:$AD$103,0),1),"")</f>
        <v/>
      </c>
      <c r="BM133" s="75"/>
      <c r="BN133" s="75"/>
      <c r="BO133" s="75"/>
      <c r="BP133" s="75"/>
      <c r="BQ133" s="75"/>
      <c r="BR133" s="75"/>
      <c r="BS133" s="77"/>
      <c r="BT133" s="75"/>
      <c r="BU133" s="76" t="str">
        <f>IFERROR(INDEX(Calculations!$V$4:$V$103,MATCH(COLUMN()&amp;"-"&amp;ROW(),Calculations!$AD$4:$AD$103,0),1),"")</f>
        <v/>
      </c>
      <c r="BV133" s="75"/>
      <c r="BW133" s="75"/>
      <c r="BX133" s="75"/>
      <c r="BY133" s="75"/>
      <c r="BZ133" s="75"/>
      <c r="CA133" s="75"/>
      <c r="CB133" s="105"/>
      <c r="CC133" s="75"/>
      <c r="CD133" s="76" t="str">
        <f>IFERROR(INDEX(Calculations!$V$4:$V$103,MATCH(COLUMN()&amp;"-"&amp;ROW(),Calculations!$AD$4:$AD$103,0),1),"")</f>
        <v/>
      </c>
      <c r="CE133" s="75"/>
      <c r="CF133" s="75"/>
      <c r="CG133" s="75"/>
      <c r="CH133" s="75"/>
      <c r="CI133" s="75"/>
      <c r="CJ133" s="75"/>
      <c r="CK133" s="105"/>
      <c r="CL133" s="75"/>
      <c r="CM133" s="76" t="str">
        <f>IFERROR(INDEX(Calculations!$V$4:$V$103,MATCH(COLUMN()&amp;"-"&amp;ROW(),Calculations!$AD$4:$AD$103,0),1),"")</f>
        <v/>
      </c>
      <c r="CN133" s="75"/>
      <c r="CO133" s="75"/>
      <c r="CP133" s="75"/>
      <c r="CQ133" s="75"/>
      <c r="CR133" s="75"/>
      <c r="CS133" s="75"/>
      <c r="CT133" s="40"/>
    </row>
    <row r="134" spans="9:98" ht="16.5" thickTop="1" thickBot="1" x14ac:dyDescent="0.3">
      <c r="I134" s="75"/>
      <c r="J134" s="76" t="str">
        <f>IFERROR(INDEX(Calculations!$V$4:$V$103,MATCH(COLUMN()&amp;"-"&amp;ROW(),Calculations!$AD$4:$AD$103,0),1),"")</f>
        <v/>
      </c>
      <c r="K134" s="75"/>
      <c r="L134" s="75"/>
      <c r="M134" s="75"/>
      <c r="N134" s="75"/>
      <c r="O134" s="75"/>
      <c r="P134" s="75"/>
      <c r="Q134" s="77"/>
      <c r="R134" s="75"/>
      <c r="S134" s="76" t="str">
        <f>IFERROR(INDEX(Calculations!$V$4:$V$103,MATCH(COLUMN()&amp;"-"&amp;ROW(),Calculations!$AD$4:$AD$103,0),1),"")</f>
        <v/>
      </c>
      <c r="T134" s="75"/>
      <c r="U134" s="75"/>
      <c r="V134" s="75"/>
      <c r="W134" s="75"/>
      <c r="X134" s="75"/>
      <c r="Y134" s="75"/>
      <c r="Z134" s="77"/>
      <c r="AA134" s="75"/>
      <c r="AB134" s="76" t="str">
        <f>IFERROR(INDEX(Calculations!$V$4:$V$103,MATCH(COLUMN()&amp;"-"&amp;ROW(),Calculations!$AD$4:$AD$103,0),1),"")</f>
        <v/>
      </c>
      <c r="AC134" s="75"/>
      <c r="AD134" s="75"/>
      <c r="AE134" s="75"/>
      <c r="AF134" s="75"/>
      <c r="AG134" s="75"/>
      <c r="AH134" s="75"/>
      <c r="AI134" s="77"/>
      <c r="AJ134" s="75"/>
      <c r="AK134" s="76" t="str">
        <f>IFERROR(INDEX(Calculations!$V$4:$V$103,MATCH(COLUMN()&amp;"-"&amp;ROW(),Calculations!$AD$4:$AD$103,0),1),"")</f>
        <v/>
      </c>
      <c r="AL134" s="75"/>
      <c r="AM134" s="75"/>
      <c r="AN134" s="75"/>
      <c r="AO134" s="75"/>
      <c r="AP134" s="75"/>
      <c r="AQ134" s="75"/>
      <c r="AR134" s="77"/>
      <c r="AS134" s="75"/>
      <c r="AT134" s="76" t="str">
        <f>IFERROR(INDEX(Calculations!$V$4:$V$103,MATCH(COLUMN()&amp;"-"&amp;ROW(),Calculations!$AD$4:$AD$103,0),1),"")</f>
        <v/>
      </c>
      <c r="AU134" s="75"/>
      <c r="AV134" s="75"/>
      <c r="AW134" s="75"/>
      <c r="AX134" s="75"/>
      <c r="AY134" s="75"/>
      <c r="AZ134" s="75"/>
      <c r="BA134" s="77"/>
      <c r="BB134" s="75"/>
      <c r="BC134" s="76" t="str">
        <f>IFERROR(INDEX(Calculations!$V$4:$V$103,MATCH(COLUMN()&amp;"-"&amp;ROW(),Calculations!$AD$4:$AD$103,0),1),"")</f>
        <v/>
      </c>
      <c r="BD134" s="75"/>
      <c r="BE134" s="75"/>
      <c r="BF134" s="75"/>
      <c r="BG134" s="75"/>
      <c r="BH134" s="75"/>
      <c r="BI134" s="75"/>
      <c r="BJ134" s="77"/>
      <c r="BK134" s="75"/>
      <c r="BL134" s="76" t="str">
        <f>IFERROR(INDEX(Calculations!$V$4:$V$103,MATCH(COLUMN()&amp;"-"&amp;ROW(),Calculations!$AD$4:$AD$103,0),1),"")</f>
        <v/>
      </c>
      <c r="BM134" s="75"/>
      <c r="BN134" s="75"/>
      <c r="BO134" s="75"/>
      <c r="BP134" s="75"/>
      <c r="BQ134" s="75"/>
      <c r="BR134" s="75"/>
      <c r="BS134" s="77"/>
      <c r="BT134" s="75"/>
      <c r="BU134" s="76" t="str">
        <f>IFERROR(INDEX(Calculations!$V$4:$V$103,MATCH(COLUMN()&amp;"-"&amp;ROW(),Calculations!$AD$4:$AD$103,0),1),"")</f>
        <v/>
      </c>
      <c r="BV134" s="75"/>
      <c r="BW134" s="75"/>
      <c r="BX134" s="75"/>
      <c r="BY134" s="75"/>
      <c r="BZ134" s="75"/>
      <c r="CA134" s="75"/>
      <c r="CB134" s="105"/>
      <c r="CC134" s="75"/>
      <c r="CD134" s="76" t="str">
        <f>IFERROR(INDEX(Calculations!$V$4:$V$103,MATCH(COLUMN()&amp;"-"&amp;ROW(),Calculations!$AD$4:$AD$103,0),1),"")</f>
        <v/>
      </c>
      <c r="CE134" s="75"/>
      <c r="CF134" s="75"/>
      <c r="CG134" s="75"/>
      <c r="CH134" s="75"/>
      <c r="CI134" s="75"/>
      <c r="CJ134" s="75"/>
      <c r="CK134" s="105"/>
      <c r="CL134" s="75"/>
      <c r="CM134" s="76" t="str">
        <f>IFERROR(INDEX(Calculations!$V$4:$V$103,MATCH(COLUMN()&amp;"-"&amp;ROW(),Calculations!$AD$4:$AD$103,0),1),"")</f>
        <v/>
      </c>
      <c r="CN134" s="75"/>
      <c r="CO134" s="75"/>
      <c r="CP134" s="75"/>
      <c r="CQ134" s="75"/>
      <c r="CR134" s="75"/>
      <c r="CS134" s="75"/>
      <c r="CT134" s="40"/>
    </row>
    <row r="135" spans="9:98" ht="16.5" thickTop="1" thickBot="1" x14ac:dyDescent="0.3">
      <c r="I135" s="75"/>
      <c r="J135" s="76" t="str">
        <f>IFERROR(INDEX(Calculations!$V$4:$V$103,MATCH(COLUMN()&amp;"-"&amp;ROW(),Calculations!$AD$4:$AD$103,0),1),"")</f>
        <v/>
      </c>
      <c r="K135" s="75"/>
      <c r="L135" s="75"/>
      <c r="M135" s="75"/>
      <c r="N135" s="75"/>
      <c r="O135" s="75"/>
      <c r="P135" s="75"/>
      <c r="Q135" s="77"/>
      <c r="R135" s="75"/>
      <c r="S135" s="76" t="str">
        <f>IFERROR(INDEX(Calculations!$V$4:$V$103,MATCH(COLUMN()&amp;"-"&amp;ROW(),Calculations!$AD$4:$AD$103,0),1),"")</f>
        <v/>
      </c>
      <c r="T135" s="75"/>
      <c r="U135" s="75"/>
      <c r="V135" s="75"/>
      <c r="W135" s="75"/>
      <c r="X135" s="75"/>
      <c r="Y135" s="75"/>
      <c r="Z135" s="77"/>
      <c r="AA135" s="75"/>
      <c r="AB135" s="76" t="str">
        <f>IFERROR(INDEX(Calculations!$V$4:$V$103,MATCH(COLUMN()&amp;"-"&amp;ROW(),Calculations!$AD$4:$AD$103,0),1),"")</f>
        <v/>
      </c>
      <c r="AC135" s="75"/>
      <c r="AD135" s="75"/>
      <c r="AE135" s="75"/>
      <c r="AF135" s="75"/>
      <c r="AG135" s="75"/>
      <c r="AH135" s="75"/>
      <c r="AI135" s="77"/>
      <c r="AJ135" s="75"/>
      <c r="AK135" s="76" t="str">
        <f>IFERROR(INDEX(Calculations!$V$4:$V$103,MATCH(COLUMN()&amp;"-"&amp;ROW(),Calculations!$AD$4:$AD$103,0),1),"")</f>
        <v/>
      </c>
      <c r="AL135" s="75"/>
      <c r="AM135" s="75"/>
      <c r="AN135" s="75"/>
      <c r="AO135" s="75"/>
      <c r="AP135" s="75"/>
      <c r="AQ135" s="75"/>
      <c r="AR135" s="77"/>
      <c r="AS135" s="75"/>
      <c r="AT135" s="76" t="str">
        <f>IFERROR(INDEX(Calculations!$V$4:$V$103,MATCH(COLUMN()&amp;"-"&amp;ROW(),Calculations!$AD$4:$AD$103,0),1),"")</f>
        <v/>
      </c>
      <c r="AU135" s="75"/>
      <c r="AV135" s="75"/>
      <c r="AW135" s="75"/>
      <c r="AX135" s="75"/>
      <c r="AY135" s="75"/>
      <c r="AZ135" s="75"/>
      <c r="BA135" s="77"/>
      <c r="BB135" s="75"/>
      <c r="BC135" s="76" t="str">
        <f>IFERROR(INDEX(Calculations!$V$4:$V$103,MATCH(COLUMN()&amp;"-"&amp;ROW(),Calculations!$AD$4:$AD$103,0),1),"")</f>
        <v/>
      </c>
      <c r="BD135" s="75"/>
      <c r="BE135" s="75"/>
      <c r="BF135" s="75"/>
      <c r="BG135" s="75"/>
      <c r="BH135" s="75"/>
      <c r="BI135" s="75"/>
      <c r="BJ135" s="77"/>
      <c r="BK135" s="75"/>
      <c r="BL135" s="76" t="str">
        <f>IFERROR(INDEX(Calculations!$V$4:$V$103,MATCH(COLUMN()&amp;"-"&amp;ROW(),Calculations!$AD$4:$AD$103,0),1),"")</f>
        <v/>
      </c>
      <c r="BM135" s="75"/>
      <c r="BN135" s="75"/>
      <c r="BO135" s="75"/>
      <c r="BP135" s="75"/>
      <c r="BQ135" s="75"/>
      <c r="BR135" s="75"/>
      <c r="BS135" s="77"/>
      <c r="BT135" s="75"/>
      <c r="BU135" s="76" t="str">
        <f>IFERROR(INDEX(Calculations!$V$4:$V$103,MATCH(COLUMN()&amp;"-"&amp;ROW(),Calculations!$AD$4:$AD$103,0),1),"")</f>
        <v/>
      </c>
      <c r="BV135" s="75"/>
      <c r="BW135" s="75"/>
      <c r="BX135" s="75"/>
      <c r="BY135" s="75"/>
      <c r="BZ135" s="75"/>
      <c r="CA135" s="75"/>
      <c r="CB135" s="105"/>
      <c r="CC135" s="75"/>
      <c r="CD135" s="76" t="str">
        <f>IFERROR(INDEX(Calculations!$V$4:$V$103,MATCH(COLUMN()&amp;"-"&amp;ROW(),Calculations!$AD$4:$AD$103,0),1),"")</f>
        <v/>
      </c>
      <c r="CE135" s="75"/>
      <c r="CF135" s="75"/>
      <c r="CG135" s="75"/>
      <c r="CH135" s="75"/>
      <c r="CI135" s="75"/>
      <c r="CJ135" s="75"/>
      <c r="CK135" s="105"/>
      <c r="CL135" s="75"/>
      <c r="CM135" s="76" t="str">
        <f>IFERROR(INDEX(Calculations!$V$4:$V$103,MATCH(COLUMN()&amp;"-"&amp;ROW(),Calculations!$AD$4:$AD$103,0),1),"")</f>
        <v/>
      </c>
      <c r="CN135" s="75"/>
      <c r="CO135" s="75"/>
      <c r="CP135" s="75"/>
      <c r="CQ135" s="75"/>
      <c r="CR135" s="75"/>
      <c r="CS135" s="75"/>
      <c r="CT135" s="40"/>
    </row>
    <row r="136" spans="9:98" ht="16.5" thickTop="1" thickBot="1" x14ac:dyDescent="0.3">
      <c r="I136" s="75"/>
      <c r="J136" s="76" t="str">
        <f>IFERROR(INDEX(Calculations!$V$4:$V$103,MATCH(COLUMN()&amp;"-"&amp;ROW(),Calculations!$AD$4:$AD$103,0),1),"")</f>
        <v/>
      </c>
      <c r="K136" s="75"/>
      <c r="L136" s="75"/>
      <c r="M136" s="75"/>
      <c r="N136" s="75"/>
      <c r="O136" s="75"/>
      <c r="P136" s="75"/>
      <c r="Q136" s="77"/>
      <c r="R136" s="75"/>
      <c r="S136" s="76" t="str">
        <f>IFERROR(INDEX(Calculations!$V$4:$V$103,MATCH(COLUMN()&amp;"-"&amp;ROW(),Calculations!$AD$4:$AD$103,0),1),"")</f>
        <v/>
      </c>
      <c r="T136" s="75"/>
      <c r="U136" s="75"/>
      <c r="V136" s="75"/>
      <c r="W136" s="75"/>
      <c r="X136" s="75"/>
      <c r="Y136" s="75"/>
      <c r="Z136" s="77"/>
      <c r="AA136" s="75"/>
      <c r="AB136" s="76" t="str">
        <f>IFERROR(INDEX(Calculations!$V$4:$V$103,MATCH(COLUMN()&amp;"-"&amp;ROW(),Calculations!$AD$4:$AD$103,0),1),"")</f>
        <v/>
      </c>
      <c r="AC136" s="75"/>
      <c r="AD136" s="75"/>
      <c r="AE136" s="75"/>
      <c r="AF136" s="75"/>
      <c r="AG136" s="75"/>
      <c r="AH136" s="75"/>
      <c r="AI136" s="77"/>
      <c r="AJ136" s="75"/>
      <c r="AK136" s="76" t="str">
        <f>IFERROR(INDEX(Calculations!$V$4:$V$103,MATCH(COLUMN()&amp;"-"&amp;ROW(),Calculations!$AD$4:$AD$103,0),1),"")</f>
        <v/>
      </c>
      <c r="AL136" s="75"/>
      <c r="AM136" s="75"/>
      <c r="AN136" s="75"/>
      <c r="AO136" s="75"/>
      <c r="AP136" s="75"/>
      <c r="AQ136" s="75"/>
      <c r="AR136" s="77"/>
      <c r="AS136" s="75"/>
      <c r="AT136" s="76" t="str">
        <f>IFERROR(INDEX(Calculations!$V$4:$V$103,MATCH(COLUMN()&amp;"-"&amp;ROW(),Calculations!$AD$4:$AD$103,0),1),"")</f>
        <v/>
      </c>
      <c r="AU136" s="75"/>
      <c r="AV136" s="75"/>
      <c r="AW136" s="75"/>
      <c r="AX136" s="75"/>
      <c r="AY136" s="75"/>
      <c r="AZ136" s="75"/>
      <c r="BA136" s="77"/>
      <c r="BB136" s="75"/>
      <c r="BC136" s="76" t="str">
        <f>IFERROR(INDEX(Calculations!$V$4:$V$103,MATCH(COLUMN()&amp;"-"&amp;ROW(),Calculations!$AD$4:$AD$103,0),1),"")</f>
        <v/>
      </c>
      <c r="BD136" s="75"/>
      <c r="BE136" s="75"/>
      <c r="BF136" s="75"/>
      <c r="BG136" s="75"/>
      <c r="BH136" s="75"/>
      <c r="BI136" s="75"/>
      <c r="BJ136" s="77"/>
      <c r="BK136" s="75"/>
      <c r="BL136" s="76" t="str">
        <f>IFERROR(INDEX(Calculations!$V$4:$V$103,MATCH(COLUMN()&amp;"-"&amp;ROW(),Calculations!$AD$4:$AD$103,0),1),"")</f>
        <v/>
      </c>
      <c r="BM136" s="75"/>
      <c r="BN136" s="75"/>
      <c r="BO136" s="75"/>
      <c r="BP136" s="75"/>
      <c r="BQ136" s="75"/>
      <c r="BR136" s="75"/>
      <c r="BS136" s="77"/>
      <c r="BT136" s="75"/>
      <c r="BU136" s="76" t="str">
        <f>IFERROR(INDEX(Calculations!$V$4:$V$103,MATCH(COLUMN()&amp;"-"&amp;ROW(),Calculations!$AD$4:$AD$103,0),1),"")</f>
        <v/>
      </c>
      <c r="BV136" s="75"/>
      <c r="BW136" s="75"/>
      <c r="BX136" s="75"/>
      <c r="BY136" s="75"/>
      <c r="BZ136" s="75"/>
      <c r="CA136" s="75"/>
      <c r="CB136" s="105"/>
      <c r="CC136" s="75"/>
      <c r="CD136" s="76" t="str">
        <f>IFERROR(INDEX(Calculations!$V$4:$V$103,MATCH(COLUMN()&amp;"-"&amp;ROW(),Calculations!$AD$4:$AD$103,0),1),"")</f>
        <v/>
      </c>
      <c r="CE136" s="75"/>
      <c r="CF136" s="75"/>
      <c r="CG136" s="75"/>
      <c r="CH136" s="75"/>
      <c r="CI136" s="75"/>
      <c r="CJ136" s="75"/>
      <c r="CK136" s="105"/>
      <c r="CL136" s="75"/>
      <c r="CM136" s="76" t="str">
        <f>IFERROR(INDEX(Calculations!$V$4:$V$103,MATCH(COLUMN()&amp;"-"&amp;ROW(),Calculations!$AD$4:$AD$103,0),1),"")</f>
        <v/>
      </c>
      <c r="CN136" s="75"/>
      <c r="CO136" s="75"/>
      <c r="CP136" s="75"/>
      <c r="CQ136" s="75"/>
      <c r="CR136" s="75"/>
      <c r="CS136" s="75"/>
      <c r="CT136" s="40"/>
    </row>
    <row r="137" spans="9:98" ht="16.5" thickTop="1" thickBot="1" x14ac:dyDescent="0.3">
      <c r="I137" s="75"/>
      <c r="J137" s="76" t="str">
        <f>IFERROR(INDEX(Calculations!$V$4:$V$103,MATCH(COLUMN()&amp;"-"&amp;ROW(),Calculations!$AD$4:$AD$103,0),1),"")</f>
        <v/>
      </c>
      <c r="K137" s="75"/>
      <c r="L137" s="75"/>
      <c r="M137" s="75"/>
      <c r="N137" s="75"/>
      <c r="O137" s="75"/>
      <c r="P137" s="75"/>
      <c r="Q137" s="77"/>
      <c r="R137" s="75"/>
      <c r="S137" s="76" t="str">
        <f>IFERROR(INDEX(Calculations!$V$4:$V$103,MATCH(COLUMN()&amp;"-"&amp;ROW(),Calculations!$AD$4:$AD$103,0),1),"")</f>
        <v/>
      </c>
      <c r="T137" s="75"/>
      <c r="U137" s="75"/>
      <c r="V137" s="75"/>
      <c r="W137" s="75"/>
      <c r="X137" s="75"/>
      <c r="Y137" s="75"/>
      <c r="Z137" s="77"/>
      <c r="AA137" s="75"/>
      <c r="AB137" s="76" t="str">
        <f>IFERROR(INDEX(Calculations!$V$4:$V$103,MATCH(COLUMN()&amp;"-"&amp;ROW(),Calculations!$AD$4:$AD$103,0),1),"")</f>
        <v/>
      </c>
      <c r="AC137" s="75"/>
      <c r="AD137" s="75"/>
      <c r="AE137" s="75"/>
      <c r="AF137" s="75"/>
      <c r="AG137" s="75"/>
      <c r="AH137" s="75"/>
      <c r="AI137" s="77"/>
      <c r="AJ137" s="75"/>
      <c r="AK137" s="76" t="str">
        <f>IFERROR(INDEX(Calculations!$V$4:$V$103,MATCH(COLUMN()&amp;"-"&amp;ROW(),Calculations!$AD$4:$AD$103,0),1),"")</f>
        <v/>
      </c>
      <c r="AL137" s="75"/>
      <c r="AM137" s="75"/>
      <c r="AN137" s="75"/>
      <c r="AO137" s="75"/>
      <c r="AP137" s="75"/>
      <c r="AQ137" s="75"/>
      <c r="AR137" s="77"/>
      <c r="AS137" s="75"/>
      <c r="AT137" s="76" t="str">
        <f>IFERROR(INDEX(Calculations!$V$4:$V$103,MATCH(COLUMN()&amp;"-"&amp;ROW(),Calculations!$AD$4:$AD$103,0),1),"")</f>
        <v/>
      </c>
      <c r="AU137" s="75"/>
      <c r="AV137" s="75"/>
      <c r="AW137" s="75"/>
      <c r="AX137" s="75"/>
      <c r="AY137" s="75"/>
      <c r="AZ137" s="75"/>
      <c r="BA137" s="77"/>
      <c r="BB137" s="75"/>
      <c r="BC137" s="76" t="str">
        <f>IFERROR(INDEX(Calculations!$V$4:$V$103,MATCH(COLUMN()&amp;"-"&amp;ROW(),Calculations!$AD$4:$AD$103,0),1),"")</f>
        <v/>
      </c>
      <c r="BD137" s="75"/>
      <c r="BE137" s="75"/>
      <c r="BF137" s="75"/>
      <c r="BG137" s="75"/>
      <c r="BH137" s="75"/>
      <c r="BI137" s="75"/>
      <c r="BJ137" s="77"/>
      <c r="BK137" s="75"/>
      <c r="BL137" s="76" t="str">
        <f>IFERROR(INDEX(Calculations!$V$4:$V$103,MATCH(COLUMN()&amp;"-"&amp;ROW(),Calculations!$AD$4:$AD$103,0),1),"")</f>
        <v/>
      </c>
      <c r="BM137" s="75"/>
      <c r="BN137" s="75"/>
      <c r="BO137" s="75"/>
      <c r="BP137" s="75"/>
      <c r="BQ137" s="75"/>
      <c r="BR137" s="75"/>
      <c r="BS137" s="77"/>
      <c r="BT137" s="75"/>
      <c r="BU137" s="76" t="str">
        <f>IFERROR(INDEX(Calculations!$V$4:$V$103,MATCH(COLUMN()&amp;"-"&amp;ROW(),Calculations!$AD$4:$AD$103,0),1),"")</f>
        <v/>
      </c>
      <c r="BV137" s="75"/>
      <c r="BW137" s="75"/>
      <c r="BX137" s="75"/>
      <c r="BY137" s="75"/>
      <c r="BZ137" s="75"/>
      <c r="CA137" s="75"/>
      <c r="CB137" s="105"/>
      <c r="CC137" s="75"/>
      <c r="CD137" s="76" t="str">
        <f>IFERROR(INDEX(Calculations!$V$4:$V$103,MATCH(COLUMN()&amp;"-"&amp;ROW(),Calculations!$AD$4:$AD$103,0),1),"")</f>
        <v/>
      </c>
      <c r="CE137" s="75"/>
      <c r="CF137" s="75"/>
      <c r="CG137" s="75"/>
      <c r="CH137" s="75"/>
      <c r="CI137" s="75"/>
      <c r="CJ137" s="75"/>
      <c r="CK137" s="105"/>
      <c r="CL137" s="75"/>
      <c r="CM137" s="76" t="str">
        <f>IFERROR(INDEX(Calculations!$V$4:$V$103,MATCH(COLUMN()&amp;"-"&amp;ROW(),Calculations!$AD$4:$AD$103,0),1),"")</f>
        <v/>
      </c>
      <c r="CN137" s="75"/>
      <c r="CO137" s="75"/>
      <c r="CP137" s="75"/>
      <c r="CQ137" s="75"/>
      <c r="CR137" s="75"/>
      <c r="CS137" s="75"/>
      <c r="CT137" s="40"/>
    </row>
    <row r="138" spans="9:98" ht="16.5" thickTop="1" thickBot="1" x14ac:dyDescent="0.3">
      <c r="I138" s="75"/>
      <c r="J138" s="76" t="str">
        <f>IFERROR(INDEX(Calculations!$V$4:$V$103,MATCH(COLUMN()&amp;"-"&amp;ROW(),Calculations!$AD$4:$AD$103,0),1),"")</f>
        <v/>
      </c>
      <c r="K138" s="75"/>
      <c r="L138" s="75"/>
      <c r="M138" s="75"/>
      <c r="N138" s="75"/>
      <c r="O138" s="75"/>
      <c r="P138" s="75"/>
      <c r="Q138" s="77"/>
      <c r="R138" s="75"/>
      <c r="S138" s="76" t="str">
        <f>IFERROR(INDEX(Calculations!$V$4:$V$103,MATCH(COLUMN()&amp;"-"&amp;ROW(),Calculations!$AD$4:$AD$103,0),1),"")</f>
        <v/>
      </c>
      <c r="T138" s="75"/>
      <c r="U138" s="75"/>
      <c r="V138" s="75"/>
      <c r="W138" s="75"/>
      <c r="X138" s="75"/>
      <c r="Y138" s="75"/>
      <c r="Z138" s="77"/>
      <c r="AA138" s="75"/>
      <c r="AB138" s="76" t="str">
        <f>IFERROR(INDEX(Calculations!$V$4:$V$103,MATCH(COLUMN()&amp;"-"&amp;ROW(),Calculations!$AD$4:$AD$103,0),1),"")</f>
        <v/>
      </c>
      <c r="AC138" s="75"/>
      <c r="AD138" s="75"/>
      <c r="AE138" s="75"/>
      <c r="AF138" s="75"/>
      <c r="AG138" s="75"/>
      <c r="AH138" s="75"/>
      <c r="AI138" s="77"/>
      <c r="AJ138" s="75"/>
      <c r="AK138" s="76" t="str">
        <f>IFERROR(INDEX(Calculations!$V$4:$V$103,MATCH(COLUMN()&amp;"-"&amp;ROW(),Calculations!$AD$4:$AD$103,0),1),"")</f>
        <v/>
      </c>
      <c r="AL138" s="75"/>
      <c r="AM138" s="75"/>
      <c r="AN138" s="75"/>
      <c r="AO138" s="75"/>
      <c r="AP138" s="75"/>
      <c r="AQ138" s="75"/>
      <c r="AR138" s="77"/>
      <c r="AS138" s="75"/>
      <c r="AT138" s="76" t="str">
        <f>IFERROR(INDEX(Calculations!$V$4:$V$103,MATCH(COLUMN()&amp;"-"&amp;ROW(),Calculations!$AD$4:$AD$103,0),1),"")</f>
        <v/>
      </c>
      <c r="AU138" s="75"/>
      <c r="AV138" s="75"/>
      <c r="AW138" s="75"/>
      <c r="AX138" s="75"/>
      <c r="AY138" s="75"/>
      <c r="AZ138" s="75"/>
      <c r="BA138" s="77"/>
      <c r="BB138" s="75"/>
      <c r="BC138" s="76" t="str">
        <f>IFERROR(INDEX(Calculations!$V$4:$V$103,MATCH(COLUMN()&amp;"-"&amp;ROW(),Calculations!$AD$4:$AD$103,0),1),"")</f>
        <v/>
      </c>
      <c r="BD138" s="75"/>
      <c r="BE138" s="75"/>
      <c r="BF138" s="75"/>
      <c r="BG138" s="75"/>
      <c r="BH138" s="75"/>
      <c r="BI138" s="75"/>
      <c r="BJ138" s="77"/>
      <c r="BK138" s="75"/>
      <c r="BL138" s="76" t="str">
        <f>IFERROR(INDEX(Calculations!$V$4:$V$103,MATCH(COLUMN()&amp;"-"&amp;ROW(),Calculations!$AD$4:$AD$103,0),1),"")</f>
        <v/>
      </c>
      <c r="BM138" s="75"/>
      <c r="BN138" s="75"/>
      <c r="BO138" s="75"/>
      <c r="BP138" s="75"/>
      <c r="BQ138" s="75"/>
      <c r="BR138" s="75"/>
      <c r="BS138" s="77"/>
      <c r="BT138" s="75"/>
      <c r="BU138" s="76" t="str">
        <f>IFERROR(INDEX(Calculations!$V$4:$V$103,MATCH(COLUMN()&amp;"-"&amp;ROW(),Calculations!$AD$4:$AD$103,0),1),"")</f>
        <v/>
      </c>
      <c r="BV138" s="75"/>
      <c r="BW138" s="75"/>
      <c r="BX138" s="75"/>
      <c r="BY138" s="75"/>
      <c r="BZ138" s="75"/>
      <c r="CA138" s="75"/>
      <c r="CB138" s="105"/>
      <c r="CC138" s="75"/>
      <c r="CD138" s="76" t="str">
        <f>IFERROR(INDEX(Calculations!$V$4:$V$103,MATCH(COLUMN()&amp;"-"&amp;ROW(),Calculations!$AD$4:$AD$103,0),1),"")</f>
        <v/>
      </c>
      <c r="CE138" s="75"/>
      <c r="CF138" s="75"/>
      <c r="CG138" s="75"/>
      <c r="CH138" s="75"/>
      <c r="CI138" s="75"/>
      <c r="CJ138" s="75"/>
      <c r="CK138" s="105"/>
      <c r="CL138" s="75"/>
      <c r="CM138" s="76" t="str">
        <f>IFERROR(INDEX(Calculations!$V$4:$V$103,MATCH(COLUMN()&amp;"-"&amp;ROW(),Calculations!$AD$4:$AD$103,0),1),"")</f>
        <v/>
      </c>
      <c r="CN138" s="75"/>
      <c r="CO138" s="75"/>
      <c r="CP138" s="75"/>
      <c r="CQ138" s="75"/>
      <c r="CR138" s="75"/>
      <c r="CS138" s="75"/>
      <c r="CT138" s="40"/>
    </row>
    <row r="139" spans="9:98" ht="16.5" thickTop="1" thickBot="1" x14ac:dyDescent="0.3">
      <c r="I139" s="75"/>
      <c r="J139" s="76" t="str">
        <f>IFERROR(INDEX(Calculations!$V$4:$V$103,MATCH(COLUMN()&amp;"-"&amp;ROW(),Calculations!$AD$4:$AD$103,0),1),"")</f>
        <v/>
      </c>
      <c r="K139" s="75"/>
      <c r="L139" s="75"/>
      <c r="M139" s="75"/>
      <c r="N139" s="75"/>
      <c r="O139" s="75"/>
      <c r="P139" s="75"/>
      <c r="Q139" s="77"/>
      <c r="R139" s="75"/>
      <c r="S139" s="76" t="str">
        <f>IFERROR(INDEX(Calculations!$V$4:$V$103,MATCH(COLUMN()&amp;"-"&amp;ROW(),Calculations!$AD$4:$AD$103,0),1),"")</f>
        <v/>
      </c>
      <c r="T139" s="75"/>
      <c r="U139" s="75"/>
      <c r="V139" s="75"/>
      <c r="W139" s="75"/>
      <c r="X139" s="75"/>
      <c r="Y139" s="75"/>
      <c r="Z139" s="77"/>
      <c r="AA139" s="75"/>
      <c r="AB139" s="76" t="str">
        <f>IFERROR(INDEX(Calculations!$V$4:$V$103,MATCH(COLUMN()&amp;"-"&amp;ROW(),Calculations!$AD$4:$AD$103,0),1),"")</f>
        <v/>
      </c>
      <c r="AC139" s="75"/>
      <c r="AD139" s="75"/>
      <c r="AE139" s="75"/>
      <c r="AF139" s="75"/>
      <c r="AG139" s="75"/>
      <c r="AH139" s="75"/>
      <c r="AI139" s="77"/>
      <c r="AJ139" s="75"/>
      <c r="AK139" s="76" t="str">
        <f>IFERROR(INDEX(Calculations!$V$4:$V$103,MATCH(COLUMN()&amp;"-"&amp;ROW(),Calculations!$AD$4:$AD$103,0),1),"")</f>
        <v/>
      </c>
      <c r="AL139" s="75"/>
      <c r="AM139" s="75"/>
      <c r="AN139" s="75"/>
      <c r="AO139" s="75"/>
      <c r="AP139" s="75"/>
      <c r="AQ139" s="75"/>
      <c r="AR139" s="77"/>
      <c r="AS139" s="75"/>
      <c r="AT139" s="76" t="str">
        <f>IFERROR(INDEX(Calculations!$V$4:$V$103,MATCH(COLUMN()&amp;"-"&amp;ROW(),Calculations!$AD$4:$AD$103,0),1),"")</f>
        <v/>
      </c>
      <c r="AU139" s="75"/>
      <c r="AV139" s="75"/>
      <c r="AW139" s="75"/>
      <c r="AX139" s="75"/>
      <c r="AY139" s="75"/>
      <c r="AZ139" s="75"/>
      <c r="BA139" s="77"/>
      <c r="BB139" s="75"/>
      <c r="BC139" s="76" t="str">
        <f>IFERROR(INDEX(Calculations!$V$4:$V$103,MATCH(COLUMN()&amp;"-"&amp;ROW(),Calculations!$AD$4:$AD$103,0),1),"")</f>
        <v/>
      </c>
      <c r="BD139" s="75"/>
      <c r="BE139" s="75"/>
      <c r="BF139" s="75"/>
      <c r="BG139" s="75"/>
      <c r="BH139" s="75"/>
      <c r="BI139" s="75"/>
      <c r="BJ139" s="77"/>
      <c r="BK139" s="75"/>
      <c r="BL139" s="76" t="str">
        <f>IFERROR(INDEX(Calculations!$V$4:$V$103,MATCH(COLUMN()&amp;"-"&amp;ROW(),Calculations!$AD$4:$AD$103,0),1),"")</f>
        <v/>
      </c>
      <c r="BM139" s="75"/>
      <c r="BN139" s="75"/>
      <c r="BO139" s="75"/>
      <c r="BP139" s="75"/>
      <c r="BQ139" s="75"/>
      <c r="BR139" s="75"/>
      <c r="BS139" s="77"/>
      <c r="BT139" s="75"/>
      <c r="BU139" s="76" t="str">
        <f>IFERROR(INDEX(Calculations!$V$4:$V$103,MATCH(COLUMN()&amp;"-"&amp;ROW(),Calculations!$AD$4:$AD$103,0),1),"")</f>
        <v/>
      </c>
      <c r="BV139" s="75"/>
      <c r="BW139" s="75"/>
      <c r="BX139" s="75"/>
      <c r="BY139" s="75"/>
      <c r="BZ139" s="75"/>
      <c r="CA139" s="75"/>
      <c r="CB139" s="105"/>
      <c r="CC139" s="75"/>
      <c r="CD139" s="76" t="str">
        <f>IFERROR(INDEX(Calculations!$V$4:$V$103,MATCH(COLUMN()&amp;"-"&amp;ROW(),Calculations!$AD$4:$AD$103,0),1),"")</f>
        <v/>
      </c>
      <c r="CE139" s="75"/>
      <c r="CF139" s="75"/>
      <c r="CG139" s="75"/>
      <c r="CH139" s="75"/>
      <c r="CI139" s="75"/>
      <c r="CJ139" s="75"/>
      <c r="CK139" s="105"/>
      <c r="CL139" s="75"/>
      <c r="CM139" s="76" t="str">
        <f>IFERROR(INDEX(Calculations!$V$4:$V$103,MATCH(COLUMN()&amp;"-"&amp;ROW(),Calculations!$AD$4:$AD$103,0),1),"")</f>
        <v/>
      </c>
      <c r="CN139" s="75"/>
      <c r="CO139" s="75"/>
      <c r="CP139" s="75"/>
      <c r="CQ139" s="75"/>
      <c r="CR139" s="75"/>
      <c r="CS139" s="75"/>
      <c r="CT139" s="40"/>
    </row>
    <row r="140" spans="9:98" ht="16.5" thickTop="1" thickBot="1" x14ac:dyDescent="0.3">
      <c r="I140" s="75"/>
      <c r="J140" s="76" t="str">
        <f>IFERROR(INDEX(Calculations!$V$4:$V$103,MATCH(COLUMN()&amp;"-"&amp;ROW(),Calculations!$AD$4:$AD$103,0),1),"")</f>
        <v/>
      </c>
      <c r="K140" s="75"/>
      <c r="L140" s="75"/>
      <c r="M140" s="75"/>
      <c r="N140" s="75"/>
      <c r="O140" s="75"/>
      <c r="P140" s="75"/>
      <c r="Q140" s="77"/>
      <c r="R140" s="75"/>
      <c r="S140" s="76" t="str">
        <f>IFERROR(INDEX(Calculations!$V$4:$V$103,MATCH(COLUMN()&amp;"-"&amp;ROW(),Calculations!$AD$4:$AD$103,0),1),"")</f>
        <v/>
      </c>
      <c r="T140" s="75"/>
      <c r="U140" s="75"/>
      <c r="V140" s="75"/>
      <c r="W140" s="75"/>
      <c r="X140" s="75"/>
      <c r="Y140" s="75"/>
      <c r="Z140" s="77"/>
      <c r="AA140" s="75"/>
      <c r="AB140" s="76" t="str">
        <f>IFERROR(INDEX(Calculations!$V$4:$V$103,MATCH(COLUMN()&amp;"-"&amp;ROW(),Calculations!$AD$4:$AD$103,0),1),"")</f>
        <v/>
      </c>
      <c r="AC140" s="75"/>
      <c r="AD140" s="75"/>
      <c r="AE140" s="75"/>
      <c r="AF140" s="75"/>
      <c r="AG140" s="75"/>
      <c r="AH140" s="75"/>
      <c r="AI140" s="77"/>
      <c r="AJ140" s="75"/>
      <c r="AK140" s="76" t="str">
        <f>IFERROR(INDEX(Calculations!$V$4:$V$103,MATCH(COLUMN()&amp;"-"&amp;ROW(),Calculations!$AD$4:$AD$103,0),1),"")</f>
        <v/>
      </c>
      <c r="AL140" s="75"/>
      <c r="AM140" s="75"/>
      <c r="AN140" s="75"/>
      <c r="AO140" s="75"/>
      <c r="AP140" s="75"/>
      <c r="AQ140" s="75"/>
      <c r="AR140" s="77"/>
      <c r="AS140" s="75"/>
      <c r="AT140" s="76" t="str">
        <f>IFERROR(INDEX(Calculations!$V$4:$V$103,MATCH(COLUMN()&amp;"-"&amp;ROW(),Calculations!$AD$4:$AD$103,0),1),"")</f>
        <v/>
      </c>
      <c r="AU140" s="75"/>
      <c r="AV140" s="75"/>
      <c r="AW140" s="75"/>
      <c r="AX140" s="75"/>
      <c r="AY140" s="75"/>
      <c r="AZ140" s="75"/>
      <c r="BA140" s="77"/>
      <c r="BB140" s="75"/>
      <c r="BC140" s="76" t="str">
        <f>IFERROR(INDEX(Calculations!$V$4:$V$103,MATCH(COLUMN()&amp;"-"&amp;ROW(),Calculations!$AD$4:$AD$103,0),1),"")</f>
        <v/>
      </c>
      <c r="BD140" s="75"/>
      <c r="BE140" s="75"/>
      <c r="BF140" s="75"/>
      <c r="BG140" s="75"/>
      <c r="BH140" s="75"/>
      <c r="BI140" s="75"/>
      <c r="BJ140" s="77"/>
      <c r="BK140" s="75"/>
      <c r="BL140" s="76" t="str">
        <f>IFERROR(INDEX(Calculations!$V$4:$V$103,MATCH(COLUMN()&amp;"-"&amp;ROW(),Calculations!$AD$4:$AD$103,0),1),"")</f>
        <v/>
      </c>
      <c r="BM140" s="75"/>
      <c r="BN140" s="75"/>
      <c r="BO140" s="75"/>
      <c r="BP140" s="75"/>
      <c r="BQ140" s="75"/>
      <c r="BR140" s="75"/>
      <c r="BS140" s="77"/>
      <c r="BT140" s="75"/>
      <c r="BU140" s="76" t="str">
        <f>IFERROR(INDEX(Calculations!$V$4:$V$103,MATCH(COLUMN()&amp;"-"&amp;ROW(),Calculations!$AD$4:$AD$103,0),1),"")</f>
        <v/>
      </c>
      <c r="BV140" s="75"/>
      <c r="BW140" s="75"/>
      <c r="BX140" s="75"/>
      <c r="BY140" s="75"/>
      <c r="BZ140" s="75"/>
      <c r="CA140" s="75"/>
      <c r="CB140" s="105"/>
      <c r="CC140" s="75"/>
      <c r="CD140" s="76" t="str">
        <f>IFERROR(INDEX(Calculations!$V$4:$V$103,MATCH(COLUMN()&amp;"-"&amp;ROW(),Calculations!$AD$4:$AD$103,0),1),"")</f>
        <v/>
      </c>
      <c r="CE140" s="75"/>
      <c r="CF140" s="75"/>
      <c r="CG140" s="75"/>
      <c r="CH140" s="75"/>
      <c r="CI140" s="75"/>
      <c r="CJ140" s="75"/>
      <c r="CK140" s="105"/>
      <c r="CL140" s="75"/>
      <c r="CM140" s="76" t="str">
        <f>IFERROR(INDEX(Calculations!$V$4:$V$103,MATCH(COLUMN()&amp;"-"&amp;ROW(),Calculations!$AD$4:$AD$103,0),1),"")</f>
        <v/>
      </c>
      <c r="CN140" s="75"/>
      <c r="CO140" s="75"/>
      <c r="CP140" s="75"/>
      <c r="CQ140" s="75"/>
      <c r="CR140" s="75"/>
      <c r="CS140" s="75"/>
      <c r="CT140" s="40"/>
    </row>
    <row r="141" spans="9:98" ht="16.5" thickTop="1" thickBot="1" x14ac:dyDescent="0.3">
      <c r="I141" s="75"/>
      <c r="J141" s="76" t="str">
        <f>IFERROR(INDEX(Calculations!$V$4:$V$103,MATCH(COLUMN()&amp;"-"&amp;ROW(),Calculations!$AD$4:$AD$103,0),1),"")</f>
        <v/>
      </c>
      <c r="K141" s="75"/>
      <c r="L141" s="75"/>
      <c r="M141" s="75"/>
      <c r="N141" s="75"/>
      <c r="O141" s="75"/>
      <c r="P141" s="75"/>
      <c r="Q141" s="77"/>
      <c r="R141" s="75"/>
      <c r="S141" s="76" t="str">
        <f>IFERROR(INDEX(Calculations!$V$4:$V$103,MATCH(COLUMN()&amp;"-"&amp;ROW(),Calculations!$AD$4:$AD$103,0),1),"")</f>
        <v/>
      </c>
      <c r="T141" s="75"/>
      <c r="U141" s="75"/>
      <c r="V141" s="75"/>
      <c r="W141" s="75"/>
      <c r="X141" s="75"/>
      <c r="Y141" s="75"/>
      <c r="Z141" s="77"/>
      <c r="AA141" s="75"/>
      <c r="AB141" s="76" t="str">
        <f>IFERROR(INDEX(Calculations!$V$4:$V$103,MATCH(COLUMN()&amp;"-"&amp;ROW(),Calculations!$AD$4:$AD$103,0),1),"")</f>
        <v/>
      </c>
      <c r="AC141" s="75"/>
      <c r="AD141" s="75"/>
      <c r="AE141" s="75"/>
      <c r="AF141" s="75"/>
      <c r="AG141" s="75"/>
      <c r="AH141" s="75"/>
      <c r="AI141" s="77"/>
      <c r="AJ141" s="75"/>
      <c r="AK141" s="76" t="str">
        <f>IFERROR(INDEX(Calculations!$V$4:$V$103,MATCH(COLUMN()&amp;"-"&amp;ROW(),Calculations!$AD$4:$AD$103,0),1),"")</f>
        <v/>
      </c>
      <c r="AL141" s="75"/>
      <c r="AM141" s="75"/>
      <c r="AN141" s="75"/>
      <c r="AO141" s="75"/>
      <c r="AP141" s="75"/>
      <c r="AQ141" s="75"/>
      <c r="AR141" s="77"/>
      <c r="AS141" s="75"/>
      <c r="AT141" s="76" t="str">
        <f>IFERROR(INDEX(Calculations!$V$4:$V$103,MATCH(COLUMN()&amp;"-"&amp;ROW(),Calculations!$AD$4:$AD$103,0),1),"")</f>
        <v/>
      </c>
      <c r="AU141" s="75"/>
      <c r="AV141" s="75"/>
      <c r="AW141" s="75"/>
      <c r="AX141" s="75"/>
      <c r="AY141" s="75"/>
      <c r="AZ141" s="75"/>
      <c r="BA141" s="77"/>
      <c r="BB141" s="75"/>
      <c r="BC141" s="76" t="str">
        <f>IFERROR(INDEX(Calculations!$V$4:$V$103,MATCH(COLUMN()&amp;"-"&amp;ROW(),Calculations!$AD$4:$AD$103,0),1),"")</f>
        <v/>
      </c>
      <c r="BD141" s="75"/>
      <c r="BE141" s="75"/>
      <c r="BF141" s="75"/>
      <c r="BG141" s="75"/>
      <c r="BH141" s="75"/>
      <c r="BI141" s="75"/>
      <c r="BJ141" s="77"/>
      <c r="BK141" s="75"/>
      <c r="BL141" s="76" t="str">
        <f>IFERROR(INDEX(Calculations!$V$4:$V$103,MATCH(COLUMN()&amp;"-"&amp;ROW(),Calculations!$AD$4:$AD$103,0),1),"")</f>
        <v/>
      </c>
      <c r="BM141" s="75"/>
      <c r="BN141" s="75"/>
      <c r="BO141" s="75"/>
      <c r="BP141" s="75"/>
      <c r="BQ141" s="75"/>
      <c r="BR141" s="75"/>
      <c r="BS141" s="77"/>
      <c r="BT141" s="75"/>
      <c r="BU141" s="76" t="str">
        <f>IFERROR(INDEX(Calculations!$V$4:$V$103,MATCH(COLUMN()&amp;"-"&amp;ROW(),Calculations!$AD$4:$AD$103,0),1),"")</f>
        <v/>
      </c>
      <c r="BV141" s="75"/>
      <c r="BW141" s="75"/>
      <c r="BX141" s="75"/>
      <c r="BY141" s="75"/>
      <c r="BZ141" s="75"/>
      <c r="CA141" s="75"/>
      <c r="CB141" s="105"/>
      <c r="CC141" s="75"/>
      <c r="CD141" s="76" t="str">
        <f>IFERROR(INDEX(Calculations!$V$4:$V$103,MATCH(COLUMN()&amp;"-"&amp;ROW(),Calculations!$AD$4:$AD$103,0),1),"")</f>
        <v/>
      </c>
      <c r="CE141" s="75"/>
      <c r="CF141" s="75"/>
      <c r="CG141" s="75"/>
      <c r="CH141" s="75"/>
      <c r="CI141" s="75"/>
      <c r="CJ141" s="75"/>
      <c r="CK141" s="105"/>
      <c r="CL141" s="75"/>
      <c r="CM141" s="76" t="str">
        <f>IFERROR(INDEX(Calculations!$V$4:$V$103,MATCH(COLUMN()&amp;"-"&amp;ROW(),Calculations!$AD$4:$AD$103,0),1),"")</f>
        <v/>
      </c>
      <c r="CN141" s="75"/>
      <c r="CO141" s="75"/>
      <c r="CP141" s="75"/>
      <c r="CQ141" s="75"/>
      <c r="CR141" s="75"/>
      <c r="CS141" s="75"/>
      <c r="CT141" s="40"/>
    </row>
    <row r="142" spans="9:98" ht="16.5" thickTop="1" thickBot="1" x14ac:dyDescent="0.3">
      <c r="I142" s="75"/>
      <c r="J142" s="76" t="str">
        <f>IFERROR(INDEX(Calculations!$V$4:$V$103,MATCH(COLUMN()&amp;"-"&amp;ROW(),Calculations!$AD$4:$AD$103,0),1),"")</f>
        <v/>
      </c>
      <c r="K142" s="75"/>
      <c r="L142" s="75"/>
      <c r="M142" s="75"/>
      <c r="N142" s="75"/>
      <c r="O142" s="75"/>
      <c r="P142" s="75"/>
      <c r="Q142" s="77"/>
      <c r="R142" s="75"/>
      <c r="S142" s="76" t="str">
        <f>IFERROR(INDEX(Calculations!$V$4:$V$103,MATCH(COLUMN()&amp;"-"&amp;ROW(),Calculations!$AD$4:$AD$103,0),1),"")</f>
        <v/>
      </c>
      <c r="T142" s="75"/>
      <c r="U142" s="75"/>
      <c r="V142" s="75"/>
      <c r="W142" s="75"/>
      <c r="X142" s="75"/>
      <c r="Y142" s="75"/>
      <c r="Z142" s="77"/>
      <c r="AA142" s="75"/>
      <c r="AB142" s="76" t="str">
        <f>IFERROR(INDEX(Calculations!$V$4:$V$103,MATCH(COLUMN()&amp;"-"&amp;ROW(),Calculations!$AD$4:$AD$103,0),1),"")</f>
        <v/>
      </c>
      <c r="AC142" s="75"/>
      <c r="AD142" s="75"/>
      <c r="AE142" s="75"/>
      <c r="AF142" s="75"/>
      <c r="AG142" s="75"/>
      <c r="AH142" s="75"/>
      <c r="AI142" s="77"/>
      <c r="AJ142" s="75"/>
      <c r="AK142" s="76" t="str">
        <f>IFERROR(INDEX(Calculations!$V$4:$V$103,MATCH(COLUMN()&amp;"-"&amp;ROW(),Calculations!$AD$4:$AD$103,0),1),"")</f>
        <v/>
      </c>
      <c r="AL142" s="75"/>
      <c r="AM142" s="75"/>
      <c r="AN142" s="75"/>
      <c r="AO142" s="75"/>
      <c r="AP142" s="75"/>
      <c r="AQ142" s="75"/>
      <c r="AR142" s="77"/>
      <c r="AS142" s="75"/>
      <c r="AT142" s="76" t="str">
        <f>IFERROR(INDEX(Calculations!$V$4:$V$103,MATCH(COLUMN()&amp;"-"&amp;ROW(),Calculations!$AD$4:$AD$103,0),1),"")</f>
        <v/>
      </c>
      <c r="AU142" s="75"/>
      <c r="AV142" s="75"/>
      <c r="AW142" s="75"/>
      <c r="AX142" s="75"/>
      <c r="AY142" s="75"/>
      <c r="AZ142" s="75"/>
      <c r="BA142" s="77"/>
      <c r="BB142" s="75"/>
      <c r="BC142" s="76" t="str">
        <f>IFERROR(INDEX(Calculations!$V$4:$V$103,MATCH(COLUMN()&amp;"-"&amp;ROW(),Calculations!$AD$4:$AD$103,0),1),"")</f>
        <v/>
      </c>
      <c r="BD142" s="75"/>
      <c r="BE142" s="75"/>
      <c r="BF142" s="75"/>
      <c r="BG142" s="75"/>
      <c r="BH142" s="75"/>
      <c r="BI142" s="75"/>
      <c r="BJ142" s="77"/>
      <c r="BK142" s="75"/>
      <c r="BL142" s="76" t="str">
        <f>IFERROR(INDEX(Calculations!$V$4:$V$103,MATCH(COLUMN()&amp;"-"&amp;ROW(),Calculations!$AD$4:$AD$103,0),1),"")</f>
        <v/>
      </c>
      <c r="BM142" s="75"/>
      <c r="BN142" s="75"/>
      <c r="BO142" s="75"/>
      <c r="BP142" s="75"/>
      <c r="BQ142" s="75"/>
      <c r="BR142" s="75"/>
      <c r="BS142" s="77"/>
      <c r="BT142" s="75"/>
      <c r="BU142" s="76" t="str">
        <f>IFERROR(INDEX(Calculations!$V$4:$V$103,MATCH(COLUMN()&amp;"-"&amp;ROW(),Calculations!$AD$4:$AD$103,0),1),"")</f>
        <v/>
      </c>
      <c r="BV142" s="75"/>
      <c r="BW142" s="75"/>
      <c r="BX142" s="75"/>
      <c r="BY142" s="75"/>
      <c r="BZ142" s="75"/>
      <c r="CA142" s="75"/>
      <c r="CB142" s="105"/>
      <c r="CC142" s="75"/>
      <c r="CD142" s="76" t="str">
        <f>IFERROR(INDEX(Calculations!$V$4:$V$103,MATCH(COLUMN()&amp;"-"&amp;ROW(),Calculations!$AD$4:$AD$103,0),1),"")</f>
        <v/>
      </c>
      <c r="CE142" s="75"/>
      <c r="CF142" s="75"/>
      <c r="CG142" s="75"/>
      <c r="CH142" s="75"/>
      <c r="CI142" s="75"/>
      <c r="CJ142" s="75"/>
      <c r="CK142" s="105"/>
      <c r="CL142" s="75"/>
      <c r="CM142" s="76" t="str">
        <f>IFERROR(INDEX(Calculations!$V$4:$V$103,MATCH(COLUMN()&amp;"-"&amp;ROW(),Calculations!$AD$4:$AD$103,0),1),"")</f>
        <v/>
      </c>
      <c r="CN142" s="75"/>
      <c r="CO142" s="75"/>
      <c r="CP142" s="75"/>
      <c r="CQ142" s="75"/>
      <c r="CR142" s="75"/>
      <c r="CS142" s="75"/>
      <c r="CT142" s="40"/>
    </row>
    <row r="143" spans="9:98" ht="16.5" thickTop="1" thickBot="1" x14ac:dyDescent="0.3">
      <c r="I143" s="75"/>
      <c r="J143" s="76" t="str">
        <f>IFERROR(INDEX(Calculations!$V$4:$V$103,MATCH(COLUMN()&amp;"-"&amp;ROW(),Calculations!$AD$4:$AD$103,0),1),"")</f>
        <v/>
      </c>
      <c r="K143" s="75"/>
      <c r="L143" s="75"/>
      <c r="M143" s="75"/>
      <c r="N143" s="75"/>
      <c r="O143" s="75"/>
      <c r="P143" s="75"/>
      <c r="Q143" s="77"/>
      <c r="R143" s="75"/>
      <c r="S143" s="76" t="str">
        <f>IFERROR(INDEX(Calculations!$V$4:$V$103,MATCH(COLUMN()&amp;"-"&amp;ROW(),Calculations!$AD$4:$AD$103,0),1),"")</f>
        <v/>
      </c>
      <c r="T143" s="75"/>
      <c r="U143" s="75"/>
      <c r="V143" s="75"/>
      <c r="W143" s="75"/>
      <c r="X143" s="75"/>
      <c r="Y143" s="75"/>
      <c r="Z143" s="77"/>
      <c r="AA143" s="75"/>
      <c r="AB143" s="76" t="str">
        <f>IFERROR(INDEX(Calculations!$V$4:$V$103,MATCH(COLUMN()&amp;"-"&amp;ROW(),Calculations!$AD$4:$AD$103,0),1),"")</f>
        <v/>
      </c>
      <c r="AC143" s="75"/>
      <c r="AD143" s="75"/>
      <c r="AE143" s="75"/>
      <c r="AF143" s="75"/>
      <c r="AG143" s="75"/>
      <c r="AH143" s="75"/>
      <c r="AI143" s="77"/>
      <c r="AJ143" s="75"/>
      <c r="AK143" s="76" t="str">
        <f>IFERROR(INDEX(Calculations!$V$4:$V$103,MATCH(COLUMN()&amp;"-"&amp;ROW(),Calculations!$AD$4:$AD$103,0),1),"")</f>
        <v/>
      </c>
      <c r="AL143" s="75"/>
      <c r="AM143" s="75"/>
      <c r="AN143" s="75"/>
      <c r="AO143" s="75"/>
      <c r="AP143" s="75"/>
      <c r="AQ143" s="75"/>
      <c r="AR143" s="77"/>
      <c r="AS143" s="75"/>
      <c r="AT143" s="76" t="str">
        <f>IFERROR(INDEX(Calculations!$V$4:$V$103,MATCH(COLUMN()&amp;"-"&amp;ROW(),Calculations!$AD$4:$AD$103,0),1),"")</f>
        <v/>
      </c>
      <c r="AU143" s="75"/>
      <c r="AV143" s="75"/>
      <c r="AW143" s="75"/>
      <c r="AX143" s="75"/>
      <c r="AY143" s="75"/>
      <c r="AZ143" s="75"/>
      <c r="BA143" s="77"/>
      <c r="BB143" s="75"/>
      <c r="BC143" s="76" t="str">
        <f>IFERROR(INDEX(Calculations!$V$4:$V$103,MATCH(COLUMN()&amp;"-"&amp;ROW(),Calculations!$AD$4:$AD$103,0),1),"")</f>
        <v/>
      </c>
      <c r="BD143" s="75"/>
      <c r="BE143" s="75"/>
      <c r="BF143" s="75"/>
      <c r="BG143" s="75"/>
      <c r="BH143" s="75"/>
      <c r="BI143" s="75"/>
      <c r="BJ143" s="77"/>
      <c r="BK143" s="75"/>
      <c r="BL143" s="76" t="str">
        <f>IFERROR(INDEX(Calculations!$V$4:$V$103,MATCH(COLUMN()&amp;"-"&amp;ROW(),Calculations!$AD$4:$AD$103,0),1),"")</f>
        <v/>
      </c>
      <c r="BM143" s="75"/>
      <c r="BN143" s="75"/>
      <c r="BO143" s="75"/>
      <c r="BP143" s="75"/>
      <c r="BQ143" s="75"/>
      <c r="BR143" s="75"/>
      <c r="BS143" s="77"/>
      <c r="BT143" s="75"/>
      <c r="BU143" s="76" t="str">
        <f>IFERROR(INDEX(Calculations!$V$4:$V$103,MATCH(COLUMN()&amp;"-"&amp;ROW(),Calculations!$AD$4:$AD$103,0),1),"")</f>
        <v/>
      </c>
      <c r="BV143" s="75"/>
      <c r="BW143" s="75"/>
      <c r="BX143" s="75"/>
      <c r="BY143" s="75"/>
      <c r="BZ143" s="75"/>
      <c r="CA143" s="75"/>
      <c r="CB143" s="105"/>
      <c r="CC143" s="75"/>
      <c r="CD143" s="76" t="str">
        <f>IFERROR(INDEX(Calculations!$V$4:$V$103,MATCH(COLUMN()&amp;"-"&amp;ROW(),Calculations!$AD$4:$AD$103,0),1),"")</f>
        <v/>
      </c>
      <c r="CE143" s="75"/>
      <c r="CF143" s="75"/>
      <c r="CG143" s="75"/>
      <c r="CH143" s="75"/>
      <c r="CI143" s="75"/>
      <c r="CJ143" s="75"/>
      <c r="CK143" s="105"/>
      <c r="CL143" s="75"/>
      <c r="CM143" s="76" t="str">
        <f>IFERROR(INDEX(Calculations!$V$4:$V$103,MATCH(COLUMN()&amp;"-"&amp;ROW(),Calculations!$AD$4:$AD$103,0),1),"")</f>
        <v/>
      </c>
      <c r="CN143" s="75"/>
      <c r="CO143" s="75"/>
      <c r="CP143" s="75"/>
      <c r="CQ143" s="75"/>
      <c r="CR143" s="75"/>
      <c r="CS143" s="75"/>
      <c r="CT143" s="40"/>
    </row>
    <row r="144" spans="9:98" ht="16.5" thickTop="1" thickBot="1" x14ac:dyDescent="0.3">
      <c r="I144" s="75"/>
      <c r="J144" s="76" t="str">
        <f>IFERROR(INDEX(Calculations!$V$4:$V$103,MATCH(COLUMN()&amp;"-"&amp;ROW(),Calculations!$AD$4:$AD$103,0),1),"")</f>
        <v/>
      </c>
      <c r="K144" s="75"/>
      <c r="L144" s="75"/>
      <c r="M144" s="75"/>
      <c r="N144" s="75"/>
      <c r="O144" s="75"/>
      <c r="P144" s="75"/>
      <c r="Q144" s="77"/>
      <c r="R144" s="75"/>
      <c r="S144" s="76" t="str">
        <f>IFERROR(INDEX(Calculations!$V$4:$V$103,MATCH(COLUMN()&amp;"-"&amp;ROW(),Calculations!$AD$4:$AD$103,0),1),"")</f>
        <v/>
      </c>
      <c r="T144" s="75"/>
      <c r="U144" s="75"/>
      <c r="V144" s="75"/>
      <c r="W144" s="75"/>
      <c r="X144" s="75"/>
      <c r="Y144" s="75"/>
      <c r="Z144" s="77"/>
      <c r="AA144" s="75"/>
      <c r="AB144" s="76" t="str">
        <f>IFERROR(INDEX(Calculations!$V$4:$V$103,MATCH(COLUMN()&amp;"-"&amp;ROW(),Calculations!$AD$4:$AD$103,0),1),"")</f>
        <v/>
      </c>
      <c r="AC144" s="75"/>
      <c r="AD144" s="75"/>
      <c r="AE144" s="75"/>
      <c r="AF144" s="75"/>
      <c r="AG144" s="75"/>
      <c r="AH144" s="75"/>
      <c r="AI144" s="77"/>
      <c r="AJ144" s="75"/>
      <c r="AK144" s="76" t="str">
        <f>IFERROR(INDEX(Calculations!$V$4:$V$103,MATCH(COLUMN()&amp;"-"&amp;ROW(),Calculations!$AD$4:$AD$103,0),1),"")</f>
        <v/>
      </c>
      <c r="AL144" s="75"/>
      <c r="AM144" s="75"/>
      <c r="AN144" s="75"/>
      <c r="AO144" s="75"/>
      <c r="AP144" s="75"/>
      <c r="AQ144" s="75"/>
      <c r="AR144" s="77"/>
      <c r="AS144" s="75"/>
      <c r="AT144" s="76" t="str">
        <f>IFERROR(INDEX(Calculations!$V$4:$V$103,MATCH(COLUMN()&amp;"-"&amp;ROW(),Calculations!$AD$4:$AD$103,0),1),"")</f>
        <v/>
      </c>
      <c r="AU144" s="75"/>
      <c r="AV144" s="75"/>
      <c r="AW144" s="75"/>
      <c r="AX144" s="75"/>
      <c r="AY144" s="75"/>
      <c r="AZ144" s="75"/>
      <c r="BA144" s="77"/>
      <c r="BB144" s="75"/>
      <c r="BC144" s="76" t="str">
        <f>IFERROR(INDEX(Calculations!$V$4:$V$103,MATCH(COLUMN()&amp;"-"&amp;ROW(),Calculations!$AD$4:$AD$103,0),1),"")</f>
        <v/>
      </c>
      <c r="BD144" s="75"/>
      <c r="BE144" s="75"/>
      <c r="BF144" s="75"/>
      <c r="BG144" s="75"/>
      <c r="BH144" s="75"/>
      <c r="BI144" s="75"/>
      <c r="BJ144" s="77"/>
      <c r="BK144" s="75"/>
      <c r="BL144" s="76" t="str">
        <f>IFERROR(INDEX(Calculations!$V$4:$V$103,MATCH(COLUMN()&amp;"-"&amp;ROW(),Calculations!$AD$4:$AD$103,0),1),"")</f>
        <v/>
      </c>
      <c r="BM144" s="75"/>
      <c r="BN144" s="75"/>
      <c r="BO144" s="75"/>
      <c r="BP144" s="75"/>
      <c r="BQ144" s="75"/>
      <c r="BR144" s="75"/>
      <c r="BS144" s="77"/>
      <c r="BT144" s="75"/>
      <c r="BU144" s="76" t="str">
        <f>IFERROR(INDEX(Calculations!$V$4:$V$103,MATCH(COLUMN()&amp;"-"&amp;ROW(),Calculations!$AD$4:$AD$103,0),1),"")</f>
        <v/>
      </c>
      <c r="BV144" s="75"/>
      <c r="BW144" s="75"/>
      <c r="BX144" s="75"/>
      <c r="BY144" s="75"/>
      <c r="BZ144" s="75"/>
      <c r="CA144" s="75"/>
      <c r="CB144" s="105"/>
      <c r="CC144" s="75"/>
      <c r="CD144" s="76" t="str">
        <f>IFERROR(INDEX(Calculations!$V$4:$V$103,MATCH(COLUMN()&amp;"-"&amp;ROW(),Calculations!$AD$4:$AD$103,0),1),"")</f>
        <v/>
      </c>
      <c r="CE144" s="75"/>
      <c r="CF144" s="75"/>
      <c r="CG144" s="75"/>
      <c r="CH144" s="75"/>
      <c r="CI144" s="75"/>
      <c r="CJ144" s="75"/>
      <c r="CK144" s="105"/>
      <c r="CL144" s="75"/>
      <c r="CM144" s="76" t="str">
        <f>IFERROR(INDEX(Calculations!$V$4:$V$103,MATCH(COLUMN()&amp;"-"&amp;ROW(),Calculations!$AD$4:$AD$103,0),1),"")</f>
        <v/>
      </c>
      <c r="CN144" s="75"/>
      <c r="CO144" s="75"/>
      <c r="CP144" s="75"/>
      <c r="CQ144" s="75"/>
      <c r="CR144" s="75"/>
      <c r="CS144" s="75"/>
      <c r="CT144" s="40"/>
    </row>
    <row r="145" spans="9:98" ht="16.5" thickTop="1" thickBot="1" x14ac:dyDescent="0.3">
      <c r="I145" s="75"/>
      <c r="J145" s="76" t="str">
        <f>IFERROR(INDEX(Calculations!$V$4:$V$103,MATCH(COLUMN()&amp;"-"&amp;ROW(),Calculations!$AD$4:$AD$103,0),1),"")</f>
        <v/>
      </c>
      <c r="K145" s="75"/>
      <c r="L145" s="75"/>
      <c r="M145" s="75"/>
      <c r="N145" s="75"/>
      <c r="O145" s="75"/>
      <c r="P145" s="75"/>
      <c r="Q145" s="77"/>
      <c r="R145" s="75"/>
      <c r="S145" s="76" t="str">
        <f>IFERROR(INDEX(Calculations!$V$4:$V$103,MATCH(COLUMN()&amp;"-"&amp;ROW(),Calculations!$AD$4:$AD$103,0),1),"")</f>
        <v/>
      </c>
      <c r="T145" s="75"/>
      <c r="U145" s="75"/>
      <c r="V145" s="75"/>
      <c r="W145" s="75"/>
      <c r="X145" s="75"/>
      <c r="Y145" s="75"/>
      <c r="Z145" s="77"/>
      <c r="AA145" s="75"/>
      <c r="AB145" s="76" t="str">
        <f>IFERROR(INDEX(Calculations!$V$4:$V$103,MATCH(COLUMN()&amp;"-"&amp;ROW(),Calculations!$AD$4:$AD$103,0),1),"")</f>
        <v/>
      </c>
      <c r="AC145" s="75"/>
      <c r="AD145" s="75"/>
      <c r="AE145" s="75"/>
      <c r="AF145" s="75"/>
      <c r="AG145" s="75"/>
      <c r="AH145" s="75"/>
      <c r="AI145" s="77"/>
      <c r="AJ145" s="75"/>
      <c r="AK145" s="76" t="str">
        <f>IFERROR(INDEX(Calculations!$V$4:$V$103,MATCH(COLUMN()&amp;"-"&amp;ROW(),Calculations!$AD$4:$AD$103,0),1),"")</f>
        <v/>
      </c>
      <c r="AL145" s="75"/>
      <c r="AM145" s="75"/>
      <c r="AN145" s="75"/>
      <c r="AO145" s="75"/>
      <c r="AP145" s="75"/>
      <c r="AQ145" s="75"/>
      <c r="AR145" s="77"/>
      <c r="AS145" s="75"/>
      <c r="AT145" s="76" t="str">
        <f>IFERROR(INDEX(Calculations!$V$4:$V$103,MATCH(COLUMN()&amp;"-"&amp;ROW(),Calculations!$AD$4:$AD$103,0),1),"")</f>
        <v/>
      </c>
      <c r="AU145" s="75"/>
      <c r="AV145" s="75"/>
      <c r="AW145" s="75"/>
      <c r="AX145" s="75"/>
      <c r="AY145" s="75"/>
      <c r="AZ145" s="75"/>
      <c r="BA145" s="77"/>
      <c r="BB145" s="75"/>
      <c r="BC145" s="76" t="str">
        <f>IFERROR(INDEX(Calculations!$V$4:$V$103,MATCH(COLUMN()&amp;"-"&amp;ROW(),Calculations!$AD$4:$AD$103,0),1),"")</f>
        <v/>
      </c>
      <c r="BD145" s="75"/>
      <c r="BE145" s="75"/>
      <c r="BF145" s="75"/>
      <c r="BG145" s="75"/>
      <c r="BH145" s="75"/>
      <c r="BI145" s="75"/>
      <c r="BJ145" s="77"/>
      <c r="BK145" s="75"/>
      <c r="BL145" s="76" t="str">
        <f>IFERROR(INDEX(Calculations!$V$4:$V$103,MATCH(COLUMN()&amp;"-"&amp;ROW(),Calculations!$AD$4:$AD$103,0),1),"")</f>
        <v/>
      </c>
      <c r="BM145" s="75"/>
      <c r="BN145" s="75"/>
      <c r="BO145" s="75"/>
      <c r="BP145" s="75"/>
      <c r="BQ145" s="75"/>
      <c r="BR145" s="75"/>
      <c r="BS145" s="77"/>
      <c r="BT145" s="75"/>
      <c r="BU145" s="76" t="str">
        <f>IFERROR(INDEX(Calculations!$V$4:$V$103,MATCH(COLUMN()&amp;"-"&amp;ROW(),Calculations!$AD$4:$AD$103,0),1),"")</f>
        <v/>
      </c>
      <c r="BV145" s="75"/>
      <c r="BW145" s="75"/>
      <c r="BX145" s="75"/>
      <c r="BY145" s="75"/>
      <c r="BZ145" s="75"/>
      <c r="CA145" s="75"/>
      <c r="CB145" s="105"/>
      <c r="CC145" s="75"/>
      <c r="CD145" s="76" t="str">
        <f>IFERROR(INDEX(Calculations!$V$4:$V$103,MATCH(COLUMN()&amp;"-"&amp;ROW(),Calculations!$AD$4:$AD$103,0),1),"")</f>
        <v/>
      </c>
      <c r="CE145" s="75"/>
      <c r="CF145" s="75"/>
      <c r="CG145" s="75"/>
      <c r="CH145" s="75"/>
      <c r="CI145" s="75"/>
      <c r="CJ145" s="75"/>
      <c r="CK145" s="105"/>
      <c r="CL145" s="75"/>
      <c r="CM145" s="76" t="str">
        <f>IFERROR(INDEX(Calculations!$V$4:$V$103,MATCH(COLUMN()&amp;"-"&amp;ROW(),Calculations!$AD$4:$AD$103,0),1),"")</f>
        <v/>
      </c>
      <c r="CN145" s="75"/>
      <c r="CO145" s="75"/>
      <c r="CP145" s="75"/>
      <c r="CQ145" s="75"/>
      <c r="CR145" s="75"/>
      <c r="CS145" s="75"/>
      <c r="CT145" s="40"/>
    </row>
    <row r="146" spans="9:98" ht="16.5" thickTop="1" thickBot="1" x14ac:dyDescent="0.3">
      <c r="I146" s="75"/>
      <c r="J146" s="76" t="str">
        <f>IFERROR(INDEX(Calculations!$V$4:$V$103,MATCH(COLUMN()&amp;"-"&amp;ROW(),Calculations!$AD$4:$AD$103,0),1),"")</f>
        <v/>
      </c>
      <c r="K146" s="75"/>
      <c r="L146" s="75"/>
      <c r="M146" s="75"/>
      <c r="N146" s="75"/>
      <c r="O146" s="75"/>
      <c r="P146" s="75"/>
      <c r="Q146" s="77"/>
      <c r="R146" s="75"/>
      <c r="S146" s="76" t="str">
        <f>IFERROR(INDEX(Calculations!$V$4:$V$103,MATCH(COLUMN()&amp;"-"&amp;ROW(),Calculations!$AD$4:$AD$103,0),1),"")</f>
        <v/>
      </c>
      <c r="T146" s="75"/>
      <c r="U146" s="75"/>
      <c r="V146" s="75"/>
      <c r="W146" s="75"/>
      <c r="X146" s="75"/>
      <c r="Y146" s="75"/>
      <c r="Z146" s="77"/>
      <c r="AA146" s="75"/>
      <c r="AB146" s="76" t="str">
        <f>IFERROR(INDEX(Calculations!$V$4:$V$103,MATCH(COLUMN()&amp;"-"&amp;ROW(),Calculations!$AD$4:$AD$103,0),1),"")</f>
        <v/>
      </c>
      <c r="AC146" s="75"/>
      <c r="AD146" s="75"/>
      <c r="AE146" s="75"/>
      <c r="AF146" s="75"/>
      <c r="AG146" s="75"/>
      <c r="AH146" s="75"/>
      <c r="AI146" s="77"/>
      <c r="AJ146" s="75"/>
      <c r="AK146" s="76" t="str">
        <f>IFERROR(INDEX(Calculations!$V$4:$V$103,MATCH(COLUMN()&amp;"-"&amp;ROW(),Calculations!$AD$4:$AD$103,0),1),"")</f>
        <v/>
      </c>
      <c r="AL146" s="75"/>
      <c r="AM146" s="75"/>
      <c r="AN146" s="75"/>
      <c r="AO146" s="75"/>
      <c r="AP146" s="75"/>
      <c r="AQ146" s="75"/>
      <c r="AR146" s="77"/>
      <c r="AS146" s="75"/>
      <c r="AT146" s="76" t="str">
        <f>IFERROR(INDEX(Calculations!$V$4:$V$103,MATCH(COLUMN()&amp;"-"&amp;ROW(),Calculations!$AD$4:$AD$103,0),1),"")</f>
        <v/>
      </c>
      <c r="AU146" s="75"/>
      <c r="AV146" s="75"/>
      <c r="AW146" s="75"/>
      <c r="AX146" s="75"/>
      <c r="AY146" s="75"/>
      <c r="AZ146" s="75"/>
      <c r="BA146" s="77"/>
      <c r="BB146" s="75"/>
      <c r="BC146" s="76" t="str">
        <f>IFERROR(INDEX(Calculations!$V$4:$V$103,MATCH(COLUMN()&amp;"-"&amp;ROW(),Calculations!$AD$4:$AD$103,0),1),"")</f>
        <v/>
      </c>
      <c r="BD146" s="75"/>
      <c r="BE146" s="75"/>
      <c r="BF146" s="75"/>
      <c r="BG146" s="75"/>
      <c r="BH146" s="75"/>
      <c r="BI146" s="75"/>
      <c r="BJ146" s="77"/>
      <c r="BK146" s="75"/>
      <c r="BL146" s="76" t="str">
        <f>IFERROR(INDEX(Calculations!$V$4:$V$103,MATCH(COLUMN()&amp;"-"&amp;ROW(),Calculations!$AD$4:$AD$103,0),1),"")</f>
        <v/>
      </c>
      <c r="BM146" s="75"/>
      <c r="BN146" s="75"/>
      <c r="BO146" s="75"/>
      <c r="BP146" s="75"/>
      <c r="BQ146" s="75"/>
      <c r="BR146" s="75"/>
      <c r="BS146" s="77"/>
      <c r="BT146" s="75"/>
      <c r="BU146" s="76" t="str">
        <f>IFERROR(INDEX(Calculations!$V$4:$V$103,MATCH(COLUMN()&amp;"-"&amp;ROW(),Calculations!$AD$4:$AD$103,0),1),"")</f>
        <v/>
      </c>
      <c r="BV146" s="75"/>
      <c r="BW146" s="75"/>
      <c r="BX146" s="75"/>
      <c r="BY146" s="75"/>
      <c r="BZ146" s="75"/>
      <c r="CA146" s="75"/>
      <c r="CB146" s="105"/>
      <c r="CC146" s="75"/>
      <c r="CD146" s="76" t="str">
        <f>IFERROR(INDEX(Calculations!$V$4:$V$103,MATCH(COLUMN()&amp;"-"&amp;ROW(),Calculations!$AD$4:$AD$103,0),1),"")</f>
        <v/>
      </c>
      <c r="CE146" s="75"/>
      <c r="CF146" s="75"/>
      <c r="CG146" s="75"/>
      <c r="CH146" s="75"/>
      <c r="CI146" s="75"/>
      <c r="CJ146" s="75"/>
      <c r="CK146" s="105"/>
      <c r="CL146" s="75"/>
      <c r="CM146" s="76" t="str">
        <f>IFERROR(INDEX(Calculations!$V$4:$V$103,MATCH(COLUMN()&amp;"-"&amp;ROW(),Calculations!$AD$4:$AD$103,0),1),"")</f>
        <v/>
      </c>
      <c r="CN146" s="75"/>
      <c r="CO146" s="75"/>
      <c r="CP146" s="75"/>
      <c r="CQ146" s="75"/>
      <c r="CR146" s="75"/>
      <c r="CS146" s="75"/>
      <c r="CT146" s="40"/>
    </row>
    <row r="147" spans="9:98" ht="16.5" thickTop="1" thickBot="1" x14ac:dyDescent="0.3">
      <c r="I147" s="75"/>
      <c r="J147" s="76" t="str">
        <f>IFERROR(INDEX(Calculations!$V$4:$V$103,MATCH(COLUMN()&amp;"-"&amp;ROW(),Calculations!$AD$4:$AD$103,0),1),"")</f>
        <v/>
      </c>
      <c r="K147" s="75"/>
      <c r="L147" s="75"/>
      <c r="M147" s="75"/>
      <c r="N147" s="75"/>
      <c r="O147" s="75"/>
      <c r="P147" s="75"/>
      <c r="Q147" s="77"/>
      <c r="R147" s="75"/>
      <c r="S147" s="76" t="str">
        <f>IFERROR(INDEX(Calculations!$V$4:$V$103,MATCH(COLUMN()&amp;"-"&amp;ROW(),Calculations!$AD$4:$AD$103,0),1),"")</f>
        <v/>
      </c>
      <c r="T147" s="75"/>
      <c r="U147" s="75"/>
      <c r="V147" s="75"/>
      <c r="W147" s="75"/>
      <c r="X147" s="75"/>
      <c r="Y147" s="75"/>
      <c r="Z147" s="77"/>
      <c r="AA147" s="75"/>
      <c r="AB147" s="76" t="str">
        <f>IFERROR(INDEX(Calculations!$V$4:$V$103,MATCH(COLUMN()&amp;"-"&amp;ROW(),Calculations!$AD$4:$AD$103,0),1),"")</f>
        <v/>
      </c>
      <c r="AC147" s="75"/>
      <c r="AD147" s="75"/>
      <c r="AE147" s="75"/>
      <c r="AF147" s="75"/>
      <c r="AG147" s="75"/>
      <c r="AH147" s="75"/>
      <c r="AI147" s="77"/>
      <c r="AJ147" s="75"/>
      <c r="AK147" s="76" t="str">
        <f>IFERROR(INDEX(Calculations!$V$4:$V$103,MATCH(COLUMN()&amp;"-"&amp;ROW(),Calculations!$AD$4:$AD$103,0),1),"")</f>
        <v/>
      </c>
      <c r="AL147" s="75"/>
      <c r="AM147" s="75"/>
      <c r="AN147" s="75"/>
      <c r="AO147" s="75"/>
      <c r="AP147" s="75"/>
      <c r="AQ147" s="75"/>
      <c r="AR147" s="77"/>
      <c r="AS147" s="75"/>
      <c r="AT147" s="76" t="str">
        <f>IFERROR(INDEX(Calculations!$V$4:$V$103,MATCH(COLUMN()&amp;"-"&amp;ROW(),Calculations!$AD$4:$AD$103,0),1),"")</f>
        <v/>
      </c>
      <c r="AU147" s="75"/>
      <c r="AV147" s="75"/>
      <c r="AW147" s="75"/>
      <c r="AX147" s="75"/>
      <c r="AY147" s="75"/>
      <c r="AZ147" s="75"/>
      <c r="BA147" s="77"/>
      <c r="BB147" s="75"/>
      <c r="BC147" s="76" t="str">
        <f>IFERROR(INDEX(Calculations!$V$4:$V$103,MATCH(COLUMN()&amp;"-"&amp;ROW(),Calculations!$AD$4:$AD$103,0),1),"")</f>
        <v/>
      </c>
      <c r="BD147" s="75"/>
      <c r="BE147" s="75"/>
      <c r="BF147" s="75"/>
      <c r="BG147" s="75"/>
      <c r="BH147" s="75"/>
      <c r="BI147" s="75"/>
      <c r="BJ147" s="77"/>
      <c r="BK147" s="75"/>
      <c r="BL147" s="76" t="str">
        <f>IFERROR(INDEX(Calculations!$V$4:$V$103,MATCH(COLUMN()&amp;"-"&amp;ROW(),Calculations!$AD$4:$AD$103,0),1),"")</f>
        <v/>
      </c>
      <c r="BM147" s="75"/>
      <c r="BN147" s="75"/>
      <c r="BO147" s="75"/>
      <c r="BP147" s="75"/>
      <c r="BQ147" s="75"/>
      <c r="BR147" s="75"/>
      <c r="BS147" s="77"/>
      <c r="BT147" s="75"/>
      <c r="BU147" s="76" t="str">
        <f>IFERROR(INDEX(Calculations!$V$4:$V$103,MATCH(COLUMN()&amp;"-"&amp;ROW(),Calculations!$AD$4:$AD$103,0),1),"")</f>
        <v/>
      </c>
      <c r="BV147" s="75"/>
      <c r="BW147" s="75"/>
      <c r="BX147" s="75"/>
      <c r="BY147" s="75"/>
      <c r="BZ147" s="75"/>
      <c r="CA147" s="75"/>
      <c r="CB147" s="105"/>
      <c r="CC147" s="75"/>
      <c r="CD147" s="76" t="str">
        <f>IFERROR(INDEX(Calculations!$V$4:$V$103,MATCH(COLUMN()&amp;"-"&amp;ROW(),Calculations!$AD$4:$AD$103,0),1),"")</f>
        <v/>
      </c>
      <c r="CE147" s="75"/>
      <c r="CF147" s="75"/>
      <c r="CG147" s="75"/>
      <c r="CH147" s="75"/>
      <c r="CI147" s="75"/>
      <c r="CJ147" s="75"/>
      <c r="CK147" s="105"/>
      <c r="CL147" s="75"/>
      <c r="CM147" s="76" t="str">
        <f>IFERROR(INDEX(Calculations!$V$4:$V$103,MATCH(COLUMN()&amp;"-"&amp;ROW(),Calculations!$AD$4:$AD$103,0),1),"")</f>
        <v/>
      </c>
      <c r="CN147" s="75"/>
      <c r="CO147" s="75"/>
      <c r="CP147" s="75"/>
      <c r="CQ147" s="75"/>
      <c r="CR147" s="75"/>
      <c r="CS147" s="75"/>
      <c r="CT147" s="40"/>
    </row>
    <row r="148" spans="9:98" ht="16.5" thickTop="1" thickBot="1" x14ac:dyDescent="0.3">
      <c r="I148" s="75"/>
      <c r="J148" s="76" t="str">
        <f>IFERROR(INDEX(Calculations!$V$4:$V$103,MATCH(COLUMN()&amp;"-"&amp;ROW(),Calculations!$AD$4:$AD$103,0),1),"")</f>
        <v/>
      </c>
      <c r="K148" s="75"/>
      <c r="L148" s="75"/>
      <c r="M148" s="75"/>
      <c r="N148" s="75"/>
      <c r="O148" s="75"/>
      <c r="P148" s="75"/>
      <c r="Q148" s="77"/>
      <c r="R148" s="75"/>
      <c r="S148" s="76" t="str">
        <f>IFERROR(INDEX(Calculations!$V$4:$V$103,MATCH(COLUMN()&amp;"-"&amp;ROW(),Calculations!$AD$4:$AD$103,0),1),"")</f>
        <v/>
      </c>
      <c r="T148" s="75"/>
      <c r="U148" s="75"/>
      <c r="V148" s="75"/>
      <c r="W148" s="75"/>
      <c r="X148" s="75"/>
      <c r="Y148" s="75"/>
      <c r="Z148" s="77"/>
      <c r="AA148" s="75"/>
      <c r="AB148" s="76" t="str">
        <f>IFERROR(INDEX(Calculations!$V$4:$V$103,MATCH(COLUMN()&amp;"-"&amp;ROW(),Calculations!$AD$4:$AD$103,0),1),"")</f>
        <v/>
      </c>
      <c r="AC148" s="75"/>
      <c r="AD148" s="75"/>
      <c r="AE148" s="75"/>
      <c r="AF148" s="75"/>
      <c r="AG148" s="75"/>
      <c r="AH148" s="75"/>
      <c r="AI148" s="77"/>
      <c r="AJ148" s="75"/>
      <c r="AK148" s="76" t="str">
        <f>IFERROR(INDEX(Calculations!$V$4:$V$103,MATCH(COLUMN()&amp;"-"&amp;ROW(),Calculations!$AD$4:$AD$103,0),1),"")</f>
        <v/>
      </c>
      <c r="AL148" s="75"/>
      <c r="AM148" s="75"/>
      <c r="AN148" s="75"/>
      <c r="AO148" s="75"/>
      <c r="AP148" s="75"/>
      <c r="AQ148" s="75"/>
      <c r="AR148" s="77"/>
      <c r="AS148" s="75"/>
      <c r="AT148" s="76" t="str">
        <f>IFERROR(INDEX(Calculations!$V$4:$V$103,MATCH(COLUMN()&amp;"-"&amp;ROW(),Calculations!$AD$4:$AD$103,0),1),"")</f>
        <v/>
      </c>
      <c r="AU148" s="75"/>
      <c r="AV148" s="75"/>
      <c r="AW148" s="75"/>
      <c r="AX148" s="75"/>
      <c r="AY148" s="75"/>
      <c r="AZ148" s="75"/>
      <c r="BA148" s="77"/>
      <c r="BB148" s="75"/>
      <c r="BC148" s="76" t="str">
        <f>IFERROR(INDEX(Calculations!$V$4:$V$103,MATCH(COLUMN()&amp;"-"&amp;ROW(),Calculations!$AD$4:$AD$103,0),1),"")</f>
        <v/>
      </c>
      <c r="BD148" s="75"/>
      <c r="BE148" s="75"/>
      <c r="BF148" s="75"/>
      <c r="BG148" s="75"/>
      <c r="BH148" s="75"/>
      <c r="BI148" s="75"/>
      <c r="BJ148" s="77"/>
      <c r="BK148" s="75"/>
      <c r="BL148" s="76" t="str">
        <f>IFERROR(INDEX(Calculations!$V$4:$V$103,MATCH(COLUMN()&amp;"-"&amp;ROW(),Calculations!$AD$4:$AD$103,0),1),"")</f>
        <v/>
      </c>
      <c r="BM148" s="75"/>
      <c r="BN148" s="75"/>
      <c r="BO148" s="75"/>
      <c r="BP148" s="75"/>
      <c r="BQ148" s="75"/>
      <c r="BR148" s="75"/>
      <c r="BS148" s="77"/>
      <c r="BT148" s="75"/>
      <c r="BU148" s="76" t="str">
        <f>IFERROR(INDEX(Calculations!$V$4:$V$103,MATCH(COLUMN()&amp;"-"&amp;ROW(),Calculations!$AD$4:$AD$103,0),1),"")</f>
        <v/>
      </c>
      <c r="BV148" s="75"/>
      <c r="BW148" s="75"/>
      <c r="BX148" s="75"/>
      <c r="BY148" s="75"/>
      <c r="BZ148" s="75"/>
      <c r="CA148" s="75"/>
      <c r="CB148" s="105"/>
      <c r="CC148" s="75"/>
      <c r="CD148" s="76" t="str">
        <f>IFERROR(INDEX(Calculations!$V$4:$V$103,MATCH(COLUMN()&amp;"-"&amp;ROW(),Calculations!$AD$4:$AD$103,0),1),"")</f>
        <v/>
      </c>
      <c r="CE148" s="75"/>
      <c r="CF148" s="75"/>
      <c r="CG148" s="75"/>
      <c r="CH148" s="75"/>
      <c r="CI148" s="75"/>
      <c r="CJ148" s="75"/>
      <c r="CK148" s="105"/>
      <c r="CL148" s="75"/>
      <c r="CM148" s="76" t="str">
        <f>IFERROR(INDEX(Calculations!$V$4:$V$103,MATCH(COLUMN()&amp;"-"&amp;ROW(),Calculations!$AD$4:$AD$103,0),1),"")</f>
        <v/>
      </c>
      <c r="CN148" s="75"/>
      <c r="CO148" s="75"/>
      <c r="CP148" s="75"/>
      <c r="CQ148" s="75"/>
      <c r="CR148" s="75"/>
      <c r="CS148" s="75"/>
      <c r="CT148" s="40"/>
    </row>
    <row r="149" spans="9:98" ht="16.5" thickTop="1" thickBot="1" x14ac:dyDescent="0.3">
      <c r="I149" s="75"/>
      <c r="J149" s="76" t="str">
        <f>IFERROR(INDEX(Calculations!$V$4:$V$103,MATCH(COLUMN()&amp;"-"&amp;ROW(),Calculations!$AD$4:$AD$103,0),1),"")</f>
        <v/>
      </c>
      <c r="K149" s="75"/>
      <c r="L149" s="75"/>
      <c r="M149" s="75"/>
      <c r="N149" s="75"/>
      <c r="O149" s="75"/>
      <c r="P149" s="75"/>
      <c r="Q149" s="77"/>
      <c r="R149" s="75"/>
      <c r="S149" s="76" t="str">
        <f>IFERROR(INDEX(Calculations!$V$4:$V$103,MATCH(COLUMN()&amp;"-"&amp;ROW(),Calculations!$AD$4:$AD$103,0),1),"")</f>
        <v/>
      </c>
      <c r="T149" s="75"/>
      <c r="U149" s="75"/>
      <c r="V149" s="75"/>
      <c r="W149" s="75"/>
      <c r="X149" s="75"/>
      <c r="Y149" s="75"/>
      <c r="Z149" s="77"/>
      <c r="AA149" s="75"/>
      <c r="AB149" s="76" t="str">
        <f>IFERROR(INDEX(Calculations!$V$4:$V$103,MATCH(COLUMN()&amp;"-"&amp;ROW(),Calculations!$AD$4:$AD$103,0),1),"")</f>
        <v/>
      </c>
      <c r="AC149" s="75"/>
      <c r="AD149" s="75"/>
      <c r="AE149" s="75"/>
      <c r="AF149" s="75"/>
      <c r="AG149" s="75"/>
      <c r="AH149" s="75"/>
      <c r="AI149" s="77"/>
      <c r="AJ149" s="75"/>
      <c r="AK149" s="76" t="str">
        <f>IFERROR(INDEX(Calculations!$V$4:$V$103,MATCH(COLUMN()&amp;"-"&amp;ROW(),Calculations!$AD$4:$AD$103,0),1),"")</f>
        <v/>
      </c>
      <c r="AL149" s="75"/>
      <c r="AM149" s="75"/>
      <c r="AN149" s="75"/>
      <c r="AO149" s="75"/>
      <c r="AP149" s="75"/>
      <c r="AQ149" s="75"/>
      <c r="AR149" s="77"/>
      <c r="AS149" s="75"/>
      <c r="AT149" s="76" t="str">
        <f>IFERROR(INDEX(Calculations!$V$4:$V$103,MATCH(COLUMN()&amp;"-"&amp;ROW(),Calculations!$AD$4:$AD$103,0),1),"")</f>
        <v/>
      </c>
      <c r="AU149" s="75"/>
      <c r="AV149" s="75"/>
      <c r="AW149" s="75"/>
      <c r="AX149" s="75"/>
      <c r="AY149" s="75"/>
      <c r="AZ149" s="75"/>
      <c r="BA149" s="77"/>
      <c r="BB149" s="75"/>
      <c r="BC149" s="76" t="str">
        <f>IFERROR(INDEX(Calculations!$V$4:$V$103,MATCH(COLUMN()&amp;"-"&amp;ROW(),Calculations!$AD$4:$AD$103,0),1),"")</f>
        <v/>
      </c>
      <c r="BD149" s="75"/>
      <c r="BE149" s="75"/>
      <c r="BF149" s="75"/>
      <c r="BG149" s="75"/>
      <c r="BH149" s="75"/>
      <c r="BI149" s="75"/>
      <c r="BJ149" s="77"/>
      <c r="BK149" s="75"/>
      <c r="BL149" s="76" t="str">
        <f>IFERROR(INDEX(Calculations!$V$4:$V$103,MATCH(COLUMN()&amp;"-"&amp;ROW(),Calculations!$AD$4:$AD$103,0),1),"")</f>
        <v/>
      </c>
      <c r="BM149" s="75"/>
      <c r="BN149" s="75"/>
      <c r="BO149" s="75"/>
      <c r="BP149" s="75"/>
      <c r="BQ149" s="75"/>
      <c r="BR149" s="75"/>
      <c r="BS149" s="77"/>
      <c r="BT149" s="75"/>
      <c r="BU149" s="76" t="str">
        <f>IFERROR(INDEX(Calculations!$V$4:$V$103,MATCH(COLUMN()&amp;"-"&amp;ROW(),Calculations!$AD$4:$AD$103,0),1),"")</f>
        <v/>
      </c>
      <c r="BV149" s="75"/>
      <c r="BW149" s="75"/>
      <c r="BX149" s="75"/>
      <c r="BY149" s="75"/>
      <c r="BZ149" s="75"/>
      <c r="CA149" s="75"/>
      <c r="CB149" s="105"/>
      <c r="CC149" s="75"/>
      <c r="CD149" s="76" t="str">
        <f>IFERROR(INDEX(Calculations!$V$4:$V$103,MATCH(COLUMN()&amp;"-"&amp;ROW(),Calculations!$AD$4:$AD$103,0),1),"")</f>
        <v/>
      </c>
      <c r="CE149" s="75"/>
      <c r="CF149" s="75"/>
      <c r="CG149" s="75"/>
      <c r="CH149" s="75"/>
      <c r="CI149" s="75"/>
      <c r="CJ149" s="75"/>
      <c r="CK149" s="105"/>
      <c r="CL149" s="75"/>
      <c r="CM149" s="76" t="str">
        <f>IFERROR(INDEX(Calculations!$V$4:$V$103,MATCH(COLUMN()&amp;"-"&amp;ROW(),Calculations!$AD$4:$AD$103,0),1),"")</f>
        <v/>
      </c>
      <c r="CN149" s="75"/>
      <c r="CO149" s="75"/>
      <c r="CP149" s="75"/>
      <c r="CQ149" s="75"/>
      <c r="CR149" s="75"/>
      <c r="CS149" s="75"/>
      <c r="CT149" s="40"/>
    </row>
    <row r="150" spans="9:98" ht="16.5" thickTop="1" thickBot="1" x14ac:dyDescent="0.3">
      <c r="I150" s="75"/>
      <c r="J150" s="76" t="str">
        <f>IFERROR(INDEX(Calculations!$V$4:$V$103,MATCH(COLUMN()&amp;"-"&amp;ROW(),Calculations!$AD$4:$AD$103,0),1),"")</f>
        <v/>
      </c>
      <c r="K150" s="75"/>
      <c r="L150" s="75"/>
      <c r="M150" s="75"/>
      <c r="N150" s="75"/>
      <c r="O150" s="75"/>
      <c r="P150" s="75"/>
      <c r="Q150" s="77"/>
      <c r="R150" s="75"/>
      <c r="S150" s="76" t="str">
        <f>IFERROR(INDEX(Calculations!$V$4:$V$103,MATCH(COLUMN()&amp;"-"&amp;ROW(),Calculations!$AD$4:$AD$103,0),1),"")</f>
        <v/>
      </c>
      <c r="T150" s="75"/>
      <c r="U150" s="75"/>
      <c r="V150" s="75"/>
      <c r="W150" s="75"/>
      <c r="X150" s="75"/>
      <c r="Y150" s="75"/>
      <c r="Z150" s="77"/>
      <c r="AA150" s="75"/>
      <c r="AB150" s="76" t="str">
        <f>IFERROR(INDEX(Calculations!$V$4:$V$103,MATCH(COLUMN()&amp;"-"&amp;ROW(),Calculations!$AD$4:$AD$103,0),1),"")</f>
        <v/>
      </c>
      <c r="AC150" s="75"/>
      <c r="AD150" s="75"/>
      <c r="AE150" s="75"/>
      <c r="AF150" s="75"/>
      <c r="AG150" s="75"/>
      <c r="AH150" s="75"/>
      <c r="AI150" s="77"/>
      <c r="AJ150" s="75"/>
      <c r="AK150" s="76" t="str">
        <f>IFERROR(INDEX(Calculations!$V$4:$V$103,MATCH(COLUMN()&amp;"-"&amp;ROW(),Calculations!$AD$4:$AD$103,0),1),"")</f>
        <v/>
      </c>
      <c r="AL150" s="75"/>
      <c r="AM150" s="75"/>
      <c r="AN150" s="75"/>
      <c r="AO150" s="75"/>
      <c r="AP150" s="75"/>
      <c r="AQ150" s="75"/>
      <c r="AR150" s="77"/>
      <c r="AS150" s="75"/>
      <c r="AT150" s="76" t="str">
        <f>IFERROR(INDEX(Calculations!$V$4:$V$103,MATCH(COLUMN()&amp;"-"&amp;ROW(),Calculations!$AD$4:$AD$103,0),1),"")</f>
        <v/>
      </c>
      <c r="AU150" s="75"/>
      <c r="AV150" s="75"/>
      <c r="AW150" s="75"/>
      <c r="AX150" s="75"/>
      <c r="AY150" s="75"/>
      <c r="AZ150" s="75"/>
      <c r="BA150" s="77"/>
      <c r="BB150" s="75"/>
      <c r="BC150" s="76" t="str">
        <f>IFERROR(INDEX(Calculations!$V$4:$V$103,MATCH(COLUMN()&amp;"-"&amp;ROW(),Calculations!$AD$4:$AD$103,0),1),"")</f>
        <v/>
      </c>
      <c r="BD150" s="75"/>
      <c r="BE150" s="75"/>
      <c r="BF150" s="75"/>
      <c r="BG150" s="75"/>
      <c r="BH150" s="75"/>
      <c r="BI150" s="75"/>
      <c r="BJ150" s="77"/>
      <c r="BK150" s="75"/>
      <c r="BL150" s="76" t="str">
        <f>IFERROR(INDEX(Calculations!$V$4:$V$103,MATCH(COLUMN()&amp;"-"&amp;ROW(),Calculations!$AD$4:$AD$103,0),1),"")</f>
        <v/>
      </c>
      <c r="BM150" s="75"/>
      <c r="BN150" s="75"/>
      <c r="BO150" s="75"/>
      <c r="BP150" s="75"/>
      <c r="BQ150" s="75"/>
      <c r="BR150" s="75"/>
      <c r="BS150" s="77"/>
      <c r="BT150" s="75"/>
      <c r="BU150" s="76" t="str">
        <f>IFERROR(INDEX(Calculations!$V$4:$V$103,MATCH(COLUMN()&amp;"-"&amp;ROW(),Calculations!$AD$4:$AD$103,0),1),"")</f>
        <v/>
      </c>
      <c r="BV150" s="75"/>
      <c r="BW150" s="75"/>
      <c r="BX150" s="75"/>
      <c r="BY150" s="75"/>
      <c r="BZ150" s="75"/>
      <c r="CA150" s="75"/>
      <c r="CB150" s="105"/>
      <c r="CC150" s="75"/>
      <c r="CD150" s="76" t="str">
        <f>IFERROR(INDEX(Calculations!$V$4:$V$103,MATCH(COLUMN()&amp;"-"&amp;ROW(),Calculations!$AD$4:$AD$103,0),1),"")</f>
        <v/>
      </c>
      <c r="CE150" s="75"/>
      <c r="CF150" s="75"/>
      <c r="CG150" s="75"/>
      <c r="CH150" s="75"/>
      <c r="CI150" s="75"/>
      <c r="CJ150" s="75"/>
      <c r="CK150" s="105"/>
      <c r="CL150" s="75"/>
      <c r="CM150" s="76" t="str">
        <f>IFERROR(INDEX(Calculations!$V$4:$V$103,MATCH(COLUMN()&amp;"-"&amp;ROW(),Calculations!$AD$4:$AD$103,0),1),"")</f>
        <v/>
      </c>
      <c r="CN150" s="75"/>
      <c r="CO150" s="75"/>
      <c r="CP150" s="75"/>
      <c r="CQ150" s="75"/>
      <c r="CR150" s="75"/>
      <c r="CS150" s="75"/>
      <c r="CT150" s="40"/>
    </row>
    <row r="151" spans="9:98" ht="16.5" thickTop="1" thickBot="1" x14ac:dyDescent="0.3">
      <c r="I151" s="75"/>
      <c r="J151" s="76" t="str">
        <f>IFERROR(INDEX(Calculations!$V$4:$V$103,MATCH(COLUMN()&amp;"-"&amp;ROW(),Calculations!$AD$4:$AD$103,0),1),"")</f>
        <v/>
      </c>
      <c r="K151" s="75"/>
      <c r="L151" s="75"/>
      <c r="M151" s="75"/>
      <c r="N151" s="75"/>
      <c r="O151" s="75"/>
      <c r="P151" s="75"/>
      <c r="Q151" s="77"/>
      <c r="R151" s="75"/>
      <c r="S151" s="76" t="str">
        <f>IFERROR(INDEX(Calculations!$V$4:$V$103,MATCH(COLUMN()&amp;"-"&amp;ROW(),Calculations!$AD$4:$AD$103,0),1),"")</f>
        <v/>
      </c>
      <c r="T151" s="75"/>
      <c r="U151" s="75"/>
      <c r="V151" s="75"/>
      <c r="W151" s="75"/>
      <c r="X151" s="75"/>
      <c r="Y151" s="75"/>
      <c r="Z151" s="77"/>
      <c r="AA151" s="75"/>
      <c r="AB151" s="76" t="str">
        <f>IFERROR(INDEX(Calculations!$V$4:$V$103,MATCH(COLUMN()&amp;"-"&amp;ROW(),Calculations!$AD$4:$AD$103,0),1),"")</f>
        <v/>
      </c>
      <c r="AC151" s="75"/>
      <c r="AD151" s="75"/>
      <c r="AE151" s="75"/>
      <c r="AF151" s="75"/>
      <c r="AG151" s="75"/>
      <c r="AH151" s="75"/>
      <c r="AI151" s="77"/>
      <c r="AJ151" s="75"/>
      <c r="AK151" s="76" t="str">
        <f>IFERROR(INDEX(Calculations!$V$4:$V$103,MATCH(COLUMN()&amp;"-"&amp;ROW(),Calculations!$AD$4:$AD$103,0),1),"")</f>
        <v/>
      </c>
      <c r="AL151" s="75"/>
      <c r="AM151" s="75"/>
      <c r="AN151" s="75"/>
      <c r="AO151" s="75"/>
      <c r="AP151" s="75"/>
      <c r="AQ151" s="75"/>
      <c r="AR151" s="77"/>
      <c r="AS151" s="75"/>
      <c r="AT151" s="76" t="str">
        <f>IFERROR(INDEX(Calculations!$V$4:$V$103,MATCH(COLUMN()&amp;"-"&amp;ROW(),Calculations!$AD$4:$AD$103,0),1),"")</f>
        <v/>
      </c>
      <c r="AU151" s="75"/>
      <c r="AV151" s="75"/>
      <c r="AW151" s="75"/>
      <c r="AX151" s="75"/>
      <c r="AY151" s="75"/>
      <c r="AZ151" s="75"/>
      <c r="BA151" s="77"/>
      <c r="BB151" s="75"/>
      <c r="BC151" s="76" t="str">
        <f>IFERROR(INDEX(Calculations!$V$4:$V$103,MATCH(COLUMN()&amp;"-"&amp;ROW(),Calculations!$AD$4:$AD$103,0),1),"")</f>
        <v/>
      </c>
      <c r="BD151" s="75"/>
      <c r="BE151" s="75"/>
      <c r="BF151" s="75"/>
      <c r="BG151" s="75"/>
      <c r="BH151" s="75"/>
      <c r="BI151" s="75"/>
      <c r="BJ151" s="77"/>
      <c r="BK151" s="75"/>
      <c r="BL151" s="76" t="str">
        <f>IFERROR(INDEX(Calculations!$V$4:$V$103,MATCH(COLUMN()&amp;"-"&amp;ROW(),Calculations!$AD$4:$AD$103,0),1),"")</f>
        <v/>
      </c>
      <c r="BM151" s="75"/>
      <c r="BN151" s="75"/>
      <c r="BO151" s="75"/>
      <c r="BP151" s="75"/>
      <c r="BQ151" s="75"/>
      <c r="BR151" s="75"/>
      <c r="BS151" s="77"/>
      <c r="BT151" s="75"/>
      <c r="BU151" s="76" t="str">
        <f>IFERROR(INDEX(Calculations!$V$4:$V$103,MATCH(COLUMN()&amp;"-"&amp;ROW(),Calculations!$AD$4:$AD$103,0),1),"")</f>
        <v/>
      </c>
      <c r="BV151" s="75"/>
      <c r="BW151" s="75"/>
      <c r="BX151" s="75"/>
      <c r="BY151" s="75"/>
      <c r="BZ151" s="75"/>
      <c r="CA151" s="75"/>
      <c r="CB151" s="105"/>
      <c r="CC151" s="75"/>
      <c r="CD151" s="76" t="str">
        <f>IFERROR(INDEX(Calculations!$V$4:$V$103,MATCH(COLUMN()&amp;"-"&amp;ROW(),Calculations!$AD$4:$AD$103,0),1),"")</f>
        <v/>
      </c>
      <c r="CE151" s="75"/>
      <c r="CF151" s="75"/>
      <c r="CG151" s="75"/>
      <c r="CH151" s="75"/>
      <c r="CI151" s="75"/>
      <c r="CJ151" s="75"/>
      <c r="CK151" s="105"/>
      <c r="CL151" s="75"/>
      <c r="CM151" s="76" t="str">
        <f>IFERROR(INDEX(Calculations!$V$4:$V$103,MATCH(COLUMN()&amp;"-"&amp;ROW(),Calculations!$AD$4:$AD$103,0),1),"")</f>
        <v/>
      </c>
      <c r="CN151" s="75"/>
      <c r="CO151" s="75"/>
      <c r="CP151" s="75"/>
      <c r="CQ151" s="75"/>
      <c r="CR151" s="75"/>
      <c r="CS151" s="75"/>
      <c r="CT151" s="40"/>
    </row>
    <row r="152" spans="9:98" ht="16.5" thickTop="1" thickBot="1" x14ac:dyDescent="0.3">
      <c r="I152" s="75"/>
      <c r="J152" s="76" t="str">
        <f>IFERROR(INDEX(Calculations!$V$4:$V$103,MATCH(COLUMN()&amp;"-"&amp;ROW(),Calculations!$AD$4:$AD$103,0),1),"")</f>
        <v/>
      </c>
      <c r="K152" s="75"/>
      <c r="L152" s="75"/>
      <c r="M152" s="75"/>
      <c r="N152" s="75"/>
      <c r="O152" s="75"/>
      <c r="P152" s="75"/>
      <c r="Q152" s="77"/>
      <c r="R152" s="75"/>
      <c r="S152" s="76" t="str">
        <f>IFERROR(INDEX(Calculations!$V$4:$V$103,MATCH(COLUMN()&amp;"-"&amp;ROW(),Calculations!$AD$4:$AD$103,0),1),"")</f>
        <v/>
      </c>
      <c r="T152" s="75"/>
      <c r="U152" s="75"/>
      <c r="V152" s="75"/>
      <c r="W152" s="75"/>
      <c r="X152" s="75"/>
      <c r="Y152" s="75"/>
      <c r="Z152" s="77"/>
      <c r="AA152" s="75"/>
      <c r="AB152" s="76" t="str">
        <f>IFERROR(INDEX(Calculations!$V$4:$V$103,MATCH(COLUMN()&amp;"-"&amp;ROW(),Calculations!$AD$4:$AD$103,0),1),"")</f>
        <v/>
      </c>
      <c r="AC152" s="75"/>
      <c r="AD152" s="75"/>
      <c r="AE152" s="75"/>
      <c r="AF152" s="75"/>
      <c r="AG152" s="75"/>
      <c r="AH152" s="75"/>
      <c r="AI152" s="77"/>
      <c r="AJ152" s="75"/>
      <c r="AK152" s="76" t="str">
        <f>IFERROR(INDEX(Calculations!$V$4:$V$103,MATCH(COLUMN()&amp;"-"&amp;ROW(),Calculations!$AD$4:$AD$103,0),1),"")</f>
        <v/>
      </c>
      <c r="AL152" s="75"/>
      <c r="AM152" s="75"/>
      <c r="AN152" s="75"/>
      <c r="AO152" s="75"/>
      <c r="AP152" s="75"/>
      <c r="AQ152" s="75"/>
      <c r="AR152" s="77"/>
      <c r="AS152" s="75"/>
      <c r="AT152" s="76" t="str">
        <f>IFERROR(INDEX(Calculations!$V$4:$V$103,MATCH(COLUMN()&amp;"-"&amp;ROW(),Calculations!$AD$4:$AD$103,0),1),"")</f>
        <v/>
      </c>
      <c r="AU152" s="75"/>
      <c r="AV152" s="75"/>
      <c r="AW152" s="75"/>
      <c r="AX152" s="75"/>
      <c r="AY152" s="75"/>
      <c r="AZ152" s="75"/>
      <c r="BA152" s="77"/>
      <c r="BB152" s="75"/>
      <c r="BC152" s="76" t="str">
        <f>IFERROR(INDEX(Calculations!$V$4:$V$103,MATCH(COLUMN()&amp;"-"&amp;ROW(),Calculations!$AD$4:$AD$103,0),1),"")</f>
        <v/>
      </c>
      <c r="BD152" s="75"/>
      <c r="BE152" s="75"/>
      <c r="BF152" s="75"/>
      <c r="BG152" s="75"/>
      <c r="BH152" s="75"/>
      <c r="BI152" s="75"/>
      <c r="BJ152" s="77"/>
      <c r="BK152" s="75"/>
      <c r="BL152" s="76" t="str">
        <f>IFERROR(INDEX(Calculations!$V$4:$V$103,MATCH(COLUMN()&amp;"-"&amp;ROW(),Calculations!$AD$4:$AD$103,0),1),"")</f>
        <v/>
      </c>
      <c r="BM152" s="75"/>
      <c r="BN152" s="75"/>
      <c r="BO152" s="75"/>
      <c r="BP152" s="75"/>
      <c r="BQ152" s="75"/>
      <c r="BR152" s="75"/>
      <c r="BS152" s="77"/>
      <c r="BT152" s="75"/>
      <c r="BU152" s="76" t="str">
        <f>IFERROR(INDEX(Calculations!$V$4:$V$103,MATCH(COLUMN()&amp;"-"&amp;ROW(),Calculations!$AD$4:$AD$103,0),1),"")</f>
        <v/>
      </c>
      <c r="BV152" s="75"/>
      <c r="BW152" s="75"/>
      <c r="BX152" s="75"/>
      <c r="BY152" s="75"/>
      <c r="BZ152" s="75"/>
      <c r="CA152" s="75"/>
      <c r="CB152" s="105"/>
      <c r="CC152" s="75"/>
      <c r="CD152" s="76" t="str">
        <f>IFERROR(INDEX(Calculations!$V$4:$V$103,MATCH(COLUMN()&amp;"-"&amp;ROW(),Calculations!$AD$4:$AD$103,0),1),"")</f>
        <v/>
      </c>
      <c r="CE152" s="75"/>
      <c r="CF152" s="75"/>
      <c r="CG152" s="75"/>
      <c r="CH152" s="75"/>
      <c r="CI152" s="75"/>
      <c r="CJ152" s="75"/>
      <c r="CK152" s="105"/>
      <c r="CL152" s="75"/>
      <c r="CM152" s="76" t="str">
        <f>IFERROR(INDEX(Calculations!$V$4:$V$103,MATCH(COLUMN()&amp;"-"&amp;ROW(),Calculations!$AD$4:$AD$103,0),1),"")</f>
        <v/>
      </c>
      <c r="CN152" s="75"/>
      <c r="CO152" s="75"/>
      <c r="CP152" s="75"/>
      <c r="CQ152" s="75"/>
      <c r="CR152" s="75"/>
      <c r="CS152" s="75"/>
      <c r="CT152" s="40"/>
    </row>
    <row r="153" spans="9:98" ht="16.5" thickTop="1" thickBot="1" x14ac:dyDescent="0.3">
      <c r="I153" s="75"/>
      <c r="J153" s="76" t="str">
        <f>IFERROR(INDEX(Calculations!$V$4:$V$103,MATCH(COLUMN()&amp;"-"&amp;ROW(),Calculations!$AD$4:$AD$103,0),1),"")</f>
        <v/>
      </c>
      <c r="K153" s="75"/>
      <c r="L153" s="75"/>
      <c r="M153" s="75"/>
      <c r="N153" s="75"/>
      <c r="O153" s="75"/>
      <c r="P153" s="75"/>
      <c r="Q153" s="77"/>
      <c r="R153" s="75"/>
      <c r="S153" s="76" t="str">
        <f>IFERROR(INDEX(Calculations!$V$4:$V$103,MATCH(COLUMN()&amp;"-"&amp;ROW(),Calculations!$AD$4:$AD$103,0),1),"")</f>
        <v/>
      </c>
      <c r="T153" s="75"/>
      <c r="U153" s="75"/>
      <c r="V153" s="75"/>
      <c r="W153" s="75"/>
      <c r="X153" s="75"/>
      <c r="Y153" s="75"/>
      <c r="Z153" s="77"/>
      <c r="AA153" s="75"/>
      <c r="AB153" s="76" t="str">
        <f>IFERROR(INDEX(Calculations!$V$4:$V$103,MATCH(COLUMN()&amp;"-"&amp;ROW(),Calculations!$AD$4:$AD$103,0),1),"")</f>
        <v/>
      </c>
      <c r="AC153" s="75"/>
      <c r="AD153" s="75"/>
      <c r="AE153" s="75"/>
      <c r="AF153" s="75"/>
      <c r="AG153" s="75"/>
      <c r="AH153" s="75"/>
      <c r="AI153" s="77"/>
      <c r="AJ153" s="75"/>
      <c r="AK153" s="76" t="str">
        <f>IFERROR(INDEX(Calculations!$V$4:$V$103,MATCH(COLUMN()&amp;"-"&amp;ROW(),Calculations!$AD$4:$AD$103,0),1),"")</f>
        <v/>
      </c>
      <c r="AL153" s="75"/>
      <c r="AM153" s="75"/>
      <c r="AN153" s="75"/>
      <c r="AO153" s="75"/>
      <c r="AP153" s="75"/>
      <c r="AQ153" s="75"/>
      <c r="AR153" s="77"/>
      <c r="AS153" s="75"/>
      <c r="AT153" s="76" t="str">
        <f>IFERROR(INDEX(Calculations!$V$4:$V$103,MATCH(COLUMN()&amp;"-"&amp;ROW(),Calculations!$AD$4:$AD$103,0),1),"")</f>
        <v/>
      </c>
      <c r="AU153" s="75"/>
      <c r="AV153" s="75"/>
      <c r="AW153" s="75"/>
      <c r="AX153" s="75"/>
      <c r="AY153" s="75"/>
      <c r="AZ153" s="75"/>
      <c r="BA153" s="77"/>
      <c r="BB153" s="75"/>
      <c r="BC153" s="76" t="str">
        <f>IFERROR(INDEX(Calculations!$V$4:$V$103,MATCH(COLUMN()&amp;"-"&amp;ROW(),Calculations!$AD$4:$AD$103,0),1),"")</f>
        <v/>
      </c>
      <c r="BD153" s="75"/>
      <c r="BE153" s="75"/>
      <c r="BF153" s="75"/>
      <c r="BG153" s="75"/>
      <c r="BH153" s="75"/>
      <c r="BI153" s="75"/>
      <c r="BJ153" s="77"/>
      <c r="BK153" s="75"/>
      <c r="BL153" s="76" t="str">
        <f>IFERROR(INDEX(Calculations!$V$4:$V$103,MATCH(COLUMN()&amp;"-"&amp;ROW(),Calculations!$AD$4:$AD$103,0),1),"")</f>
        <v/>
      </c>
      <c r="BM153" s="75"/>
      <c r="BN153" s="75"/>
      <c r="BO153" s="75"/>
      <c r="BP153" s="75"/>
      <c r="BQ153" s="75"/>
      <c r="BR153" s="75"/>
      <c r="BS153" s="77"/>
      <c r="BT153" s="75"/>
      <c r="BU153" s="76" t="str">
        <f>IFERROR(INDEX(Calculations!$V$4:$V$103,MATCH(COLUMN()&amp;"-"&amp;ROW(),Calculations!$AD$4:$AD$103,0),1),"")</f>
        <v/>
      </c>
      <c r="BV153" s="75"/>
      <c r="BW153" s="75"/>
      <c r="BX153" s="75"/>
      <c r="BY153" s="75"/>
      <c r="BZ153" s="75"/>
      <c r="CA153" s="75"/>
      <c r="CB153" s="105"/>
      <c r="CC153" s="75"/>
      <c r="CD153" s="76" t="str">
        <f>IFERROR(INDEX(Calculations!$V$4:$V$103,MATCH(COLUMN()&amp;"-"&amp;ROW(),Calculations!$AD$4:$AD$103,0),1),"")</f>
        <v/>
      </c>
      <c r="CE153" s="75"/>
      <c r="CF153" s="75"/>
      <c r="CG153" s="75"/>
      <c r="CH153" s="75"/>
      <c r="CI153" s="75"/>
      <c r="CJ153" s="75"/>
      <c r="CK153" s="105"/>
      <c r="CL153" s="75"/>
      <c r="CM153" s="76" t="str">
        <f>IFERROR(INDEX(Calculations!$V$4:$V$103,MATCH(COLUMN()&amp;"-"&amp;ROW(),Calculations!$AD$4:$AD$103,0),1),"")</f>
        <v/>
      </c>
      <c r="CN153" s="75"/>
      <c r="CO153" s="75"/>
      <c r="CP153" s="75"/>
      <c r="CQ153" s="75"/>
      <c r="CR153" s="75"/>
      <c r="CS153" s="75"/>
      <c r="CT153" s="40"/>
    </row>
    <row r="154" spans="9:98" ht="16.5" thickTop="1" thickBot="1" x14ac:dyDescent="0.3">
      <c r="I154" s="75"/>
      <c r="J154" s="76" t="str">
        <f>IFERROR(INDEX(Calculations!$V$4:$V$103,MATCH(COLUMN()&amp;"-"&amp;ROW(),Calculations!$AD$4:$AD$103,0),1),"")</f>
        <v/>
      </c>
      <c r="K154" s="75"/>
      <c r="L154" s="75"/>
      <c r="M154" s="75"/>
      <c r="N154" s="75"/>
      <c r="O154" s="75"/>
      <c r="P154" s="75"/>
      <c r="Q154" s="77"/>
      <c r="R154" s="75"/>
      <c r="S154" s="76" t="str">
        <f>IFERROR(INDEX(Calculations!$V$4:$V$103,MATCH(COLUMN()&amp;"-"&amp;ROW(),Calculations!$AD$4:$AD$103,0),1),"")</f>
        <v/>
      </c>
      <c r="T154" s="75"/>
      <c r="U154" s="75"/>
      <c r="V154" s="75"/>
      <c r="W154" s="75"/>
      <c r="X154" s="75"/>
      <c r="Y154" s="75"/>
      <c r="Z154" s="77"/>
      <c r="AA154" s="75"/>
      <c r="AB154" s="76" t="str">
        <f>IFERROR(INDEX(Calculations!$V$4:$V$103,MATCH(COLUMN()&amp;"-"&amp;ROW(),Calculations!$AD$4:$AD$103,0),1),"")</f>
        <v/>
      </c>
      <c r="AC154" s="75"/>
      <c r="AD154" s="75"/>
      <c r="AE154" s="75"/>
      <c r="AF154" s="75"/>
      <c r="AG154" s="75"/>
      <c r="AH154" s="75"/>
      <c r="AI154" s="77"/>
      <c r="AJ154" s="75"/>
      <c r="AK154" s="76" t="str">
        <f>IFERROR(INDEX(Calculations!$V$4:$V$103,MATCH(COLUMN()&amp;"-"&amp;ROW(),Calculations!$AD$4:$AD$103,0),1),"")</f>
        <v/>
      </c>
      <c r="AL154" s="75"/>
      <c r="AM154" s="75"/>
      <c r="AN154" s="75"/>
      <c r="AO154" s="75"/>
      <c r="AP154" s="75"/>
      <c r="AQ154" s="75"/>
      <c r="AR154" s="77"/>
      <c r="AS154" s="75"/>
      <c r="AT154" s="76" t="str">
        <f>IFERROR(INDEX(Calculations!$V$4:$V$103,MATCH(COLUMN()&amp;"-"&amp;ROW(),Calculations!$AD$4:$AD$103,0),1),"")</f>
        <v/>
      </c>
      <c r="AU154" s="75"/>
      <c r="AV154" s="75"/>
      <c r="AW154" s="75"/>
      <c r="AX154" s="75"/>
      <c r="AY154" s="75"/>
      <c r="AZ154" s="75"/>
      <c r="BA154" s="77"/>
      <c r="BB154" s="75"/>
      <c r="BC154" s="76" t="str">
        <f>IFERROR(INDEX(Calculations!$V$4:$V$103,MATCH(COLUMN()&amp;"-"&amp;ROW(),Calculations!$AD$4:$AD$103,0),1),"")</f>
        <v/>
      </c>
      <c r="BD154" s="75"/>
      <c r="BE154" s="75"/>
      <c r="BF154" s="75"/>
      <c r="BG154" s="75"/>
      <c r="BH154" s="75"/>
      <c r="BI154" s="75"/>
      <c r="BJ154" s="77"/>
      <c r="BK154" s="75"/>
      <c r="BL154" s="76" t="str">
        <f>IFERROR(INDEX(Calculations!$V$4:$V$103,MATCH(COLUMN()&amp;"-"&amp;ROW(),Calculations!$AD$4:$AD$103,0),1),"")</f>
        <v/>
      </c>
      <c r="BM154" s="75"/>
      <c r="BN154" s="75"/>
      <c r="BO154" s="75"/>
      <c r="BP154" s="75"/>
      <c r="BQ154" s="75"/>
      <c r="BR154" s="75"/>
      <c r="BS154" s="77"/>
      <c r="BT154" s="75"/>
      <c r="BU154" s="76" t="str">
        <f>IFERROR(INDEX(Calculations!$V$4:$V$103,MATCH(COLUMN()&amp;"-"&amp;ROW(),Calculations!$AD$4:$AD$103,0),1),"")</f>
        <v/>
      </c>
      <c r="BV154" s="75"/>
      <c r="BW154" s="75"/>
      <c r="BX154" s="75"/>
      <c r="BY154" s="75"/>
      <c r="BZ154" s="75"/>
      <c r="CA154" s="75"/>
      <c r="CB154" s="105"/>
      <c r="CC154" s="75"/>
      <c r="CD154" s="76" t="str">
        <f>IFERROR(INDEX(Calculations!$V$4:$V$103,MATCH(COLUMN()&amp;"-"&amp;ROW(),Calculations!$AD$4:$AD$103,0),1),"")</f>
        <v/>
      </c>
      <c r="CE154" s="75"/>
      <c r="CF154" s="75"/>
      <c r="CG154" s="75"/>
      <c r="CH154" s="75"/>
      <c r="CI154" s="75"/>
      <c r="CJ154" s="75"/>
      <c r="CK154" s="105"/>
      <c r="CL154" s="75"/>
      <c r="CM154" s="76" t="str">
        <f>IFERROR(INDEX(Calculations!$V$4:$V$103,MATCH(COLUMN()&amp;"-"&amp;ROW(),Calculations!$AD$4:$AD$103,0),1),"")</f>
        <v/>
      </c>
      <c r="CN154" s="75"/>
      <c r="CO154" s="75"/>
      <c r="CP154" s="75"/>
      <c r="CQ154" s="75"/>
      <c r="CR154" s="75"/>
      <c r="CS154" s="75"/>
      <c r="CT154" s="40"/>
    </row>
    <row r="155" spans="9:98" ht="16.5" thickTop="1" thickBot="1" x14ac:dyDescent="0.3">
      <c r="I155" s="75"/>
      <c r="J155" s="76" t="str">
        <f>IFERROR(INDEX(Calculations!$V$4:$V$103,MATCH(COLUMN()&amp;"-"&amp;ROW(),Calculations!$AD$4:$AD$103,0),1),"")</f>
        <v/>
      </c>
      <c r="K155" s="75"/>
      <c r="L155" s="75"/>
      <c r="M155" s="75"/>
      <c r="N155" s="75"/>
      <c r="O155" s="75"/>
      <c r="P155" s="75"/>
      <c r="Q155" s="77"/>
      <c r="R155" s="75"/>
      <c r="S155" s="76" t="str">
        <f>IFERROR(INDEX(Calculations!$V$4:$V$103,MATCH(COLUMN()&amp;"-"&amp;ROW(),Calculations!$AD$4:$AD$103,0),1),"")</f>
        <v/>
      </c>
      <c r="T155" s="75"/>
      <c r="U155" s="75"/>
      <c r="V155" s="75"/>
      <c r="W155" s="75"/>
      <c r="X155" s="75"/>
      <c r="Y155" s="75"/>
      <c r="Z155" s="77"/>
      <c r="AA155" s="75"/>
      <c r="AB155" s="76" t="str">
        <f>IFERROR(INDEX(Calculations!$V$4:$V$103,MATCH(COLUMN()&amp;"-"&amp;ROW(),Calculations!$AD$4:$AD$103,0),1),"")</f>
        <v/>
      </c>
      <c r="AC155" s="75"/>
      <c r="AD155" s="75"/>
      <c r="AE155" s="75"/>
      <c r="AF155" s="75"/>
      <c r="AG155" s="75"/>
      <c r="AH155" s="75"/>
      <c r="AI155" s="77"/>
      <c r="AJ155" s="75"/>
      <c r="AK155" s="76" t="str">
        <f>IFERROR(INDEX(Calculations!$V$4:$V$103,MATCH(COLUMN()&amp;"-"&amp;ROW(),Calculations!$AD$4:$AD$103,0),1),"")</f>
        <v/>
      </c>
      <c r="AL155" s="75"/>
      <c r="AM155" s="75"/>
      <c r="AN155" s="75"/>
      <c r="AO155" s="75"/>
      <c r="AP155" s="75"/>
      <c r="AQ155" s="75"/>
      <c r="AR155" s="77"/>
      <c r="AS155" s="75"/>
      <c r="AT155" s="76" t="str">
        <f>IFERROR(INDEX(Calculations!$V$4:$V$103,MATCH(COLUMN()&amp;"-"&amp;ROW(),Calculations!$AD$4:$AD$103,0),1),"")</f>
        <v/>
      </c>
      <c r="AU155" s="75"/>
      <c r="AV155" s="75"/>
      <c r="AW155" s="75"/>
      <c r="AX155" s="75"/>
      <c r="AY155" s="75"/>
      <c r="AZ155" s="75"/>
      <c r="BA155" s="77"/>
      <c r="BB155" s="75"/>
      <c r="BC155" s="76" t="str">
        <f>IFERROR(INDEX(Calculations!$V$4:$V$103,MATCH(COLUMN()&amp;"-"&amp;ROW(),Calculations!$AD$4:$AD$103,0),1),"")</f>
        <v/>
      </c>
      <c r="BD155" s="75"/>
      <c r="BE155" s="75"/>
      <c r="BF155" s="75"/>
      <c r="BG155" s="75"/>
      <c r="BH155" s="75"/>
      <c r="BI155" s="75"/>
      <c r="BJ155" s="77"/>
      <c r="BK155" s="75"/>
      <c r="BL155" s="76" t="str">
        <f>IFERROR(INDEX(Calculations!$V$4:$V$103,MATCH(COLUMN()&amp;"-"&amp;ROW(),Calculations!$AD$4:$AD$103,0),1),"")</f>
        <v/>
      </c>
      <c r="BM155" s="75"/>
      <c r="BN155" s="75"/>
      <c r="BO155" s="75"/>
      <c r="BP155" s="75"/>
      <c r="BQ155" s="75"/>
      <c r="BR155" s="75"/>
      <c r="BS155" s="77"/>
      <c r="BT155" s="75"/>
      <c r="BU155" s="76" t="str">
        <f>IFERROR(INDEX(Calculations!$V$4:$V$103,MATCH(COLUMN()&amp;"-"&amp;ROW(),Calculations!$AD$4:$AD$103,0),1),"")</f>
        <v/>
      </c>
      <c r="BV155" s="75"/>
      <c r="BW155" s="75"/>
      <c r="BX155" s="75"/>
      <c r="BY155" s="75"/>
      <c r="BZ155" s="75"/>
      <c r="CA155" s="75"/>
      <c r="CB155" s="105"/>
      <c r="CC155" s="75"/>
      <c r="CD155" s="76" t="str">
        <f>IFERROR(INDEX(Calculations!$V$4:$V$103,MATCH(COLUMN()&amp;"-"&amp;ROW(),Calculations!$AD$4:$AD$103,0),1),"")</f>
        <v/>
      </c>
      <c r="CE155" s="75"/>
      <c r="CF155" s="75"/>
      <c r="CG155" s="75"/>
      <c r="CH155" s="75"/>
      <c r="CI155" s="75"/>
      <c r="CJ155" s="75"/>
      <c r="CK155" s="105"/>
      <c r="CL155" s="75"/>
      <c r="CM155" s="76" t="str">
        <f>IFERROR(INDEX(Calculations!$V$4:$V$103,MATCH(COLUMN()&amp;"-"&amp;ROW(),Calculations!$AD$4:$AD$103,0),1),"")</f>
        <v/>
      </c>
      <c r="CN155" s="75"/>
      <c r="CO155" s="75"/>
      <c r="CP155" s="75"/>
      <c r="CQ155" s="75"/>
      <c r="CR155" s="75"/>
      <c r="CS155" s="75"/>
      <c r="CT155" s="40"/>
    </row>
    <row r="156" spans="9:98" ht="16.5" thickTop="1" thickBot="1" x14ac:dyDescent="0.3">
      <c r="I156" s="75"/>
      <c r="J156" s="76" t="str">
        <f>IFERROR(INDEX(Calculations!$V$4:$V$103,MATCH(COLUMN()&amp;"-"&amp;ROW(),Calculations!$AD$4:$AD$103,0),1),"")</f>
        <v/>
      </c>
      <c r="K156" s="75"/>
      <c r="L156" s="75"/>
      <c r="M156" s="75"/>
      <c r="N156" s="75"/>
      <c r="O156" s="75"/>
      <c r="P156" s="75"/>
      <c r="Q156" s="77"/>
      <c r="R156" s="75"/>
      <c r="S156" s="76" t="str">
        <f>IFERROR(INDEX(Calculations!$V$4:$V$103,MATCH(COLUMN()&amp;"-"&amp;ROW(),Calculations!$AD$4:$AD$103,0),1),"")</f>
        <v/>
      </c>
      <c r="T156" s="75"/>
      <c r="U156" s="75"/>
      <c r="V156" s="75"/>
      <c r="W156" s="75"/>
      <c r="X156" s="75"/>
      <c r="Y156" s="75"/>
      <c r="Z156" s="77"/>
      <c r="AA156" s="75"/>
      <c r="AB156" s="76" t="str">
        <f>IFERROR(INDEX(Calculations!$V$4:$V$103,MATCH(COLUMN()&amp;"-"&amp;ROW(),Calculations!$AD$4:$AD$103,0),1),"")</f>
        <v/>
      </c>
      <c r="AC156" s="75"/>
      <c r="AD156" s="75"/>
      <c r="AE156" s="75"/>
      <c r="AF156" s="75"/>
      <c r="AG156" s="75"/>
      <c r="AH156" s="75"/>
      <c r="AI156" s="77"/>
      <c r="AJ156" s="75"/>
      <c r="AK156" s="76" t="str">
        <f>IFERROR(INDEX(Calculations!$V$4:$V$103,MATCH(COLUMN()&amp;"-"&amp;ROW(),Calculations!$AD$4:$AD$103,0),1),"")</f>
        <v/>
      </c>
      <c r="AL156" s="75"/>
      <c r="AM156" s="75"/>
      <c r="AN156" s="75"/>
      <c r="AO156" s="75"/>
      <c r="AP156" s="75"/>
      <c r="AQ156" s="75"/>
      <c r="AR156" s="77"/>
      <c r="AS156" s="75"/>
      <c r="AT156" s="76" t="str">
        <f>IFERROR(INDEX(Calculations!$V$4:$V$103,MATCH(COLUMN()&amp;"-"&amp;ROW(),Calculations!$AD$4:$AD$103,0),1),"")</f>
        <v/>
      </c>
      <c r="AU156" s="75"/>
      <c r="AV156" s="75"/>
      <c r="AW156" s="75"/>
      <c r="AX156" s="75"/>
      <c r="AY156" s="75"/>
      <c r="AZ156" s="75"/>
      <c r="BA156" s="77"/>
      <c r="BB156" s="75"/>
      <c r="BC156" s="76" t="str">
        <f>IFERROR(INDEX(Calculations!$V$4:$V$103,MATCH(COLUMN()&amp;"-"&amp;ROW(),Calculations!$AD$4:$AD$103,0),1),"")</f>
        <v/>
      </c>
      <c r="BD156" s="75"/>
      <c r="BE156" s="75"/>
      <c r="BF156" s="75"/>
      <c r="BG156" s="75"/>
      <c r="BH156" s="75"/>
      <c r="BI156" s="75"/>
      <c r="BJ156" s="77"/>
      <c r="BK156" s="75"/>
      <c r="BL156" s="76" t="str">
        <f>IFERROR(INDEX(Calculations!$V$4:$V$103,MATCH(COLUMN()&amp;"-"&amp;ROW(),Calculations!$AD$4:$AD$103,0),1),"")</f>
        <v/>
      </c>
      <c r="BM156" s="75"/>
      <c r="BN156" s="75"/>
      <c r="BO156" s="75"/>
      <c r="BP156" s="75"/>
      <c r="BQ156" s="75"/>
      <c r="BR156" s="75"/>
      <c r="BS156" s="77"/>
      <c r="BT156" s="75"/>
      <c r="BU156" s="76" t="str">
        <f>IFERROR(INDEX(Calculations!$V$4:$V$103,MATCH(COLUMN()&amp;"-"&amp;ROW(),Calculations!$AD$4:$AD$103,0),1),"")</f>
        <v/>
      </c>
      <c r="BV156" s="75"/>
      <c r="BW156" s="75"/>
      <c r="BX156" s="75"/>
      <c r="BY156" s="75"/>
      <c r="BZ156" s="75"/>
      <c r="CA156" s="75"/>
      <c r="CB156" s="105"/>
      <c r="CC156" s="75"/>
      <c r="CD156" s="76" t="str">
        <f>IFERROR(INDEX(Calculations!$V$4:$V$103,MATCH(COLUMN()&amp;"-"&amp;ROW(),Calculations!$AD$4:$AD$103,0),1),"")</f>
        <v/>
      </c>
      <c r="CE156" s="75"/>
      <c r="CF156" s="75"/>
      <c r="CG156" s="75"/>
      <c r="CH156" s="75"/>
      <c r="CI156" s="75"/>
      <c r="CJ156" s="75"/>
      <c r="CK156" s="105"/>
      <c r="CL156" s="75"/>
      <c r="CM156" s="76" t="str">
        <f>IFERROR(INDEX(Calculations!$V$4:$V$103,MATCH(COLUMN()&amp;"-"&amp;ROW(),Calculations!$AD$4:$AD$103,0),1),"")</f>
        <v/>
      </c>
      <c r="CN156" s="75"/>
      <c r="CO156" s="75"/>
      <c r="CP156" s="75"/>
      <c r="CQ156" s="75"/>
      <c r="CR156" s="75"/>
      <c r="CS156" s="75"/>
      <c r="CT156" s="40"/>
    </row>
    <row r="157" spans="9:98" ht="16.5" thickTop="1" thickBot="1" x14ac:dyDescent="0.3">
      <c r="I157" s="75"/>
      <c r="J157" s="76" t="str">
        <f>IFERROR(INDEX(Calculations!$V$4:$V$103,MATCH(COLUMN()&amp;"-"&amp;ROW(),Calculations!$AD$4:$AD$103,0),1),"")</f>
        <v/>
      </c>
      <c r="K157" s="75"/>
      <c r="L157" s="75"/>
      <c r="M157" s="75"/>
      <c r="N157" s="75"/>
      <c r="O157" s="75"/>
      <c r="P157" s="75"/>
      <c r="Q157" s="77"/>
      <c r="R157" s="75"/>
      <c r="S157" s="76" t="str">
        <f>IFERROR(INDEX(Calculations!$V$4:$V$103,MATCH(COLUMN()&amp;"-"&amp;ROW(),Calculations!$AD$4:$AD$103,0),1),"")</f>
        <v/>
      </c>
      <c r="T157" s="75"/>
      <c r="U157" s="75"/>
      <c r="V157" s="75"/>
      <c r="W157" s="75"/>
      <c r="X157" s="75"/>
      <c r="Y157" s="75"/>
      <c r="Z157" s="77"/>
      <c r="AA157" s="75"/>
      <c r="AB157" s="76" t="str">
        <f>IFERROR(INDEX(Calculations!$V$4:$V$103,MATCH(COLUMN()&amp;"-"&amp;ROW(),Calculations!$AD$4:$AD$103,0),1),"")</f>
        <v/>
      </c>
      <c r="AC157" s="75"/>
      <c r="AD157" s="75"/>
      <c r="AE157" s="75"/>
      <c r="AF157" s="75"/>
      <c r="AG157" s="75"/>
      <c r="AH157" s="75"/>
      <c r="AI157" s="77"/>
      <c r="AJ157" s="75"/>
      <c r="AK157" s="76" t="str">
        <f>IFERROR(INDEX(Calculations!$V$4:$V$103,MATCH(COLUMN()&amp;"-"&amp;ROW(),Calculations!$AD$4:$AD$103,0),1),"")</f>
        <v/>
      </c>
      <c r="AL157" s="75"/>
      <c r="AM157" s="75"/>
      <c r="AN157" s="75"/>
      <c r="AO157" s="75"/>
      <c r="AP157" s="75"/>
      <c r="AQ157" s="75"/>
      <c r="AR157" s="77"/>
      <c r="AS157" s="75"/>
      <c r="AT157" s="76" t="str">
        <f>IFERROR(INDEX(Calculations!$V$4:$V$103,MATCH(COLUMN()&amp;"-"&amp;ROW(),Calculations!$AD$4:$AD$103,0),1),"")</f>
        <v/>
      </c>
      <c r="AU157" s="75"/>
      <c r="AV157" s="75"/>
      <c r="AW157" s="75"/>
      <c r="AX157" s="75"/>
      <c r="AY157" s="75"/>
      <c r="AZ157" s="75"/>
      <c r="BA157" s="77"/>
      <c r="BB157" s="75"/>
      <c r="BC157" s="76" t="str">
        <f>IFERROR(INDEX(Calculations!$V$4:$V$103,MATCH(COLUMN()&amp;"-"&amp;ROW(),Calculations!$AD$4:$AD$103,0),1),"")</f>
        <v/>
      </c>
      <c r="BD157" s="75"/>
      <c r="BE157" s="75"/>
      <c r="BF157" s="75"/>
      <c r="BG157" s="75"/>
      <c r="BH157" s="75"/>
      <c r="BI157" s="75"/>
      <c r="BJ157" s="77"/>
      <c r="BK157" s="75"/>
      <c r="BL157" s="76" t="str">
        <f>IFERROR(INDEX(Calculations!$V$4:$V$103,MATCH(COLUMN()&amp;"-"&amp;ROW(),Calculations!$AD$4:$AD$103,0),1),"")</f>
        <v/>
      </c>
      <c r="BM157" s="75"/>
      <c r="BN157" s="75"/>
      <c r="BO157" s="75"/>
      <c r="BP157" s="75"/>
      <c r="BQ157" s="75"/>
      <c r="BR157" s="75"/>
      <c r="BS157" s="77"/>
      <c r="BT157" s="75"/>
      <c r="BU157" s="76" t="str">
        <f>IFERROR(INDEX(Calculations!$V$4:$V$103,MATCH(COLUMN()&amp;"-"&amp;ROW(),Calculations!$AD$4:$AD$103,0),1),"")</f>
        <v/>
      </c>
      <c r="BV157" s="75"/>
      <c r="BW157" s="75"/>
      <c r="BX157" s="75"/>
      <c r="BY157" s="75"/>
      <c r="BZ157" s="75"/>
      <c r="CA157" s="75"/>
      <c r="CB157" s="105"/>
      <c r="CC157" s="75"/>
      <c r="CD157" s="76" t="str">
        <f>IFERROR(INDEX(Calculations!$V$4:$V$103,MATCH(COLUMN()&amp;"-"&amp;ROW(),Calculations!$AD$4:$AD$103,0),1),"")</f>
        <v/>
      </c>
      <c r="CE157" s="75"/>
      <c r="CF157" s="75"/>
      <c r="CG157" s="75"/>
      <c r="CH157" s="75"/>
      <c r="CI157" s="75"/>
      <c r="CJ157" s="75"/>
      <c r="CK157" s="105"/>
      <c r="CL157" s="75"/>
      <c r="CM157" s="76" t="str">
        <f>IFERROR(INDEX(Calculations!$V$4:$V$103,MATCH(COLUMN()&amp;"-"&amp;ROW(),Calculations!$AD$4:$AD$103,0),1),"")</f>
        <v/>
      </c>
      <c r="CN157" s="75"/>
      <c r="CO157" s="75"/>
      <c r="CP157" s="75"/>
      <c r="CQ157" s="75"/>
      <c r="CR157" s="75"/>
      <c r="CS157" s="75"/>
      <c r="CT157" s="40"/>
    </row>
    <row r="158" spans="9:98" ht="16.5" thickTop="1" thickBot="1" x14ac:dyDescent="0.3">
      <c r="I158" s="75"/>
      <c r="J158" s="76" t="str">
        <f>IFERROR(INDEX(Calculations!$V$4:$V$103,MATCH(COLUMN()&amp;"-"&amp;ROW(),Calculations!$AD$4:$AD$103,0),1),"")</f>
        <v/>
      </c>
      <c r="K158" s="75"/>
      <c r="L158" s="75"/>
      <c r="M158" s="75"/>
      <c r="N158" s="75"/>
      <c r="O158" s="75"/>
      <c r="P158" s="75"/>
      <c r="Q158" s="77"/>
      <c r="R158" s="75"/>
      <c r="S158" s="76" t="str">
        <f>IFERROR(INDEX(Calculations!$V$4:$V$103,MATCH(COLUMN()&amp;"-"&amp;ROW(),Calculations!$AD$4:$AD$103,0),1),"")</f>
        <v/>
      </c>
      <c r="T158" s="75"/>
      <c r="U158" s="75"/>
      <c r="V158" s="75"/>
      <c r="W158" s="75"/>
      <c r="X158" s="75"/>
      <c r="Y158" s="75"/>
      <c r="Z158" s="77"/>
      <c r="AA158" s="75"/>
      <c r="AB158" s="76" t="str">
        <f>IFERROR(INDEX(Calculations!$V$4:$V$103,MATCH(COLUMN()&amp;"-"&amp;ROW(),Calculations!$AD$4:$AD$103,0),1),"")</f>
        <v/>
      </c>
      <c r="AC158" s="75"/>
      <c r="AD158" s="75"/>
      <c r="AE158" s="75"/>
      <c r="AF158" s="75"/>
      <c r="AG158" s="75"/>
      <c r="AH158" s="75"/>
      <c r="AI158" s="77"/>
      <c r="AJ158" s="75"/>
      <c r="AK158" s="76" t="str">
        <f>IFERROR(INDEX(Calculations!$V$4:$V$103,MATCH(COLUMN()&amp;"-"&amp;ROW(),Calculations!$AD$4:$AD$103,0),1),"")</f>
        <v/>
      </c>
      <c r="AL158" s="75"/>
      <c r="AM158" s="75"/>
      <c r="AN158" s="75"/>
      <c r="AO158" s="75"/>
      <c r="AP158" s="75"/>
      <c r="AQ158" s="75"/>
      <c r="AR158" s="77"/>
      <c r="AS158" s="75"/>
      <c r="AT158" s="76" t="str">
        <f>IFERROR(INDEX(Calculations!$V$4:$V$103,MATCH(COLUMN()&amp;"-"&amp;ROW(),Calculations!$AD$4:$AD$103,0),1),"")</f>
        <v/>
      </c>
      <c r="AU158" s="75"/>
      <c r="AV158" s="75"/>
      <c r="AW158" s="75"/>
      <c r="AX158" s="75"/>
      <c r="AY158" s="75"/>
      <c r="AZ158" s="75"/>
      <c r="BA158" s="77"/>
      <c r="BB158" s="75"/>
      <c r="BC158" s="76" t="str">
        <f>IFERROR(INDEX(Calculations!$V$4:$V$103,MATCH(COLUMN()&amp;"-"&amp;ROW(),Calculations!$AD$4:$AD$103,0),1),"")</f>
        <v/>
      </c>
      <c r="BD158" s="75"/>
      <c r="BE158" s="75"/>
      <c r="BF158" s="75"/>
      <c r="BG158" s="75"/>
      <c r="BH158" s="75"/>
      <c r="BI158" s="75"/>
      <c r="BJ158" s="77"/>
      <c r="BK158" s="75"/>
      <c r="BL158" s="76" t="str">
        <f>IFERROR(INDEX(Calculations!$V$4:$V$103,MATCH(COLUMN()&amp;"-"&amp;ROW(),Calculations!$AD$4:$AD$103,0),1),"")</f>
        <v/>
      </c>
      <c r="BM158" s="75"/>
      <c r="BN158" s="75"/>
      <c r="BO158" s="75"/>
      <c r="BP158" s="75"/>
      <c r="BQ158" s="75"/>
      <c r="BR158" s="75"/>
      <c r="BS158" s="77"/>
      <c r="BT158" s="75"/>
      <c r="BU158" s="76" t="str">
        <f>IFERROR(INDEX(Calculations!$V$4:$V$103,MATCH(COLUMN()&amp;"-"&amp;ROW(),Calculations!$AD$4:$AD$103,0),1),"")</f>
        <v/>
      </c>
      <c r="BV158" s="75"/>
      <c r="BW158" s="75"/>
      <c r="BX158" s="75"/>
      <c r="BY158" s="75"/>
      <c r="BZ158" s="75"/>
      <c r="CA158" s="75"/>
      <c r="CB158" s="105"/>
      <c r="CC158" s="75"/>
      <c r="CD158" s="76" t="str">
        <f>IFERROR(INDEX(Calculations!$V$4:$V$103,MATCH(COLUMN()&amp;"-"&amp;ROW(),Calculations!$AD$4:$AD$103,0),1),"")</f>
        <v/>
      </c>
      <c r="CE158" s="75"/>
      <c r="CF158" s="75"/>
      <c r="CG158" s="75"/>
      <c r="CH158" s="75"/>
      <c r="CI158" s="75"/>
      <c r="CJ158" s="75"/>
      <c r="CK158" s="105"/>
      <c r="CL158" s="75"/>
      <c r="CM158" s="76" t="str">
        <f>IFERROR(INDEX(Calculations!$V$4:$V$103,MATCH(COLUMN()&amp;"-"&amp;ROW(),Calculations!$AD$4:$AD$103,0),1),"")</f>
        <v/>
      </c>
      <c r="CN158" s="75"/>
      <c r="CO158" s="75"/>
      <c r="CP158" s="75"/>
      <c r="CQ158" s="75"/>
      <c r="CR158" s="75"/>
      <c r="CS158" s="75"/>
      <c r="CT158" s="40"/>
    </row>
    <row r="159" spans="9:98" ht="16.5" thickTop="1" thickBot="1" x14ac:dyDescent="0.3">
      <c r="I159" s="75"/>
      <c r="J159" s="76" t="str">
        <f>IFERROR(INDEX(Calculations!$V$4:$V$103,MATCH(COLUMN()&amp;"-"&amp;ROW(),Calculations!$AD$4:$AD$103,0),1),"")</f>
        <v/>
      </c>
      <c r="K159" s="75"/>
      <c r="L159" s="75"/>
      <c r="M159" s="75"/>
      <c r="N159" s="75"/>
      <c r="O159" s="75"/>
      <c r="P159" s="75"/>
      <c r="Q159" s="77"/>
      <c r="R159" s="75"/>
      <c r="S159" s="76" t="str">
        <f>IFERROR(INDEX(Calculations!$V$4:$V$103,MATCH(COLUMN()&amp;"-"&amp;ROW(),Calculations!$AD$4:$AD$103,0),1),"")</f>
        <v/>
      </c>
      <c r="T159" s="75"/>
      <c r="U159" s="75"/>
      <c r="V159" s="75"/>
      <c r="W159" s="75"/>
      <c r="X159" s="75"/>
      <c r="Y159" s="75"/>
      <c r="Z159" s="77"/>
      <c r="AA159" s="75"/>
      <c r="AB159" s="76" t="str">
        <f>IFERROR(INDEX(Calculations!$V$4:$V$103,MATCH(COLUMN()&amp;"-"&amp;ROW(),Calculations!$AD$4:$AD$103,0),1),"")</f>
        <v/>
      </c>
      <c r="AC159" s="75"/>
      <c r="AD159" s="75"/>
      <c r="AE159" s="75"/>
      <c r="AF159" s="75"/>
      <c r="AG159" s="75"/>
      <c r="AH159" s="75"/>
      <c r="AI159" s="77"/>
      <c r="AJ159" s="75"/>
      <c r="AK159" s="76" t="str">
        <f>IFERROR(INDEX(Calculations!$V$4:$V$103,MATCH(COLUMN()&amp;"-"&amp;ROW(),Calculations!$AD$4:$AD$103,0),1),"")</f>
        <v/>
      </c>
      <c r="AL159" s="75"/>
      <c r="AM159" s="75"/>
      <c r="AN159" s="75"/>
      <c r="AO159" s="75"/>
      <c r="AP159" s="75"/>
      <c r="AQ159" s="75"/>
      <c r="AR159" s="77"/>
      <c r="AS159" s="75"/>
      <c r="AT159" s="76" t="str">
        <f>IFERROR(INDEX(Calculations!$V$4:$V$103,MATCH(COLUMN()&amp;"-"&amp;ROW(),Calculations!$AD$4:$AD$103,0),1),"")</f>
        <v/>
      </c>
      <c r="AU159" s="75"/>
      <c r="AV159" s="75"/>
      <c r="AW159" s="75"/>
      <c r="AX159" s="75"/>
      <c r="AY159" s="75"/>
      <c r="AZ159" s="75"/>
      <c r="BA159" s="77"/>
      <c r="BB159" s="75"/>
      <c r="BC159" s="76" t="str">
        <f>IFERROR(INDEX(Calculations!$V$4:$V$103,MATCH(COLUMN()&amp;"-"&amp;ROW(),Calculations!$AD$4:$AD$103,0),1),"")</f>
        <v/>
      </c>
      <c r="BD159" s="75"/>
      <c r="BE159" s="75"/>
      <c r="BF159" s="75"/>
      <c r="BG159" s="75"/>
      <c r="BH159" s="75"/>
      <c r="BI159" s="75"/>
      <c r="BJ159" s="77"/>
      <c r="BK159" s="75"/>
      <c r="BL159" s="76" t="str">
        <f>IFERROR(INDEX(Calculations!$V$4:$V$103,MATCH(COLUMN()&amp;"-"&amp;ROW(),Calculations!$AD$4:$AD$103,0),1),"")</f>
        <v/>
      </c>
      <c r="BM159" s="75"/>
      <c r="BN159" s="75"/>
      <c r="BO159" s="75"/>
      <c r="BP159" s="75"/>
      <c r="BQ159" s="75"/>
      <c r="BR159" s="75"/>
      <c r="BS159" s="77"/>
      <c r="BT159" s="75"/>
      <c r="BU159" s="76" t="str">
        <f>IFERROR(INDEX(Calculations!$V$4:$V$103,MATCH(COLUMN()&amp;"-"&amp;ROW(),Calculations!$AD$4:$AD$103,0),1),"")</f>
        <v/>
      </c>
      <c r="BV159" s="75"/>
      <c r="BW159" s="75"/>
      <c r="BX159" s="75"/>
      <c r="BY159" s="75"/>
      <c r="BZ159" s="75"/>
      <c r="CA159" s="75"/>
      <c r="CB159" s="105"/>
      <c r="CC159" s="75"/>
      <c r="CD159" s="76" t="str">
        <f>IFERROR(INDEX(Calculations!$V$4:$V$103,MATCH(COLUMN()&amp;"-"&amp;ROW(),Calculations!$AD$4:$AD$103,0),1),"")</f>
        <v/>
      </c>
      <c r="CE159" s="75"/>
      <c r="CF159" s="75"/>
      <c r="CG159" s="75"/>
      <c r="CH159" s="75"/>
      <c r="CI159" s="75"/>
      <c r="CJ159" s="75"/>
      <c r="CK159" s="105"/>
      <c r="CL159" s="75"/>
      <c r="CM159" s="76" t="str">
        <f>IFERROR(INDEX(Calculations!$V$4:$V$103,MATCH(COLUMN()&amp;"-"&amp;ROW(),Calculations!$AD$4:$AD$103,0),1),"")</f>
        <v/>
      </c>
      <c r="CN159" s="75"/>
      <c r="CO159" s="75"/>
      <c r="CP159" s="75"/>
      <c r="CQ159" s="75"/>
      <c r="CR159" s="75"/>
      <c r="CS159" s="75"/>
      <c r="CT159" s="40"/>
    </row>
    <row r="160" spans="9:98" ht="16.5" thickTop="1" thickBot="1" x14ac:dyDescent="0.3">
      <c r="I160" s="75"/>
      <c r="J160" s="76" t="str">
        <f>IFERROR(INDEX(Calculations!$V$4:$V$103,MATCH(COLUMN()&amp;"-"&amp;ROW(),Calculations!$AD$4:$AD$103,0),1),"")</f>
        <v/>
      </c>
      <c r="K160" s="75"/>
      <c r="L160" s="75"/>
      <c r="M160" s="75"/>
      <c r="N160" s="75"/>
      <c r="O160" s="75"/>
      <c r="P160" s="75"/>
      <c r="Q160" s="77"/>
      <c r="R160" s="75"/>
      <c r="S160" s="76" t="str">
        <f>IFERROR(INDEX(Calculations!$V$4:$V$103,MATCH(COLUMN()&amp;"-"&amp;ROW(),Calculations!$AD$4:$AD$103,0),1),"")</f>
        <v/>
      </c>
      <c r="T160" s="75"/>
      <c r="U160" s="75"/>
      <c r="V160" s="75"/>
      <c r="W160" s="75"/>
      <c r="X160" s="75"/>
      <c r="Y160" s="75"/>
      <c r="Z160" s="77"/>
      <c r="AA160" s="75"/>
      <c r="AB160" s="76" t="str">
        <f>IFERROR(INDEX(Calculations!$V$4:$V$103,MATCH(COLUMN()&amp;"-"&amp;ROW(),Calculations!$AD$4:$AD$103,0),1),"")</f>
        <v/>
      </c>
      <c r="AC160" s="75"/>
      <c r="AD160" s="75"/>
      <c r="AE160" s="75"/>
      <c r="AF160" s="75"/>
      <c r="AG160" s="75"/>
      <c r="AH160" s="75"/>
      <c r="AI160" s="77"/>
      <c r="AJ160" s="75"/>
      <c r="AK160" s="76" t="str">
        <f>IFERROR(INDEX(Calculations!$V$4:$V$103,MATCH(COLUMN()&amp;"-"&amp;ROW(),Calculations!$AD$4:$AD$103,0),1),"")</f>
        <v/>
      </c>
      <c r="AL160" s="75"/>
      <c r="AM160" s="75"/>
      <c r="AN160" s="75"/>
      <c r="AO160" s="75"/>
      <c r="AP160" s="75"/>
      <c r="AQ160" s="75"/>
      <c r="AR160" s="77"/>
      <c r="AS160" s="75"/>
      <c r="AT160" s="76" t="str">
        <f>IFERROR(INDEX(Calculations!$V$4:$V$103,MATCH(COLUMN()&amp;"-"&amp;ROW(),Calculations!$AD$4:$AD$103,0),1),"")</f>
        <v/>
      </c>
      <c r="AU160" s="75"/>
      <c r="AV160" s="75"/>
      <c r="AW160" s="75"/>
      <c r="AX160" s="75"/>
      <c r="AY160" s="75"/>
      <c r="AZ160" s="75"/>
      <c r="BA160" s="77"/>
      <c r="BB160" s="75"/>
      <c r="BC160" s="76" t="str">
        <f>IFERROR(INDEX(Calculations!$V$4:$V$103,MATCH(COLUMN()&amp;"-"&amp;ROW(),Calculations!$AD$4:$AD$103,0),1),"")</f>
        <v/>
      </c>
      <c r="BD160" s="75"/>
      <c r="BE160" s="75"/>
      <c r="BF160" s="75"/>
      <c r="BG160" s="75"/>
      <c r="BH160" s="75"/>
      <c r="BI160" s="75"/>
      <c r="BJ160" s="77"/>
      <c r="BK160" s="75"/>
      <c r="BL160" s="76" t="str">
        <f>IFERROR(INDEX(Calculations!$V$4:$V$103,MATCH(COLUMN()&amp;"-"&amp;ROW(),Calculations!$AD$4:$AD$103,0),1),"")</f>
        <v/>
      </c>
      <c r="BM160" s="75"/>
      <c r="BN160" s="75"/>
      <c r="BO160" s="75"/>
      <c r="BP160" s="75"/>
      <c r="BQ160" s="75"/>
      <c r="BR160" s="75"/>
      <c r="BS160" s="77"/>
      <c r="BT160" s="75"/>
      <c r="BU160" s="76" t="str">
        <f>IFERROR(INDEX(Calculations!$V$4:$V$103,MATCH(COLUMN()&amp;"-"&amp;ROW(),Calculations!$AD$4:$AD$103,0),1),"")</f>
        <v/>
      </c>
      <c r="BV160" s="75"/>
      <c r="BW160" s="75"/>
      <c r="BX160" s="75"/>
      <c r="BY160" s="75"/>
      <c r="BZ160" s="75"/>
      <c r="CA160" s="75"/>
      <c r="CB160" s="105"/>
      <c r="CC160" s="75"/>
      <c r="CD160" s="76" t="str">
        <f>IFERROR(INDEX(Calculations!$V$4:$V$103,MATCH(COLUMN()&amp;"-"&amp;ROW(),Calculations!$AD$4:$AD$103,0),1),"")</f>
        <v/>
      </c>
      <c r="CE160" s="75"/>
      <c r="CF160" s="75"/>
      <c r="CG160" s="75"/>
      <c r="CH160" s="75"/>
      <c r="CI160" s="75"/>
      <c r="CJ160" s="75"/>
      <c r="CK160" s="105"/>
      <c r="CL160" s="75"/>
      <c r="CM160" s="76" t="str">
        <f>IFERROR(INDEX(Calculations!$V$4:$V$103,MATCH(COLUMN()&amp;"-"&amp;ROW(),Calculations!$AD$4:$AD$103,0),1),"")</f>
        <v/>
      </c>
      <c r="CN160" s="75"/>
      <c r="CO160" s="75"/>
      <c r="CP160" s="75"/>
      <c r="CQ160" s="75"/>
      <c r="CR160" s="75"/>
      <c r="CS160" s="75"/>
      <c r="CT160" s="40"/>
    </row>
    <row r="161" spans="9:98" ht="16.5" thickTop="1" thickBot="1" x14ac:dyDescent="0.3">
      <c r="I161" s="75"/>
      <c r="J161" s="76" t="str">
        <f>IFERROR(INDEX(Calculations!$V$4:$V$103,MATCH(COLUMN()&amp;"-"&amp;ROW(),Calculations!$AD$4:$AD$103,0),1),"")</f>
        <v/>
      </c>
      <c r="K161" s="75"/>
      <c r="L161" s="75"/>
      <c r="M161" s="75"/>
      <c r="N161" s="75"/>
      <c r="O161" s="75"/>
      <c r="P161" s="75"/>
      <c r="Q161" s="77"/>
      <c r="R161" s="75"/>
      <c r="S161" s="76" t="str">
        <f>IFERROR(INDEX(Calculations!$V$4:$V$103,MATCH(COLUMN()&amp;"-"&amp;ROW(),Calculations!$AD$4:$AD$103,0),1),"")</f>
        <v/>
      </c>
      <c r="T161" s="75"/>
      <c r="U161" s="75"/>
      <c r="V161" s="75"/>
      <c r="W161" s="75"/>
      <c r="X161" s="75"/>
      <c r="Y161" s="75"/>
      <c r="Z161" s="77"/>
      <c r="AA161" s="75"/>
      <c r="AB161" s="76" t="str">
        <f>IFERROR(INDEX(Calculations!$V$4:$V$103,MATCH(COLUMN()&amp;"-"&amp;ROW(),Calculations!$AD$4:$AD$103,0),1),"")</f>
        <v/>
      </c>
      <c r="AC161" s="75"/>
      <c r="AD161" s="75"/>
      <c r="AE161" s="75"/>
      <c r="AF161" s="75"/>
      <c r="AG161" s="75"/>
      <c r="AH161" s="75"/>
      <c r="AI161" s="77"/>
      <c r="AJ161" s="75"/>
      <c r="AK161" s="76" t="str">
        <f>IFERROR(INDEX(Calculations!$V$4:$V$103,MATCH(COLUMN()&amp;"-"&amp;ROW(),Calculations!$AD$4:$AD$103,0),1),"")</f>
        <v/>
      </c>
      <c r="AL161" s="75"/>
      <c r="AM161" s="75"/>
      <c r="AN161" s="75"/>
      <c r="AO161" s="75"/>
      <c r="AP161" s="75"/>
      <c r="AQ161" s="75"/>
      <c r="AR161" s="77"/>
      <c r="AS161" s="75"/>
      <c r="AT161" s="76" t="str">
        <f>IFERROR(INDEX(Calculations!$V$4:$V$103,MATCH(COLUMN()&amp;"-"&amp;ROW(),Calculations!$AD$4:$AD$103,0),1),"")</f>
        <v/>
      </c>
      <c r="AU161" s="75"/>
      <c r="AV161" s="75"/>
      <c r="AW161" s="75"/>
      <c r="AX161" s="75"/>
      <c r="AY161" s="75"/>
      <c r="AZ161" s="75"/>
      <c r="BA161" s="77"/>
      <c r="BB161" s="75"/>
      <c r="BC161" s="76" t="str">
        <f>IFERROR(INDEX(Calculations!$V$4:$V$103,MATCH(COLUMN()&amp;"-"&amp;ROW(),Calculations!$AD$4:$AD$103,0),1),"")</f>
        <v/>
      </c>
      <c r="BD161" s="75"/>
      <c r="BE161" s="75"/>
      <c r="BF161" s="75"/>
      <c r="BG161" s="75"/>
      <c r="BH161" s="75"/>
      <c r="BI161" s="75"/>
      <c r="BJ161" s="77"/>
      <c r="BK161" s="75"/>
      <c r="BL161" s="76" t="str">
        <f>IFERROR(INDEX(Calculations!$V$4:$V$103,MATCH(COLUMN()&amp;"-"&amp;ROW(),Calculations!$AD$4:$AD$103,0),1),"")</f>
        <v/>
      </c>
      <c r="BM161" s="75"/>
      <c r="BN161" s="75"/>
      <c r="BO161" s="75"/>
      <c r="BP161" s="75"/>
      <c r="BQ161" s="75"/>
      <c r="BR161" s="75"/>
      <c r="BS161" s="77"/>
      <c r="BT161" s="75"/>
      <c r="BU161" s="76" t="str">
        <f>IFERROR(INDEX(Calculations!$V$4:$V$103,MATCH(COLUMN()&amp;"-"&amp;ROW(),Calculations!$AD$4:$AD$103,0),1),"")</f>
        <v/>
      </c>
      <c r="BV161" s="75"/>
      <c r="BW161" s="75"/>
      <c r="BX161" s="75"/>
      <c r="BY161" s="75"/>
      <c r="BZ161" s="75"/>
      <c r="CA161" s="75"/>
      <c r="CB161" s="105"/>
      <c r="CC161" s="75"/>
      <c r="CD161" s="76" t="str">
        <f>IFERROR(INDEX(Calculations!$V$4:$V$103,MATCH(COLUMN()&amp;"-"&amp;ROW(),Calculations!$AD$4:$AD$103,0),1),"")</f>
        <v/>
      </c>
      <c r="CE161" s="75"/>
      <c r="CF161" s="75"/>
      <c r="CG161" s="75"/>
      <c r="CH161" s="75"/>
      <c r="CI161" s="75"/>
      <c r="CJ161" s="75"/>
      <c r="CK161" s="105"/>
      <c r="CL161" s="75"/>
      <c r="CM161" s="76" t="str">
        <f>IFERROR(INDEX(Calculations!$V$4:$V$103,MATCH(COLUMN()&amp;"-"&amp;ROW(),Calculations!$AD$4:$AD$103,0),1),"")</f>
        <v/>
      </c>
      <c r="CN161" s="75"/>
      <c r="CO161" s="75"/>
      <c r="CP161" s="75"/>
      <c r="CQ161" s="75"/>
      <c r="CR161" s="75"/>
      <c r="CS161" s="75"/>
      <c r="CT161" s="40"/>
    </row>
    <row r="162" spans="9:98" ht="16.5" thickTop="1" thickBot="1" x14ac:dyDescent="0.3">
      <c r="I162" s="75"/>
      <c r="J162" s="76" t="str">
        <f>IFERROR(INDEX(Calculations!$V$4:$V$103,MATCH(COLUMN()&amp;"-"&amp;ROW(),Calculations!$AD$4:$AD$103,0),1),"")</f>
        <v/>
      </c>
      <c r="K162" s="75"/>
      <c r="L162" s="75"/>
      <c r="M162" s="75"/>
      <c r="N162" s="75"/>
      <c r="O162" s="75"/>
      <c r="P162" s="75"/>
      <c r="Q162" s="77"/>
      <c r="R162" s="75"/>
      <c r="S162" s="76" t="str">
        <f>IFERROR(INDEX(Calculations!$V$4:$V$103,MATCH(COLUMN()&amp;"-"&amp;ROW(),Calculations!$AD$4:$AD$103,0),1),"")</f>
        <v/>
      </c>
      <c r="T162" s="75"/>
      <c r="U162" s="75"/>
      <c r="V162" s="75"/>
      <c r="W162" s="75"/>
      <c r="X162" s="75"/>
      <c r="Y162" s="75"/>
      <c r="Z162" s="77"/>
      <c r="AA162" s="75"/>
      <c r="AB162" s="76" t="str">
        <f>IFERROR(INDEX(Calculations!$V$4:$V$103,MATCH(COLUMN()&amp;"-"&amp;ROW(),Calculations!$AD$4:$AD$103,0),1),"")</f>
        <v/>
      </c>
      <c r="AC162" s="75"/>
      <c r="AD162" s="75"/>
      <c r="AE162" s="75"/>
      <c r="AF162" s="75"/>
      <c r="AG162" s="75"/>
      <c r="AH162" s="75"/>
      <c r="AI162" s="77"/>
      <c r="AJ162" s="75"/>
      <c r="AK162" s="76" t="str">
        <f>IFERROR(INDEX(Calculations!$V$4:$V$103,MATCH(COLUMN()&amp;"-"&amp;ROW(),Calculations!$AD$4:$AD$103,0),1),"")</f>
        <v/>
      </c>
      <c r="AL162" s="75"/>
      <c r="AM162" s="75"/>
      <c r="AN162" s="75"/>
      <c r="AO162" s="75"/>
      <c r="AP162" s="75"/>
      <c r="AQ162" s="75"/>
      <c r="AR162" s="77"/>
      <c r="AS162" s="75"/>
      <c r="AT162" s="76" t="str">
        <f>IFERROR(INDEX(Calculations!$V$4:$V$103,MATCH(COLUMN()&amp;"-"&amp;ROW(),Calculations!$AD$4:$AD$103,0),1),"")</f>
        <v/>
      </c>
      <c r="AU162" s="75"/>
      <c r="AV162" s="75"/>
      <c r="AW162" s="75"/>
      <c r="AX162" s="75"/>
      <c r="AY162" s="75"/>
      <c r="AZ162" s="75"/>
      <c r="BA162" s="77"/>
      <c r="BB162" s="75"/>
      <c r="BC162" s="76" t="str">
        <f>IFERROR(INDEX(Calculations!$V$4:$V$103,MATCH(COLUMN()&amp;"-"&amp;ROW(),Calculations!$AD$4:$AD$103,0),1),"")</f>
        <v/>
      </c>
      <c r="BD162" s="75"/>
      <c r="BE162" s="75"/>
      <c r="BF162" s="75"/>
      <c r="BG162" s="75"/>
      <c r="BH162" s="75"/>
      <c r="BI162" s="75"/>
      <c r="BJ162" s="77"/>
      <c r="BK162" s="75"/>
      <c r="BL162" s="76" t="str">
        <f>IFERROR(INDEX(Calculations!$V$4:$V$103,MATCH(COLUMN()&amp;"-"&amp;ROW(),Calculations!$AD$4:$AD$103,0),1),"")</f>
        <v/>
      </c>
      <c r="BM162" s="75"/>
      <c r="BN162" s="75"/>
      <c r="BO162" s="75"/>
      <c r="BP162" s="75"/>
      <c r="BQ162" s="75"/>
      <c r="BR162" s="75"/>
      <c r="BS162" s="77"/>
      <c r="BT162" s="75"/>
      <c r="BU162" s="76" t="str">
        <f>IFERROR(INDEX(Calculations!$V$4:$V$103,MATCH(COLUMN()&amp;"-"&amp;ROW(),Calculations!$AD$4:$AD$103,0),1),"")</f>
        <v/>
      </c>
      <c r="BV162" s="75"/>
      <c r="BW162" s="75"/>
      <c r="BX162" s="75"/>
      <c r="BY162" s="75"/>
      <c r="BZ162" s="75"/>
      <c r="CA162" s="75"/>
      <c r="CB162" s="105"/>
      <c r="CC162" s="75"/>
      <c r="CD162" s="76" t="str">
        <f>IFERROR(INDEX(Calculations!$V$4:$V$103,MATCH(COLUMN()&amp;"-"&amp;ROW(),Calculations!$AD$4:$AD$103,0),1),"")</f>
        <v/>
      </c>
      <c r="CE162" s="75"/>
      <c r="CF162" s="75"/>
      <c r="CG162" s="75"/>
      <c r="CH162" s="75"/>
      <c r="CI162" s="75"/>
      <c r="CJ162" s="75"/>
      <c r="CK162" s="105"/>
      <c r="CL162" s="75"/>
      <c r="CM162" s="76" t="str">
        <f>IFERROR(INDEX(Calculations!$V$4:$V$103,MATCH(COLUMN()&amp;"-"&amp;ROW(),Calculations!$AD$4:$AD$103,0),1),"")</f>
        <v/>
      </c>
      <c r="CN162" s="75"/>
      <c r="CO162" s="75"/>
      <c r="CP162" s="75"/>
      <c r="CQ162" s="75"/>
      <c r="CR162" s="75"/>
      <c r="CS162" s="75"/>
      <c r="CT162" s="40"/>
    </row>
    <row r="163" spans="9:98" ht="16.5" thickTop="1" thickBot="1" x14ac:dyDescent="0.3">
      <c r="I163" s="75"/>
      <c r="J163" s="76" t="str">
        <f>IFERROR(INDEX(Calculations!$V$4:$V$103,MATCH(COLUMN()&amp;"-"&amp;ROW(),Calculations!$AD$4:$AD$103,0),1),"")</f>
        <v/>
      </c>
      <c r="K163" s="75"/>
      <c r="L163" s="75"/>
      <c r="M163" s="75"/>
      <c r="N163" s="75"/>
      <c r="O163" s="75"/>
      <c r="P163" s="75"/>
      <c r="Q163" s="77"/>
      <c r="R163" s="75"/>
      <c r="S163" s="76" t="str">
        <f>IFERROR(INDEX(Calculations!$V$4:$V$103,MATCH(COLUMN()&amp;"-"&amp;ROW(),Calculations!$AD$4:$AD$103,0),1),"")</f>
        <v/>
      </c>
      <c r="T163" s="75"/>
      <c r="U163" s="75"/>
      <c r="V163" s="75"/>
      <c r="W163" s="75"/>
      <c r="X163" s="75"/>
      <c r="Y163" s="75"/>
      <c r="Z163" s="77"/>
      <c r="AA163" s="75"/>
      <c r="AB163" s="76" t="str">
        <f>IFERROR(INDEX(Calculations!$V$4:$V$103,MATCH(COLUMN()&amp;"-"&amp;ROW(),Calculations!$AD$4:$AD$103,0),1),"")</f>
        <v/>
      </c>
      <c r="AC163" s="75"/>
      <c r="AD163" s="75"/>
      <c r="AE163" s="75"/>
      <c r="AF163" s="75"/>
      <c r="AG163" s="75"/>
      <c r="AH163" s="75"/>
      <c r="AI163" s="77"/>
      <c r="AJ163" s="75"/>
      <c r="AK163" s="76" t="str">
        <f>IFERROR(INDEX(Calculations!$V$4:$V$103,MATCH(COLUMN()&amp;"-"&amp;ROW(),Calculations!$AD$4:$AD$103,0),1),"")</f>
        <v/>
      </c>
      <c r="AL163" s="75"/>
      <c r="AM163" s="75"/>
      <c r="AN163" s="75"/>
      <c r="AO163" s="75"/>
      <c r="AP163" s="75"/>
      <c r="AQ163" s="75"/>
      <c r="AR163" s="77"/>
      <c r="AS163" s="75"/>
      <c r="AT163" s="76" t="str">
        <f>IFERROR(INDEX(Calculations!$V$4:$V$103,MATCH(COLUMN()&amp;"-"&amp;ROW(),Calculations!$AD$4:$AD$103,0),1),"")</f>
        <v/>
      </c>
      <c r="AU163" s="75"/>
      <c r="AV163" s="75"/>
      <c r="AW163" s="75"/>
      <c r="AX163" s="75"/>
      <c r="AY163" s="75"/>
      <c r="AZ163" s="75"/>
      <c r="BA163" s="77"/>
      <c r="BB163" s="75"/>
      <c r="BC163" s="76" t="str">
        <f>IFERROR(INDEX(Calculations!$V$4:$V$103,MATCH(COLUMN()&amp;"-"&amp;ROW(),Calculations!$AD$4:$AD$103,0),1),"")</f>
        <v/>
      </c>
      <c r="BD163" s="75"/>
      <c r="BE163" s="75"/>
      <c r="BF163" s="75"/>
      <c r="BG163" s="75"/>
      <c r="BH163" s="75"/>
      <c r="BI163" s="75"/>
      <c r="BJ163" s="77"/>
      <c r="BK163" s="75"/>
      <c r="BL163" s="76" t="str">
        <f>IFERROR(INDEX(Calculations!$V$4:$V$103,MATCH(COLUMN()&amp;"-"&amp;ROW(),Calculations!$AD$4:$AD$103,0),1),"")</f>
        <v/>
      </c>
      <c r="BM163" s="75"/>
      <c r="BN163" s="75"/>
      <c r="BO163" s="75"/>
      <c r="BP163" s="75"/>
      <c r="BQ163" s="75"/>
      <c r="BR163" s="75"/>
      <c r="BS163" s="77"/>
      <c r="BT163" s="75"/>
      <c r="BU163" s="76" t="str">
        <f>IFERROR(INDEX(Calculations!$V$4:$V$103,MATCH(COLUMN()&amp;"-"&amp;ROW(),Calculations!$AD$4:$AD$103,0),1),"")</f>
        <v/>
      </c>
      <c r="BV163" s="75"/>
      <c r="BW163" s="75"/>
      <c r="BX163" s="75"/>
      <c r="BY163" s="75"/>
      <c r="BZ163" s="75"/>
      <c r="CA163" s="75"/>
      <c r="CB163" s="105"/>
      <c r="CC163" s="75"/>
      <c r="CD163" s="76" t="str">
        <f>IFERROR(INDEX(Calculations!$V$4:$V$103,MATCH(COLUMN()&amp;"-"&amp;ROW(),Calculations!$AD$4:$AD$103,0),1),"")</f>
        <v/>
      </c>
      <c r="CE163" s="75"/>
      <c r="CF163" s="75"/>
      <c r="CG163" s="75"/>
      <c r="CH163" s="75"/>
      <c r="CI163" s="75"/>
      <c r="CJ163" s="75"/>
      <c r="CK163" s="105"/>
      <c r="CL163" s="75"/>
      <c r="CM163" s="76" t="str">
        <f>IFERROR(INDEX(Calculations!$V$4:$V$103,MATCH(COLUMN()&amp;"-"&amp;ROW(),Calculations!$AD$4:$AD$103,0),1),"")</f>
        <v/>
      </c>
      <c r="CN163" s="75"/>
      <c r="CO163" s="75"/>
      <c r="CP163" s="75"/>
      <c r="CQ163" s="75"/>
      <c r="CR163" s="75"/>
      <c r="CS163" s="75"/>
      <c r="CT163" s="40"/>
    </row>
    <row r="164" spans="9:98" ht="16.5" thickTop="1" thickBot="1" x14ac:dyDescent="0.3">
      <c r="I164" s="75"/>
      <c r="J164" s="76" t="str">
        <f>IFERROR(INDEX(Calculations!$V$4:$V$103,MATCH(COLUMN()&amp;"-"&amp;ROW(),Calculations!$AD$4:$AD$103,0),1),"")</f>
        <v/>
      </c>
      <c r="K164" s="75"/>
      <c r="L164" s="75"/>
      <c r="M164" s="75"/>
      <c r="N164" s="75"/>
      <c r="O164" s="75"/>
      <c r="P164" s="75"/>
      <c r="Q164" s="77"/>
      <c r="R164" s="75"/>
      <c r="S164" s="76" t="str">
        <f>IFERROR(INDEX(Calculations!$V$4:$V$103,MATCH(COLUMN()&amp;"-"&amp;ROW(),Calculations!$AD$4:$AD$103,0),1),"")</f>
        <v/>
      </c>
      <c r="T164" s="75"/>
      <c r="U164" s="75"/>
      <c r="V164" s="75"/>
      <c r="W164" s="75"/>
      <c r="X164" s="75"/>
      <c r="Y164" s="75"/>
      <c r="Z164" s="77"/>
      <c r="AA164" s="75"/>
      <c r="AB164" s="76" t="str">
        <f>IFERROR(INDEX(Calculations!$V$4:$V$103,MATCH(COLUMN()&amp;"-"&amp;ROW(),Calculations!$AD$4:$AD$103,0),1),"")</f>
        <v/>
      </c>
      <c r="AC164" s="75"/>
      <c r="AD164" s="75"/>
      <c r="AE164" s="75"/>
      <c r="AF164" s="75"/>
      <c r="AG164" s="75"/>
      <c r="AH164" s="75"/>
      <c r="AI164" s="77"/>
      <c r="AJ164" s="75"/>
      <c r="AK164" s="76" t="str">
        <f>IFERROR(INDEX(Calculations!$V$4:$V$103,MATCH(COLUMN()&amp;"-"&amp;ROW(),Calculations!$AD$4:$AD$103,0),1),"")</f>
        <v/>
      </c>
      <c r="AL164" s="75"/>
      <c r="AM164" s="75"/>
      <c r="AN164" s="75"/>
      <c r="AO164" s="75"/>
      <c r="AP164" s="75"/>
      <c r="AQ164" s="75"/>
      <c r="AR164" s="77"/>
      <c r="AS164" s="75"/>
      <c r="AT164" s="76" t="str">
        <f>IFERROR(INDEX(Calculations!$V$4:$V$103,MATCH(COLUMN()&amp;"-"&amp;ROW(),Calculations!$AD$4:$AD$103,0),1),"")</f>
        <v/>
      </c>
      <c r="AU164" s="75"/>
      <c r="AV164" s="75"/>
      <c r="AW164" s="75"/>
      <c r="AX164" s="75"/>
      <c r="AY164" s="75"/>
      <c r="AZ164" s="75"/>
      <c r="BA164" s="77"/>
      <c r="BB164" s="75"/>
      <c r="BC164" s="76" t="str">
        <f>IFERROR(INDEX(Calculations!$V$4:$V$103,MATCH(COLUMN()&amp;"-"&amp;ROW(),Calculations!$AD$4:$AD$103,0),1),"")</f>
        <v/>
      </c>
      <c r="BD164" s="75"/>
      <c r="BE164" s="75"/>
      <c r="BF164" s="75"/>
      <c r="BG164" s="75"/>
      <c r="BH164" s="75"/>
      <c r="BI164" s="75"/>
      <c r="BJ164" s="77"/>
      <c r="BK164" s="75"/>
      <c r="BL164" s="76" t="str">
        <f>IFERROR(INDEX(Calculations!$V$4:$V$103,MATCH(COLUMN()&amp;"-"&amp;ROW(),Calculations!$AD$4:$AD$103,0),1),"")</f>
        <v/>
      </c>
      <c r="BM164" s="75"/>
      <c r="BN164" s="75"/>
      <c r="BO164" s="75"/>
      <c r="BP164" s="75"/>
      <c r="BQ164" s="75"/>
      <c r="BR164" s="75"/>
      <c r="BS164" s="77"/>
      <c r="BT164" s="75"/>
      <c r="BU164" s="76" t="str">
        <f>IFERROR(INDEX(Calculations!$V$4:$V$103,MATCH(COLUMN()&amp;"-"&amp;ROW(),Calculations!$AD$4:$AD$103,0),1),"")</f>
        <v/>
      </c>
      <c r="BV164" s="75"/>
      <c r="BW164" s="75"/>
      <c r="BX164" s="75"/>
      <c r="BY164" s="75"/>
      <c r="BZ164" s="75"/>
      <c r="CA164" s="75"/>
      <c r="CB164" s="105"/>
      <c r="CC164" s="75"/>
      <c r="CD164" s="76" t="str">
        <f>IFERROR(INDEX(Calculations!$V$4:$V$103,MATCH(COLUMN()&amp;"-"&amp;ROW(),Calculations!$AD$4:$AD$103,0),1),"")</f>
        <v/>
      </c>
      <c r="CE164" s="75"/>
      <c r="CF164" s="75"/>
      <c r="CG164" s="75"/>
      <c r="CH164" s="75"/>
      <c r="CI164" s="75"/>
      <c r="CJ164" s="75"/>
      <c r="CK164" s="105"/>
      <c r="CL164" s="75"/>
      <c r="CM164" s="76" t="str">
        <f>IFERROR(INDEX(Calculations!$V$4:$V$103,MATCH(COLUMN()&amp;"-"&amp;ROW(),Calculations!$AD$4:$AD$103,0),1),"")</f>
        <v/>
      </c>
      <c r="CN164" s="75"/>
      <c r="CO164" s="75"/>
      <c r="CP164" s="75"/>
      <c r="CQ164" s="75"/>
      <c r="CR164" s="75"/>
      <c r="CS164" s="75"/>
      <c r="CT164" s="40"/>
    </row>
    <row r="165" spans="9:98" ht="16.5" thickTop="1" thickBot="1" x14ac:dyDescent="0.3">
      <c r="I165" s="75"/>
      <c r="J165" s="76" t="str">
        <f>IFERROR(INDEX(Calculations!$V$4:$V$103,MATCH(COLUMN()&amp;"-"&amp;ROW(),Calculations!$AD$4:$AD$103,0),1),"")</f>
        <v/>
      </c>
      <c r="K165" s="75"/>
      <c r="L165" s="75"/>
      <c r="M165" s="75"/>
      <c r="N165" s="75"/>
      <c r="O165" s="75"/>
      <c r="P165" s="75"/>
      <c r="Q165" s="77"/>
      <c r="R165" s="75"/>
      <c r="S165" s="76" t="str">
        <f>IFERROR(INDEX(Calculations!$V$4:$V$103,MATCH(COLUMN()&amp;"-"&amp;ROW(),Calculations!$AD$4:$AD$103,0),1),"")</f>
        <v/>
      </c>
      <c r="T165" s="75"/>
      <c r="U165" s="75"/>
      <c r="V165" s="75"/>
      <c r="W165" s="75"/>
      <c r="X165" s="75"/>
      <c r="Y165" s="75"/>
      <c r="Z165" s="77"/>
      <c r="AA165" s="75"/>
      <c r="AB165" s="76" t="str">
        <f>IFERROR(INDEX(Calculations!$V$4:$V$103,MATCH(COLUMN()&amp;"-"&amp;ROW(),Calculations!$AD$4:$AD$103,0),1),"")</f>
        <v/>
      </c>
      <c r="AC165" s="75"/>
      <c r="AD165" s="75"/>
      <c r="AE165" s="75"/>
      <c r="AF165" s="75"/>
      <c r="AG165" s="75"/>
      <c r="AH165" s="75"/>
      <c r="AI165" s="77"/>
      <c r="AJ165" s="75"/>
      <c r="AK165" s="76" t="str">
        <f>IFERROR(INDEX(Calculations!$V$4:$V$103,MATCH(COLUMN()&amp;"-"&amp;ROW(),Calculations!$AD$4:$AD$103,0),1),"")</f>
        <v/>
      </c>
      <c r="AL165" s="75"/>
      <c r="AM165" s="75"/>
      <c r="AN165" s="75"/>
      <c r="AO165" s="75"/>
      <c r="AP165" s="75"/>
      <c r="AQ165" s="75"/>
      <c r="AR165" s="77"/>
      <c r="AS165" s="75"/>
      <c r="AT165" s="76" t="str">
        <f>IFERROR(INDEX(Calculations!$V$4:$V$103,MATCH(COLUMN()&amp;"-"&amp;ROW(),Calculations!$AD$4:$AD$103,0),1),"")</f>
        <v/>
      </c>
      <c r="AU165" s="75"/>
      <c r="AV165" s="75"/>
      <c r="AW165" s="75"/>
      <c r="AX165" s="75"/>
      <c r="AY165" s="75"/>
      <c r="AZ165" s="75"/>
      <c r="BA165" s="77"/>
      <c r="BB165" s="75"/>
      <c r="BC165" s="76" t="str">
        <f>IFERROR(INDEX(Calculations!$V$4:$V$103,MATCH(COLUMN()&amp;"-"&amp;ROW(),Calculations!$AD$4:$AD$103,0),1),"")</f>
        <v/>
      </c>
      <c r="BD165" s="75"/>
      <c r="BE165" s="75"/>
      <c r="BF165" s="75"/>
      <c r="BG165" s="75"/>
      <c r="BH165" s="75"/>
      <c r="BI165" s="75"/>
      <c r="BJ165" s="77"/>
      <c r="BK165" s="75"/>
      <c r="BL165" s="76" t="str">
        <f>IFERROR(INDEX(Calculations!$V$4:$V$103,MATCH(COLUMN()&amp;"-"&amp;ROW(),Calculations!$AD$4:$AD$103,0),1),"")</f>
        <v/>
      </c>
      <c r="BM165" s="75"/>
      <c r="BN165" s="75"/>
      <c r="BO165" s="75"/>
      <c r="BP165" s="75"/>
      <c r="BQ165" s="75"/>
      <c r="BR165" s="75"/>
      <c r="BS165" s="77"/>
      <c r="BT165" s="75"/>
      <c r="BU165" s="76" t="str">
        <f>IFERROR(INDEX(Calculations!$V$4:$V$103,MATCH(COLUMN()&amp;"-"&amp;ROW(),Calculations!$AD$4:$AD$103,0),1),"")</f>
        <v/>
      </c>
      <c r="BV165" s="75"/>
      <c r="BW165" s="75"/>
      <c r="BX165" s="75"/>
      <c r="BY165" s="75"/>
      <c r="BZ165" s="75"/>
      <c r="CA165" s="75"/>
      <c r="CB165" s="105"/>
      <c r="CC165" s="75"/>
      <c r="CD165" s="76" t="str">
        <f>IFERROR(INDEX(Calculations!$V$4:$V$103,MATCH(COLUMN()&amp;"-"&amp;ROW(),Calculations!$AD$4:$AD$103,0),1),"")</f>
        <v/>
      </c>
      <c r="CE165" s="75"/>
      <c r="CF165" s="75"/>
      <c r="CG165" s="75"/>
      <c r="CH165" s="75"/>
      <c r="CI165" s="75"/>
      <c r="CJ165" s="75"/>
      <c r="CK165" s="105"/>
      <c r="CL165" s="75"/>
      <c r="CM165" s="76" t="str">
        <f>IFERROR(INDEX(Calculations!$V$4:$V$103,MATCH(COLUMN()&amp;"-"&amp;ROW(),Calculations!$AD$4:$AD$103,0),1),"")</f>
        <v/>
      </c>
      <c r="CN165" s="75"/>
      <c r="CO165" s="75"/>
      <c r="CP165" s="75"/>
      <c r="CQ165" s="75"/>
      <c r="CR165" s="75"/>
      <c r="CS165" s="75"/>
      <c r="CT165" s="40"/>
    </row>
    <row r="166" spans="9:98" ht="16.5" thickTop="1" thickBot="1" x14ac:dyDescent="0.3">
      <c r="I166" s="75"/>
      <c r="J166" s="76" t="str">
        <f>IFERROR(INDEX(Calculations!$V$4:$V$103,MATCH(COLUMN()&amp;"-"&amp;ROW(),Calculations!$AD$4:$AD$103,0),1),"")</f>
        <v/>
      </c>
      <c r="K166" s="75"/>
      <c r="L166" s="75"/>
      <c r="M166" s="75"/>
      <c r="N166" s="75"/>
      <c r="O166" s="75"/>
      <c r="P166" s="75"/>
      <c r="Q166" s="77"/>
      <c r="R166" s="75"/>
      <c r="S166" s="76" t="str">
        <f>IFERROR(INDEX(Calculations!$V$4:$V$103,MATCH(COLUMN()&amp;"-"&amp;ROW(),Calculations!$AD$4:$AD$103,0),1),"")</f>
        <v/>
      </c>
      <c r="T166" s="75"/>
      <c r="U166" s="75"/>
      <c r="V166" s="75"/>
      <c r="W166" s="75"/>
      <c r="X166" s="75"/>
      <c r="Y166" s="75"/>
      <c r="Z166" s="77"/>
      <c r="AA166" s="75"/>
      <c r="AB166" s="76" t="str">
        <f>IFERROR(INDEX(Calculations!$V$4:$V$103,MATCH(COLUMN()&amp;"-"&amp;ROW(),Calculations!$AD$4:$AD$103,0),1),"")</f>
        <v/>
      </c>
      <c r="AC166" s="75"/>
      <c r="AD166" s="75"/>
      <c r="AE166" s="75"/>
      <c r="AF166" s="75"/>
      <c r="AG166" s="75"/>
      <c r="AH166" s="75"/>
      <c r="AI166" s="77"/>
      <c r="AJ166" s="75"/>
      <c r="AK166" s="76" t="str">
        <f>IFERROR(INDEX(Calculations!$V$4:$V$103,MATCH(COLUMN()&amp;"-"&amp;ROW(),Calculations!$AD$4:$AD$103,0),1),"")</f>
        <v/>
      </c>
      <c r="AL166" s="75"/>
      <c r="AM166" s="75"/>
      <c r="AN166" s="75"/>
      <c r="AO166" s="75"/>
      <c r="AP166" s="75"/>
      <c r="AQ166" s="75"/>
      <c r="AR166" s="77"/>
      <c r="AS166" s="75"/>
      <c r="AT166" s="76" t="str">
        <f>IFERROR(INDEX(Calculations!$V$4:$V$103,MATCH(COLUMN()&amp;"-"&amp;ROW(),Calculations!$AD$4:$AD$103,0),1),"")</f>
        <v/>
      </c>
      <c r="AU166" s="75"/>
      <c r="AV166" s="75"/>
      <c r="AW166" s="75"/>
      <c r="AX166" s="75"/>
      <c r="AY166" s="75"/>
      <c r="AZ166" s="75"/>
      <c r="BA166" s="77"/>
      <c r="BB166" s="75"/>
      <c r="BC166" s="76" t="str">
        <f>IFERROR(INDEX(Calculations!$V$4:$V$103,MATCH(COLUMN()&amp;"-"&amp;ROW(),Calculations!$AD$4:$AD$103,0),1),"")</f>
        <v/>
      </c>
      <c r="BD166" s="75"/>
      <c r="BE166" s="75"/>
      <c r="BF166" s="75"/>
      <c r="BG166" s="75"/>
      <c r="BH166" s="75"/>
      <c r="BI166" s="75"/>
      <c r="BJ166" s="77"/>
      <c r="BK166" s="75"/>
      <c r="BL166" s="76" t="str">
        <f>IFERROR(INDEX(Calculations!$V$4:$V$103,MATCH(COLUMN()&amp;"-"&amp;ROW(),Calculations!$AD$4:$AD$103,0),1),"")</f>
        <v/>
      </c>
      <c r="BM166" s="75"/>
      <c r="BN166" s="75"/>
      <c r="BO166" s="75"/>
      <c r="BP166" s="75"/>
      <c r="BQ166" s="75"/>
      <c r="BR166" s="75"/>
      <c r="BS166" s="77"/>
      <c r="BT166" s="75"/>
      <c r="BU166" s="76" t="str">
        <f>IFERROR(INDEX(Calculations!$V$4:$V$103,MATCH(COLUMN()&amp;"-"&amp;ROW(),Calculations!$AD$4:$AD$103,0),1),"")</f>
        <v/>
      </c>
      <c r="BV166" s="75"/>
      <c r="BW166" s="75"/>
      <c r="BX166" s="75"/>
      <c r="BY166" s="75"/>
      <c r="BZ166" s="75"/>
      <c r="CA166" s="75"/>
      <c r="CB166" s="105"/>
      <c r="CC166" s="75"/>
      <c r="CD166" s="76" t="str">
        <f>IFERROR(INDEX(Calculations!$V$4:$V$103,MATCH(COLUMN()&amp;"-"&amp;ROW(),Calculations!$AD$4:$AD$103,0),1),"")</f>
        <v/>
      </c>
      <c r="CE166" s="75"/>
      <c r="CF166" s="75"/>
      <c r="CG166" s="75"/>
      <c r="CH166" s="75"/>
      <c r="CI166" s="75"/>
      <c r="CJ166" s="75"/>
      <c r="CK166" s="105"/>
      <c r="CL166" s="75"/>
      <c r="CM166" s="76" t="str">
        <f>IFERROR(INDEX(Calculations!$V$4:$V$103,MATCH(COLUMN()&amp;"-"&amp;ROW(),Calculations!$AD$4:$AD$103,0),1),"")</f>
        <v/>
      </c>
      <c r="CN166" s="75"/>
      <c r="CO166" s="75"/>
      <c r="CP166" s="75"/>
      <c r="CQ166" s="75"/>
      <c r="CR166" s="75"/>
      <c r="CS166" s="75"/>
      <c r="CT166" s="40"/>
    </row>
    <row r="167" spans="9:98" ht="16.5" thickTop="1" thickBot="1" x14ac:dyDescent="0.3">
      <c r="I167" s="75"/>
      <c r="J167" s="76" t="str">
        <f>IFERROR(INDEX(Calculations!$V$4:$V$103,MATCH(COLUMN()&amp;"-"&amp;ROW(),Calculations!$AD$4:$AD$103,0),1),"")</f>
        <v/>
      </c>
      <c r="K167" s="75"/>
      <c r="L167" s="75"/>
      <c r="M167" s="75"/>
      <c r="N167" s="75"/>
      <c r="O167" s="75"/>
      <c r="P167" s="75"/>
      <c r="Q167" s="77"/>
      <c r="R167" s="75"/>
      <c r="S167" s="76" t="str">
        <f>IFERROR(INDEX(Calculations!$V$4:$V$103,MATCH(COLUMN()&amp;"-"&amp;ROW(),Calculations!$AD$4:$AD$103,0),1),"")</f>
        <v/>
      </c>
      <c r="T167" s="75"/>
      <c r="U167" s="75"/>
      <c r="V167" s="75"/>
      <c r="W167" s="75"/>
      <c r="X167" s="75"/>
      <c r="Y167" s="75"/>
      <c r="Z167" s="77"/>
      <c r="AA167" s="75"/>
      <c r="AB167" s="76" t="str">
        <f>IFERROR(INDEX(Calculations!$V$4:$V$103,MATCH(COLUMN()&amp;"-"&amp;ROW(),Calculations!$AD$4:$AD$103,0),1),"")</f>
        <v/>
      </c>
      <c r="AC167" s="75"/>
      <c r="AD167" s="75"/>
      <c r="AE167" s="75"/>
      <c r="AF167" s="75"/>
      <c r="AG167" s="75"/>
      <c r="AH167" s="75"/>
      <c r="AI167" s="77"/>
      <c r="AJ167" s="75"/>
      <c r="AK167" s="76" t="str">
        <f>IFERROR(INDEX(Calculations!$V$4:$V$103,MATCH(COLUMN()&amp;"-"&amp;ROW(),Calculations!$AD$4:$AD$103,0),1),"")</f>
        <v/>
      </c>
      <c r="AL167" s="75"/>
      <c r="AM167" s="75"/>
      <c r="AN167" s="75"/>
      <c r="AO167" s="75"/>
      <c r="AP167" s="75"/>
      <c r="AQ167" s="75"/>
      <c r="AR167" s="77"/>
      <c r="AS167" s="75"/>
      <c r="AT167" s="76" t="str">
        <f>IFERROR(INDEX(Calculations!$V$4:$V$103,MATCH(COLUMN()&amp;"-"&amp;ROW(),Calculations!$AD$4:$AD$103,0),1),"")</f>
        <v/>
      </c>
      <c r="AU167" s="75"/>
      <c r="AV167" s="75"/>
      <c r="AW167" s="75"/>
      <c r="AX167" s="75"/>
      <c r="AY167" s="75"/>
      <c r="AZ167" s="75"/>
      <c r="BA167" s="77"/>
      <c r="BB167" s="75"/>
      <c r="BC167" s="76" t="str">
        <f>IFERROR(INDEX(Calculations!$V$4:$V$103,MATCH(COLUMN()&amp;"-"&amp;ROW(),Calculations!$AD$4:$AD$103,0),1),"")</f>
        <v/>
      </c>
      <c r="BD167" s="75"/>
      <c r="BE167" s="75"/>
      <c r="BF167" s="75"/>
      <c r="BG167" s="75"/>
      <c r="BH167" s="75"/>
      <c r="BI167" s="75"/>
      <c r="BJ167" s="77"/>
      <c r="BK167" s="75"/>
      <c r="BL167" s="76" t="str">
        <f>IFERROR(INDEX(Calculations!$V$4:$V$103,MATCH(COLUMN()&amp;"-"&amp;ROW(),Calculations!$AD$4:$AD$103,0),1),"")</f>
        <v/>
      </c>
      <c r="BM167" s="75"/>
      <c r="BN167" s="75"/>
      <c r="BO167" s="75"/>
      <c r="BP167" s="75"/>
      <c r="BQ167" s="75"/>
      <c r="BR167" s="75"/>
      <c r="BS167" s="77"/>
      <c r="BT167" s="75"/>
      <c r="BU167" s="76" t="str">
        <f>IFERROR(INDEX(Calculations!$V$4:$V$103,MATCH(COLUMN()&amp;"-"&amp;ROW(),Calculations!$AD$4:$AD$103,0),1),"")</f>
        <v/>
      </c>
      <c r="BV167" s="75"/>
      <c r="BW167" s="75"/>
      <c r="BX167" s="75"/>
      <c r="BY167" s="75"/>
      <c r="BZ167" s="75"/>
      <c r="CA167" s="75"/>
      <c r="CB167" s="105"/>
      <c r="CC167" s="75"/>
      <c r="CD167" s="76" t="str">
        <f>IFERROR(INDEX(Calculations!$V$4:$V$103,MATCH(COLUMN()&amp;"-"&amp;ROW(),Calculations!$AD$4:$AD$103,0),1),"")</f>
        <v/>
      </c>
      <c r="CE167" s="75"/>
      <c r="CF167" s="75"/>
      <c r="CG167" s="75"/>
      <c r="CH167" s="75"/>
      <c r="CI167" s="75"/>
      <c r="CJ167" s="75"/>
      <c r="CK167" s="105"/>
      <c r="CL167" s="75"/>
      <c r="CM167" s="76" t="str">
        <f>IFERROR(INDEX(Calculations!$V$4:$V$103,MATCH(COLUMN()&amp;"-"&amp;ROW(),Calculations!$AD$4:$AD$103,0),1),"")</f>
        <v/>
      </c>
      <c r="CN167" s="75"/>
      <c r="CO167" s="75"/>
      <c r="CP167" s="75"/>
      <c r="CQ167" s="75"/>
      <c r="CR167" s="75"/>
      <c r="CS167" s="75"/>
      <c r="CT167" s="40"/>
    </row>
    <row r="168" spans="9:98" ht="16.5" thickTop="1" thickBot="1" x14ac:dyDescent="0.3">
      <c r="I168" s="75"/>
      <c r="J168" s="76" t="str">
        <f>IFERROR(INDEX(Calculations!$V$4:$V$103,MATCH(COLUMN()&amp;"-"&amp;ROW(),Calculations!$AD$4:$AD$103,0),1),"")</f>
        <v/>
      </c>
      <c r="K168" s="75"/>
      <c r="L168" s="75"/>
      <c r="M168" s="75"/>
      <c r="N168" s="75"/>
      <c r="O168" s="75"/>
      <c r="P168" s="75"/>
      <c r="Q168" s="77"/>
      <c r="R168" s="75"/>
      <c r="S168" s="76" t="str">
        <f>IFERROR(INDEX(Calculations!$V$4:$V$103,MATCH(COLUMN()&amp;"-"&amp;ROW(),Calculations!$AD$4:$AD$103,0),1),"")</f>
        <v/>
      </c>
      <c r="T168" s="75"/>
      <c r="U168" s="75"/>
      <c r="V168" s="75"/>
      <c r="W168" s="75"/>
      <c r="X168" s="75"/>
      <c r="Y168" s="75"/>
      <c r="Z168" s="77"/>
      <c r="AA168" s="75"/>
      <c r="AB168" s="76" t="str">
        <f>IFERROR(INDEX(Calculations!$V$4:$V$103,MATCH(COLUMN()&amp;"-"&amp;ROW(),Calculations!$AD$4:$AD$103,0),1),"")</f>
        <v/>
      </c>
      <c r="AC168" s="75"/>
      <c r="AD168" s="75"/>
      <c r="AE168" s="75"/>
      <c r="AF168" s="75"/>
      <c r="AG168" s="75"/>
      <c r="AH168" s="75"/>
      <c r="AI168" s="77"/>
      <c r="AJ168" s="75"/>
      <c r="AK168" s="76" t="str">
        <f>IFERROR(INDEX(Calculations!$V$4:$V$103,MATCH(COLUMN()&amp;"-"&amp;ROW(),Calculations!$AD$4:$AD$103,0),1),"")</f>
        <v/>
      </c>
      <c r="AL168" s="75"/>
      <c r="AM168" s="75"/>
      <c r="AN168" s="75"/>
      <c r="AO168" s="75"/>
      <c r="AP168" s="75"/>
      <c r="AQ168" s="75"/>
      <c r="AR168" s="77"/>
      <c r="AS168" s="75"/>
      <c r="AT168" s="76" t="str">
        <f>IFERROR(INDEX(Calculations!$V$4:$V$103,MATCH(COLUMN()&amp;"-"&amp;ROW(),Calculations!$AD$4:$AD$103,0),1),"")</f>
        <v/>
      </c>
      <c r="AU168" s="75"/>
      <c r="AV168" s="75"/>
      <c r="AW168" s="75"/>
      <c r="AX168" s="75"/>
      <c r="AY168" s="75"/>
      <c r="AZ168" s="75"/>
      <c r="BA168" s="77"/>
      <c r="BB168" s="75"/>
      <c r="BC168" s="76" t="str">
        <f>IFERROR(INDEX(Calculations!$V$4:$V$103,MATCH(COLUMN()&amp;"-"&amp;ROW(),Calculations!$AD$4:$AD$103,0),1),"")</f>
        <v/>
      </c>
      <c r="BD168" s="75"/>
      <c r="BE168" s="75"/>
      <c r="BF168" s="75"/>
      <c r="BG168" s="75"/>
      <c r="BH168" s="75"/>
      <c r="BI168" s="75"/>
      <c r="BJ168" s="77"/>
      <c r="BK168" s="75"/>
      <c r="BL168" s="76" t="str">
        <f>IFERROR(INDEX(Calculations!$V$4:$V$103,MATCH(COLUMN()&amp;"-"&amp;ROW(),Calculations!$AD$4:$AD$103,0),1),"")</f>
        <v/>
      </c>
      <c r="BM168" s="75"/>
      <c r="BN168" s="75"/>
      <c r="BO168" s="75"/>
      <c r="BP168" s="75"/>
      <c r="BQ168" s="75"/>
      <c r="BR168" s="75"/>
      <c r="BS168" s="77"/>
      <c r="BT168" s="75"/>
      <c r="BU168" s="76" t="str">
        <f>IFERROR(INDEX(Calculations!$V$4:$V$103,MATCH(COLUMN()&amp;"-"&amp;ROW(),Calculations!$AD$4:$AD$103,0),1),"")</f>
        <v/>
      </c>
      <c r="BV168" s="75"/>
      <c r="BW168" s="75"/>
      <c r="BX168" s="75"/>
      <c r="BY168" s="75"/>
      <c r="BZ168" s="75"/>
      <c r="CA168" s="75"/>
      <c r="CB168" s="105"/>
      <c r="CC168" s="75"/>
      <c r="CD168" s="76" t="str">
        <f>IFERROR(INDEX(Calculations!$V$4:$V$103,MATCH(COLUMN()&amp;"-"&amp;ROW(),Calculations!$AD$4:$AD$103,0),1),"")</f>
        <v/>
      </c>
      <c r="CE168" s="75"/>
      <c r="CF168" s="75"/>
      <c r="CG168" s="75"/>
      <c r="CH168" s="75"/>
      <c r="CI168" s="75"/>
      <c r="CJ168" s="75"/>
      <c r="CK168" s="105"/>
      <c r="CL168" s="75"/>
      <c r="CM168" s="76" t="str">
        <f>IFERROR(INDEX(Calculations!$V$4:$V$103,MATCH(COLUMN()&amp;"-"&amp;ROW(),Calculations!$AD$4:$AD$103,0),1),"")</f>
        <v/>
      </c>
      <c r="CN168" s="75"/>
      <c r="CO168" s="75"/>
      <c r="CP168" s="75"/>
      <c r="CQ168" s="75"/>
      <c r="CR168" s="75"/>
      <c r="CS168" s="75"/>
      <c r="CT168" s="40"/>
    </row>
    <row r="169" spans="9:98" ht="16.5" thickTop="1" thickBot="1" x14ac:dyDescent="0.3">
      <c r="I169" s="75"/>
      <c r="J169" s="76" t="str">
        <f>IFERROR(INDEX(Calculations!$V$4:$V$103,MATCH(COLUMN()&amp;"-"&amp;ROW(),Calculations!$AD$4:$AD$103,0),1),"")</f>
        <v/>
      </c>
      <c r="K169" s="75"/>
      <c r="L169" s="75"/>
      <c r="M169" s="75"/>
      <c r="N169" s="75"/>
      <c r="O169" s="75"/>
      <c r="P169" s="75"/>
      <c r="Q169" s="77"/>
      <c r="R169" s="75"/>
      <c r="S169" s="76" t="str">
        <f>IFERROR(INDEX(Calculations!$V$4:$V$103,MATCH(COLUMN()&amp;"-"&amp;ROW(),Calculations!$AD$4:$AD$103,0),1),"")</f>
        <v/>
      </c>
      <c r="T169" s="75"/>
      <c r="U169" s="75"/>
      <c r="V169" s="75"/>
      <c r="W169" s="75"/>
      <c r="X169" s="75"/>
      <c r="Y169" s="75"/>
      <c r="Z169" s="77"/>
      <c r="AA169" s="75"/>
      <c r="AB169" s="76" t="str">
        <f>IFERROR(INDEX(Calculations!$V$4:$V$103,MATCH(COLUMN()&amp;"-"&amp;ROW(),Calculations!$AD$4:$AD$103,0),1),"")</f>
        <v/>
      </c>
      <c r="AC169" s="75"/>
      <c r="AD169" s="75"/>
      <c r="AE169" s="75"/>
      <c r="AF169" s="75"/>
      <c r="AG169" s="75"/>
      <c r="AH169" s="75"/>
      <c r="AI169" s="77"/>
      <c r="AJ169" s="75"/>
      <c r="AK169" s="76" t="str">
        <f>IFERROR(INDEX(Calculations!$V$4:$V$103,MATCH(COLUMN()&amp;"-"&amp;ROW(),Calculations!$AD$4:$AD$103,0),1),"")</f>
        <v/>
      </c>
      <c r="AL169" s="75"/>
      <c r="AM169" s="75"/>
      <c r="AN169" s="75"/>
      <c r="AO169" s="75"/>
      <c r="AP169" s="75"/>
      <c r="AQ169" s="75"/>
      <c r="AR169" s="77"/>
      <c r="AS169" s="75"/>
      <c r="AT169" s="76" t="str">
        <f>IFERROR(INDEX(Calculations!$V$4:$V$103,MATCH(COLUMN()&amp;"-"&amp;ROW(),Calculations!$AD$4:$AD$103,0),1),"")</f>
        <v/>
      </c>
      <c r="AU169" s="75"/>
      <c r="AV169" s="75"/>
      <c r="AW169" s="75"/>
      <c r="AX169" s="75"/>
      <c r="AY169" s="75"/>
      <c r="AZ169" s="75"/>
      <c r="BA169" s="77"/>
      <c r="BB169" s="75"/>
      <c r="BC169" s="76" t="str">
        <f>IFERROR(INDEX(Calculations!$V$4:$V$103,MATCH(COLUMN()&amp;"-"&amp;ROW(),Calculations!$AD$4:$AD$103,0),1),"")</f>
        <v/>
      </c>
      <c r="BD169" s="75"/>
      <c r="BE169" s="75"/>
      <c r="BF169" s="75"/>
      <c r="BG169" s="75"/>
      <c r="BH169" s="75"/>
      <c r="BI169" s="75"/>
      <c r="BJ169" s="77"/>
      <c r="BK169" s="75"/>
      <c r="BL169" s="76" t="str">
        <f>IFERROR(INDEX(Calculations!$V$4:$V$103,MATCH(COLUMN()&amp;"-"&amp;ROW(),Calculations!$AD$4:$AD$103,0),1),"")</f>
        <v/>
      </c>
      <c r="BM169" s="75"/>
      <c r="BN169" s="75"/>
      <c r="BO169" s="75"/>
      <c r="BP169" s="75"/>
      <c r="BQ169" s="75"/>
      <c r="BR169" s="75"/>
      <c r="BS169" s="77"/>
      <c r="BT169" s="75"/>
      <c r="BU169" s="76" t="str">
        <f>IFERROR(INDEX(Calculations!$V$4:$V$103,MATCH(COLUMN()&amp;"-"&amp;ROW(),Calculations!$AD$4:$AD$103,0),1),"")</f>
        <v/>
      </c>
      <c r="BV169" s="75"/>
      <c r="BW169" s="75"/>
      <c r="BX169" s="75"/>
      <c r="BY169" s="75"/>
      <c r="BZ169" s="75"/>
      <c r="CA169" s="75"/>
      <c r="CB169" s="105"/>
      <c r="CC169" s="75"/>
      <c r="CD169" s="76" t="str">
        <f>IFERROR(INDEX(Calculations!$V$4:$V$103,MATCH(COLUMN()&amp;"-"&amp;ROW(),Calculations!$AD$4:$AD$103,0),1),"")</f>
        <v/>
      </c>
      <c r="CE169" s="75"/>
      <c r="CF169" s="75"/>
      <c r="CG169" s="75"/>
      <c r="CH169" s="75"/>
      <c r="CI169" s="75"/>
      <c r="CJ169" s="75"/>
      <c r="CK169" s="105"/>
      <c r="CL169" s="75"/>
      <c r="CM169" s="76" t="str">
        <f>IFERROR(INDEX(Calculations!$V$4:$V$103,MATCH(COLUMN()&amp;"-"&amp;ROW(),Calculations!$AD$4:$AD$103,0),1),"")</f>
        <v/>
      </c>
      <c r="CN169" s="75"/>
      <c r="CO169" s="75"/>
      <c r="CP169" s="75"/>
      <c r="CQ169" s="75"/>
      <c r="CR169" s="75"/>
      <c r="CS169" s="75"/>
      <c r="CT169" s="40"/>
    </row>
    <row r="170" spans="9:98" ht="16.5" thickTop="1" thickBot="1" x14ac:dyDescent="0.3">
      <c r="I170" s="75"/>
      <c r="J170" s="76" t="str">
        <f>IFERROR(INDEX(Calculations!$V$4:$V$103,MATCH(COLUMN()&amp;"-"&amp;ROW(),Calculations!$AD$4:$AD$103,0),1),"")</f>
        <v/>
      </c>
      <c r="K170" s="75"/>
      <c r="L170" s="75"/>
      <c r="M170" s="75"/>
      <c r="N170" s="75"/>
      <c r="O170" s="75"/>
      <c r="P170" s="75"/>
      <c r="Q170" s="77"/>
      <c r="R170" s="75"/>
      <c r="S170" s="76" t="str">
        <f>IFERROR(INDEX(Calculations!$V$4:$V$103,MATCH(COLUMN()&amp;"-"&amp;ROW(),Calculations!$AD$4:$AD$103,0),1),"")</f>
        <v/>
      </c>
      <c r="T170" s="75"/>
      <c r="U170" s="75"/>
      <c r="V170" s="75"/>
      <c r="W170" s="75"/>
      <c r="X170" s="75"/>
      <c r="Y170" s="75"/>
      <c r="Z170" s="77"/>
      <c r="AA170" s="75"/>
      <c r="AB170" s="76" t="str">
        <f>IFERROR(INDEX(Calculations!$V$4:$V$103,MATCH(COLUMN()&amp;"-"&amp;ROW(),Calculations!$AD$4:$AD$103,0),1),"")</f>
        <v/>
      </c>
      <c r="AC170" s="75"/>
      <c r="AD170" s="75"/>
      <c r="AE170" s="75"/>
      <c r="AF170" s="75"/>
      <c r="AG170" s="75"/>
      <c r="AH170" s="75"/>
      <c r="AI170" s="77"/>
      <c r="AJ170" s="75"/>
      <c r="AK170" s="76" t="str">
        <f>IFERROR(INDEX(Calculations!$V$4:$V$103,MATCH(COLUMN()&amp;"-"&amp;ROW(),Calculations!$AD$4:$AD$103,0),1),"")</f>
        <v/>
      </c>
      <c r="AL170" s="75"/>
      <c r="AM170" s="75"/>
      <c r="AN170" s="75"/>
      <c r="AO170" s="75"/>
      <c r="AP170" s="75"/>
      <c r="AQ170" s="75"/>
      <c r="AR170" s="77"/>
      <c r="AS170" s="75"/>
      <c r="AT170" s="76" t="str">
        <f>IFERROR(INDEX(Calculations!$V$4:$V$103,MATCH(COLUMN()&amp;"-"&amp;ROW(),Calculations!$AD$4:$AD$103,0),1),"")</f>
        <v/>
      </c>
      <c r="AU170" s="75"/>
      <c r="AV170" s="75"/>
      <c r="AW170" s="75"/>
      <c r="AX170" s="75"/>
      <c r="AY170" s="75"/>
      <c r="AZ170" s="75"/>
      <c r="BA170" s="77"/>
      <c r="BB170" s="75"/>
      <c r="BC170" s="76" t="str">
        <f>IFERROR(INDEX(Calculations!$V$4:$V$103,MATCH(COLUMN()&amp;"-"&amp;ROW(),Calculations!$AD$4:$AD$103,0),1),"")</f>
        <v/>
      </c>
      <c r="BD170" s="75"/>
      <c r="BE170" s="75"/>
      <c r="BF170" s="75"/>
      <c r="BG170" s="75"/>
      <c r="BH170" s="75"/>
      <c r="BI170" s="75"/>
      <c r="BJ170" s="77"/>
      <c r="BK170" s="75"/>
      <c r="BL170" s="76" t="str">
        <f>IFERROR(INDEX(Calculations!$V$4:$V$103,MATCH(COLUMN()&amp;"-"&amp;ROW(),Calculations!$AD$4:$AD$103,0),1),"")</f>
        <v/>
      </c>
      <c r="BM170" s="75"/>
      <c r="BN170" s="75"/>
      <c r="BO170" s="75"/>
      <c r="BP170" s="75"/>
      <c r="BQ170" s="75"/>
      <c r="BR170" s="75"/>
      <c r="BS170" s="77"/>
      <c r="BT170" s="75"/>
      <c r="BU170" s="76" t="str">
        <f>IFERROR(INDEX(Calculations!$V$4:$V$103,MATCH(COLUMN()&amp;"-"&amp;ROW(),Calculations!$AD$4:$AD$103,0),1),"")</f>
        <v/>
      </c>
      <c r="BV170" s="75"/>
      <c r="BW170" s="75"/>
      <c r="BX170" s="75"/>
      <c r="BY170" s="75"/>
      <c r="BZ170" s="75"/>
      <c r="CA170" s="75"/>
      <c r="CB170" s="105"/>
      <c r="CC170" s="75"/>
      <c r="CD170" s="76" t="str">
        <f>IFERROR(INDEX(Calculations!$V$4:$V$103,MATCH(COLUMN()&amp;"-"&amp;ROW(),Calculations!$AD$4:$AD$103,0),1),"")</f>
        <v/>
      </c>
      <c r="CE170" s="75"/>
      <c r="CF170" s="75"/>
      <c r="CG170" s="75"/>
      <c r="CH170" s="75"/>
      <c r="CI170" s="75"/>
      <c r="CJ170" s="75"/>
      <c r="CK170" s="105"/>
      <c r="CL170" s="75"/>
      <c r="CM170" s="76" t="str">
        <f>IFERROR(INDEX(Calculations!$V$4:$V$103,MATCH(COLUMN()&amp;"-"&amp;ROW(),Calculations!$AD$4:$AD$103,0),1),"")</f>
        <v/>
      </c>
      <c r="CN170" s="75"/>
      <c r="CO170" s="75"/>
      <c r="CP170" s="75"/>
      <c r="CQ170" s="75"/>
      <c r="CR170" s="75"/>
      <c r="CS170" s="75"/>
      <c r="CT170" s="40"/>
    </row>
    <row r="171" spans="9:98" ht="16.5" thickTop="1" thickBot="1" x14ac:dyDescent="0.3">
      <c r="I171" s="75"/>
      <c r="J171" s="76" t="str">
        <f>IFERROR(INDEX(Calculations!$V$4:$V$103,MATCH(COLUMN()&amp;"-"&amp;ROW(),Calculations!$AD$4:$AD$103,0),1),"")</f>
        <v/>
      </c>
      <c r="K171" s="75"/>
      <c r="L171" s="75"/>
      <c r="M171" s="75"/>
      <c r="N171" s="75"/>
      <c r="O171" s="75"/>
      <c r="P171" s="75"/>
      <c r="Q171" s="77"/>
      <c r="R171" s="75"/>
      <c r="S171" s="76" t="str">
        <f>IFERROR(INDEX(Calculations!$V$4:$V$103,MATCH(COLUMN()&amp;"-"&amp;ROW(),Calculations!$AD$4:$AD$103,0),1),"")</f>
        <v/>
      </c>
      <c r="T171" s="75"/>
      <c r="U171" s="75"/>
      <c r="V171" s="75"/>
      <c r="W171" s="75"/>
      <c r="X171" s="75"/>
      <c r="Y171" s="75"/>
      <c r="Z171" s="77"/>
      <c r="AA171" s="75"/>
      <c r="AB171" s="76" t="str">
        <f>IFERROR(INDEX(Calculations!$V$4:$V$103,MATCH(COLUMN()&amp;"-"&amp;ROW(),Calculations!$AD$4:$AD$103,0),1),"")</f>
        <v/>
      </c>
      <c r="AC171" s="75"/>
      <c r="AD171" s="75"/>
      <c r="AE171" s="75"/>
      <c r="AF171" s="75"/>
      <c r="AG171" s="75"/>
      <c r="AH171" s="75"/>
      <c r="AI171" s="77"/>
      <c r="AJ171" s="75"/>
      <c r="AK171" s="76" t="str">
        <f>IFERROR(INDEX(Calculations!$V$4:$V$103,MATCH(COLUMN()&amp;"-"&amp;ROW(),Calculations!$AD$4:$AD$103,0),1),"")</f>
        <v/>
      </c>
      <c r="AL171" s="75"/>
      <c r="AM171" s="75"/>
      <c r="AN171" s="75"/>
      <c r="AO171" s="75"/>
      <c r="AP171" s="75"/>
      <c r="AQ171" s="75"/>
      <c r="AR171" s="77"/>
      <c r="AS171" s="75"/>
      <c r="AT171" s="76" t="str">
        <f>IFERROR(INDEX(Calculations!$V$4:$V$103,MATCH(COLUMN()&amp;"-"&amp;ROW(),Calculations!$AD$4:$AD$103,0),1),"")</f>
        <v/>
      </c>
      <c r="AU171" s="75"/>
      <c r="AV171" s="75"/>
      <c r="AW171" s="75"/>
      <c r="AX171" s="75"/>
      <c r="AY171" s="75"/>
      <c r="AZ171" s="75"/>
      <c r="BA171" s="77"/>
      <c r="BB171" s="75"/>
      <c r="BC171" s="76" t="str">
        <f>IFERROR(INDEX(Calculations!$V$4:$V$103,MATCH(COLUMN()&amp;"-"&amp;ROW(),Calculations!$AD$4:$AD$103,0),1),"")</f>
        <v/>
      </c>
      <c r="BD171" s="75"/>
      <c r="BE171" s="75"/>
      <c r="BF171" s="75"/>
      <c r="BG171" s="75"/>
      <c r="BH171" s="75"/>
      <c r="BI171" s="75"/>
      <c r="BJ171" s="77"/>
      <c r="BK171" s="75"/>
      <c r="BL171" s="76" t="str">
        <f>IFERROR(INDEX(Calculations!$V$4:$V$103,MATCH(COLUMN()&amp;"-"&amp;ROW(),Calculations!$AD$4:$AD$103,0),1),"")</f>
        <v/>
      </c>
      <c r="BM171" s="75"/>
      <c r="BN171" s="75"/>
      <c r="BO171" s="75"/>
      <c r="BP171" s="75"/>
      <c r="BQ171" s="75"/>
      <c r="BR171" s="75"/>
      <c r="BS171" s="77"/>
      <c r="BT171" s="75"/>
      <c r="BU171" s="76" t="str">
        <f>IFERROR(INDEX(Calculations!$V$4:$V$103,MATCH(COLUMN()&amp;"-"&amp;ROW(),Calculations!$AD$4:$AD$103,0),1),"")</f>
        <v/>
      </c>
      <c r="BV171" s="75"/>
      <c r="BW171" s="75"/>
      <c r="BX171" s="75"/>
      <c r="BY171" s="75"/>
      <c r="BZ171" s="75"/>
      <c r="CA171" s="75"/>
      <c r="CB171" s="105"/>
      <c r="CC171" s="75"/>
      <c r="CD171" s="76" t="str">
        <f>IFERROR(INDEX(Calculations!$V$4:$V$103,MATCH(COLUMN()&amp;"-"&amp;ROW(),Calculations!$AD$4:$AD$103,0),1),"")</f>
        <v/>
      </c>
      <c r="CE171" s="75"/>
      <c r="CF171" s="75"/>
      <c r="CG171" s="75"/>
      <c r="CH171" s="75"/>
      <c r="CI171" s="75"/>
      <c r="CJ171" s="75"/>
      <c r="CK171" s="105"/>
      <c r="CL171" s="75"/>
      <c r="CM171" s="76" t="str">
        <f>IFERROR(INDEX(Calculations!$V$4:$V$103,MATCH(COLUMN()&amp;"-"&amp;ROW(),Calculations!$AD$4:$AD$103,0),1),"")</f>
        <v/>
      </c>
      <c r="CN171" s="75"/>
      <c r="CO171" s="75"/>
      <c r="CP171" s="75"/>
      <c r="CQ171" s="75"/>
      <c r="CR171" s="75"/>
      <c r="CS171" s="75"/>
      <c r="CT171" s="40"/>
    </row>
    <row r="172" spans="9:98" ht="16.5" thickTop="1" thickBot="1" x14ac:dyDescent="0.3">
      <c r="I172" s="75"/>
      <c r="J172" s="76" t="str">
        <f>IFERROR(INDEX(Calculations!$V$4:$V$103,MATCH(COLUMN()&amp;"-"&amp;ROW(),Calculations!$AD$4:$AD$103,0),1),"")</f>
        <v/>
      </c>
      <c r="K172" s="75"/>
      <c r="L172" s="75"/>
      <c r="M172" s="75"/>
      <c r="N172" s="75"/>
      <c r="O172" s="75"/>
      <c r="P172" s="75"/>
      <c r="Q172" s="77"/>
      <c r="R172" s="75"/>
      <c r="S172" s="76" t="str">
        <f>IFERROR(INDEX(Calculations!$V$4:$V$103,MATCH(COLUMN()&amp;"-"&amp;ROW(),Calculations!$AD$4:$AD$103,0),1),"")</f>
        <v/>
      </c>
      <c r="T172" s="75"/>
      <c r="U172" s="75"/>
      <c r="V172" s="75"/>
      <c r="W172" s="75"/>
      <c r="X172" s="75"/>
      <c r="Y172" s="75"/>
      <c r="Z172" s="77"/>
      <c r="AA172" s="75"/>
      <c r="AB172" s="76" t="str">
        <f>IFERROR(INDEX(Calculations!$V$4:$V$103,MATCH(COLUMN()&amp;"-"&amp;ROW(),Calculations!$AD$4:$AD$103,0),1),"")</f>
        <v/>
      </c>
      <c r="AC172" s="75"/>
      <c r="AD172" s="75"/>
      <c r="AE172" s="75"/>
      <c r="AF172" s="75"/>
      <c r="AG172" s="75"/>
      <c r="AH172" s="75"/>
      <c r="AI172" s="77"/>
      <c r="AJ172" s="75"/>
      <c r="AK172" s="76" t="str">
        <f>IFERROR(INDEX(Calculations!$V$4:$V$103,MATCH(COLUMN()&amp;"-"&amp;ROW(),Calculations!$AD$4:$AD$103,0),1),"")</f>
        <v/>
      </c>
      <c r="AL172" s="75"/>
      <c r="AM172" s="75"/>
      <c r="AN172" s="75"/>
      <c r="AO172" s="75"/>
      <c r="AP172" s="75"/>
      <c r="AQ172" s="75"/>
      <c r="AR172" s="77"/>
      <c r="AS172" s="75"/>
      <c r="AT172" s="76" t="str">
        <f>IFERROR(INDEX(Calculations!$V$4:$V$103,MATCH(COLUMN()&amp;"-"&amp;ROW(),Calculations!$AD$4:$AD$103,0),1),"")</f>
        <v/>
      </c>
      <c r="AU172" s="75"/>
      <c r="AV172" s="75"/>
      <c r="AW172" s="75"/>
      <c r="AX172" s="75"/>
      <c r="AY172" s="75"/>
      <c r="AZ172" s="75"/>
      <c r="BA172" s="77"/>
      <c r="BB172" s="75"/>
      <c r="BC172" s="76" t="str">
        <f>IFERROR(INDEX(Calculations!$V$4:$V$103,MATCH(COLUMN()&amp;"-"&amp;ROW(),Calculations!$AD$4:$AD$103,0),1),"")</f>
        <v/>
      </c>
      <c r="BD172" s="75"/>
      <c r="BE172" s="75"/>
      <c r="BF172" s="75"/>
      <c r="BG172" s="75"/>
      <c r="BH172" s="75"/>
      <c r="BI172" s="75"/>
      <c r="BJ172" s="77"/>
      <c r="BK172" s="75"/>
      <c r="BL172" s="76" t="str">
        <f>IFERROR(INDEX(Calculations!$V$4:$V$103,MATCH(COLUMN()&amp;"-"&amp;ROW(),Calculations!$AD$4:$AD$103,0),1),"")</f>
        <v/>
      </c>
      <c r="BM172" s="75"/>
      <c r="BN172" s="75"/>
      <c r="BO172" s="75"/>
      <c r="BP172" s="75"/>
      <c r="BQ172" s="75"/>
      <c r="BR172" s="75"/>
      <c r="BS172" s="77"/>
      <c r="BT172" s="75"/>
      <c r="BU172" s="76" t="str">
        <f>IFERROR(INDEX(Calculations!$V$4:$V$103,MATCH(COLUMN()&amp;"-"&amp;ROW(),Calculations!$AD$4:$AD$103,0),1),"")</f>
        <v/>
      </c>
      <c r="BV172" s="75"/>
      <c r="BW172" s="75"/>
      <c r="BX172" s="75"/>
      <c r="BY172" s="75"/>
      <c r="BZ172" s="75"/>
      <c r="CA172" s="75"/>
      <c r="CB172" s="105"/>
      <c r="CC172" s="75"/>
      <c r="CD172" s="76" t="str">
        <f>IFERROR(INDEX(Calculations!$V$4:$V$103,MATCH(COLUMN()&amp;"-"&amp;ROW(),Calculations!$AD$4:$AD$103,0),1),"")</f>
        <v/>
      </c>
      <c r="CE172" s="75"/>
      <c r="CF172" s="75"/>
      <c r="CG172" s="75"/>
      <c r="CH172" s="75"/>
      <c r="CI172" s="75"/>
      <c r="CJ172" s="75"/>
      <c r="CK172" s="105"/>
      <c r="CL172" s="75"/>
      <c r="CM172" s="76" t="str">
        <f>IFERROR(INDEX(Calculations!$V$4:$V$103,MATCH(COLUMN()&amp;"-"&amp;ROW(),Calculations!$AD$4:$AD$103,0),1),"")</f>
        <v/>
      </c>
      <c r="CN172" s="75"/>
      <c r="CO172" s="75"/>
      <c r="CP172" s="75"/>
      <c r="CQ172" s="75"/>
      <c r="CR172" s="75"/>
      <c r="CS172" s="75"/>
      <c r="CT172" s="40"/>
    </row>
    <row r="173" spans="9:98" ht="16.5" thickTop="1" thickBot="1" x14ac:dyDescent="0.3">
      <c r="I173" s="75"/>
      <c r="J173" s="76" t="str">
        <f>IFERROR(INDEX(Calculations!$V$4:$V$103,MATCH(COLUMN()&amp;"-"&amp;ROW(),Calculations!$AD$4:$AD$103,0),1),"")</f>
        <v/>
      </c>
      <c r="K173" s="75"/>
      <c r="L173" s="75"/>
      <c r="M173" s="75"/>
      <c r="N173" s="75"/>
      <c r="O173" s="75"/>
      <c r="P173" s="75"/>
      <c r="Q173" s="77"/>
      <c r="R173" s="75"/>
      <c r="S173" s="76" t="str">
        <f>IFERROR(INDEX(Calculations!$V$4:$V$103,MATCH(COLUMN()&amp;"-"&amp;ROW(),Calculations!$AD$4:$AD$103,0),1),"")</f>
        <v/>
      </c>
      <c r="T173" s="75"/>
      <c r="U173" s="75"/>
      <c r="V173" s="75"/>
      <c r="W173" s="75"/>
      <c r="X173" s="75"/>
      <c r="Y173" s="75"/>
      <c r="Z173" s="77"/>
      <c r="AA173" s="75"/>
      <c r="AB173" s="76" t="str">
        <f>IFERROR(INDEX(Calculations!$V$4:$V$103,MATCH(COLUMN()&amp;"-"&amp;ROW(),Calculations!$AD$4:$AD$103,0),1),"")</f>
        <v/>
      </c>
      <c r="AC173" s="75"/>
      <c r="AD173" s="75"/>
      <c r="AE173" s="75"/>
      <c r="AF173" s="75"/>
      <c r="AG173" s="75"/>
      <c r="AH173" s="75"/>
      <c r="AI173" s="77"/>
      <c r="AJ173" s="75"/>
      <c r="AK173" s="76" t="str">
        <f>IFERROR(INDEX(Calculations!$V$4:$V$103,MATCH(COLUMN()&amp;"-"&amp;ROW(),Calculations!$AD$4:$AD$103,0),1),"")</f>
        <v/>
      </c>
      <c r="AL173" s="75"/>
      <c r="AM173" s="75"/>
      <c r="AN173" s="75"/>
      <c r="AO173" s="75"/>
      <c r="AP173" s="75"/>
      <c r="AQ173" s="75"/>
      <c r="AR173" s="77"/>
      <c r="AS173" s="75"/>
      <c r="AT173" s="76" t="str">
        <f>IFERROR(INDEX(Calculations!$V$4:$V$103,MATCH(COLUMN()&amp;"-"&amp;ROW(),Calculations!$AD$4:$AD$103,0),1),"")</f>
        <v/>
      </c>
      <c r="AU173" s="75"/>
      <c r="AV173" s="75"/>
      <c r="AW173" s="75"/>
      <c r="AX173" s="75"/>
      <c r="AY173" s="75"/>
      <c r="AZ173" s="75"/>
      <c r="BA173" s="77"/>
      <c r="BB173" s="75"/>
      <c r="BC173" s="76" t="str">
        <f>IFERROR(INDEX(Calculations!$V$4:$V$103,MATCH(COLUMN()&amp;"-"&amp;ROW(),Calculations!$AD$4:$AD$103,0),1),"")</f>
        <v/>
      </c>
      <c r="BD173" s="75"/>
      <c r="BE173" s="75"/>
      <c r="BF173" s="75"/>
      <c r="BG173" s="75"/>
      <c r="BH173" s="75"/>
      <c r="BI173" s="75"/>
      <c r="BJ173" s="77"/>
      <c r="BK173" s="75"/>
      <c r="BL173" s="76" t="str">
        <f>IFERROR(INDEX(Calculations!$V$4:$V$103,MATCH(COLUMN()&amp;"-"&amp;ROW(),Calculations!$AD$4:$AD$103,0),1),"")</f>
        <v/>
      </c>
      <c r="BM173" s="75"/>
      <c r="BN173" s="75"/>
      <c r="BO173" s="75"/>
      <c r="BP173" s="75"/>
      <c r="BQ173" s="75"/>
      <c r="BR173" s="75"/>
      <c r="BS173" s="77"/>
      <c r="BT173" s="75"/>
      <c r="BU173" s="76" t="str">
        <f>IFERROR(INDEX(Calculations!$V$4:$V$103,MATCH(COLUMN()&amp;"-"&amp;ROW(),Calculations!$AD$4:$AD$103,0),1),"")</f>
        <v/>
      </c>
      <c r="BV173" s="75"/>
      <c r="BW173" s="75"/>
      <c r="BX173" s="75"/>
      <c r="BY173" s="75"/>
      <c r="BZ173" s="75"/>
      <c r="CA173" s="75"/>
      <c r="CB173" s="105"/>
      <c r="CC173" s="75"/>
      <c r="CD173" s="76" t="str">
        <f>IFERROR(INDEX(Calculations!$V$4:$V$103,MATCH(COLUMN()&amp;"-"&amp;ROW(),Calculations!$AD$4:$AD$103,0),1),"")</f>
        <v/>
      </c>
      <c r="CE173" s="75"/>
      <c r="CF173" s="75"/>
      <c r="CG173" s="75"/>
      <c r="CH173" s="75"/>
      <c r="CI173" s="75"/>
      <c r="CJ173" s="75"/>
      <c r="CK173" s="105"/>
      <c r="CL173" s="75"/>
      <c r="CM173" s="76" t="str">
        <f>IFERROR(INDEX(Calculations!$V$4:$V$103,MATCH(COLUMN()&amp;"-"&amp;ROW(),Calculations!$AD$4:$AD$103,0),1),"")</f>
        <v/>
      </c>
      <c r="CN173" s="75"/>
      <c r="CO173" s="75"/>
      <c r="CP173" s="75"/>
      <c r="CQ173" s="75"/>
      <c r="CR173" s="75"/>
      <c r="CS173" s="75"/>
      <c r="CT173" s="40"/>
    </row>
    <row r="174" spans="9:98" ht="16.5" thickTop="1" thickBot="1" x14ac:dyDescent="0.3">
      <c r="I174" s="75"/>
      <c r="J174" s="76" t="str">
        <f>IFERROR(INDEX(Calculations!$V$4:$V$103,MATCH(COLUMN()&amp;"-"&amp;ROW(),Calculations!$AD$4:$AD$103,0),1),"")</f>
        <v/>
      </c>
      <c r="K174" s="75"/>
      <c r="L174" s="75"/>
      <c r="M174" s="75"/>
      <c r="N174" s="75"/>
      <c r="O174" s="75"/>
      <c r="P174" s="75"/>
      <c r="Q174" s="77"/>
      <c r="R174" s="75"/>
      <c r="S174" s="76" t="str">
        <f>IFERROR(INDEX(Calculations!$V$4:$V$103,MATCH(COLUMN()&amp;"-"&amp;ROW(),Calculations!$AD$4:$AD$103,0),1),"")</f>
        <v/>
      </c>
      <c r="T174" s="75"/>
      <c r="U174" s="75"/>
      <c r="V174" s="75"/>
      <c r="W174" s="75"/>
      <c r="X174" s="75"/>
      <c r="Y174" s="75"/>
      <c r="Z174" s="77"/>
      <c r="AA174" s="75"/>
      <c r="AB174" s="76" t="str">
        <f>IFERROR(INDEX(Calculations!$V$4:$V$103,MATCH(COLUMN()&amp;"-"&amp;ROW(),Calculations!$AD$4:$AD$103,0),1),"")</f>
        <v/>
      </c>
      <c r="AC174" s="75"/>
      <c r="AD174" s="75"/>
      <c r="AE174" s="75"/>
      <c r="AF174" s="75"/>
      <c r="AG174" s="75"/>
      <c r="AH174" s="75"/>
      <c r="AI174" s="77"/>
      <c r="AJ174" s="75"/>
      <c r="AK174" s="76" t="str">
        <f>IFERROR(INDEX(Calculations!$V$4:$V$103,MATCH(COLUMN()&amp;"-"&amp;ROW(),Calculations!$AD$4:$AD$103,0),1),"")</f>
        <v/>
      </c>
      <c r="AL174" s="75"/>
      <c r="AM174" s="75"/>
      <c r="AN174" s="75"/>
      <c r="AO174" s="75"/>
      <c r="AP174" s="75"/>
      <c r="AQ174" s="75"/>
      <c r="AR174" s="77"/>
      <c r="AS174" s="75"/>
      <c r="AT174" s="76" t="str">
        <f>IFERROR(INDEX(Calculations!$V$4:$V$103,MATCH(COLUMN()&amp;"-"&amp;ROW(),Calculations!$AD$4:$AD$103,0),1),"")</f>
        <v/>
      </c>
      <c r="AU174" s="75"/>
      <c r="AV174" s="75"/>
      <c r="AW174" s="75"/>
      <c r="AX174" s="75"/>
      <c r="AY174" s="75"/>
      <c r="AZ174" s="75"/>
      <c r="BA174" s="77"/>
      <c r="BB174" s="75"/>
      <c r="BC174" s="76" t="str">
        <f>IFERROR(INDEX(Calculations!$V$4:$V$103,MATCH(COLUMN()&amp;"-"&amp;ROW(),Calculations!$AD$4:$AD$103,0),1),"")</f>
        <v/>
      </c>
      <c r="BD174" s="75"/>
      <c r="BE174" s="75"/>
      <c r="BF174" s="75"/>
      <c r="BG174" s="75"/>
      <c r="BH174" s="75"/>
      <c r="BI174" s="75"/>
      <c r="BJ174" s="77"/>
      <c r="BK174" s="75"/>
      <c r="BL174" s="76" t="str">
        <f>IFERROR(INDEX(Calculations!$V$4:$V$103,MATCH(COLUMN()&amp;"-"&amp;ROW(),Calculations!$AD$4:$AD$103,0),1),"")</f>
        <v/>
      </c>
      <c r="BM174" s="75"/>
      <c r="BN174" s="75"/>
      <c r="BO174" s="75"/>
      <c r="BP174" s="75"/>
      <c r="BQ174" s="75"/>
      <c r="BR174" s="75"/>
      <c r="BS174" s="77"/>
      <c r="BT174" s="75"/>
      <c r="BU174" s="76" t="str">
        <f>IFERROR(INDEX(Calculations!$V$4:$V$103,MATCH(COLUMN()&amp;"-"&amp;ROW(),Calculations!$AD$4:$AD$103,0),1),"")</f>
        <v/>
      </c>
      <c r="BV174" s="75"/>
      <c r="BW174" s="75"/>
      <c r="BX174" s="75"/>
      <c r="BY174" s="75"/>
      <c r="BZ174" s="75"/>
      <c r="CA174" s="75"/>
      <c r="CB174" s="105"/>
      <c r="CC174" s="75"/>
      <c r="CD174" s="76" t="str">
        <f>IFERROR(INDEX(Calculations!$V$4:$V$103,MATCH(COLUMN()&amp;"-"&amp;ROW(),Calculations!$AD$4:$AD$103,0),1),"")</f>
        <v/>
      </c>
      <c r="CE174" s="75"/>
      <c r="CF174" s="75"/>
      <c r="CG174" s="75"/>
      <c r="CH174" s="75"/>
      <c r="CI174" s="75"/>
      <c r="CJ174" s="75"/>
      <c r="CK174" s="105"/>
      <c r="CL174" s="75"/>
      <c r="CM174" s="76" t="str">
        <f>IFERROR(INDEX(Calculations!$V$4:$V$103,MATCH(COLUMN()&amp;"-"&amp;ROW(),Calculations!$AD$4:$AD$103,0),1),"")</f>
        <v/>
      </c>
      <c r="CN174" s="75"/>
      <c r="CO174" s="75"/>
      <c r="CP174" s="75"/>
      <c r="CQ174" s="75"/>
      <c r="CR174" s="75"/>
      <c r="CS174" s="75"/>
      <c r="CT174" s="40"/>
    </row>
    <row r="175" spans="9:98" ht="16.5" thickTop="1" thickBot="1" x14ac:dyDescent="0.3">
      <c r="I175" s="75"/>
      <c r="J175" s="76" t="str">
        <f>IFERROR(INDEX(Calculations!$V$4:$V$103,MATCH(COLUMN()&amp;"-"&amp;ROW(),Calculations!$AD$4:$AD$103,0),1),"")</f>
        <v/>
      </c>
      <c r="K175" s="75"/>
      <c r="L175" s="75"/>
      <c r="M175" s="75"/>
      <c r="N175" s="75"/>
      <c r="O175" s="75"/>
      <c r="P175" s="75"/>
      <c r="Q175" s="77"/>
      <c r="R175" s="75"/>
      <c r="S175" s="76" t="str">
        <f>IFERROR(INDEX(Calculations!$V$4:$V$103,MATCH(COLUMN()&amp;"-"&amp;ROW(),Calculations!$AD$4:$AD$103,0),1),"")</f>
        <v/>
      </c>
      <c r="T175" s="75"/>
      <c r="U175" s="75"/>
      <c r="V175" s="75"/>
      <c r="W175" s="75"/>
      <c r="X175" s="75"/>
      <c r="Y175" s="75"/>
      <c r="Z175" s="77"/>
      <c r="AA175" s="75"/>
      <c r="AB175" s="76" t="str">
        <f>IFERROR(INDEX(Calculations!$V$4:$V$103,MATCH(COLUMN()&amp;"-"&amp;ROW(),Calculations!$AD$4:$AD$103,0),1),"")</f>
        <v/>
      </c>
      <c r="AC175" s="75"/>
      <c r="AD175" s="75"/>
      <c r="AE175" s="75"/>
      <c r="AF175" s="75"/>
      <c r="AG175" s="75"/>
      <c r="AH175" s="75"/>
      <c r="AI175" s="77"/>
      <c r="AJ175" s="75"/>
      <c r="AK175" s="76" t="str">
        <f>IFERROR(INDEX(Calculations!$V$4:$V$103,MATCH(COLUMN()&amp;"-"&amp;ROW(),Calculations!$AD$4:$AD$103,0),1),"")</f>
        <v/>
      </c>
      <c r="AL175" s="75"/>
      <c r="AM175" s="75"/>
      <c r="AN175" s="75"/>
      <c r="AO175" s="75"/>
      <c r="AP175" s="75"/>
      <c r="AQ175" s="75"/>
      <c r="AR175" s="77"/>
      <c r="AS175" s="75"/>
      <c r="AT175" s="76" t="str">
        <f>IFERROR(INDEX(Calculations!$V$4:$V$103,MATCH(COLUMN()&amp;"-"&amp;ROW(),Calculations!$AD$4:$AD$103,0),1),"")</f>
        <v/>
      </c>
      <c r="AU175" s="75"/>
      <c r="AV175" s="75"/>
      <c r="AW175" s="75"/>
      <c r="AX175" s="75"/>
      <c r="AY175" s="75"/>
      <c r="AZ175" s="75"/>
      <c r="BA175" s="77"/>
      <c r="BB175" s="75"/>
      <c r="BC175" s="76" t="str">
        <f>IFERROR(INDEX(Calculations!$V$4:$V$103,MATCH(COLUMN()&amp;"-"&amp;ROW(),Calculations!$AD$4:$AD$103,0),1),"")</f>
        <v/>
      </c>
      <c r="BD175" s="75"/>
      <c r="BE175" s="75"/>
      <c r="BF175" s="75"/>
      <c r="BG175" s="75"/>
      <c r="BH175" s="75"/>
      <c r="BI175" s="75"/>
      <c r="BJ175" s="77"/>
      <c r="BK175" s="75"/>
      <c r="BL175" s="76" t="str">
        <f>IFERROR(INDEX(Calculations!$V$4:$V$103,MATCH(COLUMN()&amp;"-"&amp;ROW(),Calculations!$AD$4:$AD$103,0),1),"")</f>
        <v/>
      </c>
      <c r="BM175" s="75"/>
      <c r="BN175" s="75"/>
      <c r="BO175" s="75"/>
      <c r="BP175" s="75"/>
      <c r="BQ175" s="75"/>
      <c r="BR175" s="75"/>
      <c r="BS175" s="77"/>
      <c r="BT175" s="75"/>
      <c r="BU175" s="76" t="str">
        <f>IFERROR(INDEX(Calculations!$V$4:$V$103,MATCH(COLUMN()&amp;"-"&amp;ROW(),Calculations!$AD$4:$AD$103,0),1),"")</f>
        <v/>
      </c>
      <c r="BV175" s="75"/>
      <c r="BW175" s="75"/>
      <c r="BX175" s="75"/>
      <c r="BY175" s="75"/>
      <c r="BZ175" s="75"/>
      <c r="CA175" s="75"/>
      <c r="CB175" s="105"/>
      <c r="CC175" s="75"/>
      <c r="CD175" s="76" t="str">
        <f>IFERROR(INDEX(Calculations!$V$4:$V$103,MATCH(COLUMN()&amp;"-"&amp;ROW(),Calculations!$AD$4:$AD$103,0),1),"")</f>
        <v/>
      </c>
      <c r="CE175" s="75"/>
      <c r="CF175" s="75"/>
      <c r="CG175" s="75"/>
      <c r="CH175" s="75"/>
      <c r="CI175" s="75"/>
      <c r="CJ175" s="75"/>
      <c r="CK175" s="105"/>
      <c r="CL175" s="75"/>
      <c r="CM175" s="76" t="str">
        <f>IFERROR(INDEX(Calculations!$V$4:$V$103,MATCH(COLUMN()&amp;"-"&amp;ROW(),Calculations!$AD$4:$AD$103,0),1),"")</f>
        <v/>
      </c>
      <c r="CN175" s="75"/>
      <c r="CO175" s="75"/>
      <c r="CP175" s="75"/>
      <c r="CQ175" s="75"/>
      <c r="CR175" s="75"/>
      <c r="CS175" s="75"/>
      <c r="CT175" s="40"/>
    </row>
    <row r="176" spans="9:98" ht="16.5" thickTop="1" thickBot="1" x14ac:dyDescent="0.3">
      <c r="I176" s="75"/>
      <c r="J176" s="76" t="str">
        <f>IFERROR(INDEX(Calculations!$V$4:$V$103,MATCH(COLUMN()&amp;"-"&amp;ROW(),Calculations!$AD$4:$AD$103,0),1),"")</f>
        <v/>
      </c>
      <c r="K176" s="75"/>
      <c r="L176" s="75"/>
      <c r="M176" s="75"/>
      <c r="N176" s="75"/>
      <c r="O176" s="75"/>
      <c r="P176" s="75"/>
      <c r="Q176" s="77"/>
      <c r="R176" s="75"/>
      <c r="S176" s="76" t="str">
        <f>IFERROR(INDEX(Calculations!$V$4:$V$103,MATCH(COLUMN()&amp;"-"&amp;ROW(),Calculations!$AD$4:$AD$103,0),1),"")</f>
        <v/>
      </c>
      <c r="T176" s="75"/>
      <c r="U176" s="75"/>
      <c r="V176" s="75"/>
      <c r="W176" s="75"/>
      <c r="X176" s="75"/>
      <c r="Y176" s="75"/>
      <c r="Z176" s="77"/>
      <c r="AA176" s="75"/>
      <c r="AB176" s="76" t="str">
        <f>IFERROR(INDEX(Calculations!$V$4:$V$103,MATCH(COLUMN()&amp;"-"&amp;ROW(),Calculations!$AD$4:$AD$103,0),1),"")</f>
        <v/>
      </c>
      <c r="AC176" s="75"/>
      <c r="AD176" s="75"/>
      <c r="AE176" s="75"/>
      <c r="AF176" s="75"/>
      <c r="AG176" s="75"/>
      <c r="AH176" s="75"/>
      <c r="AI176" s="77"/>
      <c r="AJ176" s="75"/>
      <c r="AK176" s="76" t="str">
        <f>IFERROR(INDEX(Calculations!$V$4:$V$103,MATCH(COLUMN()&amp;"-"&amp;ROW(),Calculations!$AD$4:$AD$103,0),1),"")</f>
        <v/>
      </c>
      <c r="AL176" s="75"/>
      <c r="AM176" s="75"/>
      <c r="AN176" s="75"/>
      <c r="AO176" s="75"/>
      <c r="AP176" s="75"/>
      <c r="AQ176" s="75"/>
      <c r="AR176" s="77"/>
      <c r="AS176" s="75"/>
      <c r="AT176" s="76" t="str">
        <f>IFERROR(INDEX(Calculations!$V$4:$V$103,MATCH(COLUMN()&amp;"-"&amp;ROW(),Calculations!$AD$4:$AD$103,0),1),"")</f>
        <v/>
      </c>
      <c r="AU176" s="75"/>
      <c r="AV176" s="75"/>
      <c r="AW176" s="75"/>
      <c r="AX176" s="75"/>
      <c r="AY176" s="75"/>
      <c r="AZ176" s="75"/>
      <c r="BA176" s="77"/>
      <c r="BB176" s="75"/>
      <c r="BC176" s="76" t="str">
        <f>IFERROR(INDEX(Calculations!$V$4:$V$103,MATCH(COLUMN()&amp;"-"&amp;ROW(),Calculations!$AD$4:$AD$103,0),1),"")</f>
        <v/>
      </c>
      <c r="BD176" s="75"/>
      <c r="BE176" s="75"/>
      <c r="BF176" s="75"/>
      <c r="BG176" s="75"/>
      <c r="BH176" s="75"/>
      <c r="BI176" s="75"/>
      <c r="BJ176" s="77"/>
      <c r="BK176" s="75"/>
      <c r="BL176" s="76" t="str">
        <f>IFERROR(INDEX(Calculations!$V$4:$V$103,MATCH(COLUMN()&amp;"-"&amp;ROW(),Calculations!$AD$4:$AD$103,0),1),"")</f>
        <v/>
      </c>
      <c r="BM176" s="75"/>
      <c r="BN176" s="75"/>
      <c r="BO176" s="75"/>
      <c r="BP176" s="75"/>
      <c r="BQ176" s="75"/>
      <c r="BR176" s="75"/>
      <c r="BS176" s="77"/>
      <c r="BT176" s="75"/>
      <c r="BU176" s="76" t="str">
        <f>IFERROR(INDEX(Calculations!$V$4:$V$103,MATCH(COLUMN()&amp;"-"&amp;ROW(),Calculations!$AD$4:$AD$103,0),1),"")</f>
        <v/>
      </c>
      <c r="BV176" s="75"/>
      <c r="BW176" s="75"/>
      <c r="BX176" s="75"/>
      <c r="BY176" s="75"/>
      <c r="BZ176" s="75"/>
      <c r="CA176" s="75"/>
      <c r="CB176" s="105"/>
      <c r="CC176" s="75"/>
      <c r="CD176" s="76" t="str">
        <f>IFERROR(INDEX(Calculations!$V$4:$V$103,MATCH(COLUMN()&amp;"-"&amp;ROW(),Calculations!$AD$4:$AD$103,0),1),"")</f>
        <v/>
      </c>
      <c r="CE176" s="75"/>
      <c r="CF176" s="75"/>
      <c r="CG176" s="75"/>
      <c r="CH176" s="75"/>
      <c r="CI176" s="75"/>
      <c r="CJ176" s="75"/>
      <c r="CK176" s="105"/>
      <c r="CL176" s="75"/>
      <c r="CM176" s="76" t="str">
        <f>IFERROR(INDEX(Calculations!$V$4:$V$103,MATCH(COLUMN()&amp;"-"&amp;ROW(),Calculations!$AD$4:$AD$103,0),1),"")</f>
        <v/>
      </c>
      <c r="CN176" s="75"/>
      <c r="CO176" s="75"/>
      <c r="CP176" s="75"/>
      <c r="CQ176" s="75"/>
      <c r="CR176" s="75"/>
      <c r="CS176" s="75"/>
      <c r="CT176" s="40"/>
    </row>
    <row r="177" spans="9:98" ht="16.5" thickTop="1" thickBot="1" x14ac:dyDescent="0.3">
      <c r="I177" s="75"/>
      <c r="J177" s="76" t="str">
        <f>IFERROR(INDEX(Calculations!$V$4:$V$103,MATCH(COLUMN()&amp;"-"&amp;ROW(),Calculations!$AD$4:$AD$103,0),1),"")</f>
        <v/>
      </c>
      <c r="K177" s="75"/>
      <c r="L177" s="75"/>
      <c r="M177" s="75"/>
      <c r="N177" s="75"/>
      <c r="O177" s="75"/>
      <c r="P177" s="75"/>
      <c r="Q177" s="77"/>
      <c r="R177" s="75"/>
      <c r="S177" s="76" t="str">
        <f>IFERROR(INDEX(Calculations!$V$4:$V$103,MATCH(COLUMN()&amp;"-"&amp;ROW(),Calculations!$AD$4:$AD$103,0),1),"")</f>
        <v/>
      </c>
      <c r="T177" s="75"/>
      <c r="U177" s="75"/>
      <c r="V177" s="75"/>
      <c r="W177" s="75"/>
      <c r="X177" s="75"/>
      <c r="Y177" s="75"/>
      <c r="Z177" s="77"/>
      <c r="AA177" s="75"/>
      <c r="AB177" s="76" t="str">
        <f>IFERROR(INDEX(Calculations!$V$4:$V$103,MATCH(COLUMN()&amp;"-"&amp;ROW(),Calculations!$AD$4:$AD$103,0),1),"")</f>
        <v/>
      </c>
      <c r="AC177" s="75"/>
      <c r="AD177" s="75"/>
      <c r="AE177" s="75"/>
      <c r="AF177" s="75"/>
      <c r="AG177" s="75"/>
      <c r="AH177" s="75"/>
      <c r="AI177" s="77"/>
      <c r="AJ177" s="75"/>
      <c r="AK177" s="76" t="str">
        <f>IFERROR(INDEX(Calculations!$V$4:$V$103,MATCH(COLUMN()&amp;"-"&amp;ROW(),Calculations!$AD$4:$AD$103,0),1),"")</f>
        <v/>
      </c>
      <c r="AL177" s="75"/>
      <c r="AM177" s="75"/>
      <c r="AN177" s="75"/>
      <c r="AO177" s="75"/>
      <c r="AP177" s="75"/>
      <c r="AQ177" s="75"/>
      <c r="AR177" s="77"/>
      <c r="AS177" s="75"/>
      <c r="AT177" s="76" t="str">
        <f>IFERROR(INDEX(Calculations!$V$4:$V$103,MATCH(COLUMN()&amp;"-"&amp;ROW(),Calculations!$AD$4:$AD$103,0),1),"")</f>
        <v/>
      </c>
      <c r="AU177" s="75"/>
      <c r="AV177" s="75"/>
      <c r="AW177" s="75"/>
      <c r="AX177" s="75"/>
      <c r="AY177" s="75"/>
      <c r="AZ177" s="75"/>
      <c r="BA177" s="77"/>
      <c r="BB177" s="75"/>
      <c r="BC177" s="76" t="str">
        <f>IFERROR(INDEX(Calculations!$V$4:$V$103,MATCH(COLUMN()&amp;"-"&amp;ROW(),Calculations!$AD$4:$AD$103,0),1),"")</f>
        <v/>
      </c>
      <c r="BD177" s="75"/>
      <c r="BE177" s="75"/>
      <c r="BF177" s="75"/>
      <c r="BG177" s="75"/>
      <c r="BH177" s="75"/>
      <c r="BI177" s="75"/>
      <c r="BJ177" s="77"/>
      <c r="BK177" s="75"/>
      <c r="BL177" s="76" t="str">
        <f>IFERROR(INDEX(Calculations!$V$4:$V$103,MATCH(COLUMN()&amp;"-"&amp;ROW(),Calculations!$AD$4:$AD$103,0),1),"")</f>
        <v/>
      </c>
      <c r="BM177" s="75"/>
      <c r="BN177" s="75"/>
      <c r="BO177" s="75"/>
      <c r="BP177" s="75"/>
      <c r="BQ177" s="75"/>
      <c r="BR177" s="75"/>
      <c r="BS177" s="77"/>
      <c r="BT177" s="75"/>
      <c r="BU177" s="76" t="str">
        <f>IFERROR(INDEX(Calculations!$V$4:$V$103,MATCH(COLUMN()&amp;"-"&amp;ROW(),Calculations!$AD$4:$AD$103,0),1),"")</f>
        <v/>
      </c>
      <c r="BV177" s="75"/>
      <c r="BW177" s="75"/>
      <c r="BX177" s="75"/>
      <c r="BY177" s="75"/>
      <c r="BZ177" s="75"/>
      <c r="CA177" s="75"/>
      <c r="CB177" s="105"/>
      <c r="CC177" s="75"/>
      <c r="CD177" s="76" t="str">
        <f>IFERROR(INDEX(Calculations!$V$4:$V$103,MATCH(COLUMN()&amp;"-"&amp;ROW(),Calculations!$AD$4:$AD$103,0),1),"")</f>
        <v/>
      </c>
      <c r="CE177" s="75"/>
      <c r="CF177" s="75"/>
      <c r="CG177" s="75"/>
      <c r="CH177" s="75"/>
      <c r="CI177" s="75"/>
      <c r="CJ177" s="75"/>
      <c r="CK177" s="105"/>
      <c r="CL177" s="75"/>
      <c r="CM177" s="76" t="str">
        <f>IFERROR(INDEX(Calculations!$V$4:$V$103,MATCH(COLUMN()&amp;"-"&amp;ROW(),Calculations!$AD$4:$AD$103,0),1),"")</f>
        <v/>
      </c>
      <c r="CN177" s="75"/>
      <c r="CO177" s="75"/>
      <c r="CP177" s="75"/>
      <c r="CQ177" s="75"/>
      <c r="CR177" s="75"/>
      <c r="CS177" s="75"/>
      <c r="CT177" s="40"/>
    </row>
    <row r="178" spans="9:98" ht="16.5" thickTop="1" thickBot="1" x14ac:dyDescent="0.3">
      <c r="I178" s="75"/>
      <c r="J178" s="76" t="str">
        <f>IFERROR(INDEX(Calculations!$V$4:$V$103,MATCH(COLUMN()&amp;"-"&amp;ROW(),Calculations!$AD$4:$AD$103,0),1),"")</f>
        <v/>
      </c>
      <c r="K178" s="75"/>
      <c r="L178" s="75"/>
      <c r="M178" s="75"/>
      <c r="N178" s="75"/>
      <c r="O178" s="75"/>
      <c r="P178" s="75"/>
      <c r="Q178" s="77"/>
      <c r="R178" s="75"/>
      <c r="S178" s="76" t="str">
        <f>IFERROR(INDEX(Calculations!$V$4:$V$103,MATCH(COLUMN()&amp;"-"&amp;ROW(),Calculations!$AD$4:$AD$103,0),1),"")</f>
        <v/>
      </c>
      <c r="T178" s="75"/>
      <c r="U178" s="75"/>
      <c r="V178" s="75"/>
      <c r="W178" s="75"/>
      <c r="X178" s="75"/>
      <c r="Y178" s="75"/>
      <c r="Z178" s="77"/>
      <c r="AA178" s="75"/>
      <c r="AB178" s="76" t="str">
        <f>IFERROR(INDEX(Calculations!$V$4:$V$103,MATCH(COLUMN()&amp;"-"&amp;ROW(),Calculations!$AD$4:$AD$103,0),1),"")</f>
        <v/>
      </c>
      <c r="AC178" s="75"/>
      <c r="AD178" s="75"/>
      <c r="AE178" s="75"/>
      <c r="AF178" s="75"/>
      <c r="AG178" s="75"/>
      <c r="AH178" s="75"/>
      <c r="AI178" s="77"/>
      <c r="AJ178" s="75"/>
      <c r="AK178" s="76" t="str">
        <f>IFERROR(INDEX(Calculations!$V$4:$V$103,MATCH(COLUMN()&amp;"-"&amp;ROW(),Calculations!$AD$4:$AD$103,0),1),"")</f>
        <v/>
      </c>
      <c r="AL178" s="75"/>
      <c r="AM178" s="75"/>
      <c r="AN178" s="75"/>
      <c r="AO178" s="75"/>
      <c r="AP178" s="75"/>
      <c r="AQ178" s="75"/>
      <c r="AR178" s="77"/>
      <c r="AS178" s="75"/>
      <c r="AT178" s="76" t="str">
        <f>IFERROR(INDEX(Calculations!$V$4:$V$103,MATCH(COLUMN()&amp;"-"&amp;ROW(),Calculations!$AD$4:$AD$103,0),1),"")</f>
        <v/>
      </c>
      <c r="AU178" s="75"/>
      <c r="AV178" s="75"/>
      <c r="AW178" s="75"/>
      <c r="AX178" s="75"/>
      <c r="AY178" s="75"/>
      <c r="AZ178" s="75"/>
      <c r="BA178" s="77"/>
      <c r="BB178" s="75"/>
      <c r="BC178" s="76" t="str">
        <f>IFERROR(INDEX(Calculations!$V$4:$V$103,MATCH(COLUMN()&amp;"-"&amp;ROW(),Calculations!$AD$4:$AD$103,0),1),"")</f>
        <v/>
      </c>
      <c r="BD178" s="75"/>
      <c r="BE178" s="75"/>
      <c r="BF178" s="75"/>
      <c r="BG178" s="75"/>
      <c r="BH178" s="75"/>
      <c r="BI178" s="75"/>
      <c r="BJ178" s="77"/>
      <c r="BK178" s="75"/>
      <c r="BL178" s="76" t="str">
        <f>IFERROR(INDEX(Calculations!$V$4:$V$103,MATCH(COLUMN()&amp;"-"&amp;ROW(),Calculations!$AD$4:$AD$103,0),1),"")</f>
        <v/>
      </c>
      <c r="BM178" s="75"/>
      <c r="BN178" s="75"/>
      <c r="BO178" s="75"/>
      <c r="BP178" s="75"/>
      <c r="BQ178" s="75"/>
      <c r="BR178" s="75"/>
      <c r="BS178" s="77"/>
      <c r="BT178" s="75"/>
      <c r="BU178" s="76" t="str">
        <f>IFERROR(INDEX(Calculations!$V$4:$V$103,MATCH(COLUMN()&amp;"-"&amp;ROW(),Calculations!$AD$4:$AD$103,0),1),"")</f>
        <v/>
      </c>
      <c r="BV178" s="75"/>
      <c r="BW178" s="75"/>
      <c r="BX178" s="75"/>
      <c r="BY178" s="75"/>
      <c r="BZ178" s="75"/>
      <c r="CA178" s="75"/>
      <c r="CB178" s="105"/>
      <c r="CC178" s="75"/>
      <c r="CD178" s="76" t="str">
        <f>IFERROR(INDEX(Calculations!$V$4:$V$103,MATCH(COLUMN()&amp;"-"&amp;ROW(),Calculations!$AD$4:$AD$103,0),1),"")</f>
        <v/>
      </c>
      <c r="CE178" s="75"/>
      <c r="CF178" s="75"/>
      <c r="CG178" s="75"/>
      <c r="CH178" s="75"/>
      <c r="CI178" s="75"/>
      <c r="CJ178" s="75"/>
      <c r="CK178" s="105"/>
      <c r="CL178" s="75"/>
      <c r="CM178" s="76" t="str">
        <f>IFERROR(INDEX(Calculations!$V$4:$V$103,MATCH(COLUMN()&amp;"-"&amp;ROW(),Calculations!$AD$4:$AD$103,0),1),"")</f>
        <v/>
      </c>
      <c r="CN178" s="75"/>
      <c r="CO178" s="75"/>
      <c r="CP178" s="75"/>
      <c r="CQ178" s="75"/>
      <c r="CR178" s="75"/>
      <c r="CS178" s="75"/>
      <c r="CT178" s="40"/>
    </row>
    <row r="179" spans="9:98" ht="16.5" thickTop="1" thickBot="1" x14ac:dyDescent="0.3">
      <c r="I179" s="75"/>
      <c r="J179" s="76" t="str">
        <f>IFERROR(INDEX(Calculations!$V$4:$V$103,MATCH(COLUMN()&amp;"-"&amp;ROW(),Calculations!$AD$4:$AD$103,0),1),"")</f>
        <v/>
      </c>
      <c r="K179" s="75"/>
      <c r="L179" s="75"/>
      <c r="M179" s="75"/>
      <c r="N179" s="75"/>
      <c r="O179" s="75"/>
      <c r="P179" s="75"/>
      <c r="Q179" s="77"/>
      <c r="R179" s="75"/>
      <c r="S179" s="76" t="str">
        <f>IFERROR(INDEX(Calculations!$V$4:$V$103,MATCH(COLUMN()&amp;"-"&amp;ROW(),Calculations!$AD$4:$AD$103,0),1),"")</f>
        <v/>
      </c>
      <c r="T179" s="75"/>
      <c r="U179" s="75"/>
      <c r="V179" s="75"/>
      <c r="W179" s="75"/>
      <c r="X179" s="75"/>
      <c r="Y179" s="75"/>
      <c r="Z179" s="77"/>
      <c r="AA179" s="75"/>
      <c r="AB179" s="76" t="str">
        <f>IFERROR(INDEX(Calculations!$V$4:$V$103,MATCH(COLUMN()&amp;"-"&amp;ROW(),Calculations!$AD$4:$AD$103,0),1),"")</f>
        <v/>
      </c>
      <c r="AC179" s="75"/>
      <c r="AD179" s="75"/>
      <c r="AE179" s="75"/>
      <c r="AF179" s="75"/>
      <c r="AG179" s="75"/>
      <c r="AH179" s="75"/>
      <c r="AI179" s="77"/>
      <c r="AJ179" s="75"/>
      <c r="AK179" s="76" t="str">
        <f>IFERROR(INDEX(Calculations!$V$4:$V$103,MATCH(COLUMN()&amp;"-"&amp;ROW(),Calculations!$AD$4:$AD$103,0),1),"")</f>
        <v/>
      </c>
      <c r="AL179" s="75"/>
      <c r="AM179" s="75"/>
      <c r="AN179" s="75"/>
      <c r="AO179" s="75"/>
      <c r="AP179" s="75"/>
      <c r="AQ179" s="75"/>
      <c r="AR179" s="77"/>
      <c r="AS179" s="75"/>
      <c r="AT179" s="76" t="str">
        <f>IFERROR(INDEX(Calculations!$V$4:$V$103,MATCH(COLUMN()&amp;"-"&amp;ROW(),Calculations!$AD$4:$AD$103,0),1),"")</f>
        <v/>
      </c>
      <c r="AU179" s="75"/>
      <c r="AV179" s="75"/>
      <c r="AW179" s="75"/>
      <c r="AX179" s="75"/>
      <c r="AY179" s="75"/>
      <c r="AZ179" s="75"/>
      <c r="BA179" s="77"/>
      <c r="BB179" s="75"/>
      <c r="BC179" s="76" t="str">
        <f>IFERROR(INDEX(Calculations!$V$4:$V$103,MATCH(COLUMN()&amp;"-"&amp;ROW(),Calculations!$AD$4:$AD$103,0),1),"")</f>
        <v/>
      </c>
      <c r="BD179" s="75"/>
      <c r="BE179" s="75"/>
      <c r="BF179" s="75"/>
      <c r="BG179" s="75"/>
      <c r="BH179" s="75"/>
      <c r="BI179" s="75"/>
      <c r="BJ179" s="77"/>
      <c r="BK179" s="75"/>
      <c r="BL179" s="76" t="str">
        <f>IFERROR(INDEX(Calculations!$V$4:$V$103,MATCH(COLUMN()&amp;"-"&amp;ROW(),Calculations!$AD$4:$AD$103,0),1),"")</f>
        <v/>
      </c>
      <c r="BM179" s="75"/>
      <c r="BN179" s="75"/>
      <c r="BO179" s="75"/>
      <c r="BP179" s="75"/>
      <c r="BQ179" s="75"/>
      <c r="BR179" s="75"/>
      <c r="BS179" s="77"/>
      <c r="BT179" s="75"/>
      <c r="BU179" s="76" t="str">
        <f>IFERROR(INDEX(Calculations!$V$4:$V$103,MATCH(COLUMN()&amp;"-"&amp;ROW(),Calculations!$AD$4:$AD$103,0),1),"")</f>
        <v/>
      </c>
      <c r="BV179" s="75"/>
      <c r="BW179" s="75"/>
      <c r="BX179" s="75"/>
      <c r="BY179" s="75"/>
      <c r="BZ179" s="75"/>
      <c r="CA179" s="75"/>
      <c r="CB179" s="105"/>
      <c r="CC179" s="75"/>
      <c r="CD179" s="76" t="str">
        <f>IFERROR(INDEX(Calculations!$V$4:$V$103,MATCH(COLUMN()&amp;"-"&amp;ROW(),Calculations!$AD$4:$AD$103,0),1),"")</f>
        <v/>
      </c>
      <c r="CE179" s="75"/>
      <c r="CF179" s="75"/>
      <c r="CG179" s="75"/>
      <c r="CH179" s="75"/>
      <c r="CI179" s="75"/>
      <c r="CJ179" s="75"/>
      <c r="CK179" s="105"/>
      <c r="CL179" s="75"/>
      <c r="CM179" s="76" t="str">
        <f>IFERROR(INDEX(Calculations!$V$4:$V$103,MATCH(COLUMN()&amp;"-"&amp;ROW(),Calculations!$AD$4:$AD$103,0),1),"")</f>
        <v/>
      </c>
      <c r="CN179" s="75"/>
      <c r="CO179" s="75"/>
      <c r="CP179" s="75"/>
      <c r="CQ179" s="75"/>
      <c r="CR179" s="75"/>
      <c r="CS179" s="75"/>
      <c r="CT179" s="40"/>
    </row>
    <row r="180" spans="9:98" ht="16.5" thickTop="1" thickBot="1" x14ac:dyDescent="0.3">
      <c r="I180" s="75"/>
      <c r="J180" s="76" t="str">
        <f>IFERROR(INDEX(Calculations!$V$4:$V$103,MATCH(COLUMN()&amp;"-"&amp;ROW(),Calculations!$AD$4:$AD$103,0),1),"")</f>
        <v/>
      </c>
      <c r="K180" s="75"/>
      <c r="L180" s="75"/>
      <c r="M180" s="75"/>
      <c r="N180" s="75"/>
      <c r="O180" s="75"/>
      <c r="P180" s="75"/>
      <c r="Q180" s="77"/>
      <c r="R180" s="75"/>
      <c r="S180" s="76" t="str">
        <f>IFERROR(INDEX(Calculations!$V$4:$V$103,MATCH(COLUMN()&amp;"-"&amp;ROW(),Calculations!$AD$4:$AD$103,0),1),"")</f>
        <v/>
      </c>
      <c r="T180" s="75"/>
      <c r="U180" s="75"/>
      <c r="V180" s="75"/>
      <c r="W180" s="75"/>
      <c r="X180" s="75"/>
      <c r="Y180" s="75"/>
      <c r="Z180" s="77"/>
      <c r="AA180" s="75"/>
      <c r="AB180" s="76" t="str">
        <f>IFERROR(INDEX(Calculations!$V$4:$V$103,MATCH(COLUMN()&amp;"-"&amp;ROW(),Calculations!$AD$4:$AD$103,0),1),"")</f>
        <v/>
      </c>
      <c r="AC180" s="75"/>
      <c r="AD180" s="75"/>
      <c r="AE180" s="75"/>
      <c r="AF180" s="75"/>
      <c r="AG180" s="75"/>
      <c r="AH180" s="75"/>
      <c r="AI180" s="77"/>
      <c r="AJ180" s="75"/>
      <c r="AK180" s="76" t="str">
        <f>IFERROR(INDEX(Calculations!$V$4:$V$103,MATCH(COLUMN()&amp;"-"&amp;ROW(),Calculations!$AD$4:$AD$103,0),1),"")</f>
        <v/>
      </c>
      <c r="AL180" s="75"/>
      <c r="AM180" s="75"/>
      <c r="AN180" s="75"/>
      <c r="AO180" s="75"/>
      <c r="AP180" s="75"/>
      <c r="AQ180" s="75"/>
      <c r="AR180" s="77"/>
      <c r="AS180" s="75"/>
      <c r="AT180" s="76" t="str">
        <f>IFERROR(INDEX(Calculations!$V$4:$V$103,MATCH(COLUMN()&amp;"-"&amp;ROW(),Calculations!$AD$4:$AD$103,0),1),"")</f>
        <v/>
      </c>
      <c r="AU180" s="75"/>
      <c r="AV180" s="75"/>
      <c r="AW180" s="75"/>
      <c r="AX180" s="75"/>
      <c r="AY180" s="75"/>
      <c r="AZ180" s="75"/>
      <c r="BA180" s="77"/>
      <c r="BB180" s="75"/>
      <c r="BC180" s="76" t="str">
        <f>IFERROR(INDEX(Calculations!$V$4:$V$103,MATCH(COLUMN()&amp;"-"&amp;ROW(),Calculations!$AD$4:$AD$103,0),1),"")</f>
        <v/>
      </c>
      <c r="BD180" s="75"/>
      <c r="BE180" s="75"/>
      <c r="BF180" s="75"/>
      <c r="BG180" s="75"/>
      <c r="BH180" s="75"/>
      <c r="BI180" s="75"/>
      <c r="BJ180" s="77"/>
      <c r="BK180" s="75"/>
      <c r="BL180" s="76" t="str">
        <f>IFERROR(INDEX(Calculations!$V$4:$V$103,MATCH(COLUMN()&amp;"-"&amp;ROW(),Calculations!$AD$4:$AD$103,0),1),"")</f>
        <v/>
      </c>
      <c r="BM180" s="75"/>
      <c r="BN180" s="75"/>
      <c r="BO180" s="75"/>
      <c r="BP180" s="75"/>
      <c r="BQ180" s="75"/>
      <c r="BR180" s="75"/>
      <c r="BS180" s="77"/>
      <c r="BT180" s="75"/>
      <c r="BU180" s="76" t="str">
        <f>IFERROR(INDEX(Calculations!$V$4:$V$103,MATCH(COLUMN()&amp;"-"&amp;ROW(),Calculations!$AD$4:$AD$103,0),1),"")</f>
        <v/>
      </c>
      <c r="BV180" s="75"/>
      <c r="BW180" s="75"/>
      <c r="BX180" s="75"/>
      <c r="BY180" s="75"/>
      <c r="BZ180" s="75"/>
      <c r="CA180" s="75"/>
      <c r="CB180" s="105"/>
      <c r="CC180" s="75"/>
      <c r="CD180" s="76" t="str">
        <f>IFERROR(INDEX(Calculations!$V$4:$V$103,MATCH(COLUMN()&amp;"-"&amp;ROW(),Calculations!$AD$4:$AD$103,0),1),"")</f>
        <v/>
      </c>
      <c r="CE180" s="75"/>
      <c r="CF180" s="75"/>
      <c r="CG180" s="75"/>
      <c r="CH180" s="75"/>
      <c r="CI180" s="75"/>
      <c r="CJ180" s="75"/>
      <c r="CK180" s="105"/>
      <c r="CL180" s="75"/>
      <c r="CM180" s="76" t="str">
        <f>IFERROR(INDEX(Calculations!$V$4:$V$103,MATCH(COLUMN()&amp;"-"&amp;ROW(),Calculations!$AD$4:$AD$103,0),1),"")</f>
        <v/>
      </c>
      <c r="CN180" s="75"/>
      <c r="CO180" s="75"/>
      <c r="CP180" s="75"/>
      <c r="CQ180" s="75"/>
      <c r="CR180" s="75"/>
      <c r="CS180" s="75"/>
      <c r="CT180" s="40"/>
    </row>
    <row r="181" spans="9:98" ht="16.5" thickTop="1" thickBot="1" x14ac:dyDescent="0.3">
      <c r="I181" s="75"/>
      <c r="J181" s="76" t="str">
        <f>IFERROR(INDEX(Calculations!$V$4:$V$103,MATCH(COLUMN()&amp;"-"&amp;ROW(),Calculations!$AD$4:$AD$103,0),1),"")</f>
        <v/>
      </c>
      <c r="K181" s="75"/>
      <c r="L181" s="75"/>
      <c r="M181" s="75"/>
      <c r="N181" s="75"/>
      <c r="O181" s="75"/>
      <c r="P181" s="75"/>
      <c r="Q181" s="77"/>
      <c r="R181" s="75"/>
      <c r="S181" s="76" t="str">
        <f>IFERROR(INDEX(Calculations!$V$4:$V$103,MATCH(COLUMN()&amp;"-"&amp;ROW(),Calculations!$AD$4:$AD$103,0),1),"")</f>
        <v/>
      </c>
      <c r="T181" s="75"/>
      <c r="U181" s="75"/>
      <c r="V181" s="75"/>
      <c r="W181" s="75"/>
      <c r="X181" s="75"/>
      <c r="Y181" s="75"/>
      <c r="Z181" s="77"/>
      <c r="AA181" s="75"/>
      <c r="AB181" s="76" t="str">
        <f>IFERROR(INDEX(Calculations!$V$4:$V$103,MATCH(COLUMN()&amp;"-"&amp;ROW(),Calculations!$AD$4:$AD$103,0),1),"")</f>
        <v/>
      </c>
      <c r="AC181" s="75"/>
      <c r="AD181" s="75"/>
      <c r="AE181" s="75"/>
      <c r="AF181" s="75"/>
      <c r="AG181" s="75"/>
      <c r="AH181" s="75"/>
      <c r="AI181" s="77"/>
      <c r="AJ181" s="75"/>
      <c r="AK181" s="76" t="str">
        <f>IFERROR(INDEX(Calculations!$V$4:$V$103,MATCH(COLUMN()&amp;"-"&amp;ROW(),Calculations!$AD$4:$AD$103,0),1),"")</f>
        <v/>
      </c>
      <c r="AL181" s="75"/>
      <c r="AM181" s="75"/>
      <c r="AN181" s="75"/>
      <c r="AO181" s="75"/>
      <c r="AP181" s="75"/>
      <c r="AQ181" s="75"/>
      <c r="AR181" s="77"/>
      <c r="AS181" s="75"/>
      <c r="AT181" s="76" t="str">
        <f>IFERROR(INDEX(Calculations!$V$4:$V$103,MATCH(COLUMN()&amp;"-"&amp;ROW(),Calculations!$AD$4:$AD$103,0),1),"")</f>
        <v/>
      </c>
      <c r="AU181" s="75"/>
      <c r="AV181" s="75"/>
      <c r="AW181" s="75"/>
      <c r="AX181" s="75"/>
      <c r="AY181" s="75"/>
      <c r="AZ181" s="75"/>
      <c r="BA181" s="77"/>
      <c r="BB181" s="75"/>
      <c r="BC181" s="76" t="str">
        <f>IFERROR(INDEX(Calculations!$V$4:$V$103,MATCH(COLUMN()&amp;"-"&amp;ROW(),Calculations!$AD$4:$AD$103,0),1),"")</f>
        <v/>
      </c>
      <c r="BD181" s="75"/>
      <c r="BE181" s="75"/>
      <c r="BF181" s="75"/>
      <c r="BG181" s="75"/>
      <c r="BH181" s="75"/>
      <c r="BI181" s="75"/>
      <c r="BJ181" s="77"/>
      <c r="BK181" s="75"/>
      <c r="BL181" s="76" t="str">
        <f>IFERROR(INDEX(Calculations!$V$4:$V$103,MATCH(COLUMN()&amp;"-"&amp;ROW(),Calculations!$AD$4:$AD$103,0),1),"")</f>
        <v/>
      </c>
      <c r="BM181" s="75"/>
      <c r="BN181" s="75"/>
      <c r="BO181" s="75"/>
      <c r="BP181" s="75"/>
      <c r="BQ181" s="75"/>
      <c r="BR181" s="75"/>
      <c r="BS181" s="77"/>
      <c r="BT181" s="75"/>
      <c r="BU181" s="76" t="str">
        <f>IFERROR(INDEX(Calculations!$V$4:$V$103,MATCH(COLUMN()&amp;"-"&amp;ROW(),Calculations!$AD$4:$AD$103,0),1),"")</f>
        <v/>
      </c>
      <c r="BV181" s="75"/>
      <c r="BW181" s="75"/>
      <c r="BX181" s="75"/>
      <c r="BY181" s="75"/>
      <c r="BZ181" s="75"/>
      <c r="CA181" s="75"/>
      <c r="CB181" s="105"/>
      <c r="CC181" s="75"/>
      <c r="CD181" s="76" t="str">
        <f>IFERROR(INDEX(Calculations!$V$4:$V$103,MATCH(COLUMN()&amp;"-"&amp;ROW(),Calculations!$AD$4:$AD$103,0),1),"")</f>
        <v/>
      </c>
      <c r="CE181" s="75"/>
      <c r="CF181" s="75"/>
      <c r="CG181" s="75"/>
      <c r="CH181" s="75"/>
      <c r="CI181" s="75"/>
      <c r="CJ181" s="75"/>
      <c r="CK181" s="105"/>
      <c r="CL181" s="75"/>
      <c r="CM181" s="76" t="str">
        <f>IFERROR(INDEX(Calculations!$V$4:$V$103,MATCH(COLUMN()&amp;"-"&amp;ROW(),Calculations!$AD$4:$AD$103,0),1),"")</f>
        <v/>
      </c>
      <c r="CN181" s="75"/>
      <c r="CO181" s="75"/>
      <c r="CP181" s="75"/>
      <c r="CQ181" s="75"/>
      <c r="CR181" s="75"/>
      <c r="CS181" s="75"/>
      <c r="CT181" s="40"/>
    </row>
    <row r="182" spans="9:98" ht="16.5" thickTop="1" thickBot="1" x14ac:dyDescent="0.3">
      <c r="I182" s="75"/>
      <c r="J182" s="76" t="str">
        <f>IFERROR(INDEX(Calculations!$V$4:$V$103,MATCH(COLUMN()&amp;"-"&amp;ROW(),Calculations!$AD$4:$AD$103,0),1),"")</f>
        <v/>
      </c>
      <c r="K182" s="75"/>
      <c r="L182" s="75"/>
      <c r="M182" s="75"/>
      <c r="N182" s="75"/>
      <c r="O182" s="75"/>
      <c r="P182" s="75"/>
      <c r="Q182" s="77"/>
      <c r="R182" s="75"/>
      <c r="S182" s="76" t="str">
        <f>IFERROR(INDEX(Calculations!$V$4:$V$103,MATCH(COLUMN()&amp;"-"&amp;ROW(),Calculations!$AD$4:$AD$103,0),1),"")</f>
        <v/>
      </c>
      <c r="T182" s="75"/>
      <c r="U182" s="75"/>
      <c r="V182" s="75"/>
      <c r="W182" s="75"/>
      <c r="X182" s="75"/>
      <c r="Y182" s="75"/>
      <c r="Z182" s="77"/>
      <c r="AA182" s="75"/>
      <c r="AB182" s="76" t="str">
        <f>IFERROR(INDEX(Calculations!$V$4:$V$103,MATCH(COLUMN()&amp;"-"&amp;ROW(),Calculations!$AD$4:$AD$103,0),1),"")</f>
        <v/>
      </c>
      <c r="AC182" s="75"/>
      <c r="AD182" s="75"/>
      <c r="AE182" s="75"/>
      <c r="AF182" s="75"/>
      <c r="AG182" s="75"/>
      <c r="AH182" s="75"/>
      <c r="AI182" s="77"/>
      <c r="AJ182" s="75"/>
      <c r="AK182" s="76" t="str">
        <f>IFERROR(INDEX(Calculations!$V$4:$V$103,MATCH(COLUMN()&amp;"-"&amp;ROW(),Calculations!$AD$4:$AD$103,0),1),"")</f>
        <v/>
      </c>
      <c r="AL182" s="75"/>
      <c r="AM182" s="75"/>
      <c r="AN182" s="75"/>
      <c r="AO182" s="75"/>
      <c r="AP182" s="75"/>
      <c r="AQ182" s="75"/>
      <c r="AR182" s="77"/>
      <c r="AS182" s="75"/>
      <c r="AT182" s="76" t="str">
        <f>IFERROR(INDEX(Calculations!$V$4:$V$103,MATCH(COLUMN()&amp;"-"&amp;ROW(),Calculations!$AD$4:$AD$103,0),1),"")</f>
        <v/>
      </c>
      <c r="AU182" s="75"/>
      <c r="AV182" s="75"/>
      <c r="AW182" s="75"/>
      <c r="AX182" s="75"/>
      <c r="AY182" s="75"/>
      <c r="AZ182" s="75"/>
      <c r="BA182" s="77"/>
      <c r="BB182" s="75"/>
      <c r="BC182" s="76" t="str">
        <f>IFERROR(INDEX(Calculations!$V$4:$V$103,MATCH(COLUMN()&amp;"-"&amp;ROW(),Calculations!$AD$4:$AD$103,0),1),"")</f>
        <v/>
      </c>
      <c r="BD182" s="75"/>
      <c r="BE182" s="75"/>
      <c r="BF182" s="75"/>
      <c r="BG182" s="75"/>
      <c r="BH182" s="75"/>
      <c r="BI182" s="75"/>
      <c r="BJ182" s="77"/>
      <c r="BK182" s="75"/>
      <c r="BL182" s="76" t="str">
        <f>IFERROR(INDEX(Calculations!$V$4:$V$103,MATCH(COLUMN()&amp;"-"&amp;ROW(),Calculations!$AD$4:$AD$103,0),1),"")</f>
        <v/>
      </c>
      <c r="BM182" s="75"/>
      <c r="BN182" s="75"/>
      <c r="BO182" s="75"/>
      <c r="BP182" s="75"/>
      <c r="BQ182" s="75"/>
      <c r="BR182" s="75"/>
      <c r="BS182" s="77"/>
      <c r="BT182" s="75"/>
      <c r="BU182" s="76" t="str">
        <f>IFERROR(INDEX(Calculations!$V$4:$V$103,MATCH(COLUMN()&amp;"-"&amp;ROW(),Calculations!$AD$4:$AD$103,0),1),"")</f>
        <v/>
      </c>
      <c r="BV182" s="75"/>
      <c r="BW182" s="75"/>
      <c r="BX182" s="75"/>
      <c r="BY182" s="75"/>
      <c r="BZ182" s="75"/>
      <c r="CA182" s="75"/>
      <c r="CB182" s="105"/>
      <c r="CC182" s="75"/>
      <c r="CD182" s="76" t="str">
        <f>IFERROR(INDEX(Calculations!$V$4:$V$103,MATCH(COLUMN()&amp;"-"&amp;ROW(),Calculations!$AD$4:$AD$103,0),1),"")</f>
        <v/>
      </c>
      <c r="CE182" s="75"/>
      <c r="CF182" s="75"/>
      <c r="CG182" s="75"/>
      <c r="CH182" s="75"/>
      <c r="CI182" s="75"/>
      <c r="CJ182" s="75"/>
      <c r="CK182" s="105"/>
      <c r="CL182" s="75"/>
      <c r="CM182" s="76" t="str">
        <f>IFERROR(INDEX(Calculations!$V$4:$V$103,MATCH(COLUMN()&amp;"-"&amp;ROW(),Calculations!$AD$4:$AD$103,0),1),"")</f>
        <v/>
      </c>
      <c r="CN182" s="75"/>
      <c r="CO182" s="75"/>
      <c r="CP182" s="75"/>
      <c r="CQ182" s="75"/>
      <c r="CR182" s="75"/>
      <c r="CS182" s="75"/>
      <c r="CT182" s="40"/>
    </row>
    <row r="183" spans="9:98" ht="16.5" thickTop="1" thickBot="1" x14ac:dyDescent="0.3">
      <c r="I183" s="75"/>
      <c r="J183" s="76" t="str">
        <f>IFERROR(INDEX(Calculations!$V$4:$V$103,MATCH(COLUMN()&amp;"-"&amp;ROW(),Calculations!$AD$4:$AD$103,0),1),"")</f>
        <v/>
      </c>
      <c r="K183" s="75"/>
      <c r="L183" s="75"/>
      <c r="M183" s="75"/>
      <c r="N183" s="75"/>
      <c r="O183" s="75"/>
      <c r="P183" s="75"/>
      <c r="Q183" s="77"/>
      <c r="R183" s="75"/>
      <c r="S183" s="76" t="str">
        <f>IFERROR(INDEX(Calculations!$V$4:$V$103,MATCH(COLUMN()&amp;"-"&amp;ROW(),Calculations!$AD$4:$AD$103,0),1),"")</f>
        <v/>
      </c>
      <c r="T183" s="75"/>
      <c r="U183" s="75"/>
      <c r="V183" s="75"/>
      <c r="W183" s="75"/>
      <c r="X183" s="75"/>
      <c r="Y183" s="75"/>
      <c r="Z183" s="77"/>
      <c r="AA183" s="75"/>
      <c r="AB183" s="76" t="str">
        <f>IFERROR(INDEX(Calculations!$V$4:$V$103,MATCH(COLUMN()&amp;"-"&amp;ROW(),Calculations!$AD$4:$AD$103,0),1),"")</f>
        <v/>
      </c>
      <c r="AC183" s="75"/>
      <c r="AD183" s="75"/>
      <c r="AE183" s="75"/>
      <c r="AF183" s="75"/>
      <c r="AG183" s="75"/>
      <c r="AH183" s="75"/>
      <c r="AI183" s="77"/>
      <c r="AJ183" s="75"/>
      <c r="AK183" s="76" t="str">
        <f>IFERROR(INDEX(Calculations!$V$4:$V$103,MATCH(COLUMN()&amp;"-"&amp;ROW(),Calculations!$AD$4:$AD$103,0),1),"")</f>
        <v/>
      </c>
      <c r="AL183" s="75"/>
      <c r="AM183" s="75"/>
      <c r="AN183" s="75"/>
      <c r="AO183" s="75"/>
      <c r="AP183" s="75"/>
      <c r="AQ183" s="75"/>
      <c r="AR183" s="77"/>
      <c r="AS183" s="75"/>
      <c r="AT183" s="76" t="str">
        <f>IFERROR(INDEX(Calculations!$V$4:$V$103,MATCH(COLUMN()&amp;"-"&amp;ROW(),Calculations!$AD$4:$AD$103,0),1),"")</f>
        <v/>
      </c>
      <c r="AU183" s="75"/>
      <c r="AV183" s="75"/>
      <c r="AW183" s="75"/>
      <c r="AX183" s="75"/>
      <c r="AY183" s="75"/>
      <c r="AZ183" s="75"/>
      <c r="BA183" s="77"/>
      <c r="BB183" s="75"/>
      <c r="BC183" s="76" t="str">
        <f>IFERROR(INDEX(Calculations!$V$4:$V$103,MATCH(COLUMN()&amp;"-"&amp;ROW(),Calculations!$AD$4:$AD$103,0),1),"")</f>
        <v/>
      </c>
      <c r="BD183" s="75"/>
      <c r="BE183" s="75"/>
      <c r="BF183" s="75"/>
      <c r="BG183" s="75"/>
      <c r="BH183" s="75"/>
      <c r="BI183" s="75"/>
      <c r="BJ183" s="77"/>
      <c r="BK183" s="75"/>
      <c r="BL183" s="76" t="str">
        <f>IFERROR(INDEX(Calculations!$V$4:$V$103,MATCH(COLUMN()&amp;"-"&amp;ROW(),Calculations!$AD$4:$AD$103,0),1),"")</f>
        <v/>
      </c>
      <c r="BM183" s="75"/>
      <c r="BN183" s="75"/>
      <c r="BO183" s="75"/>
      <c r="BP183" s="75"/>
      <c r="BQ183" s="75"/>
      <c r="BR183" s="75"/>
      <c r="BS183" s="77"/>
      <c r="BT183" s="75"/>
      <c r="BU183" s="76" t="str">
        <f>IFERROR(INDEX(Calculations!$V$4:$V$103,MATCH(COLUMN()&amp;"-"&amp;ROW(),Calculations!$AD$4:$AD$103,0),1),"")</f>
        <v/>
      </c>
      <c r="BV183" s="75"/>
      <c r="BW183" s="75"/>
      <c r="BX183" s="75"/>
      <c r="BY183" s="75"/>
      <c r="BZ183" s="75"/>
      <c r="CA183" s="75"/>
      <c r="CB183" s="105"/>
      <c r="CC183" s="75"/>
      <c r="CD183" s="76" t="str">
        <f>IFERROR(INDEX(Calculations!$V$4:$V$103,MATCH(COLUMN()&amp;"-"&amp;ROW(),Calculations!$AD$4:$AD$103,0),1),"")</f>
        <v/>
      </c>
      <c r="CE183" s="75"/>
      <c r="CF183" s="75"/>
      <c r="CG183" s="75"/>
      <c r="CH183" s="75"/>
      <c r="CI183" s="75"/>
      <c r="CJ183" s="75"/>
      <c r="CK183" s="105"/>
      <c r="CL183" s="75"/>
      <c r="CM183" s="76" t="str">
        <f>IFERROR(INDEX(Calculations!$V$4:$V$103,MATCH(COLUMN()&amp;"-"&amp;ROW(),Calculations!$AD$4:$AD$103,0),1),"")</f>
        <v/>
      </c>
      <c r="CN183" s="75"/>
      <c r="CO183" s="75"/>
      <c r="CP183" s="75"/>
      <c r="CQ183" s="75"/>
      <c r="CR183" s="75"/>
      <c r="CS183" s="75"/>
      <c r="CT183" s="40"/>
    </row>
    <row r="184" spans="9:98" ht="16.5" thickTop="1" thickBot="1" x14ac:dyDescent="0.3">
      <c r="I184" s="75"/>
      <c r="J184" s="76" t="str">
        <f>IFERROR(INDEX(Calculations!$V$4:$V$103,MATCH(COLUMN()&amp;"-"&amp;ROW(),Calculations!$AD$4:$AD$103,0),1),"")</f>
        <v/>
      </c>
      <c r="K184" s="75"/>
      <c r="L184" s="75"/>
      <c r="M184" s="75"/>
      <c r="N184" s="75"/>
      <c r="O184" s="75"/>
      <c r="P184" s="75"/>
      <c r="Q184" s="77"/>
      <c r="R184" s="75"/>
      <c r="S184" s="76" t="str">
        <f>IFERROR(INDEX(Calculations!$V$4:$V$103,MATCH(COLUMN()&amp;"-"&amp;ROW(),Calculations!$AD$4:$AD$103,0),1),"")</f>
        <v/>
      </c>
      <c r="T184" s="75"/>
      <c r="U184" s="75"/>
      <c r="V184" s="75"/>
      <c r="W184" s="75"/>
      <c r="X184" s="75"/>
      <c r="Y184" s="75"/>
      <c r="Z184" s="77"/>
      <c r="AA184" s="75"/>
      <c r="AB184" s="76" t="str">
        <f>IFERROR(INDEX(Calculations!$V$4:$V$103,MATCH(COLUMN()&amp;"-"&amp;ROW(),Calculations!$AD$4:$AD$103,0),1),"")</f>
        <v/>
      </c>
      <c r="AC184" s="75"/>
      <c r="AD184" s="75"/>
      <c r="AE184" s="75"/>
      <c r="AF184" s="75"/>
      <c r="AG184" s="75"/>
      <c r="AH184" s="75"/>
      <c r="AI184" s="77"/>
      <c r="AJ184" s="75"/>
      <c r="AK184" s="76" t="str">
        <f>IFERROR(INDEX(Calculations!$V$4:$V$103,MATCH(COLUMN()&amp;"-"&amp;ROW(),Calculations!$AD$4:$AD$103,0),1),"")</f>
        <v/>
      </c>
      <c r="AL184" s="75"/>
      <c r="AM184" s="75"/>
      <c r="AN184" s="75"/>
      <c r="AO184" s="75"/>
      <c r="AP184" s="75"/>
      <c r="AQ184" s="75"/>
      <c r="AR184" s="77"/>
      <c r="AS184" s="75"/>
      <c r="AT184" s="76" t="str">
        <f>IFERROR(INDEX(Calculations!$V$4:$V$103,MATCH(COLUMN()&amp;"-"&amp;ROW(),Calculations!$AD$4:$AD$103,0),1),"")</f>
        <v/>
      </c>
      <c r="AU184" s="75"/>
      <c r="AV184" s="75"/>
      <c r="AW184" s="75"/>
      <c r="AX184" s="75"/>
      <c r="AY184" s="75"/>
      <c r="AZ184" s="75"/>
      <c r="BA184" s="77"/>
      <c r="BB184" s="75"/>
      <c r="BC184" s="76" t="str">
        <f>IFERROR(INDEX(Calculations!$V$4:$V$103,MATCH(COLUMN()&amp;"-"&amp;ROW(),Calculations!$AD$4:$AD$103,0),1),"")</f>
        <v/>
      </c>
      <c r="BD184" s="75"/>
      <c r="BE184" s="75"/>
      <c r="BF184" s="75"/>
      <c r="BG184" s="75"/>
      <c r="BH184" s="75"/>
      <c r="BI184" s="75"/>
      <c r="BJ184" s="77"/>
      <c r="BK184" s="75"/>
      <c r="BL184" s="76" t="str">
        <f>IFERROR(INDEX(Calculations!$V$4:$V$103,MATCH(COLUMN()&amp;"-"&amp;ROW(),Calculations!$AD$4:$AD$103,0),1),"")</f>
        <v/>
      </c>
      <c r="BM184" s="75"/>
      <c r="BN184" s="75"/>
      <c r="BO184" s="75"/>
      <c r="BP184" s="75"/>
      <c r="BQ184" s="75"/>
      <c r="BR184" s="75"/>
      <c r="BS184" s="77"/>
      <c r="BT184" s="75"/>
      <c r="BU184" s="76" t="str">
        <f>IFERROR(INDEX(Calculations!$V$4:$V$103,MATCH(COLUMN()&amp;"-"&amp;ROW(),Calculations!$AD$4:$AD$103,0),1),"")</f>
        <v/>
      </c>
      <c r="BV184" s="75"/>
      <c r="BW184" s="75"/>
      <c r="BX184" s="75"/>
      <c r="BY184" s="75"/>
      <c r="BZ184" s="75"/>
      <c r="CA184" s="75"/>
      <c r="CB184" s="105"/>
      <c r="CC184" s="75"/>
      <c r="CD184" s="76" t="str">
        <f>IFERROR(INDEX(Calculations!$V$4:$V$103,MATCH(COLUMN()&amp;"-"&amp;ROW(),Calculations!$AD$4:$AD$103,0),1),"")</f>
        <v/>
      </c>
      <c r="CE184" s="75"/>
      <c r="CF184" s="75"/>
      <c r="CG184" s="75"/>
      <c r="CH184" s="75"/>
      <c r="CI184" s="75"/>
      <c r="CJ184" s="75"/>
      <c r="CK184" s="105"/>
      <c r="CL184" s="75"/>
      <c r="CM184" s="76" t="str">
        <f>IFERROR(INDEX(Calculations!$V$4:$V$103,MATCH(COLUMN()&amp;"-"&amp;ROW(),Calculations!$AD$4:$AD$103,0),1),"")</f>
        <v/>
      </c>
      <c r="CN184" s="75"/>
      <c r="CO184" s="75"/>
      <c r="CP184" s="75"/>
      <c r="CQ184" s="75"/>
      <c r="CR184" s="75"/>
      <c r="CS184" s="75"/>
      <c r="CT184" s="40"/>
    </row>
    <row r="185" spans="9:98" ht="16.5" thickTop="1" thickBot="1" x14ac:dyDescent="0.3">
      <c r="I185" s="75"/>
      <c r="J185" s="76" t="str">
        <f>IFERROR(INDEX(Calculations!$V$4:$V$103,MATCH(COLUMN()&amp;"-"&amp;ROW(),Calculations!$AD$4:$AD$103,0),1),"")</f>
        <v/>
      </c>
      <c r="K185" s="75"/>
      <c r="L185" s="75"/>
      <c r="M185" s="75"/>
      <c r="N185" s="75"/>
      <c r="O185" s="75"/>
      <c r="P185" s="75"/>
      <c r="Q185" s="77"/>
      <c r="R185" s="75"/>
      <c r="S185" s="76" t="str">
        <f>IFERROR(INDEX(Calculations!$V$4:$V$103,MATCH(COLUMN()&amp;"-"&amp;ROW(),Calculations!$AD$4:$AD$103,0),1),"")</f>
        <v/>
      </c>
      <c r="T185" s="75"/>
      <c r="U185" s="75"/>
      <c r="V185" s="75"/>
      <c r="W185" s="75"/>
      <c r="X185" s="75"/>
      <c r="Y185" s="75"/>
      <c r="Z185" s="77"/>
      <c r="AA185" s="75"/>
      <c r="AB185" s="76" t="str">
        <f>IFERROR(INDEX(Calculations!$V$4:$V$103,MATCH(COLUMN()&amp;"-"&amp;ROW(),Calculations!$AD$4:$AD$103,0),1),"")</f>
        <v/>
      </c>
      <c r="AC185" s="75"/>
      <c r="AD185" s="75"/>
      <c r="AE185" s="75"/>
      <c r="AF185" s="75"/>
      <c r="AG185" s="75"/>
      <c r="AH185" s="75"/>
      <c r="AI185" s="77"/>
      <c r="AJ185" s="75"/>
      <c r="AK185" s="76" t="str">
        <f>IFERROR(INDEX(Calculations!$V$4:$V$103,MATCH(COLUMN()&amp;"-"&amp;ROW(),Calculations!$AD$4:$AD$103,0),1),"")</f>
        <v/>
      </c>
      <c r="AL185" s="75"/>
      <c r="AM185" s="75"/>
      <c r="AN185" s="75"/>
      <c r="AO185" s="75"/>
      <c r="AP185" s="75"/>
      <c r="AQ185" s="75"/>
      <c r="AR185" s="77"/>
      <c r="AS185" s="75"/>
      <c r="AT185" s="76" t="str">
        <f>IFERROR(INDEX(Calculations!$V$4:$V$103,MATCH(COLUMN()&amp;"-"&amp;ROW(),Calculations!$AD$4:$AD$103,0),1),"")</f>
        <v/>
      </c>
      <c r="AU185" s="75"/>
      <c r="AV185" s="75"/>
      <c r="AW185" s="75"/>
      <c r="AX185" s="75"/>
      <c r="AY185" s="75"/>
      <c r="AZ185" s="75"/>
      <c r="BA185" s="77"/>
      <c r="BB185" s="75"/>
      <c r="BC185" s="76" t="str">
        <f>IFERROR(INDEX(Calculations!$V$4:$V$103,MATCH(COLUMN()&amp;"-"&amp;ROW(),Calculations!$AD$4:$AD$103,0),1),"")</f>
        <v/>
      </c>
      <c r="BD185" s="75"/>
      <c r="BE185" s="75"/>
      <c r="BF185" s="75"/>
      <c r="BG185" s="75"/>
      <c r="BH185" s="75"/>
      <c r="BI185" s="75"/>
      <c r="BJ185" s="77"/>
      <c r="BK185" s="75"/>
      <c r="BL185" s="76" t="str">
        <f>IFERROR(INDEX(Calculations!$V$4:$V$103,MATCH(COLUMN()&amp;"-"&amp;ROW(),Calculations!$AD$4:$AD$103,0),1),"")</f>
        <v/>
      </c>
      <c r="BM185" s="75"/>
      <c r="BN185" s="75"/>
      <c r="BO185" s="75"/>
      <c r="BP185" s="75"/>
      <c r="BQ185" s="75"/>
      <c r="BR185" s="75"/>
      <c r="BS185" s="77"/>
      <c r="BT185" s="75"/>
      <c r="BU185" s="76" t="str">
        <f>IFERROR(INDEX(Calculations!$V$4:$V$103,MATCH(COLUMN()&amp;"-"&amp;ROW(),Calculations!$AD$4:$AD$103,0),1),"")</f>
        <v/>
      </c>
      <c r="BV185" s="75"/>
      <c r="BW185" s="75"/>
      <c r="BX185" s="75"/>
      <c r="BY185" s="75"/>
      <c r="BZ185" s="75"/>
      <c r="CA185" s="75"/>
      <c r="CB185" s="105"/>
      <c r="CC185" s="75"/>
      <c r="CD185" s="76" t="str">
        <f>IFERROR(INDEX(Calculations!$V$4:$V$103,MATCH(COLUMN()&amp;"-"&amp;ROW(),Calculations!$AD$4:$AD$103,0),1),"")</f>
        <v/>
      </c>
      <c r="CE185" s="75"/>
      <c r="CF185" s="75"/>
      <c r="CG185" s="75"/>
      <c r="CH185" s="75"/>
      <c r="CI185" s="75"/>
      <c r="CJ185" s="75"/>
      <c r="CK185" s="105"/>
      <c r="CL185" s="75"/>
      <c r="CM185" s="76" t="str">
        <f>IFERROR(INDEX(Calculations!$V$4:$V$103,MATCH(COLUMN()&amp;"-"&amp;ROW(),Calculations!$AD$4:$AD$103,0),1),"")</f>
        <v/>
      </c>
      <c r="CN185" s="75"/>
      <c r="CO185" s="75"/>
      <c r="CP185" s="75"/>
      <c r="CQ185" s="75"/>
      <c r="CR185" s="75"/>
      <c r="CS185" s="75"/>
      <c r="CT185" s="40"/>
    </row>
    <row r="186" spans="9:98" ht="16.5" thickTop="1" thickBot="1" x14ac:dyDescent="0.3">
      <c r="I186" s="75"/>
      <c r="J186" s="76" t="str">
        <f>IFERROR(INDEX(Calculations!$V$4:$V$103,MATCH(COLUMN()&amp;"-"&amp;ROW(),Calculations!$AD$4:$AD$103,0),1),"")</f>
        <v/>
      </c>
      <c r="K186" s="75"/>
      <c r="L186" s="75"/>
      <c r="M186" s="75"/>
      <c r="N186" s="75"/>
      <c r="O186" s="75"/>
      <c r="P186" s="75"/>
      <c r="Q186" s="77"/>
      <c r="R186" s="75"/>
      <c r="S186" s="76" t="str">
        <f>IFERROR(INDEX(Calculations!$V$4:$V$103,MATCH(COLUMN()&amp;"-"&amp;ROW(),Calculations!$AD$4:$AD$103,0),1),"")</f>
        <v/>
      </c>
      <c r="T186" s="75"/>
      <c r="U186" s="75"/>
      <c r="V186" s="75"/>
      <c r="W186" s="75"/>
      <c r="X186" s="75"/>
      <c r="Y186" s="75"/>
      <c r="Z186" s="77"/>
      <c r="AA186" s="75"/>
      <c r="AB186" s="76" t="str">
        <f>IFERROR(INDEX(Calculations!$V$4:$V$103,MATCH(COLUMN()&amp;"-"&amp;ROW(),Calculations!$AD$4:$AD$103,0),1),"")</f>
        <v/>
      </c>
      <c r="AC186" s="75"/>
      <c r="AD186" s="75"/>
      <c r="AE186" s="75"/>
      <c r="AF186" s="75"/>
      <c r="AG186" s="75"/>
      <c r="AH186" s="75"/>
      <c r="AI186" s="77"/>
      <c r="AJ186" s="75"/>
      <c r="AK186" s="76" t="str">
        <f>IFERROR(INDEX(Calculations!$V$4:$V$103,MATCH(COLUMN()&amp;"-"&amp;ROW(),Calculations!$AD$4:$AD$103,0),1),"")</f>
        <v/>
      </c>
      <c r="AL186" s="75"/>
      <c r="AM186" s="75"/>
      <c r="AN186" s="75"/>
      <c r="AO186" s="75"/>
      <c r="AP186" s="75"/>
      <c r="AQ186" s="75"/>
      <c r="AR186" s="77"/>
      <c r="AS186" s="75"/>
      <c r="AT186" s="76" t="str">
        <f>IFERROR(INDEX(Calculations!$V$4:$V$103,MATCH(COLUMN()&amp;"-"&amp;ROW(),Calculations!$AD$4:$AD$103,0),1),"")</f>
        <v/>
      </c>
      <c r="AU186" s="75"/>
      <c r="AV186" s="75"/>
      <c r="AW186" s="75"/>
      <c r="AX186" s="75"/>
      <c r="AY186" s="75"/>
      <c r="AZ186" s="75"/>
      <c r="BA186" s="77"/>
      <c r="BB186" s="75"/>
      <c r="BC186" s="76" t="str">
        <f>IFERROR(INDEX(Calculations!$V$4:$V$103,MATCH(COLUMN()&amp;"-"&amp;ROW(),Calculations!$AD$4:$AD$103,0),1),"")</f>
        <v/>
      </c>
      <c r="BD186" s="75"/>
      <c r="BE186" s="75"/>
      <c r="BF186" s="75"/>
      <c r="BG186" s="75"/>
      <c r="BH186" s="75"/>
      <c r="BI186" s="75"/>
      <c r="BJ186" s="77"/>
      <c r="BK186" s="75"/>
      <c r="BL186" s="76" t="str">
        <f>IFERROR(INDEX(Calculations!$V$4:$V$103,MATCH(COLUMN()&amp;"-"&amp;ROW(),Calculations!$AD$4:$AD$103,0),1),"")</f>
        <v/>
      </c>
      <c r="BM186" s="75"/>
      <c r="BN186" s="75"/>
      <c r="BO186" s="75"/>
      <c r="BP186" s="75"/>
      <c r="BQ186" s="75"/>
      <c r="BR186" s="75"/>
      <c r="BS186" s="77"/>
      <c r="BT186" s="75"/>
      <c r="BU186" s="76" t="str">
        <f>IFERROR(INDEX(Calculations!$V$4:$V$103,MATCH(COLUMN()&amp;"-"&amp;ROW(),Calculations!$AD$4:$AD$103,0),1),"")</f>
        <v/>
      </c>
      <c r="BV186" s="75"/>
      <c r="BW186" s="75"/>
      <c r="BX186" s="75"/>
      <c r="BY186" s="75"/>
      <c r="BZ186" s="75"/>
      <c r="CA186" s="75"/>
      <c r="CB186" s="105"/>
      <c r="CC186" s="75"/>
      <c r="CD186" s="76" t="str">
        <f>IFERROR(INDEX(Calculations!$V$4:$V$103,MATCH(COLUMN()&amp;"-"&amp;ROW(),Calculations!$AD$4:$AD$103,0),1),"")</f>
        <v/>
      </c>
      <c r="CE186" s="75"/>
      <c r="CF186" s="75"/>
      <c r="CG186" s="75"/>
      <c r="CH186" s="75"/>
      <c r="CI186" s="75"/>
      <c r="CJ186" s="75"/>
      <c r="CK186" s="105"/>
      <c r="CL186" s="75"/>
      <c r="CM186" s="76" t="str">
        <f>IFERROR(INDEX(Calculations!$V$4:$V$103,MATCH(COLUMN()&amp;"-"&amp;ROW(),Calculations!$AD$4:$AD$103,0),1),"")</f>
        <v/>
      </c>
      <c r="CN186" s="75"/>
      <c r="CO186" s="75"/>
      <c r="CP186" s="75"/>
      <c r="CQ186" s="75"/>
      <c r="CR186" s="75"/>
      <c r="CS186" s="75"/>
      <c r="CT186" s="40"/>
    </row>
    <row r="187" spans="9:98" ht="16.5" thickTop="1" thickBot="1" x14ac:dyDescent="0.3">
      <c r="I187" s="75"/>
      <c r="J187" s="76" t="str">
        <f>IFERROR(INDEX(Calculations!$V$4:$V$103,MATCH(COLUMN()&amp;"-"&amp;ROW(),Calculations!$AD$4:$AD$103,0),1),"")</f>
        <v/>
      </c>
      <c r="K187" s="75"/>
      <c r="L187" s="75"/>
      <c r="M187" s="75"/>
      <c r="N187" s="75"/>
      <c r="O187" s="75"/>
      <c r="P187" s="75"/>
      <c r="Q187" s="77"/>
      <c r="R187" s="75"/>
      <c r="S187" s="76" t="str">
        <f>IFERROR(INDEX(Calculations!$V$4:$V$103,MATCH(COLUMN()&amp;"-"&amp;ROW(),Calculations!$AD$4:$AD$103,0),1),"")</f>
        <v/>
      </c>
      <c r="T187" s="75"/>
      <c r="U187" s="75"/>
      <c r="V187" s="75"/>
      <c r="W187" s="75"/>
      <c r="X187" s="75"/>
      <c r="Y187" s="75"/>
      <c r="Z187" s="77"/>
      <c r="AA187" s="75"/>
      <c r="AB187" s="76" t="str">
        <f>IFERROR(INDEX(Calculations!$V$4:$V$103,MATCH(COLUMN()&amp;"-"&amp;ROW(),Calculations!$AD$4:$AD$103,0),1),"")</f>
        <v/>
      </c>
      <c r="AC187" s="75"/>
      <c r="AD187" s="75"/>
      <c r="AE187" s="75"/>
      <c r="AF187" s="75"/>
      <c r="AG187" s="75"/>
      <c r="AH187" s="75"/>
      <c r="AI187" s="77"/>
      <c r="AJ187" s="75"/>
      <c r="AK187" s="76" t="str">
        <f>IFERROR(INDEX(Calculations!$V$4:$V$103,MATCH(COLUMN()&amp;"-"&amp;ROW(),Calculations!$AD$4:$AD$103,0),1),"")</f>
        <v/>
      </c>
      <c r="AL187" s="75"/>
      <c r="AM187" s="75"/>
      <c r="AN187" s="75"/>
      <c r="AO187" s="75"/>
      <c r="AP187" s="75"/>
      <c r="AQ187" s="75"/>
      <c r="AR187" s="77"/>
      <c r="AS187" s="75"/>
      <c r="AT187" s="76" t="str">
        <f>IFERROR(INDEX(Calculations!$V$4:$V$103,MATCH(COLUMN()&amp;"-"&amp;ROW(),Calculations!$AD$4:$AD$103,0),1),"")</f>
        <v/>
      </c>
      <c r="AU187" s="75"/>
      <c r="AV187" s="75"/>
      <c r="AW187" s="75"/>
      <c r="AX187" s="75"/>
      <c r="AY187" s="75"/>
      <c r="AZ187" s="75"/>
      <c r="BA187" s="77"/>
      <c r="BB187" s="75"/>
      <c r="BC187" s="76" t="str">
        <f>IFERROR(INDEX(Calculations!$V$4:$V$103,MATCH(COLUMN()&amp;"-"&amp;ROW(),Calculations!$AD$4:$AD$103,0),1),"")</f>
        <v/>
      </c>
      <c r="BD187" s="75"/>
      <c r="BE187" s="75"/>
      <c r="BF187" s="75"/>
      <c r="BG187" s="75"/>
      <c r="BH187" s="75"/>
      <c r="BI187" s="75"/>
      <c r="BJ187" s="77"/>
      <c r="BK187" s="75"/>
      <c r="BL187" s="76" t="str">
        <f>IFERROR(INDEX(Calculations!$V$4:$V$103,MATCH(COLUMN()&amp;"-"&amp;ROW(),Calculations!$AD$4:$AD$103,0),1),"")</f>
        <v/>
      </c>
      <c r="BM187" s="75"/>
      <c r="BN187" s="75"/>
      <c r="BO187" s="75"/>
      <c r="BP187" s="75"/>
      <c r="BQ187" s="75"/>
      <c r="BR187" s="75"/>
      <c r="BS187" s="77"/>
      <c r="BT187" s="75"/>
      <c r="BU187" s="76" t="str">
        <f>IFERROR(INDEX(Calculations!$V$4:$V$103,MATCH(COLUMN()&amp;"-"&amp;ROW(),Calculations!$AD$4:$AD$103,0),1),"")</f>
        <v/>
      </c>
      <c r="BV187" s="75"/>
      <c r="BW187" s="75"/>
      <c r="BX187" s="75"/>
      <c r="BY187" s="75"/>
      <c r="BZ187" s="75"/>
      <c r="CA187" s="75"/>
      <c r="CB187" s="105"/>
      <c r="CC187" s="75"/>
      <c r="CD187" s="76" t="str">
        <f>IFERROR(INDEX(Calculations!$V$4:$V$103,MATCH(COLUMN()&amp;"-"&amp;ROW(),Calculations!$AD$4:$AD$103,0),1),"")</f>
        <v/>
      </c>
      <c r="CE187" s="75"/>
      <c r="CF187" s="75"/>
      <c r="CG187" s="75"/>
      <c r="CH187" s="75"/>
      <c r="CI187" s="75"/>
      <c r="CJ187" s="75"/>
      <c r="CK187" s="105"/>
      <c r="CL187" s="75"/>
      <c r="CM187" s="76" t="str">
        <f>IFERROR(INDEX(Calculations!$V$4:$V$103,MATCH(COLUMN()&amp;"-"&amp;ROW(),Calculations!$AD$4:$AD$103,0),1),"")</f>
        <v/>
      </c>
      <c r="CN187" s="75"/>
      <c r="CO187" s="75"/>
      <c r="CP187" s="75"/>
      <c r="CQ187" s="75"/>
      <c r="CR187" s="75"/>
      <c r="CS187" s="75"/>
      <c r="CT187" s="40"/>
    </row>
    <row r="188" spans="9:98" ht="16.5" thickTop="1" thickBot="1" x14ac:dyDescent="0.3">
      <c r="I188" s="75"/>
      <c r="J188" s="76" t="str">
        <f>IFERROR(INDEX(Calculations!$V$4:$V$103,MATCH(COLUMN()&amp;"-"&amp;ROW(),Calculations!$AD$4:$AD$103,0),1),"")</f>
        <v/>
      </c>
      <c r="K188" s="75"/>
      <c r="L188" s="75"/>
      <c r="M188" s="75"/>
      <c r="N188" s="75"/>
      <c r="O188" s="75"/>
      <c r="P188" s="75"/>
      <c r="Q188" s="77"/>
      <c r="R188" s="75"/>
      <c r="S188" s="76" t="str">
        <f>IFERROR(INDEX(Calculations!$V$4:$V$103,MATCH(COLUMN()&amp;"-"&amp;ROW(),Calculations!$AD$4:$AD$103,0),1),"")</f>
        <v/>
      </c>
      <c r="T188" s="75"/>
      <c r="U188" s="75"/>
      <c r="V188" s="75"/>
      <c r="W188" s="75"/>
      <c r="X188" s="75"/>
      <c r="Y188" s="75"/>
      <c r="Z188" s="77"/>
      <c r="AA188" s="75"/>
      <c r="AB188" s="76" t="str">
        <f>IFERROR(INDEX(Calculations!$V$4:$V$103,MATCH(COLUMN()&amp;"-"&amp;ROW(),Calculations!$AD$4:$AD$103,0),1),"")</f>
        <v/>
      </c>
      <c r="AC188" s="75"/>
      <c r="AD188" s="75"/>
      <c r="AE188" s="75"/>
      <c r="AF188" s="75"/>
      <c r="AG188" s="75"/>
      <c r="AH188" s="75"/>
      <c r="AI188" s="77"/>
      <c r="AJ188" s="75"/>
      <c r="AK188" s="76" t="str">
        <f>IFERROR(INDEX(Calculations!$V$4:$V$103,MATCH(COLUMN()&amp;"-"&amp;ROW(),Calculations!$AD$4:$AD$103,0),1),"")</f>
        <v/>
      </c>
      <c r="AL188" s="75"/>
      <c r="AM188" s="75"/>
      <c r="AN188" s="75"/>
      <c r="AO188" s="75"/>
      <c r="AP188" s="75"/>
      <c r="AQ188" s="75"/>
      <c r="AR188" s="77"/>
      <c r="AS188" s="75"/>
      <c r="AT188" s="76" t="str">
        <f>IFERROR(INDEX(Calculations!$V$4:$V$103,MATCH(COLUMN()&amp;"-"&amp;ROW(),Calculations!$AD$4:$AD$103,0),1),"")</f>
        <v/>
      </c>
      <c r="AU188" s="75"/>
      <c r="AV188" s="75"/>
      <c r="AW188" s="75"/>
      <c r="AX188" s="75"/>
      <c r="AY188" s="75"/>
      <c r="AZ188" s="75"/>
      <c r="BA188" s="77"/>
      <c r="BB188" s="75"/>
      <c r="BC188" s="76" t="str">
        <f>IFERROR(INDEX(Calculations!$V$4:$V$103,MATCH(COLUMN()&amp;"-"&amp;ROW(),Calculations!$AD$4:$AD$103,0),1),"")</f>
        <v/>
      </c>
      <c r="BD188" s="75"/>
      <c r="BE188" s="75"/>
      <c r="BF188" s="75"/>
      <c r="BG188" s="75"/>
      <c r="BH188" s="75"/>
      <c r="BI188" s="75"/>
      <c r="BJ188" s="77"/>
      <c r="BK188" s="75"/>
      <c r="BL188" s="76" t="str">
        <f>IFERROR(INDEX(Calculations!$V$4:$V$103,MATCH(COLUMN()&amp;"-"&amp;ROW(),Calculations!$AD$4:$AD$103,0),1),"")</f>
        <v/>
      </c>
      <c r="BM188" s="75"/>
      <c r="BN188" s="75"/>
      <c r="BO188" s="75"/>
      <c r="BP188" s="75"/>
      <c r="BQ188" s="75"/>
      <c r="BR188" s="75"/>
      <c r="BS188" s="77"/>
      <c r="BT188" s="75"/>
      <c r="BU188" s="76" t="str">
        <f>IFERROR(INDEX(Calculations!$V$4:$V$103,MATCH(COLUMN()&amp;"-"&amp;ROW(),Calculations!$AD$4:$AD$103,0),1),"")</f>
        <v/>
      </c>
      <c r="BV188" s="75"/>
      <c r="BW188" s="75"/>
      <c r="BX188" s="75"/>
      <c r="BY188" s="75"/>
      <c r="BZ188" s="75"/>
      <c r="CA188" s="75"/>
      <c r="CB188" s="105"/>
      <c r="CC188" s="75"/>
      <c r="CD188" s="76" t="str">
        <f>IFERROR(INDEX(Calculations!$V$4:$V$103,MATCH(COLUMN()&amp;"-"&amp;ROW(),Calculations!$AD$4:$AD$103,0),1),"")</f>
        <v/>
      </c>
      <c r="CE188" s="75"/>
      <c r="CF188" s="75"/>
      <c r="CG188" s="75"/>
      <c r="CH188" s="75"/>
      <c r="CI188" s="75"/>
      <c r="CJ188" s="75"/>
      <c r="CK188" s="105"/>
      <c r="CL188" s="75"/>
      <c r="CM188" s="76" t="str">
        <f>IFERROR(INDEX(Calculations!$V$4:$V$103,MATCH(COLUMN()&amp;"-"&amp;ROW(),Calculations!$AD$4:$AD$103,0),1),"")</f>
        <v/>
      </c>
      <c r="CN188" s="75"/>
      <c r="CO188" s="75"/>
      <c r="CP188" s="75"/>
      <c r="CQ188" s="75"/>
      <c r="CR188" s="75"/>
      <c r="CS188" s="75"/>
      <c r="CT188" s="40"/>
    </row>
    <row r="189" spans="9:98" ht="16.5" thickTop="1" thickBot="1" x14ac:dyDescent="0.3">
      <c r="I189" s="75"/>
      <c r="J189" s="76" t="str">
        <f>IFERROR(INDEX(Calculations!$V$4:$V$103,MATCH(COLUMN()&amp;"-"&amp;ROW(),Calculations!$AD$4:$AD$103,0),1),"")</f>
        <v/>
      </c>
      <c r="K189" s="75"/>
      <c r="L189" s="75"/>
      <c r="M189" s="75"/>
      <c r="N189" s="75"/>
      <c r="O189" s="75"/>
      <c r="P189" s="75"/>
      <c r="Q189" s="77"/>
      <c r="R189" s="75"/>
      <c r="S189" s="76" t="str">
        <f>IFERROR(INDEX(Calculations!$V$4:$V$103,MATCH(COLUMN()&amp;"-"&amp;ROW(),Calculations!$AD$4:$AD$103,0),1),"")</f>
        <v/>
      </c>
      <c r="T189" s="75"/>
      <c r="U189" s="75"/>
      <c r="V189" s="75"/>
      <c r="W189" s="75"/>
      <c r="X189" s="75"/>
      <c r="Y189" s="75"/>
      <c r="Z189" s="77"/>
      <c r="AA189" s="75"/>
      <c r="AB189" s="76" t="str">
        <f>IFERROR(INDEX(Calculations!$V$4:$V$103,MATCH(COLUMN()&amp;"-"&amp;ROW(),Calculations!$AD$4:$AD$103,0),1),"")</f>
        <v/>
      </c>
      <c r="AC189" s="75"/>
      <c r="AD189" s="75"/>
      <c r="AE189" s="75"/>
      <c r="AF189" s="75"/>
      <c r="AG189" s="75"/>
      <c r="AH189" s="75"/>
      <c r="AI189" s="77"/>
      <c r="AJ189" s="75"/>
      <c r="AK189" s="76" t="str">
        <f>IFERROR(INDEX(Calculations!$V$4:$V$103,MATCH(COLUMN()&amp;"-"&amp;ROW(),Calculations!$AD$4:$AD$103,0),1),"")</f>
        <v/>
      </c>
      <c r="AL189" s="75"/>
      <c r="AM189" s="75"/>
      <c r="AN189" s="75"/>
      <c r="AO189" s="75"/>
      <c r="AP189" s="75"/>
      <c r="AQ189" s="75"/>
      <c r="AR189" s="77"/>
      <c r="AS189" s="75"/>
      <c r="AT189" s="76" t="str">
        <f>IFERROR(INDEX(Calculations!$V$4:$V$103,MATCH(COLUMN()&amp;"-"&amp;ROW(),Calculations!$AD$4:$AD$103,0),1),"")</f>
        <v/>
      </c>
      <c r="AU189" s="75"/>
      <c r="AV189" s="75"/>
      <c r="AW189" s="75"/>
      <c r="AX189" s="75"/>
      <c r="AY189" s="75"/>
      <c r="AZ189" s="75"/>
      <c r="BA189" s="77"/>
      <c r="BB189" s="75"/>
      <c r="BC189" s="76" t="str">
        <f>IFERROR(INDEX(Calculations!$V$4:$V$103,MATCH(COLUMN()&amp;"-"&amp;ROW(),Calculations!$AD$4:$AD$103,0),1),"")</f>
        <v/>
      </c>
      <c r="BD189" s="75"/>
      <c r="BE189" s="75"/>
      <c r="BF189" s="75"/>
      <c r="BG189" s="75"/>
      <c r="BH189" s="75"/>
      <c r="BI189" s="75"/>
      <c r="BJ189" s="77"/>
      <c r="BK189" s="75"/>
      <c r="BL189" s="76" t="str">
        <f>IFERROR(INDEX(Calculations!$V$4:$V$103,MATCH(COLUMN()&amp;"-"&amp;ROW(),Calculations!$AD$4:$AD$103,0),1),"")</f>
        <v/>
      </c>
      <c r="BM189" s="75"/>
      <c r="BN189" s="75"/>
      <c r="BO189" s="75"/>
      <c r="BP189" s="75"/>
      <c r="BQ189" s="75"/>
      <c r="BR189" s="75"/>
      <c r="BS189" s="77"/>
      <c r="BT189" s="75"/>
      <c r="BU189" s="76" t="str">
        <f>IFERROR(INDEX(Calculations!$V$4:$V$103,MATCH(COLUMN()&amp;"-"&amp;ROW(),Calculations!$AD$4:$AD$103,0),1),"")</f>
        <v/>
      </c>
      <c r="BV189" s="75"/>
      <c r="BW189" s="75"/>
      <c r="BX189" s="75"/>
      <c r="BY189" s="75"/>
      <c r="BZ189" s="75"/>
      <c r="CA189" s="75"/>
      <c r="CB189" s="105"/>
      <c r="CC189" s="75"/>
      <c r="CD189" s="76" t="str">
        <f>IFERROR(INDEX(Calculations!$V$4:$V$103,MATCH(COLUMN()&amp;"-"&amp;ROW(),Calculations!$AD$4:$AD$103,0),1),"")</f>
        <v/>
      </c>
      <c r="CE189" s="75"/>
      <c r="CF189" s="75"/>
      <c r="CG189" s="75"/>
      <c r="CH189" s="75"/>
      <c r="CI189" s="75"/>
      <c r="CJ189" s="75"/>
      <c r="CK189" s="105"/>
      <c r="CL189" s="75"/>
      <c r="CM189" s="76" t="str">
        <f>IFERROR(INDEX(Calculations!$V$4:$V$103,MATCH(COLUMN()&amp;"-"&amp;ROW(),Calculations!$AD$4:$AD$103,0),1),"")</f>
        <v/>
      </c>
      <c r="CN189" s="75"/>
      <c r="CO189" s="75"/>
      <c r="CP189" s="75"/>
      <c r="CQ189" s="75"/>
      <c r="CR189" s="75"/>
      <c r="CS189" s="75"/>
      <c r="CT189" s="40"/>
    </row>
    <row r="190" spans="9:98" ht="16.5" thickTop="1" thickBot="1" x14ac:dyDescent="0.3">
      <c r="I190" s="75"/>
      <c r="J190" s="76" t="str">
        <f>IFERROR(INDEX(Calculations!$V$4:$V$103,MATCH(COLUMN()&amp;"-"&amp;ROW(),Calculations!$AD$4:$AD$103,0),1),"")</f>
        <v/>
      </c>
      <c r="K190" s="75"/>
      <c r="L190" s="75"/>
      <c r="M190" s="75"/>
      <c r="N190" s="75"/>
      <c r="O190" s="75"/>
      <c r="P190" s="75"/>
      <c r="Q190" s="77"/>
      <c r="R190" s="75"/>
      <c r="S190" s="76" t="str">
        <f>IFERROR(INDEX(Calculations!$V$4:$V$103,MATCH(COLUMN()&amp;"-"&amp;ROW(),Calculations!$AD$4:$AD$103,0),1),"")</f>
        <v/>
      </c>
      <c r="T190" s="75"/>
      <c r="U190" s="75"/>
      <c r="V190" s="75"/>
      <c r="W190" s="75"/>
      <c r="X190" s="75"/>
      <c r="Y190" s="75"/>
      <c r="Z190" s="77"/>
      <c r="AA190" s="75"/>
      <c r="AB190" s="76" t="str">
        <f>IFERROR(INDEX(Calculations!$V$4:$V$103,MATCH(COLUMN()&amp;"-"&amp;ROW(),Calculations!$AD$4:$AD$103,0),1),"")</f>
        <v/>
      </c>
      <c r="AC190" s="75"/>
      <c r="AD190" s="75"/>
      <c r="AE190" s="75"/>
      <c r="AF190" s="75"/>
      <c r="AG190" s="75"/>
      <c r="AH190" s="75"/>
      <c r="AI190" s="77"/>
      <c r="AJ190" s="75"/>
      <c r="AK190" s="76" t="str">
        <f>IFERROR(INDEX(Calculations!$V$4:$V$103,MATCH(COLUMN()&amp;"-"&amp;ROW(),Calculations!$AD$4:$AD$103,0),1),"")</f>
        <v/>
      </c>
      <c r="AL190" s="75"/>
      <c r="AM190" s="75"/>
      <c r="AN190" s="75"/>
      <c r="AO190" s="75"/>
      <c r="AP190" s="75"/>
      <c r="AQ190" s="75"/>
      <c r="AR190" s="77"/>
      <c r="AS190" s="75"/>
      <c r="AT190" s="76" t="str">
        <f>IFERROR(INDEX(Calculations!$V$4:$V$103,MATCH(COLUMN()&amp;"-"&amp;ROW(),Calculations!$AD$4:$AD$103,0),1),"")</f>
        <v/>
      </c>
      <c r="AU190" s="75"/>
      <c r="AV190" s="75"/>
      <c r="AW190" s="75"/>
      <c r="AX190" s="75"/>
      <c r="AY190" s="75"/>
      <c r="AZ190" s="75"/>
      <c r="BA190" s="77"/>
      <c r="BB190" s="75"/>
      <c r="BC190" s="76" t="str">
        <f>IFERROR(INDEX(Calculations!$V$4:$V$103,MATCH(COLUMN()&amp;"-"&amp;ROW(),Calculations!$AD$4:$AD$103,0),1),"")</f>
        <v/>
      </c>
      <c r="BD190" s="75"/>
      <c r="BE190" s="75"/>
      <c r="BF190" s="75"/>
      <c r="BG190" s="75"/>
      <c r="BH190" s="75"/>
      <c r="BI190" s="75"/>
      <c r="BJ190" s="77"/>
      <c r="BK190" s="75"/>
      <c r="BL190" s="76" t="str">
        <f>IFERROR(INDEX(Calculations!$V$4:$V$103,MATCH(COLUMN()&amp;"-"&amp;ROW(),Calculations!$AD$4:$AD$103,0),1),"")</f>
        <v/>
      </c>
      <c r="BM190" s="75"/>
      <c r="BN190" s="75"/>
      <c r="BO190" s="75"/>
      <c r="BP190" s="75"/>
      <c r="BQ190" s="75"/>
      <c r="BR190" s="75"/>
      <c r="BS190" s="77"/>
      <c r="BT190" s="75"/>
      <c r="BU190" s="76" t="str">
        <f>IFERROR(INDEX(Calculations!$V$4:$V$103,MATCH(COLUMN()&amp;"-"&amp;ROW(),Calculations!$AD$4:$AD$103,0),1),"")</f>
        <v/>
      </c>
      <c r="BV190" s="75"/>
      <c r="BW190" s="75"/>
      <c r="BX190" s="75"/>
      <c r="BY190" s="75"/>
      <c r="BZ190" s="75"/>
      <c r="CA190" s="75"/>
      <c r="CB190" s="105"/>
      <c r="CC190" s="75"/>
      <c r="CD190" s="76" t="str">
        <f>IFERROR(INDEX(Calculations!$V$4:$V$103,MATCH(COLUMN()&amp;"-"&amp;ROW(),Calculations!$AD$4:$AD$103,0),1),"")</f>
        <v/>
      </c>
      <c r="CE190" s="75"/>
      <c r="CF190" s="75"/>
      <c r="CG190" s="75"/>
      <c r="CH190" s="75"/>
      <c r="CI190" s="75"/>
      <c r="CJ190" s="75"/>
      <c r="CK190" s="105"/>
      <c r="CL190" s="75"/>
      <c r="CM190" s="76" t="str">
        <f>IFERROR(INDEX(Calculations!$V$4:$V$103,MATCH(COLUMN()&amp;"-"&amp;ROW(),Calculations!$AD$4:$AD$103,0),1),"")</f>
        <v/>
      </c>
      <c r="CN190" s="75"/>
      <c r="CO190" s="75"/>
      <c r="CP190" s="75"/>
      <c r="CQ190" s="75"/>
      <c r="CR190" s="75"/>
      <c r="CS190" s="75"/>
      <c r="CT190" s="40"/>
    </row>
    <row r="191" spans="9:98" ht="16.5" thickTop="1" thickBot="1" x14ac:dyDescent="0.3">
      <c r="I191" s="75"/>
      <c r="J191" s="76" t="str">
        <f>IFERROR(INDEX(Calculations!$V$4:$V$103,MATCH(COLUMN()&amp;"-"&amp;ROW(),Calculations!$AD$4:$AD$103,0),1),"")</f>
        <v/>
      </c>
      <c r="K191" s="75"/>
      <c r="L191" s="75"/>
      <c r="M191" s="75"/>
      <c r="N191" s="75"/>
      <c r="O191" s="75"/>
      <c r="P191" s="75"/>
      <c r="Q191" s="77"/>
      <c r="R191" s="75"/>
      <c r="S191" s="76" t="str">
        <f>IFERROR(INDEX(Calculations!$V$4:$V$103,MATCH(COLUMN()&amp;"-"&amp;ROW(),Calculations!$AD$4:$AD$103,0),1),"")</f>
        <v/>
      </c>
      <c r="T191" s="75"/>
      <c r="U191" s="75"/>
      <c r="V191" s="75"/>
      <c r="W191" s="75"/>
      <c r="X191" s="75"/>
      <c r="Y191" s="75"/>
      <c r="Z191" s="77"/>
      <c r="AA191" s="75"/>
      <c r="AB191" s="76" t="str">
        <f>IFERROR(INDEX(Calculations!$V$4:$V$103,MATCH(COLUMN()&amp;"-"&amp;ROW(),Calculations!$AD$4:$AD$103,0),1),"")</f>
        <v/>
      </c>
      <c r="AC191" s="75"/>
      <c r="AD191" s="75"/>
      <c r="AE191" s="75"/>
      <c r="AF191" s="75"/>
      <c r="AG191" s="75"/>
      <c r="AH191" s="75"/>
      <c r="AI191" s="77"/>
      <c r="AJ191" s="75"/>
      <c r="AK191" s="76" t="str">
        <f>IFERROR(INDEX(Calculations!$V$4:$V$103,MATCH(COLUMN()&amp;"-"&amp;ROW(),Calculations!$AD$4:$AD$103,0),1),"")</f>
        <v/>
      </c>
      <c r="AL191" s="75"/>
      <c r="AM191" s="75"/>
      <c r="AN191" s="75"/>
      <c r="AO191" s="75"/>
      <c r="AP191" s="75"/>
      <c r="AQ191" s="75"/>
      <c r="AR191" s="77"/>
      <c r="AS191" s="75"/>
      <c r="AT191" s="76" t="str">
        <f>IFERROR(INDEX(Calculations!$V$4:$V$103,MATCH(COLUMN()&amp;"-"&amp;ROW(),Calculations!$AD$4:$AD$103,0),1),"")</f>
        <v/>
      </c>
      <c r="AU191" s="75"/>
      <c r="AV191" s="75"/>
      <c r="AW191" s="75"/>
      <c r="AX191" s="75"/>
      <c r="AY191" s="75"/>
      <c r="AZ191" s="75"/>
      <c r="BA191" s="77"/>
      <c r="BB191" s="75"/>
      <c r="BC191" s="76" t="str">
        <f>IFERROR(INDEX(Calculations!$V$4:$V$103,MATCH(COLUMN()&amp;"-"&amp;ROW(),Calculations!$AD$4:$AD$103,0),1),"")</f>
        <v/>
      </c>
      <c r="BD191" s="75"/>
      <c r="BE191" s="75"/>
      <c r="BF191" s="75"/>
      <c r="BG191" s="75"/>
      <c r="BH191" s="75"/>
      <c r="BI191" s="75"/>
      <c r="BJ191" s="77"/>
      <c r="BK191" s="75"/>
      <c r="BL191" s="76" t="str">
        <f>IFERROR(INDEX(Calculations!$V$4:$V$103,MATCH(COLUMN()&amp;"-"&amp;ROW(),Calculations!$AD$4:$AD$103,0),1),"")</f>
        <v/>
      </c>
      <c r="BM191" s="75"/>
      <c r="BN191" s="75"/>
      <c r="BO191" s="75"/>
      <c r="BP191" s="75"/>
      <c r="BQ191" s="75"/>
      <c r="BR191" s="75"/>
      <c r="BS191" s="77"/>
      <c r="BT191" s="75"/>
      <c r="BU191" s="76" t="str">
        <f>IFERROR(INDEX(Calculations!$V$4:$V$103,MATCH(COLUMN()&amp;"-"&amp;ROW(),Calculations!$AD$4:$AD$103,0),1),"")</f>
        <v/>
      </c>
      <c r="BV191" s="75"/>
      <c r="BW191" s="75"/>
      <c r="BX191" s="75"/>
      <c r="BY191" s="75"/>
      <c r="BZ191" s="75"/>
      <c r="CA191" s="75"/>
      <c r="CB191" s="105"/>
      <c r="CC191" s="75"/>
      <c r="CD191" s="76" t="str">
        <f>IFERROR(INDEX(Calculations!$V$4:$V$103,MATCH(COLUMN()&amp;"-"&amp;ROW(),Calculations!$AD$4:$AD$103,0),1),"")</f>
        <v/>
      </c>
      <c r="CE191" s="75"/>
      <c r="CF191" s="75"/>
      <c r="CG191" s="75"/>
      <c r="CH191" s="75"/>
      <c r="CI191" s="75"/>
      <c r="CJ191" s="75"/>
      <c r="CK191" s="105"/>
      <c r="CL191" s="75"/>
      <c r="CM191" s="76" t="str">
        <f>IFERROR(INDEX(Calculations!$V$4:$V$103,MATCH(COLUMN()&amp;"-"&amp;ROW(),Calculations!$AD$4:$AD$103,0),1),"")</f>
        <v/>
      </c>
      <c r="CN191" s="75"/>
      <c r="CO191" s="75"/>
      <c r="CP191" s="75"/>
      <c r="CQ191" s="75"/>
      <c r="CR191" s="75"/>
      <c r="CS191" s="75"/>
      <c r="CT191" s="40"/>
    </row>
    <row r="192" spans="9:98" ht="16.5" thickTop="1" thickBot="1" x14ac:dyDescent="0.3">
      <c r="I192" s="75"/>
      <c r="J192" s="76" t="str">
        <f>IFERROR(INDEX(Calculations!$V$4:$V$103,MATCH(COLUMN()&amp;"-"&amp;ROW(),Calculations!$AD$4:$AD$103,0),1),"")</f>
        <v/>
      </c>
      <c r="K192" s="75"/>
      <c r="L192" s="75"/>
      <c r="M192" s="75"/>
      <c r="N192" s="75"/>
      <c r="O192" s="75"/>
      <c r="P192" s="75"/>
      <c r="Q192" s="77"/>
      <c r="R192" s="75"/>
      <c r="S192" s="76" t="str">
        <f>IFERROR(INDEX(Calculations!$V$4:$V$103,MATCH(COLUMN()&amp;"-"&amp;ROW(),Calculations!$AD$4:$AD$103,0),1),"")</f>
        <v/>
      </c>
      <c r="T192" s="75"/>
      <c r="U192" s="75"/>
      <c r="V192" s="75"/>
      <c r="W192" s="75"/>
      <c r="X192" s="75"/>
      <c r="Y192" s="75"/>
      <c r="Z192" s="77"/>
      <c r="AA192" s="75"/>
      <c r="AB192" s="76" t="str">
        <f>IFERROR(INDEX(Calculations!$V$4:$V$103,MATCH(COLUMN()&amp;"-"&amp;ROW(),Calculations!$AD$4:$AD$103,0),1),"")</f>
        <v/>
      </c>
      <c r="AC192" s="75"/>
      <c r="AD192" s="75"/>
      <c r="AE192" s="75"/>
      <c r="AF192" s="75"/>
      <c r="AG192" s="75"/>
      <c r="AH192" s="75"/>
      <c r="AI192" s="77"/>
      <c r="AJ192" s="75"/>
      <c r="AK192" s="76" t="str">
        <f>IFERROR(INDEX(Calculations!$V$4:$V$103,MATCH(COLUMN()&amp;"-"&amp;ROW(),Calculations!$AD$4:$AD$103,0),1),"")</f>
        <v/>
      </c>
      <c r="AL192" s="75"/>
      <c r="AM192" s="75"/>
      <c r="AN192" s="75"/>
      <c r="AO192" s="75"/>
      <c r="AP192" s="75"/>
      <c r="AQ192" s="75"/>
      <c r="AR192" s="77"/>
      <c r="AS192" s="75"/>
      <c r="AT192" s="76" t="str">
        <f>IFERROR(INDEX(Calculations!$V$4:$V$103,MATCH(COLUMN()&amp;"-"&amp;ROW(),Calculations!$AD$4:$AD$103,0),1),"")</f>
        <v/>
      </c>
      <c r="AU192" s="75"/>
      <c r="AV192" s="75"/>
      <c r="AW192" s="75"/>
      <c r="AX192" s="75"/>
      <c r="AY192" s="75"/>
      <c r="AZ192" s="75"/>
      <c r="BA192" s="77"/>
      <c r="BB192" s="75"/>
      <c r="BC192" s="76" t="str">
        <f>IFERROR(INDEX(Calculations!$V$4:$V$103,MATCH(COLUMN()&amp;"-"&amp;ROW(),Calculations!$AD$4:$AD$103,0),1),"")</f>
        <v/>
      </c>
      <c r="BD192" s="75"/>
      <c r="BE192" s="75"/>
      <c r="BF192" s="75"/>
      <c r="BG192" s="75"/>
      <c r="BH192" s="75"/>
      <c r="BI192" s="75"/>
      <c r="BJ192" s="77"/>
      <c r="BK192" s="75"/>
      <c r="BL192" s="76" t="str">
        <f>IFERROR(INDEX(Calculations!$V$4:$V$103,MATCH(COLUMN()&amp;"-"&amp;ROW(),Calculations!$AD$4:$AD$103,0),1),"")</f>
        <v/>
      </c>
      <c r="BM192" s="75"/>
      <c r="BN192" s="75"/>
      <c r="BO192" s="75"/>
      <c r="BP192" s="75"/>
      <c r="BQ192" s="75"/>
      <c r="BR192" s="75"/>
      <c r="BS192" s="77"/>
      <c r="BT192" s="75"/>
      <c r="BU192" s="76" t="str">
        <f>IFERROR(INDEX(Calculations!$V$4:$V$103,MATCH(COLUMN()&amp;"-"&amp;ROW(),Calculations!$AD$4:$AD$103,0),1),"")</f>
        <v/>
      </c>
      <c r="BV192" s="75"/>
      <c r="BW192" s="75"/>
      <c r="BX192" s="75"/>
      <c r="BY192" s="75"/>
      <c r="BZ192" s="75"/>
      <c r="CA192" s="75"/>
      <c r="CB192" s="105"/>
      <c r="CC192" s="75"/>
      <c r="CD192" s="76" t="str">
        <f>IFERROR(INDEX(Calculations!$V$4:$V$103,MATCH(COLUMN()&amp;"-"&amp;ROW(),Calculations!$AD$4:$AD$103,0),1),"")</f>
        <v/>
      </c>
      <c r="CE192" s="75"/>
      <c r="CF192" s="75"/>
      <c r="CG192" s="75"/>
      <c r="CH192" s="75"/>
      <c r="CI192" s="75"/>
      <c r="CJ192" s="75"/>
      <c r="CK192" s="105"/>
      <c r="CL192" s="75"/>
      <c r="CM192" s="76" t="str">
        <f>IFERROR(INDEX(Calculations!$V$4:$V$103,MATCH(COLUMN()&amp;"-"&amp;ROW(),Calculations!$AD$4:$AD$103,0),1),"")</f>
        <v/>
      </c>
      <c r="CN192" s="75"/>
      <c r="CO192" s="75"/>
      <c r="CP192" s="75"/>
      <c r="CQ192" s="75"/>
      <c r="CR192" s="75"/>
      <c r="CS192" s="75"/>
      <c r="CT192" s="40"/>
    </row>
    <row r="193" spans="9:98" ht="16.5" thickTop="1" thickBot="1" x14ac:dyDescent="0.3">
      <c r="I193" s="75"/>
      <c r="J193" s="76" t="str">
        <f>IFERROR(INDEX(Calculations!$V$4:$V$103,MATCH(COLUMN()&amp;"-"&amp;ROW(),Calculations!$AD$4:$AD$103,0),1),"")</f>
        <v/>
      </c>
      <c r="K193" s="75"/>
      <c r="L193" s="75"/>
      <c r="M193" s="75"/>
      <c r="N193" s="75"/>
      <c r="O193" s="75"/>
      <c r="P193" s="75"/>
      <c r="Q193" s="77"/>
      <c r="R193" s="75"/>
      <c r="S193" s="76" t="str">
        <f>IFERROR(INDEX(Calculations!$V$4:$V$103,MATCH(COLUMN()&amp;"-"&amp;ROW(),Calculations!$AD$4:$AD$103,0),1),"")</f>
        <v/>
      </c>
      <c r="T193" s="75"/>
      <c r="U193" s="75"/>
      <c r="V193" s="75"/>
      <c r="W193" s="75"/>
      <c r="X193" s="75"/>
      <c r="Y193" s="75"/>
      <c r="Z193" s="77"/>
      <c r="AA193" s="75"/>
      <c r="AB193" s="76" t="str">
        <f>IFERROR(INDEX(Calculations!$V$4:$V$103,MATCH(COLUMN()&amp;"-"&amp;ROW(),Calculations!$AD$4:$AD$103,0),1),"")</f>
        <v/>
      </c>
      <c r="AC193" s="75"/>
      <c r="AD193" s="75"/>
      <c r="AE193" s="75"/>
      <c r="AF193" s="75"/>
      <c r="AG193" s="75"/>
      <c r="AH193" s="75"/>
      <c r="AI193" s="77"/>
      <c r="AJ193" s="75"/>
      <c r="AK193" s="76" t="str">
        <f>IFERROR(INDEX(Calculations!$V$4:$V$103,MATCH(COLUMN()&amp;"-"&amp;ROW(),Calculations!$AD$4:$AD$103,0),1),"")</f>
        <v/>
      </c>
      <c r="AL193" s="75"/>
      <c r="AM193" s="75"/>
      <c r="AN193" s="75"/>
      <c r="AO193" s="75"/>
      <c r="AP193" s="75"/>
      <c r="AQ193" s="75"/>
      <c r="AR193" s="77"/>
      <c r="AS193" s="75"/>
      <c r="AT193" s="76" t="str">
        <f>IFERROR(INDEX(Calculations!$V$4:$V$103,MATCH(COLUMN()&amp;"-"&amp;ROW(),Calculations!$AD$4:$AD$103,0),1),"")</f>
        <v/>
      </c>
      <c r="AU193" s="75"/>
      <c r="AV193" s="75"/>
      <c r="AW193" s="75"/>
      <c r="AX193" s="75"/>
      <c r="AY193" s="75"/>
      <c r="AZ193" s="75"/>
      <c r="BA193" s="77"/>
      <c r="BB193" s="75"/>
      <c r="BC193" s="76" t="str">
        <f>IFERROR(INDEX(Calculations!$V$4:$V$103,MATCH(COLUMN()&amp;"-"&amp;ROW(),Calculations!$AD$4:$AD$103,0),1),"")</f>
        <v/>
      </c>
      <c r="BD193" s="75"/>
      <c r="BE193" s="75"/>
      <c r="BF193" s="75"/>
      <c r="BG193" s="75"/>
      <c r="BH193" s="75"/>
      <c r="BI193" s="75"/>
      <c r="BJ193" s="77"/>
      <c r="BK193" s="75"/>
      <c r="BL193" s="76" t="str">
        <f>IFERROR(INDEX(Calculations!$V$4:$V$103,MATCH(COLUMN()&amp;"-"&amp;ROW(),Calculations!$AD$4:$AD$103,0),1),"")</f>
        <v/>
      </c>
      <c r="BM193" s="75"/>
      <c r="BN193" s="75"/>
      <c r="BO193" s="75"/>
      <c r="BP193" s="75"/>
      <c r="BQ193" s="75"/>
      <c r="BR193" s="75"/>
      <c r="BS193" s="77"/>
      <c r="BT193" s="75"/>
      <c r="BU193" s="76" t="str">
        <f>IFERROR(INDEX(Calculations!$V$4:$V$103,MATCH(COLUMN()&amp;"-"&amp;ROW(),Calculations!$AD$4:$AD$103,0),1),"")</f>
        <v/>
      </c>
      <c r="BV193" s="75"/>
      <c r="BW193" s="75"/>
      <c r="BX193" s="75"/>
      <c r="BY193" s="75"/>
      <c r="BZ193" s="75"/>
      <c r="CA193" s="75"/>
      <c r="CB193" s="105"/>
      <c r="CC193" s="75"/>
      <c r="CD193" s="76" t="str">
        <f>IFERROR(INDEX(Calculations!$V$4:$V$103,MATCH(COLUMN()&amp;"-"&amp;ROW(),Calculations!$AD$4:$AD$103,0),1),"")</f>
        <v/>
      </c>
      <c r="CE193" s="75"/>
      <c r="CF193" s="75"/>
      <c r="CG193" s="75"/>
      <c r="CH193" s="75"/>
      <c r="CI193" s="75"/>
      <c r="CJ193" s="75"/>
      <c r="CK193" s="105"/>
      <c r="CL193" s="75"/>
      <c r="CM193" s="76" t="str">
        <f>IFERROR(INDEX(Calculations!$V$4:$V$103,MATCH(COLUMN()&amp;"-"&amp;ROW(),Calculations!$AD$4:$AD$103,0),1),"")</f>
        <v/>
      </c>
      <c r="CN193" s="75"/>
      <c r="CO193" s="75"/>
      <c r="CP193" s="75"/>
      <c r="CQ193" s="75"/>
      <c r="CR193" s="75"/>
      <c r="CS193" s="75"/>
      <c r="CT193" s="40"/>
    </row>
    <row r="194" spans="9:98" ht="16.5" thickTop="1" thickBot="1" x14ac:dyDescent="0.3">
      <c r="I194" s="75"/>
      <c r="J194" s="76" t="str">
        <f>IFERROR(INDEX(Calculations!$V$4:$V$103,MATCH(COLUMN()&amp;"-"&amp;ROW(),Calculations!$AD$4:$AD$103,0),1),"")</f>
        <v/>
      </c>
      <c r="K194" s="75"/>
      <c r="L194" s="75"/>
      <c r="M194" s="75"/>
      <c r="N194" s="75"/>
      <c r="O194" s="75"/>
      <c r="P194" s="75"/>
      <c r="Q194" s="77"/>
      <c r="R194" s="75"/>
      <c r="S194" s="76" t="str">
        <f>IFERROR(INDEX(Calculations!$V$4:$V$103,MATCH(COLUMN()&amp;"-"&amp;ROW(),Calculations!$AD$4:$AD$103,0),1),"")</f>
        <v/>
      </c>
      <c r="T194" s="75"/>
      <c r="U194" s="75"/>
      <c r="V194" s="75"/>
      <c r="W194" s="75"/>
      <c r="X194" s="75"/>
      <c r="Y194" s="75"/>
      <c r="Z194" s="77"/>
      <c r="AA194" s="75"/>
      <c r="AB194" s="76" t="str">
        <f>IFERROR(INDEX(Calculations!$V$4:$V$103,MATCH(COLUMN()&amp;"-"&amp;ROW(),Calculations!$AD$4:$AD$103,0),1),"")</f>
        <v/>
      </c>
      <c r="AC194" s="75"/>
      <c r="AD194" s="75"/>
      <c r="AE194" s="75"/>
      <c r="AF194" s="75"/>
      <c r="AG194" s="75"/>
      <c r="AH194" s="75"/>
      <c r="AI194" s="77"/>
      <c r="AJ194" s="75"/>
      <c r="AK194" s="76" t="str">
        <f>IFERROR(INDEX(Calculations!$V$4:$V$103,MATCH(COLUMN()&amp;"-"&amp;ROW(),Calculations!$AD$4:$AD$103,0),1),"")</f>
        <v/>
      </c>
      <c r="AL194" s="75"/>
      <c r="AM194" s="75"/>
      <c r="AN194" s="75"/>
      <c r="AO194" s="75"/>
      <c r="AP194" s="75"/>
      <c r="AQ194" s="75"/>
      <c r="AR194" s="77"/>
      <c r="AS194" s="75"/>
      <c r="AT194" s="76" t="str">
        <f>IFERROR(INDEX(Calculations!$V$4:$V$103,MATCH(COLUMN()&amp;"-"&amp;ROW(),Calculations!$AD$4:$AD$103,0),1),"")</f>
        <v/>
      </c>
      <c r="AU194" s="75"/>
      <c r="AV194" s="75"/>
      <c r="AW194" s="75"/>
      <c r="AX194" s="75"/>
      <c r="AY194" s="75"/>
      <c r="AZ194" s="75"/>
      <c r="BA194" s="77"/>
      <c r="BB194" s="75"/>
      <c r="BC194" s="76" t="str">
        <f>IFERROR(INDEX(Calculations!$V$4:$V$103,MATCH(COLUMN()&amp;"-"&amp;ROW(),Calculations!$AD$4:$AD$103,0),1),"")</f>
        <v/>
      </c>
      <c r="BD194" s="75"/>
      <c r="BE194" s="75"/>
      <c r="BF194" s="75"/>
      <c r="BG194" s="75"/>
      <c r="BH194" s="75"/>
      <c r="BI194" s="75"/>
      <c r="BJ194" s="77"/>
      <c r="BK194" s="75"/>
      <c r="BL194" s="76" t="str">
        <f>IFERROR(INDEX(Calculations!$V$4:$V$103,MATCH(COLUMN()&amp;"-"&amp;ROW(),Calculations!$AD$4:$AD$103,0),1),"")</f>
        <v/>
      </c>
      <c r="BM194" s="75"/>
      <c r="BN194" s="75"/>
      <c r="BO194" s="75"/>
      <c r="BP194" s="75"/>
      <c r="BQ194" s="75"/>
      <c r="BR194" s="75"/>
      <c r="BS194" s="77"/>
      <c r="BT194" s="75"/>
      <c r="BU194" s="76" t="str">
        <f>IFERROR(INDEX(Calculations!$V$4:$V$103,MATCH(COLUMN()&amp;"-"&amp;ROW(),Calculations!$AD$4:$AD$103,0),1),"")</f>
        <v/>
      </c>
      <c r="BV194" s="75"/>
      <c r="BW194" s="75"/>
      <c r="BX194" s="75"/>
      <c r="BY194" s="75"/>
      <c r="BZ194" s="75"/>
      <c r="CA194" s="75"/>
      <c r="CB194" s="105"/>
      <c r="CC194" s="75"/>
      <c r="CD194" s="76" t="str">
        <f>IFERROR(INDEX(Calculations!$V$4:$V$103,MATCH(COLUMN()&amp;"-"&amp;ROW(),Calculations!$AD$4:$AD$103,0),1),"")</f>
        <v/>
      </c>
      <c r="CE194" s="75"/>
      <c r="CF194" s="75"/>
      <c r="CG194" s="75"/>
      <c r="CH194" s="75"/>
      <c r="CI194" s="75"/>
      <c r="CJ194" s="75"/>
      <c r="CK194" s="105"/>
      <c r="CL194" s="75"/>
      <c r="CM194" s="76" t="str">
        <f>IFERROR(INDEX(Calculations!$V$4:$V$103,MATCH(COLUMN()&amp;"-"&amp;ROW(),Calculations!$AD$4:$AD$103,0),1),"")</f>
        <v/>
      </c>
      <c r="CN194" s="75"/>
      <c r="CO194" s="75"/>
      <c r="CP194" s="75"/>
      <c r="CQ194" s="75"/>
      <c r="CR194" s="75"/>
      <c r="CS194" s="75"/>
      <c r="CT194" s="40"/>
    </row>
    <row r="195" spans="9:98" ht="16.5" thickTop="1" thickBot="1" x14ac:dyDescent="0.3">
      <c r="I195" s="75"/>
      <c r="J195" s="76" t="str">
        <f>IFERROR(INDEX(Calculations!$V$4:$V$103,MATCH(COLUMN()&amp;"-"&amp;ROW(),Calculations!$AD$4:$AD$103,0),1),"")</f>
        <v/>
      </c>
      <c r="K195" s="75"/>
      <c r="L195" s="75"/>
      <c r="M195" s="75"/>
      <c r="N195" s="75"/>
      <c r="O195" s="75"/>
      <c r="P195" s="75"/>
      <c r="Q195" s="77"/>
      <c r="R195" s="75"/>
      <c r="S195" s="76" t="str">
        <f>IFERROR(INDEX(Calculations!$V$4:$V$103,MATCH(COLUMN()&amp;"-"&amp;ROW(),Calculations!$AD$4:$AD$103,0),1),"")</f>
        <v/>
      </c>
      <c r="T195" s="75"/>
      <c r="U195" s="75"/>
      <c r="V195" s="75"/>
      <c r="W195" s="75"/>
      <c r="X195" s="75"/>
      <c r="Y195" s="75"/>
      <c r="Z195" s="77"/>
      <c r="AA195" s="75"/>
      <c r="AB195" s="76" t="str">
        <f>IFERROR(INDEX(Calculations!$V$4:$V$103,MATCH(COLUMN()&amp;"-"&amp;ROW(),Calculations!$AD$4:$AD$103,0),1),"")</f>
        <v/>
      </c>
      <c r="AC195" s="75"/>
      <c r="AD195" s="75"/>
      <c r="AE195" s="75"/>
      <c r="AF195" s="75"/>
      <c r="AG195" s="75"/>
      <c r="AH195" s="75"/>
      <c r="AI195" s="77"/>
      <c r="AJ195" s="75"/>
      <c r="AK195" s="76" t="str">
        <f>IFERROR(INDEX(Calculations!$V$4:$V$103,MATCH(COLUMN()&amp;"-"&amp;ROW(),Calculations!$AD$4:$AD$103,0),1),"")</f>
        <v/>
      </c>
      <c r="AL195" s="75"/>
      <c r="AM195" s="75"/>
      <c r="AN195" s="75"/>
      <c r="AO195" s="75"/>
      <c r="AP195" s="75"/>
      <c r="AQ195" s="75"/>
      <c r="AR195" s="77"/>
      <c r="AS195" s="75"/>
      <c r="AT195" s="76" t="str">
        <f>IFERROR(INDEX(Calculations!$V$4:$V$103,MATCH(COLUMN()&amp;"-"&amp;ROW(),Calculations!$AD$4:$AD$103,0),1),"")</f>
        <v/>
      </c>
      <c r="AU195" s="75"/>
      <c r="AV195" s="75"/>
      <c r="AW195" s="75"/>
      <c r="AX195" s="75"/>
      <c r="AY195" s="75"/>
      <c r="AZ195" s="75"/>
      <c r="BA195" s="77"/>
      <c r="BB195" s="75"/>
      <c r="BC195" s="76" t="str">
        <f>IFERROR(INDEX(Calculations!$V$4:$V$103,MATCH(COLUMN()&amp;"-"&amp;ROW(),Calculations!$AD$4:$AD$103,0),1),"")</f>
        <v/>
      </c>
      <c r="BD195" s="75"/>
      <c r="BE195" s="75"/>
      <c r="BF195" s="75"/>
      <c r="BG195" s="75"/>
      <c r="BH195" s="75"/>
      <c r="BI195" s="75"/>
      <c r="BJ195" s="77"/>
      <c r="BK195" s="75"/>
      <c r="BL195" s="76" t="str">
        <f>IFERROR(INDEX(Calculations!$V$4:$V$103,MATCH(COLUMN()&amp;"-"&amp;ROW(),Calculations!$AD$4:$AD$103,0),1),"")</f>
        <v/>
      </c>
      <c r="BM195" s="75"/>
      <c r="BN195" s="75"/>
      <c r="BO195" s="75"/>
      <c r="BP195" s="75"/>
      <c r="BQ195" s="75"/>
      <c r="BR195" s="75"/>
      <c r="BS195" s="77"/>
      <c r="BT195" s="75"/>
      <c r="BU195" s="76" t="str">
        <f>IFERROR(INDEX(Calculations!$V$4:$V$103,MATCH(COLUMN()&amp;"-"&amp;ROW(),Calculations!$AD$4:$AD$103,0),1),"")</f>
        <v/>
      </c>
      <c r="BV195" s="75"/>
      <c r="BW195" s="75"/>
      <c r="BX195" s="75"/>
      <c r="BY195" s="75"/>
      <c r="BZ195" s="75"/>
      <c r="CA195" s="75"/>
      <c r="CB195" s="105"/>
      <c r="CC195" s="75"/>
      <c r="CD195" s="76" t="str">
        <f>IFERROR(INDEX(Calculations!$V$4:$V$103,MATCH(COLUMN()&amp;"-"&amp;ROW(),Calculations!$AD$4:$AD$103,0),1),"")</f>
        <v/>
      </c>
      <c r="CE195" s="75"/>
      <c r="CF195" s="75"/>
      <c r="CG195" s="75"/>
      <c r="CH195" s="75"/>
      <c r="CI195" s="75"/>
      <c r="CJ195" s="75"/>
      <c r="CK195" s="105"/>
      <c r="CL195" s="75"/>
      <c r="CM195" s="76" t="str">
        <f>IFERROR(INDEX(Calculations!$V$4:$V$103,MATCH(COLUMN()&amp;"-"&amp;ROW(),Calculations!$AD$4:$AD$103,0),1),"")</f>
        <v/>
      </c>
      <c r="CN195" s="75"/>
      <c r="CO195" s="75"/>
      <c r="CP195" s="75"/>
      <c r="CQ195" s="75"/>
      <c r="CR195" s="75"/>
      <c r="CS195" s="75"/>
      <c r="CT195" s="40"/>
    </row>
    <row r="196" spans="9:98" ht="16.5" thickTop="1" thickBot="1" x14ac:dyDescent="0.3">
      <c r="I196" s="75"/>
      <c r="J196" s="76" t="str">
        <f>IFERROR(INDEX(Calculations!$V$4:$V$103,MATCH(COLUMN()&amp;"-"&amp;ROW(),Calculations!$AD$4:$AD$103,0),1),"")</f>
        <v/>
      </c>
      <c r="K196" s="75"/>
      <c r="L196" s="75"/>
      <c r="M196" s="75"/>
      <c r="N196" s="75"/>
      <c r="O196" s="75"/>
      <c r="P196" s="75"/>
      <c r="Q196" s="77"/>
      <c r="R196" s="75"/>
      <c r="S196" s="76" t="str">
        <f>IFERROR(INDEX(Calculations!$V$4:$V$103,MATCH(COLUMN()&amp;"-"&amp;ROW(),Calculations!$AD$4:$AD$103,0),1),"")</f>
        <v/>
      </c>
      <c r="T196" s="75"/>
      <c r="U196" s="75"/>
      <c r="V196" s="75"/>
      <c r="W196" s="75"/>
      <c r="X196" s="75"/>
      <c r="Y196" s="75"/>
      <c r="Z196" s="77"/>
      <c r="AA196" s="75"/>
      <c r="AB196" s="76" t="str">
        <f>IFERROR(INDEX(Calculations!$V$4:$V$103,MATCH(COLUMN()&amp;"-"&amp;ROW(),Calculations!$AD$4:$AD$103,0),1),"")</f>
        <v/>
      </c>
      <c r="AC196" s="75"/>
      <c r="AD196" s="75"/>
      <c r="AE196" s="75"/>
      <c r="AF196" s="75"/>
      <c r="AG196" s="75"/>
      <c r="AH196" s="75"/>
      <c r="AI196" s="77"/>
      <c r="AJ196" s="75"/>
      <c r="AK196" s="76" t="str">
        <f>IFERROR(INDEX(Calculations!$V$4:$V$103,MATCH(COLUMN()&amp;"-"&amp;ROW(),Calculations!$AD$4:$AD$103,0),1),"")</f>
        <v/>
      </c>
      <c r="AL196" s="75"/>
      <c r="AM196" s="75"/>
      <c r="AN196" s="75"/>
      <c r="AO196" s="75"/>
      <c r="AP196" s="75"/>
      <c r="AQ196" s="75"/>
      <c r="AR196" s="77"/>
      <c r="AS196" s="75"/>
      <c r="AT196" s="76" t="str">
        <f>IFERROR(INDEX(Calculations!$V$4:$V$103,MATCH(COLUMN()&amp;"-"&amp;ROW(),Calculations!$AD$4:$AD$103,0),1),"")</f>
        <v/>
      </c>
      <c r="AU196" s="75"/>
      <c r="AV196" s="75"/>
      <c r="AW196" s="75"/>
      <c r="AX196" s="75"/>
      <c r="AY196" s="75"/>
      <c r="AZ196" s="75"/>
      <c r="BA196" s="77"/>
      <c r="BB196" s="75"/>
      <c r="BC196" s="76" t="str">
        <f>IFERROR(INDEX(Calculations!$V$4:$V$103,MATCH(COLUMN()&amp;"-"&amp;ROW(),Calculations!$AD$4:$AD$103,0),1),"")</f>
        <v/>
      </c>
      <c r="BD196" s="75"/>
      <c r="BE196" s="75"/>
      <c r="BF196" s="75"/>
      <c r="BG196" s="75"/>
      <c r="BH196" s="75"/>
      <c r="BI196" s="75"/>
      <c r="BJ196" s="77"/>
      <c r="BK196" s="75"/>
      <c r="BL196" s="76" t="str">
        <f>IFERROR(INDEX(Calculations!$V$4:$V$103,MATCH(COLUMN()&amp;"-"&amp;ROW(),Calculations!$AD$4:$AD$103,0),1),"")</f>
        <v/>
      </c>
      <c r="BM196" s="75"/>
      <c r="BN196" s="75"/>
      <c r="BO196" s="75"/>
      <c r="BP196" s="75"/>
      <c r="BQ196" s="75"/>
      <c r="BR196" s="75"/>
      <c r="BS196" s="77"/>
      <c r="BT196" s="75"/>
      <c r="BU196" s="76" t="str">
        <f>IFERROR(INDEX(Calculations!$V$4:$V$103,MATCH(COLUMN()&amp;"-"&amp;ROW(),Calculations!$AD$4:$AD$103,0),1),"")</f>
        <v/>
      </c>
      <c r="BV196" s="75"/>
      <c r="BW196" s="75"/>
      <c r="BX196" s="75"/>
      <c r="BY196" s="75"/>
      <c r="BZ196" s="75"/>
      <c r="CA196" s="75"/>
      <c r="CB196" s="105"/>
      <c r="CC196" s="75"/>
      <c r="CD196" s="76" t="str">
        <f>IFERROR(INDEX(Calculations!$V$4:$V$103,MATCH(COLUMN()&amp;"-"&amp;ROW(),Calculations!$AD$4:$AD$103,0),1),"")</f>
        <v/>
      </c>
      <c r="CE196" s="75"/>
      <c r="CF196" s="75"/>
      <c r="CG196" s="75"/>
      <c r="CH196" s="75"/>
      <c r="CI196" s="75"/>
      <c r="CJ196" s="75"/>
      <c r="CK196" s="105"/>
      <c r="CL196" s="75"/>
      <c r="CM196" s="76" t="str">
        <f>IFERROR(INDEX(Calculations!$V$4:$V$103,MATCH(COLUMN()&amp;"-"&amp;ROW(),Calculations!$AD$4:$AD$103,0),1),"")</f>
        <v/>
      </c>
      <c r="CN196" s="75"/>
      <c r="CO196" s="75"/>
      <c r="CP196" s="75"/>
      <c r="CQ196" s="75"/>
      <c r="CR196" s="75"/>
      <c r="CS196" s="75"/>
      <c r="CT196" s="40"/>
    </row>
    <row r="197" spans="9:98" ht="16.5" thickTop="1" thickBot="1" x14ac:dyDescent="0.3">
      <c r="I197" s="75"/>
      <c r="J197" s="76" t="str">
        <f>IFERROR(INDEX(Calculations!$V$4:$V$103,MATCH(COLUMN()&amp;"-"&amp;ROW(),Calculations!$AD$4:$AD$103,0),1),"")</f>
        <v/>
      </c>
      <c r="K197" s="75"/>
      <c r="L197" s="75"/>
      <c r="M197" s="75"/>
      <c r="N197" s="75"/>
      <c r="O197" s="75"/>
      <c r="P197" s="75"/>
      <c r="Q197" s="77"/>
      <c r="R197" s="75"/>
      <c r="S197" s="76" t="str">
        <f>IFERROR(INDEX(Calculations!$V$4:$V$103,MATCH(COLUMN()&amp;"-"&amp;ROW(),Calculations!$AD$4:$AD$103,0),1),"")</f>
        <v/>
      </c>
      <c r="T197" s="75"/>
      <c r="U197" s="75"/>
      <c r="V197" s="75"/>
      <c r="W197" s="75"/>
      <c r="X197" s="75"/>
      <c r="Y197" s="75"/>
      <c r="Z197" s="77"/>
      <c r="AA197" s="75"/>
      <c r="AB197" s="76" t="str">
        <f>IFERROR(INDEX(Calculations!$V$4:$V$103,MATCH(COLUMN()&amp;"-"&amp;ROW(),Calculations!$AD$4:$AD$103,0),1),"")</f>
        <v/>
      </c>
      <c r="AC197" s="75"/>
      <c r="AD197" s="75"/>
      <c r="AE197" s="75"/>
      <c r="AF197" s="75"/>
      <c r="AG197" s="75"/>
      <c r="AH197" s="75"/>
      <c r="AI197" s="77"/>
      <c r="AJ197" s="75"/>
      <c r="AK197" s="76" t="str">
        <f>IFERROR(INDEX(Calculations!$V$4:$V$103,MATCH(COLUMN()&amp;"-"&amp;ROW(),Calculations!$AD$4:$AD$103,0),1),"")</f>
        <v/>
      </c>
      <c r="AL197" s="75"/>
      <c r="AM197" s="75"/>
      <c r="AN197" s="75"/>
      <c r="AO197" s="75"/>
      <c r="AP197" s="75"/>
      <c r="AQ197" s="75"/>
      <c r="AR197" s="77"/>
      <c r="AS197" s="75"/>
      <c r="AT197" s="76" t="str">
        <f>IFERROR(INDEX(Calculations!$V$4:$V$103,MATCH(COLUMN()&amp;"-"&amp;ROW(),Calculations!$AD$4:$AD$103,0),1),"")</f>
        <v/>
      </c>
      <c r="AU197" s="75"/>
      <c r="AV197" s="75"/>
      <c r="AW197" s="75"/>
      <c r="AX197" s="75"/>
      <c r="AY197" s="75"/>
      <c r="AZ197" s="75"/>
      <c r="BA197" s="77"/>
      <c r="BB197" s="75"/>
      <c r="BC197" s="76" t="str">
        <f>IFERROR(INDEX(Calculations!$V$4:$V$103,MATCH(COLUMN()&amp;"-"&amp;ROW(),Calculations!$AD$4:$AD$103,0),1),"")</f>
        <v/>
      </c>
      <c r="BD197" s="75"/>
      <c r="BE197" s="75"/>
      <c r="BF197" s="75"/>
      <c r="BG197" s="75"/>
      <c r="BH197" s="75"/>
      <c r="BI197" s="75"/>
      <c r="BJ197" s="77"/>
      <c r="BK197" s="75"/>
      <c r="BL197" s="76" t="str">
        <f>IFERROR(INDEX(Calculations!$V$4:$V$103,MATCH(COLUMN()&amp;"-"&amp;ROW(),Calculations!$AD$4:$AD$103,0),1),"")</f>
        <v/>
      </c>
      <c r="BM197" s="75"/>
      <c r="BN197" s="75"/>
      <c r="BO197" s="75"/>
      <c r="BP197" s="75"/>
      <c r="BQ197" s="75"/>
      <c r="BR197" s="75"/>
      <c r="BS197" s="77"/>
      <c r="BT197" s="75"/>
      <c r="BU197" s="76" t="str">
        <f>IFERROR(INDEX(Calculations!$V$4:$V$103,MATCH(COLUMN()&amp;"-"&amp;ROW(),Calculations!$AD$4:$AD$103,0),1),"")</f>
        <v/>
      </c>
      <c r="BV197" s="75"/>
      <c r="BW197" s="75"/>
      <c r="BX197" s="75"/>
      <c r="BY197" s="75"/>
      <c r="BZ197" s="75"/>
      <c r="CA197" s="75"/>
      <c r="CB197" s="105"/>
      <c r="CC197" s="75"/>
      <c r="CD197" s="76" t="str">
        <f>IFERROR(INDEX(Calculations!$V$4:$V$103,MATCH(COLUMN()&amp;"-"&amp;ROW(),Calculations!$AD$4:$AD$103,0),1),"")</f>
        <v/>
      </c>
      <c r="CE197" s="75"/>
      <c r="CF197" s="75"/>
      <c r="CG197" s="75"/>
      <c r="CH197" s="75"/>
      <c r="CI197" s="75"/>
      <c r="CJ197" s="75"/>
      <c r="CK197" s="105"/>
      <c r="CL197" s="75"/>
      <c r="CM197" s="76" t="str">
        <f>IFERROR(INDEX(Calculations!$V$4:$V$103,MATCH(COLUMN()&amp;"-"&amp;ROW(),Calculations!$AD$4:$AD$103,0),1),"")</f>
        <v/>
      </c>
      <c r="CN197" s="75"/>
      <c r="CO197" s="75"/>
      <c r="CP197" s="75"/>
      <c r="CQ197" s="75"/>
      <c r="CR197" s="75"/>
      <c r="CS197" s="75"/>
      <c r="CT197" s="40"/>
    </row>
    <row r="198" spans="9:98" ht="16.5" thickTop="1" thickBot="1" x14ac:dyDescent="0.3">
      <c r="I198" s="75"/>
      <c r="J198" s="76" t="str">
        <f>IFERROR(INDEX(Calculations!$V$4:$V$103,MATCH(COLUMN()&amp;"-"&amp;ROW(),Calculations!$AD$4:$AD$103,0),1),"")</f>
        <v/>
      </c>
      <c r="K198" s="75"/>
      <c r="L198" s="75"/>
      <c r="M198" s="75"/>
      <c r="N198" s="75"/>
      <c r="O198" s="75"/>
      <c r="P198" s="75"/>
      <c r="Q198" s="77"/>
      <c r="R198" s="75"/>
      <c r="S198" s="76" t="str">
        <f>IFERROR(INDEX(Calculations!$V$4:$V$103,MATCH(COLUMN()&amp;"-"&amp;ROW(),Calculations!$AD$4:$AD$103,0),1),"")</f>
        <v/>
      </c>
      <c r="T198" s="75"/>
      <c r="U198" s="75"/>
      <c r="V198" s="75"/>
      <c r="W198" s="75"/>
      <c r="X198" s="75"/>
      <c r="Y198" s="75"/>
      <c r="Z198" s="77"/>
      <c r="AA198" s="75"/>
      <c r="AB198" s="76" t="str">
        <f>IFERROR(INDEX(Calculations!$V$4:$V$103,MATCH(COLUMN()&amp;"-"&amp;ROW(),Calculations!$AD$4:$AD$103,0),1),"")</f>
        <v/>
      </c>
      <c r="AC198" s="75"/>
      <c r="AD198" s="75"/>
      <c r="AE198" s="75"/>
      <c r="AF198" s="75"/>
      <c r="AG198" s="75"/>
      <c r="AH198" s="75"/>
      <c r="AI198" s="77"/>
      <c r="AJ198" s="75"/>
      <c r="AK198" s="76" t="str">
        <f>IFERROR(INDEX(Calculations!$V$4:$V$103,MATCH(COLUMN()&amp;"-"&amp;ROW(),Calculations!$AD$4:$AD$103,0),1),"")</f>
        <v/>
      </c>
      <c r="AL198" s="75"/>
      <c r="AM198" s="75"/>
      <c r="AN198" s="75"/>
      <c r="AO198" s="75"/>
      <c r="AP198" s="75"/>
      <c r="AQ198" s="75"/>
      <c r="AR198" s="77"/>
      <c r="AS198" s="75"/>
      <c r="AT198" s="76" t="str">
        <f>IFERROR(INDEX(Calculations!$V$4:$V$103,MATCH(COLUMN()&amp;"-"&amp;ROW(),Calculations!$AD$4:$AD$103,0),1),"")</f>
        <v/>
      </c>
      <c r="AU198" s="75"/>
      <c r="AV198" s="75"/>
      <c r="AW198" s="75"/>
      <c r="AX198" s="75"/>
      <c r="AY198" s="75"/>
      <c r="AZ198" s="75"/>
      <c r="BA198" s="77"/>
      <c r="BB198" s="75"/>
      <c r="BC198" s="76" t="str">
        <f>IFERROR(INDEX(Calculations!$V$4:$V$103,MATCH(COLUMN()&amp;"-"&amp;ROW(),Calculations!$AD$4:$AD$103,0),1),"")</f>
        <v/>
      </c>
      <c r="BD198" s="75"/>
      <c r="BE198" s="75"/>
      <c r="BF198" s="75"/>
      <c r="BG198" s="75"/>
      <c r="BH198" s="75"/>
      <c r="BI198" s="75"/>
      <c r="BJ198" s="77"/>
      <c r="BK198" s="75"/>
      <c r="BL198" s="76" t="str">
        <f>IFERROR(INDEX(Calculations!$V$4:$V$103,MATCH(COLUMN()&amp;"-"&amp;ROW(),Calculations!$AD$4:$AD$103,0),1),"")</f>
        <v/>
      </c>
      <c r="BM198" s="75"/>
      <c r="BN198" s="75"/>
      <c r="BO198" s="75"/>
      <c r="BP198" s="75"/>
      <c r="BQ198" s="75"/>
      <c r="BR198" s="75"/>
      <c r="BS198" s="77"/>
      <c r="BT198" s="75"/>
      <c r="BU198" s="76" t="str">
        <f>IFERROR(INDEX(Calculations!$V$4:$V$103,MATCH(COLUMN()&amp;"-"&amp;ROW(),Calculations!$AD$4:$AD$103,0),1),"")</f>
        <v/>
      </c>
      <c r="BV198" s="75"/>
      <c r="BW198" s="75"/>
      <c r="BX198" s="75"/>
      <c r="BY198" s="75"/>
      <c r="BZ198" s="75"/>
      <c r="CA198" s="75"/>
      <c r="CB198" s="105"/>
      <c r="CC198" s="75"/>
      <c r="CD198" s="76" t="str">
        <f>IFERROR(INDEX(Calculations!$V$4:$V$103,MATCH(COLUMN()&amp;"-"&amp;ROW(),Calculations!$AD$4:$AD$103,0),1),"")</f>
        <v/>
      </c>
      <c r="CE198" s="75"/>
      <c r="CF198" s="75"/>
      <c r="CG198" s="75"/>
      <c r="CH198" s="75"/>
      <c r="CI198" s="75"/>
      <c r="CJ198" s="75"/>
      <c r="CK198" s="105"/>
      <c r="CL198" s="75"/>
      <c r="CM198" s="76" t="str">
        <f>IFERROR(INDEX(Calculations!$V$4:$V$103,MATCH(COLUMN()&amp;"-"&amp;ROW(),Calculations!$AD$4:$AD$103,0),1),"")</f>
        <v/>
      </c>
      <c r="CN198" s="75"/>
      <c r="CO198" s="75"/>
      <c r="CP198" s="75"/>
      <c r="CQ198" s="75"/>
      <c r="CR198" s="75"/>
      <c r="CS198" s="75"/>
      <c r="CT198" s="40"/>
    </row>
    <row r="199" spans="9:98" ht="16.5" thickTop="1" thickBot="1" x14ac:dyDescent="0.3">
      <c r="I199" s="75"/>
      <c r="J199" s="76" t="str">
        <f>IFERROR(INDEX(Calculations!$V$4:$V$103,MATCH(COLUMN()&amp;"-"&amp;ROW(),Calculations!$AD$4:$AD$103,0),1),"")</f>
        <v/>
      </c>
      <c r="K199" s="75"/>
      <c r="L199" s="75"/>
      <c r="M199" s="75"/>
      <c r="N199" s="75"/>
      <c r="O199" s="75"/>
      <c r="P199" s="75"/>
      <c r="Q199" s="77"/>
      <c r="R199" s="75"/>
      <c r="S199" s="76" t="str">
        <f>IFERROR(INDEX(Calculations!$V$4:$V$103,MATCH(COLUMN()&amp;"-"&amp;ROW(),Calculations!$AD$4:$AD$103,0),1),"")</f>
        <v/>
      </c>
      <c r="T199" s="75"/>
      <c r="U199" s="75"/>
      <c r="V199" s="75"/>
      <c r="W199" s="75"/>
      <c r="X199" s="75"/>
      <c r="Y199" s="75"/>
      <c r="Z199" s="77"/>
      <c r="AA199" s="75"/>
      <c r="AB199" s="76" t="str">
        <f>IFERROR(INDEX(Calculations!$V$4:$V$103,MATCH(COLUMN()&amp;"-"&amp;ROW(),Calculations!$AD$4:$AD$103,0),1),"")</f>
        <v/>
      </c>
      <c r="AC199" s="75"/>
      <c r="AD199" s="75"/>
      <c r="AE199" s="75"/>
      <c r="AF199" s="75"/>
      <c r="AG199" s="75"/>
      <c r="AH199" s="75"/>
      <c r="AI199" s="77"/>
      <c r="AJ199" s="75"/>
      <c r="AK199" s="76" t="str">
        <f>IFERROR(INDEX(Calculations!$V$4:$V$103,MATCH(COLUMN()&amp;"-"&amp;ROW(),Calculations!$AD$4:$AD$103,0),1),"")</f>
        <v/>
      </c>
      <c r="AL199" s="75"/>
      <c r="AM199" s="75"/>
      <c r="AN199" s="75"/>
      <c r="AO199" s="75"/>
      <c r="AP199" s="75"/>
      <c r="AQ199" s="75"/>
      <c r="AR199" s="77"/>
      <c r="AS199" s="75"/>
      <c r="AT199" s="76" t="str">
        <f>IFERROR(INDEX(Calculations!$V$4:$V$103,MATCH(COLUMN()&amp;"-"&amp;ROW(),Calculations!$AD$4:$AD$103,0),1),"")</f>
        <v/>
      </c>
      <c r="AU199" s="75"/>
      <c r="AV199" s="75"/>
      <c r="AW199" s="75"/>
      <c r="AX199" s="75"/>
      <c r="AY199" s="75"/>
      <c r="AZ199" s="75"/>
      <c r="BA199" s="77"/>
      <c r="BB199" s="75"/>
      <c r="BC199" s="76" t="str">
        <f>IFERROR(INDEX(Calculations!$V$4:$V$103,MATCH(COLUMN()&amp;"-"&amp;ROW(),Calculations!$AD$4:$AD$103,0),1),"")</f>
        <v/>
      </c>
      <c r="BD199" s="75"/>
      <c r="BE199" s="75"/>
      <c r="BF199" s="75"/>
      <c r="BG199" s="75"/>
      <c r="BH199" s="75"/>
      <c r="BI199" s="75"/>
      <c r="BJ199" s="77"/>
      <c r="BK199" s="75"/>
      <c r="BL199" s="76" t="str">
        <f>IFERROR(INDEX(Calculations!$V$4:$V$103,MATCH(COLUMN()&amp;"-"&amp;ROW(),Calculations!$AD$4:$AD$103,0),1),"")</f>
        <v/>
      </c>
      <c r="BM199" s="75"/>
      <c r="BN199" s="75"/>
      <c r="BO199" s="75"/>
      <c r="BP199" s="75"/>
      <c r="BQ199" s="75"/>
      <c r="BR199" s="75"/>
      <c r="BS199" s="77"/>
      <c r="BT199" s="75"/>
      <c r="BU199" s="76" t="str">
        <f>IFERROR(INDEX(Calculations!$V$4:$V$103,MATCH(COLUMN()&amp;"-"&amp;ROW(),Calculations!$AD$4:$AD$103,0),1),"")</f>
        <v/>
      </c>
      <c r="BV199" s="75"/>
      <c r="BW199" s="75"/>
      <c r="BX199" s="75"/>
      <c r="BY199" s="75"/>
      <c r="BZ199" s="75"/>
      <c r="CA199" s="75"/>
      <c r="CB199" s="105"/>
      <c r="CC199" s="75"/>
      <c r="CD199" s="76" t="str">
        <f>IFERROR(INDEX(Calculations!$V$4:$V$103,MATCH(COLUMN()&amp;"-"&amp;ROW(),Calculations!$AD$4:$AD$103,0),1),"")</f>
        <v/>
      </c>
      <c r="CE199" s="75"/>
      <c r="CF199" s="75"/>
      <c r="CG199" s="75"/>
      <c r="CH199" s="75"/>
      <c r="CI199" s="75"/>
      <c r="CJ199" s="75"/>
      <c r="CK199" s="105"/>
      <c r="CL199" s="75"/>
      <c r="CM199" s="76" t="str">
        <f>IFERROR(INDEX(Calculations!$V$4:$V$103,MATCH(COLUMN()&amp;"-"&amp;ROW(),Calculations!$AD$4:$AD$103,0),1),"")</f>
        <v/>
      </c>
      <c r="CN199" s="75"/>
      <c r="CO199" s="75"/>
      <c r="CP199" s="75"/>
      <c r="CQ199" s="75"/>
      <c r="CR199" s="75"/>
      <c r="CS199" s="75"/>
      <c r="CT199" s="40"/>
    </row>
    <row r="200" spans="9:98" ht="16.5" thickTop="1" thickBot="1" x14ac:dyDescent="0.3">
      <c r="I200" s="75"/>
      <c r="J200" s="76" t="str">
        <f>IFERROR(INDEX(Calculations!$V$4:$V$103,MATCH(COLUMN()&amp;"-"&amp;ROW(),Calculations!$AD$4:$AD$103,0),1),"")</f>
        <v/>
      </c>
      <c r="K200" s="75"/>
      <c r="L200" s="75"/>
      <c r="M200" s="75"/>
      <c r="N200" s="75"/>
      <c r="O200" s="75"/>
      <c r="P200" s="75"/>
      <c r="Q200" s="77"/>
      <c r="R200" s="75"/>
      <c r="S200" s="76" t="str">
        <f>IFERROR(INDEX(Calculations!$V$4:$V$103,MATCH(COLUMN()&amp;"-"&amp;ROW(),Calculations!$AD$4:$AD$103,0),1),"")</f>
        <v/>
      </c>
      <c r="T200" s="75"/>
      <c r="U200" s="75"/>
      <c r="V200" s="75"/>
      <c r="W200" s="75"/>
      <c r="X200" s="75"/>
      <c r="Y200" s="75"/>
      <c r="Z200" s="77"/>
      <c r="AA200" s="75"/>
      <c r="AB200" s="76" t="str">
        <f>IFERROR(INDEX(Calculations!$V$4:$V$103,MATCH(COLUMN()&amp;"-"&amp;ROW(),Calculations!$AD$4:$AD$103,0),1),"")</f>
        <v/>
      </c>
      <c r="AC200" s="75"/>
      <c r="AD200" s="75"/>
      <c r="AE200" s="75"/>
      <c r="AF200" s="75"/>
      <c r="AG200" s="75"/>
      <c r="AH200" s="75"/>
      <c r="AI200" s="77"/>
      <c r="AJ200" s="75"/>
      <c r="AK200" s="76" t="str">
        <f>IFERROR(INDEX(Calculations!$V$4:$V$103,MATCH(COLUMN()&amp;"-"&amp;ROW(),Calculations!$AD$4:$AD$103,0),1),"")</f>
        <v/>
      </c>
      <c r="AL200" s="75"/>
      <c r="AM200" s="75"/>
      <c r="AN200" s="75"/>
      <c r="AO200" s="75"/>
      <c r="AP200" s="75"/>
      <c r="AQ200" s="75"/>
      <c r="AR200" s="77"/>
      <c r="AS200" s="75"/>
      <c r="AT200" s="76" t="str">
        <f>IFERROR(INDEX(Calculations!$V$4:$V$103,MATCH(COLUMN()&amp;"-"&amp;ROW(),Calculations!$AD$4:$AD$103,0),1),"")</f>
        <v/>
      </c>
      <c r="AU200" s="75"/>
      <c r="AV200" s="75"/>
      <c r="AW200" s="75"/>
      <c r="AX200" s="75"/>
      <c r="AY200" s="75"/>
      <c r="AZ200" s="75"/>
      <c r="BA200" s="77"/>
      <c r="BB200" s="75"/>
      <c r="BC200" s="76" t="str">
        <f>IFERROR(INDEX(Calculations!$V$4:$V$103,MATCH(COLUMN()&amp;"-"&amp;ROW(),Calculations!$AD$4:$AD$103,0),1),"")</f>
        <v/>
      </c>
      <c r="BD200" s="75"/>
      <c r="BE200" s="75"/>
      <c r="BF200" s="75"/>
      <c r="BG200" s="75"/>
      <c r="BH200" s="75"/>
      <c r="BI200" s="75"/>
      <c r="BJ200" s="77"/>
      <c r="BK200" s="75"/>
      <c r="BL200" s="76" t="str">
        <f>IFERROR(INDEX(Calculations!$V$4:$V$103,MATCH(COLUMN()&amp;"-"&amp;ROW(),Calculations!$AD$4:$AD$103,0),1),"")</f>
        <v/>
      </c>
      <c r="BM200" s="75"/>
      <c r="BN200" s="75"/>
      <c r="BO200" s="75"/>
      <c r="BP200" s="75"/>
      <c r="BQ200" s="75"/>
      <c r="BR200" s="75"/>
      <c r="BS200" s="77"/>
      <c r="BT200" s="75"/>
      <c r="BU200" s="76" t="str">
        <f>IFERROR(INDEX(Calculations!$V$4:$V$103,MATCH(COLUMN()&amp;"-"&amp;ROW(),Calculations!$AD$4:$AD$103,0),1),"")</f>
        <v/>
      </c>
      <c r="BV200" s="75"/>
      <c r="BW200" s="75"/>
      <c r="BX200" s="75"/>
      <c r="BY200" s="75"/>
      <c r="BZ200" s="75"/>
      <c r="CA200" s="75"/>
      <c r="CB200" s="105"/>
      <c r="CC200" s="75"/>
      <c r="CD200" s="76" t="str">
        <f>IFERROR(INDEX(Calculations!$V$4:$V$103,MATCH(COLUMN()&amp;"-"&amp;ROW(),Calculations!$AD$4:$AD$103,0),1),"")</f>
        <v/>
      </c>
      <c r="CE200" s="75"/>
      <c r="CF200" s="75"/>
      <c r="CG200" s="75"/>
      <c r="CH200" s="75"/>
      <c r="CI200" s="75"/>
      <c r="CJ200" s="75"/>
      <c r="CK200" s="105"/>
      <c r="CL200" s="75"/>
      <c r="CM200" s="76" t="str">
        <f>IFERROR(INDEX(Calculations!$V$4:$V$103,MATCH(COLUMN()&amp;"-"&amp;ROW(),Calculations!$AD$4:$AD$103,0),1),"")</f>
        <v/>
      </c>
      <c r="CN200" s="75"/>
      <c r="CO200" s="75"/>
      <c r="CP200" s="75"/>
      <c r="CQ200" s="75"/>
      <c r="CR200" s="75"/>
      <c r="CS200" s="75"/>
      <c r="CT200" s="40"/>
    </row>
    <row r="201" spans="9:98" ht="16.5" thickTop="1" thickBot="1" x14ac:dyDescent="0.3">
      <c r="I201" s="75"/>
      <c r="J201" s="76" t="str">
        <f>IFERROR(INDEX(Calculations!$V$4:$V$103,MATCH(COLUMN()&amp;"-"&amp;ROW(),Calculations!$AD$4:$AD$103,0),1),"")</f>
        <v/>
      </c>
      <c r="K201" s="75"/>
      <c r="L201" s="75"/>
      <c r="M201" s="75"/>
      <c r="N201" s="75"/>
      <c r="O201" s="75"/>
      <c r="P201" s="75"/>
      <c r="Q201" s="77"/>
      <c r="R201" s="75"/>
      <c r="S201" s="76" t="str">
        <f>IFERROR(INDEX(Calculations!$V$4:$V$103,MATCH(COLUMN()&amp;"-"&amp;ROW(),Calculations!$AD$4:$AD$103,0),1),"")</f>
        <v/>
      </c>
      <c r="T201" s="75"/>
      <c r="U201" s="75"/>
      <c r="V201" s="75"/>
      <c r="W201" s="75"/>
      <c r="X201" s="75"/>
      <c r="Y201" s="75"/>
      <c r="Z201" s="77"/>
      <c r="AA201" s="75"/>
      <c r="AB201" s="76" t="str">
        <f>IFERROR(INDEX(Calculations!$V$4:$V$103,MATCH(COLUMN()&amp;"-"&amp;ROW(),Calculations!$AD$4:$AD$103,0),1),"")</f>
        <v/>
      </c>
      <c r="AC201" s="75"/>
      <c r="AD201" s="75"/>
      <c r="AE201" s="75"/>
      <c r="AF201" s="75"/>
      <c r="AG201" s="75"/>
      <c r="AH201" s="75"/>
      <c r="AI201" s="77"/>
      <c r="AJ201" s="75"/>
      <c r="AK201" s="76" t="str">
        <f>IFERROR(INDEX(Calculations!$V$4:$V$103,MATCH(COLUMN()&amp;"-"&amp;ROW(),Calculations!$AD$4:$AD$103,0),1),"")</f>
        <v/>
      </c>
      <c r="AL201" s="75"/>
      <c r="AM201" s="75"/>
      <c r="AN201" s="75"/>
      <c r="AO201" s="75"/>
      <c r="AP201" s="75"/>
      <c r="AQ201" s="75"/>
      <c r="AR201" s="77"/>
      <c r="AS201" s="75"/>
      <c r="AT201" s="76" t="str">
        <f>IFERROR(INDEX(Calculations!$V$4:$V$103,MATCH(COLUMN()&amp;"-"&amp;ROW(),Calculations!$AD$4:$AD$103,0),1),"")</f>
        <v/>
      </c>
      <c r="AU201" s="75"/>
      <c r="AV201" s="75"/>
      <c r="AW201" s="75"/>
      <c r="AX201" s="75"/>
      <c r="AY201" s="75"/>
      <c r="AZ201" s="75"/>
      <c r="BA201" s="77"/>
      <c r="BB201" s="75"/>
      <c r="BC201" s="76" t="str">
        <f>IFERROR(INDEX(Calculations!$V$4:$V$103,MATCH(COLUMN()&amp;"-"&amp;ROW(),Calculations!$AD$4:$AD$103,0),1),"")</f>
        <v/>
      </c>
      <c r="BD201" s="75"/>
      <c r="BE201" s="75"/>
      <c r="BF201" s="75"/>
      <c r="BG201" s="75"/>
      <c r="BH201" s="75"/>
      <c r="BI201" s="75"/>
      <c r="BJ201" s="77"/>
      <c r="BK201" s="75"/>
      <c r="BL201" s="76" t="str">
        <f>IFERROR(INDEX(Calculations!$V$4:$V$103,MATCH(COLUMN()&amp;"-"&amp;ROW(),Calculations!$AD$4:$AD$103,0),1),"")</f>
        <v/>
      </c>
      <c r="BM201" s="75"/>
      <c r="BN201" s="75"/>
      <c r="BO201" s="75"/>
      <c r="BP201" s="75"/>
      <c r="BQ201" s="75"/>
      <c r="BR201" s="75"/>
      <c r="BS201" s="77"/>
      <c r="BT201" s="75"/>
      <c r="BU201" s="76" t="str">
        <f>IFERROR(INDEX(Calculations!$V$4:$V$103,MATCH(COLUMN()&amp;"-"&amp;ROW(),Calculations!$AD$4:$AD$103,0),1),"")</f>
        <v/>
      </c>
      <c r="BV201" s="75"/>
      <c r="BW201" s="75"/>
      <c r="BX201" s="75"/>
      <c r="BY201" s="75"/>
      <c r="BZ201" s="75"/>
      <c r="CA201" s="75"/>
      <c r="CB201" s="105"/>
      <c r="CC201" s="75"/>
      <c r="CD201" s="76" t="str">
        <f>IFERROR(INDEX(Calculations!$V$4:$V$103,MATCH(COLUMN()&amp;"-"&amp;ROW(),Calculations!$AD$4:$AD$103,0),1),"")</f>
        <v/>
      </c>
      <c r="CE201" s="75"/>
      <c r="CF201" s="75"/>
      <c r="CG201" s="75"/>
      <c r="CH201" s="75"/>
      <c r="CI201" s="75"/>
      <c r="CJ201" s="75"/>
      <c r="CK201" s="105"/>
      <c r="CL201" s="75"/>
      <c r="CM201" s="76" t="str">
        <f>IFERROR(INDEX(Calculations!$V$4:$V$103,MATCH(COLUMN()&amp;"-"&amp;ROW(),Calculations!$AD$4:$AD$103,0),1),"")</f>
        <v/>
      </c>
      <c r="CN201" s="75"/>
      <c r="CO201" s="75"/>
      <c r="CP201" s="75"/>
      <c r="CQ201" s="75"/>
      <c r="CR201" s="75"/>
      <c r="CS201" s="75"/>
      <c r="CT201" s="40"/>
    </row>
    <row r="202" spans="9:98" ht="16.5" thickTop="1" thickBot="1" x14ac:dyDescent="0.3">
      <c r="I202" s="75"/>
      <c r="J202" s="76" t="str">
        <f>IFERROR(INDEX(Calculations!$V$4:$V$103,MATCH(COLUMN()&amp;"-"&amp;ROW(),Calculations!$AD$4:$AD$103,0),1),"")</f>
        <v/>
      </c>
      <c r="K202" s="75"/>
      <c r="L202" s="75"/>
      <c r="M202" s="75"/>
      <c r="N202" s="75"/>
      <c r="O202" s="75"/>
      <c r="P202" s="75"/>
      <c r="Q202" s="77"/>
      <c r="R202" s="75"/>
      <c r="S202" s="76" t="str">
        <f>IFERROR(INDEX(Calculations!$V$4:$V$103,MATCH(COLUMN()&amp;"-"&amp;ROW(),Calculations!$AD$4:$AD$103,0),1),"")</f>
        <v/>
      </c>
      <c r="T202" s="75"/>
      <c r="U202" s="75"/>
      <c r="V202" s="75"/>
      <c r="W202" s="75"/>
      <c r="X202" s="75"/>
      <c r="Y202" s="75"/>
      <c r="Z202" s="77"/>
      <c r="AA202" s="75"/>
      <c r="AB202" s="76" t="str">
        <f>IFERROR(INDEX(Calculations!$V$4:$V$103,MATCH(COLUMN()&amp;"-"&amp;ROW(),Calculations!$AD$4:$AD$103,0),1),"")</f>
        <v/>
      </c>
      <c r="AC202" s="75"/>
      <c r="AD202" s="75"/>
      <c r="AE202" s="75"/>
      <c r="AF202" s="75"/>
      <c r="AG202" s="75"/>
      <c r="AH202" s="75"/>
      <c r="AI202" s="77"/>
      <c r="AJ202" s="75"/>
      <c r="AK202" s="76" t="str">
        <f>IFERROR(INDEX(Calculations!$V$4:$V$103,MATCH(COLUMN()&amp;"-"&amp;ROW(),Calculations!$AD$4:$AD$103,0),1),"")</f>
        <v/>
      </c>
      <c r="AL202" s="75"/>
      <c r="AM202" s="75"/>
      <c r="AN202" s="75"/>
      <c r="AO202" s="75"/>
      <c r="AP202" s="75"/>
      <c r="AQ202" s="75"/>
      <c r="AR202" s="77"/>
      <c r="AS202" s="75"/>
      <c r="AT202" s="76" t="str">
        <f>IFERROR(INDEX(Calculations!$V$4:$V$103,MATCH(COLUMN()&amp;"-"&amp;ROW(),Calculations!$AD$4:$AD$103,0),1),"")</f>
        <v/>
      </c>
      <c r="AU202" s="75"/>
      <c r="AV202" s="75"/>
      <c r="AW202" s="75"/>
      <c r="AX202" s="75"/>
      <c r="AY202" s="75"/>
      <c r="AZ202" s="75"/>
      <c r="BA202" s="77"/>
      <c r="BB202" s="75"/>
      <c r="BC202" s="76" t="str">
        <f>IFERROR(INDEX(Calculations!$V$4:$V$103,MATCH(COLUMN()&amp;"-"&amp;ROW(),Calculations!$AD$4:$AD$103,0),1),"")</f>
        <v/>
      </c>
      <c r="BD202" s="75"/>
      <c r="BE202" s="75"/>
      <c r="BF202" s="75"/>
      <c r="BG202" s="75"/>
      <c r="BH202" s="75"/>
      <c r="BI202" s="75"/>
      <c r="BJ202" s="77"/>
      <c r="BK202" s="75"/>
      <c r="BL202" s="76" t="str">
        <f>IFERROR(INDEX(Calculations!$V$4:$V$103,MATCH(COLUMN()&amp;"-"&amp;ROW(),Calculations!$AD$4:$AD$103,0),1),"")</f>
        <v/>
      </c>
      <c r="BM202" s="75"/>
      <c r="BN202" s="75"/>
      <c r="BO202" s="75"/>
      <c r="BP202" s="75"/>
      <c r="BQ202" s="75"/>
      <c r="BR202" s="75"/>
      <c r="BS202" s="77"/>
      <c r="BT202" s="75"/>
      <c r="BU202" s="76" t="str">
        <f>IFERROR(INDEX(Calculations!$V$4:$V$103,MATCH(COLUMN()&amp;"-"&amp;ROW(),Calculations!$AD$4:$AD$103,0),1),"")</f>
        <v/>
      </c>
      <c r="BV202" s="75"/>
      <c r="BW202" s="75"/>
      <c r="BX202" s="75"/>
      <c r="BY202" s="75"/>
      <c r="BZ202" s="75"/>
      <c r="CA202" s="75"/>
      <c r="CB202" s="105"/>
      <c r="CC202" s="75"/>
      <c r="CD202" s="76" t="str">
        <f>IFERROR(INDEX(Calculations!$V$4:$V$103,MATCH(COLUMN()&amp;"-"&amp;ROW(),Calculations!$AD$4:$AD$103,0),1),"")</f>
        <v/>
      </c>
      <c r="CE202" s="75"/>
      <c r="CF202" s="75"/>
      <c r="CG202" s="75"/>
      <c r="CH202" s="75"/>
      <c r="CI202" s="75"/>
      <c r="CJ202" s="75"/>
      <c r="CK202" s="105"/>
      <c r="CL202" s="75"/>
      <c r="CM202" s="76" t="str">
        <f>IFERROR(INDEX(Calculations!$V$4:$V$103,MATCH(COLUMN()&amp;"-"&amp;ROW(),Calculations!$AD$4:$AD$103,0),1),"")</f>
        <v/>
      </c>
      <c r="CN202" s="75"/>
      <c r="CO202" s="75"/>
      <c r="CP202" s="75"/>
      <c r="CQ202" s="75"/>
      <c r="CR202" s="75"/>
      <c r="CS202" s="75"/>
      <c r="CT202" s="40"/>
    </row>
    <row r="203" spans="9:98" ht="16.5" thickTop="1" thickBot="1" x14ac:dyDescent="0.3">
      <c r="I203" s="75"/>
      <c r="J203" s="76" t="str">
        <f>IFERROR(INDEX(Calculations!$V$4:$V$103,MATCH(COLUMN()&amp;"-"&amp;ROW(),Calculations!$AD$4:$AD$103,0),1),"")</f>
        <v/>
      </c>
      <c r="K203" s="75"/>
      <c r="L203" s="75"/>
      <c r="M203" s="75"/>
      <c r="N203" s="75"/>
      <c r="O203" s="75"/>
      <c r="P203" s="75"/>
      <c r="Q203" s="77"/>
      <c r="R203" s="75"/>
      <c r="S203" s="76" t="str">
        <f>IFERROR(INDEX(Calculations!$V$4:$V$103,MATCH(COLUMN()&amp;"-"&amp;ROW(),Calculations!$AD$4:$AD$103,0),1),"")</f>
        <v/>
      </c>
      <c r="T203" s="75"/>
      <c r="U203" s="75"/>
      <c r="V203" s="75"/>
      <c r="W203" s="75"/>
      <c r="X203" s="75"/>
      <c r="Y203" s="75"/>
      <c r="Z203" s="77"/>
      <c r="AA203" s="75"/>
      <c r="AB203" s="76" t="str">
        <f>IFERROR(INDEX(Calculations!$V$4:$V$103,MATCH(COLUMN()&amp;"-"&amp;ROW(),Calculations!$AD$4:$AD$103,0),1),"")</f>
        <v/>
      </c>
      <c r="AC203" s="75"/>
      <c r="AD203" s="75"/>
      <c r="AE203" s="75"/>
      <c r="AF203" s="75"/>
      <c r="AG203" s="75"/>
      <c r="AH203" s="75"/>
      <c r="AI203" s="77"/>
      <c r="AJ203" s="75"/>
      <c r="AK203" s="76" t="str">
        <f>IFERROR(INDEX(Calculations!$V$4:$V$103,MATCH(COLUMN()&amp;"-"&amp;ROW(),Calculations!$AD$4:$AD$103,0),1),"")</f>
        <v/>
      </c>
      <c r="AL203" s="75"/>
      <c r="AM203" s="75"/>
      <c r="AN203" s="75"/>
      <c r="AO203" s="75"/>
      <c r="AP203" s="75"/>
      <c r="AQ203" s="75"/>
      <c r="AR203" s="77"/>
      <c r="AS203" s="75"/>
      <c r="AT203" s="76" t="str">
        <f>IFERROR(INDEX(Calculations!$V$4:$V$103,MATCH(COLUMN()&amp;"-"&amp;ROW(),Calculations!$AD$4:$AD$103,0),1),"")</f>
        <v/>
      </c>
      <c r="AU203" s="75"/>
      <c r="AV203" s="75"/>
      <c r="AW203" s="75"/>
      <c r="AX203" s="75"/>
      <c r="AY203" s="75"/>
      <c r="AZ203" s="75"/>
      <c r="BA203" s="77"/>
      <c r="BB203" s="75"/>
      <c r="BC203" s="76" t="str">
        <f>IFERROR(INDEX(Calculations!$V$4:$V$103,MATCH(COLUMN()&amp;"-"&amp;ROW(),Calculations!$AD$4:$AD$103,0),1),"")</f>
        <v/>
      </c>
      <c r="BD203" s="75"/>
      <c r="BE203" s="75"/>
      <c r="BF203" s="75"/>
      <c r="BG203" s="75"/>
      <c r="BH203" s="75"/>
      <c r="BI203" s="75"/>
      <c r="BJ203" s="77"/>
      <c r="BK203" s="75"/>
      <c r="BL203" s="76" t="str">
        <f>IFERROR(INDEX(Calculations!$V$4:$V$103,MATCH(COLUMN()&amp;"-"&amp;ROW(),Calculations!$AD$4:$AD$103,0),1),"")</f>
        <v/>
      </c>
      <c r="BM203" s="75"/>
      <c r="BN203" s="75"/>
      <c r="BO203" s="75"/>
      <c r="BP203" s="75"/>
      <c r="BQ203" s="75"/>
      <c r="BR203" s="75"/>
      <c r="BS203" s="77"/>
      <c r="BT203" s="75"/>
      <c r="BU203" s="76" t="str">
        <f>IFERROR(INDEX(Calculations!$V$4:$V$103,MATCH(COLUMN()&amp;"-"&amp;ROW(),Calculations!$AD$4:$AD$103,0),1),"")</f>
        <v/>
      </c>
      <c r="BV203" s="75"/>
      <c r="BW203" s="75"/>
      <c r="BX203" s="75"/>
      <c r="BY203" s="75"/>
      <c r="BZ203" s="75"/>
      <c r="CA203" s="75"/>
      <c r="CB203" s="105"/>
      <c r="CC203" s="75"/>
      <c r="CD203" s="76" t="str">
        <f>IFERROR(INDEX(Calculations!$V$4:$V$103,MATCH(COLUMN()&amp;"-"&amp;ROW(),Calculations!$AD$4:$AD$103,0),1),"")</f>
        <v/>
      </c>
      <c r="CE203" s="75"/>
      <c r="CF203" s="75"/>
      <c r="CG203" s="75"/>
      <c r="CH203" s="75"/>
      <c r="CI203" s="75"/>
      <c r="CJ203" s="75"/>
      <c r="CK203" s="105"/>
      <c r="CL203" s="75"/>
      <c r="CM203" s="76" t="str">
        <f>IFERROR(INDEX(Calculations!$V$4:$V$103,MATCH(COLUMN()&amp;"-"&amp;ROW(),Calculations!$AD$4:$AD$103,0),1),"")</f>
        <v/>
      </c>
      <c r="CN203" s="75"/>
      <c r="CO203" s="75"/>
      <c r="CP203" s="75"/>
      <c r="CQ203" s="75"/>
      <c r="CR203" s="75"/>
      <c r="CS203" s="75"/>
      <c r="CT203" s="40"/>
    </row>
    <row r="204" spans="9:98" ht="16.5" thickTop="1" thickBot="1" x14ac:dyDescent="0.3">
      <c r="I204" s="75"/>
      <c r="J204" s="76" t="str">
        <f>IFERROR(INDEX(Calculations!$V$4:$V$103,MATCH(COLUMN()&amp;"-"&amp;ROW(),Calculations!$AD$4:$AD$103,0),1),"")</f>
        <v/>
      </c>
      <c r="K204" s="75"/>
      <c r="L204" s="75"/>
      <c r="M204" s="75"/>
      <c r="N204" s="75"/>
      <c r="O204" s="75"/>
      <c r="P204" s="75"/>
      <c r="Q204" s="77"/>
      <c r="R204" s="75"/>
      <c r="S204" s="76" t="str">
        <f>IFERROR(INDEX(Calculations!$V$4:$V$103,MATCH(COLUMN()&amp;"-"&amp;ROW(),Calculations!$AD$4:$AD$103,0),1),"")</f>
        <v/>
      </c>
      <c r="T204" s="75"/>
      <c r="U204" s="75"/>
      <c r="V204" s="75"/>
      <c r="W204" s="75"/>
      <c r="X204" s="75"/>
      <c r="Y204" s="75"/>
      <c r="Z204" s="77"/>
      <c r="AA204" s="75"/>
      <c r="AB204" s="76" t="str">
        <f>IFERROR(INDEX(Calculations!$V$4:$V$103,MATCH(COLUMN()&amp;"-"&amp;ROW(),Calculations!$AD$4:$AD$103,0),1),"")</f>
        <v/>
      </c>
      <c r="AC204" s="75"/>
      <c r="AD204" s="75"/>
      <c r="AE204" s="75"/>
      <c r="AF204" s="75"/>
      <c r="AG204" s="75"/>
      <c r="AH204" s="75"/>
      <c r="AI204" s="77"/>
      <c r="AJ204" s="75"/>
      <c r="AK204" s="76" t="str">
        <f>IFERROR(INDEX(Calculations!$V$4:$V$103,MATCH(COLUMN()&amp;"-"&amp;ROW(),Calculations!$AD$4:$AD$103,0),1),"")</f>
        <v/>
      </c>
      <c r="AL204" s="75"/>
      <c r="AM204" s="75"/>
      <c r="AN204" s="75"/>
      <c r="AO204" s="75"/>
      <c r="AP204" s="75"/>
      <c r="AQ204" s="75"/>
      <c r="AR204" s="77"/>
      <c r="AS204" s="75"/>
      <c r="AT204" s="76" t="str">
        <f>IFERROR(INDEX(Calculations!$V$4:$V$103,MATCH(COLUMN()&amp;"-"&amp;ROW(),Calculations!$AD$4:$AD$103,0),1),"")</f>
        <v/>
      </c>
      <c r="AU204" s="75"/>
      <c r="AV204" s="75"/>
      <c r="AW204" s="75"/>
      <c r="AX204" s="75"/>
      <c r="AY204" s="75"/>
      <c r="AZ204" s="75"/>
      <c r="BA204" s="77"/>
      <c r="BB204" s="75"/>
      <c r="BC204" s="76" t="str">
        <f>IFERROR(INDEX(Calculations!$V$4:$V$103,MATCH(COLUMN()&amp;"-"&amp;ROW(),Calculations!$AD$4:$AD$103,0),1),"")</f>
        <v/>
      </c>
      <c r="BD204" s="75"/>
      <c r="BE204" s="75"/>
      <c r="BF204" s="75"/>
      <c r="BG204" s="75"/>
      <c r="BH204" s="75"/>
      <c r="BI204" s="75"/>
      <c r="BJ204" s="77"/>
      <c r="BK204" s="75"/>
      <c r="BL204" s="76" t="str">
        <f>IFERROR(INDEX(Calculations!$V$4:$V$103,MATCH(COLUMN()&amp;"-"&amp;ROW(),Calculations!$AD$4:$AD$103,0),1),"")</f>
        <v/>
      </c>
      <c r="BM204" s="75"/>
      <c r="BN204" s="75"/>
      <c r="BO204" s="75"/>
      <c r="BP204" s="75"/>
      <c r="BQ204" s="75"/>
      <c r="BR204" s="75"/>
      <c r="BS204" s="77"/>
      <c r="BT204" s="75"/>
      <c r="BU204" s="76" t="str">
        <f>IFERROR(INDEX(Calculations!$V$4:$V$103,MATCH(COLUMN()&amp;"-"&amp;ROW(),Calculations!$AD$4:$AD$103,0),1),"")</f>
        <v/>
      </c>
      <c r="BV204" s="75"/>
      <c r="BW204" s="75"/>
      <c r="BX204" s="75"/>
      <c r="BY204" s="75"/>
      <c r="BZ204" s="75"/>
      <c r="CA204" s="75"/>
      <c r="CB204" s="105"/>
      <c r="CC204" s="75"/>
      <c r="CD204" s="76" t="str">
        <f>IFERROR(INDEX(Calculations!$V$4:$V$103,MATCH(COLUMN()&amp;"-"&amp;ROW(),Calculations!$AD$4:$AD$103,0),1),"")</f>
        <v/>
      </c>
      <c r="CE204" s="75"/>
      <c r="CF204" s="75"/>
      <c r="CG204" s="75"/>
      <c r="CH204" s="75"/>
      <c r="CI204" s="75"/>
      <c r="CJ204" s="75"/>
      <c r="CK204" s="105"/>
      <c r="CL204" s="75"/>
      <c r="CM204" s="76" t="str">
        <f>IFERROR(INDEX(Calculations!$V$4:$V$103,MATCH(COLUMN()&amp;"-"&amp;ROW(),Calculations!$AD$4:$AD$103,0),1),"")</f>
        <v/>
      </c>
      <c r="CN204" s="75"/>
      <c r="CO204" s="75"/>
      <c r="CP204" s="75"/>
      <c r="CQ204" s="75"/>
      <c r="CR204" s="75"/>
      <c r="CS204" s="75"/>
      <c r="CT204" s="40"/>
    </row>
    <row r="205" spans="9:98" ht="16.5" thickTop="1" thickBot="1" x14ac:dyDescent="0.3">
      <c r="I205" s="75"/>
      <c r="J205" s="76" t="str">
        <f>IFERROR(INDEX(Calculations!$V$4:$V$103,MATCH(COLUMN()&amp;"-"&amp;ROW(),Calculations!$AD$4:$AD$103,0),1),"")</f>
        <v/>
      </c>
      <c r="K205" s="75"/>
      <c r="L205" s="75"/>
      <c r="M205" s="75"/>
      <c r="N205" s="75"/>
      <c r="O205" s="75"/>
      <c r="P205" s="75"/>
      <c r="Q205" s="77"/>
      <c r="R205" s="75"/>
      <c r="S205" s="76" t="str">
        <f>IFERROR(INDEX(Calculations!$V$4:$V$103,MATCH(COLUMN()&amp;"-"&amp;ROW(),Calculations!$AD$4:$AD$103,0),1),"")</f>
        <v/>
      </c>
      <c r="T205" s="75"/>
      <c r="U205" s="75"/>
      <c r="V205" s="75"/>
      <c r="W205" s="75"/>
      <c r="X205" s="75"/>
      <c r="Y205" s="75"/>
      <c r="Z205" s="77"/>
      <c r="AA205" s="75"/>
      <c r="AB205" s="76" t="str">
        <f>IFERROR(INDEX(Calculations!$V$4:$V$103,MATCH(COLUMN()&amp;"-"&amp;ROW(),Calculations!$AD$4:$AD$103,0),1),"")</f>
        <v/>
      </c>
      <c r="AC205" s="75"/>
      <c r="AD205" s="75"/>
      <c r="AE205" s="75"/>
      <c r="AF205" s="75"/>
      <c r="AG205" s="75"/>
      <c r="AH205" s="75"/>
      <c r="AI205" s="77"/>
      <c r="AJ205" s="75"/>
      <c r="AK205" s="76" t="str">
        <f>IFERROR(INDEX(Calculations!$V$4:$V$103,MATCH(COLUMN()&amp;"-"&amp;ROW(),Calculations!$AD$4:$AD$103,0),1),"")</f>
        <v/>
      </c>
      <c r="AL205" s="75"/>
      <c r="AM205" s="75"/>
      <c r="AN205" s="75"/>
      <c r="AO205" s="75"/>
      <c r="AP205" s="75"/>
      <c r="AQ205" s="75"/>
      <c r="AR205" s="77"/>
      <c r="AS205" s="75"/>
      <c r="AT205" s="76" t="str">
        <f>IFERROR(INDEX(Calculations!$V$4:$V$103,MATCH(COLUMN()&amp;"-"&amp;ROW(),Calculations!$AD$4:$AD$103,0),1),"")</f>
        <v/>
      </c>
      <c r="AU205" s="75"/>
      <c r="AV205" s="75"/>
      <c r="AW205" s="75"/>
      <c r="AX205" s="75"/>
      <c r="AY205" s="75"/>
      <c r="AZ205" s="75"/>
      <c r="BA205" s="77"/>
      <c r="BB205" s="75"/>
      <c r="BC205" s="76" t="str">
        <f>IFERROR(INDEX(Calculations!$V$4:$V$103,MATCH(COLUMN()&amp;"-"&amp;ROW(),Calculations!$AD$4:$AD$103,0),1),"")</f>
        <v/>
      </c>
      <c r="BD205" s="75"/>
      <c r="BE205" s="75"/>
      <c r="BF205" s="75"/>
      <c r="BG205" s="75"/>
      <c r="BH205" s="75"/>
      <c r="BI205" s="75"/>
      <c r="BJ205" s="77"/>
      <c r="BK205" s="75"/>
      <c r="BL205" s="76" t="str">
        <f>IFERROR(INDEX(Calculations!$V$4:$V$103,MATCH(COLUMN()&amp;"-"&amp;ROW(),Calculations!$AD$4:$AD$103,0),1),"")</f>
        <v/>
      </c>
      <c r="BM205" s="75"/>
      <c r="BN205" s="75"/>
      <c r="BO205" s="75"/>
      <c r="BP205" s="75"/>
      <c r="BQ205" s="75"/>
      <c r="BR205" s="75"/>
      <c r="BS205" s="77"/>
      <c r="BT205" s="75"/>
      <c r="BU205" s="76" t="str">
        <f>IFERROR(INDEX(Calculations!$V$4:$V$103,MATCH(COLUMN()&amp;"-"&amp;ROW(),Calculations!$AD$4:$AD$103,0),1),"")</f>
        <v/>
      </c>
      <c r="BV205" s="75"/>
      <c r="BW205" s="75"/>
      <c r="BX205" s="75"/>
      <c r="BY205" s="75"/>
      <c r="BZ205" s="75"/>
      <c r="CA205" s="75"/>
      <c r="CB205" s="105"/>
      <c r="CC205" s="75"/>
      <c r="CD205" s="76" t="str">
        <f>IFERROR(INDEX(Calculations!$V$4:$V$103,MATCH(COLUMN()&amp;"-"&amp;ROW(),Calculations!$AD$4:$AD$103,0),1),"")</f>
        <v/>
      </c>
      <c r="CE205" s="75"/>
      <c r="CF205" s="75"/>
      <c r="CG205" s="75"/>
      <c r="CH205" s="75"/>
      <c r="CI205" s="75"/>
      <c r="CJ205" s="75"/>
      <c r="CK205" s="105"/>
      <c r="CL205" s="75"/>
      <c r="CM205" s="76" t="str">
        <f>IFERROR(INDEX(Calculations!$V$4:$V$103,MATCH(COLUMN()&amp;"-"&amp;ROW(),Calculations!$AD$4:$AD$103,0),1),"")</f>
        <v/>
      </c>
      <c r="CN205" s="75"/>
      <c r="CO205" s="75"/>
      <c r="CP205" s="75"/>
      <c r="CQ205" s="75"/>
      <c r="CR205" s="75"/>
      <c r="CS205" s="75"/>
      <c r="CT205" s="40"/>
    </row>
    <row r="206" spans="9:98" ht="16.5" thickTop="1" thickBot="1" x14ac:dyDescent="0.3">
      <c r="I206" s="75"/>
      <c r="J206" s="76" t="str">
        <f>IFERROR(INDEX(Calculations!$V$4:$V$103,MATCH(COLUMN()&amp;"-"&amp;ROW(),Calculations!$AD$4:$AD$103,0),1),"")</f>
        <v/>
      </c>
      <c r="K206" s="75"/>
      <c r="L206" s="75"/>
      <c r="M206" s="75"/>
      <c r="N206" s="75"/>
      <c r="O206" s="75"/>
      <c r="P206" s="75"/>
      <c r="Q206" s="77"/>
      <c r="R206" s="75"/>
      <c r="S206" s="76" t="str">
        <f>IFERROR(INDEX(Calculations!$V$4:$V$103,MATCH(COLUMN()&amp;"-"&amp;ROW(),Calculations!$AD$4:$AD$103,0),1),"")</f>
        <v/>
      </c>
      <c r="T206" s="75"/>
      <c r="U206" s="75"/>
      <c r="V206" s="75"/>
      <c r="W206" s="75"/>
      <c r="X206" s="75"/>
      <c r="Y206" s="75"/>
      <c r="Z206" s="77"/>
      <c r="AA206" s="75"/>
      <c r="AB206" s="76" t="str">
        <f>IFERROR(INDEX(Calculations!$V$4:$V$103,MATCH(COLUMN()&amp;"-"&amp;ROW(),Calculations!$AD$4:$AD$103,0),1),"")</f>
        <v/>
      </c>
      <c r="AC206" s="75"/>
      <c r="AD206" s="75"/>
      <c r="AE206" s="75"/>
      <c r="AF206" s="75"/>
      <c r="AG206" s="75"/>
      <c r="AH206" s="75"/>
      <c r="AI206" s="77"/>
      <c r="AJ206" s="75"/>
      <c r="AK206" s="76" t="str">
        <f>IFERROR(INDEX(Calculations!$V$4:$V$103,MATCH(COLUMN()&amp;"-"&amp;ROW(),Calculations!$AD$4:$AD$103,0),1),"")</f>
        <v/>
      </c>
      <c r="AL206" s="75"/>
      <c r="AM206" s="75"/>
      <c r="AN206" s="75"/>
      <c r="AO206" s="75"/>
      <c r="AP206" s="75"/>
      <c r="AQ206" s="75"/>
      <c r="AR206" s="77"/>
      <c r="AS206" s="75"/>
      <c r="AT206" s="76" t="str">
        <f>IFERROR(INDEX(Calculations!$V$4:$V$103,MATCH(COLUMN()&amp;"-"&amp;ROW(),Calculations!$AD$4:$AD$103,0),1),"")</f>
        <v/>
      </c>
      <c r="AU206" s="75"/>
      <c r="AV206" s="75"/>
      <c r="AW206" s="75"/>
      <c r="AX206" s="75"/>
      <c r="AY206" s="75"/>
      <c r="AZ206" s="75"/>
      <c r="BA206" s="77"/>
      <c r="BB206" s="75"/>
      <c r="BC206" s="76" t="str">
        <f>IFERROR(INDEX(Calculations!$V$4:$V$103,MATCH(COLUMN()&amp;"-"&amp;ROW(),Calculations!$AD$4:$AD$103,0),1),"")</f>
        <v/>
      </c>
      <c r="BD206" s="75"/>
      <c r="BE206" s="75"/>
      <c r="BF206" s="75"/>
      <c r="BG206" s="75"/>
      <c r="BH206" s="75"/>
      <c r="BI206" s="75"/>
      <c r="BJ206" s="77"/>
      <c r="BK206" s="75"/>
      <c r="BL206" s="76" t="str">
        <f>IFERROR(INDEX(Calculations!$V$4:$V$103,MATCH(COLUMN()&amp;"-"&amp;ROW(),Calculations!$AD$4:$AD$103,0),1),"")</f>
        <v/>
      </c>
      <c r="BM206" s="75"/>
      <c r="BN206" s="75"/>
      <c r="BO206" s="75"/>
      <c r="BP206" s="75"/>
      <c r="BQ206" s="75"/>
      <c r="BR206" s="75"/>
      <c r="BS206" s="77"/>
      <c r="BT206" s="75"/>
      <c r="BU206" s="76" t="str">
        <f>IFERROR(INDEX(Calculations!$V$4:$V$103,MATCH(COLUMN()&amp;"-"&amp;ROW(),Calculations!$AD$4:$AD$103,0),1),"")</f>
        <v/>
      </c>
      <c r="BV206" s="75"/>
      <c r="BW206" s="75"/>
      <c r="BX206" s="75"/>
      <c r="BY206" s="75"/>
      <c r="BZ206" s="75"/>
      <c r="CA206" s="75"/>
      <c r="CB206" s="105"/>
      <c r="CC206" s="75"/>
      <c r="CD206" s="76" t="str">
        <f>IFERROR(INDEX(Calculations!$V$4:$V$103,MATCH(COLUMN()&amp;"-"&amp;ROW(),Calculations!$AD$4:$AD$103,0),1),"")</f>
        <v/>
      </c>
      <c r="CE206" s="75"/>
      <c r="CF206" s="75"/>
      <c r="CG206" s="75"/>
      <c r="CH206" s="75"/>
      <c r="CI206" s="75"/>
      <c r="CJ206" s="75"/>
      <c r="CK206" s="105"/>
      <c r="CL206" s="75"/>
      <c r="CM206" s="76" t="str">
        <f>IFERROR(INDEX(Calculations!$V$4:$V$103,MATCH(COLUMN()&amp;"-"&amp;ROW(),Calculations!$AD$4:$AD$103,0),1),"")</f>
        <v/>
      </c>
      <c r="CN206" s="75"/>
      <c r="CO206" s="75"/>
      <c r="CP206" s="75"/>
      <c r="CQ206" s="75"/>
      <c r="CR206" s="75"/>
      <c r="CS206" s="75"/>
      <c r="CT206" s="40"/>
    </row>
    <row r="207" spans="9:98" ht="16.5" thickTop="1" thickBot="1" x14ac:dyDescent="0.3">
      <c r="I207" s="75"/>
      <c r="J207" s="76" t="str">
        <f>IFERROR(INDEX(Calculations!$V$4:$V$103,MATCH(COLUMN()&amp;"-"&amp;ROW(),Calculations!$AD$4:$AD$103,0),1),"")</f>
        <v/>
      </c>
      <c r="K207" s="75"/>
      <c r="L207" s="75"/>
      <c r="M207" s="75"/>
      <c r="N207" s="75"/>
      <c r="O207" s="75"/>
      <c r="P207" s="75"/>
      <c r="Q207" s="77"/>
      <c r="R207" s="75"/>
      <c r="S207" s="76" t="str">
        <f>IFERROR(INDEX(Calculations!$V$4:$V$103,MATCH(COLUMN()&amp;"-"&amp;ROW(),Calculations!$AD$4:$AD$103,0),1),"")</f>
        <v/>
      </c>
      <c r="T207" s="75"/>
      <c r="U207" s="75"/>
      <c r="V207" s="75"/>
      <c r="W207" s="75"/>
      <c r="X207" s="75"/>
      <c r="Y207" s="75"/>
      <c r="Z207" s="77"/>
      <c r="AA207" s="75"/>
      <c r="AB207" s="76" t="str">
        <f>IFERROR(INDEX(Calculations!$V$4:$V$103,MATCH(COLUMN()&amp;"-"&amp;ROW(),Calculations!$AD$4:$AD$103,0),1),"")</f>
        <v/>
      </c>
      <c r="AC207" s="75"/>
      <c r="AD207" s="75"/>
      <c r="AE207" s="75"/>
      <c r="AF207" s="75"/>
      <c r="AG207" s="75"/>
      <c r="AH207" s="75"/>
      <c r="AI207" s="77"/>
      <c r="AJ207" s="75"/>
      <c r="AK207" s="76" t="str">
        <f>IFERROR(INDEX(Calculations!$V$4:$V$103,MATCH(COLUMN()&amp;"-"&amp;ROW(),Calculations!$AD$4:$AD$103,0),1),"")</f>
        <v/>
      </c>
      <c r="AL207" s="75"/>
      <c r="AM207" s="75"/>
      <c r="AN207" s="75"/>
      <c r="AO207" s="75"/>
      <c r="AP207" s="75"/>
      <c r="AQ207" s="75"/>
      <c r="AR207" s="77"/>
      <c r="AS207" s="75"/>
      <c r="AT207" s="76" t="str">
        <f>IFERROR(INDEX(Calculations!$V$4:$V$103,MATCH(COLUMN()&amp;"-"&amp;ROW(),Calculations!$AD$4:$AD$103,0),1),"")</f>
        <v/>
      </c>
      <c r="AU207" s="75"/>
      <c r="AV207" s="75"/>
      <c r="AW207" s="75"/>
      <c r="AX207" s="75"/>
      <c r="AY207" s="75"/>
      <c r="AZ207" s="75"/>
      <c r="BA207" s="77"/>
      <c r="BB207" s="75"/>
      <c r="BC207" s="76" t="str">
        <f>IFERROR(INDEX(Calculations!$V$4:$V$103,MATCH(COLUMN()&amp;"-"&amp;ROW(),Calculations!$AD$4:$AD$103,0),1),"")</f>
        <v/>
      </c>
      <c r="BD207" s="75"/>
      <c r="BE207" s="75"/>
      <c r="BF207" s="75"/>
      <c r="BG207" s="75"/>
      <c r="BH207" s="75"/>
      <c r="BI207" s="75"/>
      <c r="BJ207" s="77"/>
      <c r="BK207" s="75"/>
      <c r="BL207" s="76" t="str">
        <f>IFERROR(INDEX(Calculations!$V$4:$V$103,MATCH(COLUMN()&amp;"-"&amp;ROW(),Calculations!$AD$4:$AD$103,0),1),"")</f>
        <v/>
      </c>
      <c r="BM207" s="75"/>
      <c r="BN207" s="75"/>
      <c r="BO207" s="75"/>
      <c r="BP207" s="75"/>
      <c r="BQ207" s="75"/>
      <c r="BR207" s="75"/>
      <c r="BS207" s="77"/>
      <c r="BT207" s="75"/>
      <c r="BU207" s="76" t="str">
        <f>IFERROR(INDEX(Calculations!$V$4:$V$103,MATCH(COLUMN()&amp;"-"&amp;ROW(),Calculations!$AD$4:$AD$103,0),1),"")</f>
        <v/>
      </c>
      <c r="BV207" s="75"/>
      <c r="BW207" s="75"/>
      <c r="BX207" s="75"/>
      <c r="BY207" s="75"/>
      <c r="BZ207" s="75"/>
      <c r="CA207" s="75"/>
      <c r="CB207" s="105"/>
      <c r="CC207" s="75"/>
      <c r="CD207" s="76" t="str">
        <f>IFERROR(INDEX(Calculations!$V$4:$V$103,MATCH(COLUMN()&amp;"-"&amp;ROW(),Calculations!$AD$4:$AD$103,0),1),"")</f>
        <v/>
      </c>
      <c r="CE207" s="75"/>
      <c r="CF207" s="75"/>
      <c r="CG207" s="75"/>
      <c r="CH207" s="75"/>
      <c r="CI207" s="75"/>
      <c r="CJ207" s="75"/>
      <c r="CK207" s="105"/>
      <c r="CL207" s="75"/>
      <c r="CM207" s="76" t="str">
        <f>IFERROR(INDEX(Calculations!$V$4:$V$103,MATCH(COLUMN()&amp;"-"&amp;ROW(),Calculations!$AD$4:$AD$103,0),1),"")</f>
        <v/>
      </c>
      <c r="CN207" s="75"/>
      <c r="CO207" s="75"/>
      <c r="CP207" s="75"/>
      <c r="CQ207" s="75"/>
      <c r="CR207" s="75"/>
      <c r="CS207" s="75"/>
      <c r="CT207" s="40"/>
    </row>
    <row r="208" spans="9:98" ht="16.5" thickTop="1" thickBot="1" x14ac:dyDescent="0.3">
      <c r="I208" s="75"/>
      <c r="J208" s="76" t="str">
        <f>IFERROR(INDEX(Calculations!$V$4:$V$103,MATCH(COLUMN()&amp;"-"&amp;ROW(),Calculations!$AD$4:$AD$103,0),1),"")</f>
        <v/>
      </c>
      <c r="K208" s="75"/>
      <c r="L208" s="75"/>
      <c r="M208" s="75"/>
      <c r="N208" s="75"/>
      <c r="O208" s="75"/>
      <c r="P208" s="75"/>
      <c r="Q208" s="77"/>
      <c r="R208" s="75"/>
      <c r="S208" s="76" t="str">
        <f>IFERROR(INDEX(Calculations!$V$4:$V$103,MATCH(COLUMN()&amp;"-"&amp;ROW(),Calculations!$AD$4:$AD$103,0),1),"")</f>
        <v/>
      </c>
      <c r="T208" s="75"/>
      <c r="U208" s="75"/>
      <c r="V208" s="75"/>
      <c r="W208" s="75"/>
      <c r="X208" s="75"/>
      <c r="Y208" s="75"/>
      <c r="Z208" s="77"/>
      <c r="AA208" s="75"/>
      <c r="AB208" s="76" t="str">
        <f>IFERROR(INDEX(Calculations!$V$4:$V$103,MATCH(COLUMN()&amp;"-"&amp;ROW(),Calculations!$AD$4:$AD$103,0),1),"")</f>
        <v/>
      </c>
      <c r="AC208" s="75"/>
      <c r="AD208" s="75"/>
      <c r="AE208" s="75"/>
      <c r="AF208" s="75"/>
      <c r="AG208" s="75"/>
      <c r="AH208" s="75"/>
      <c r="AI208" s="77"/>
      <c r="AJ208" s="75"/>
      <c r="AK208" s="76" t="str">
        <f>IFERROR(INDEX(Calculations!$V$4:$V$103,MATCH(COLUMN()&amp;"-"&amp;ROW(),Calculations!$AD$4:$AD$103,0),1),"")</f>
        <v/>
      </c>
      <c r="AL208" s="75"/>
      <c r="AM208" s="75"/>
      <c r="AN208" s="75"/>
      <c r="AO208" s="75"/>
      <c r="AP208" s="75"/>
      <c r="AQ208" s="75"/>
      <c r="AR208" s="77"/>
      <c r="AS208" s="75"/>
      <c r="AT208" s="76" t="str">
        <f>IFERROR(INDEX(Calculations!$V$4:$V$103,MATCH(COLUMN()&amp;"-"&amp;ROW(),Calculations!$AD$4:$AD$103,0),1),"")</f>
        <v/>
      </c>
      <c r="AU208" s="75"/>
      <c r="AV208" s="75"/>
      <c r="AW208" s="75"/>
      <c r="AX208" s="75"/>
      <c r="AY208" s="75"/>
      <c r="AZ208" s="75"/>
      <c r="BA208" s="77"/>
      <c r="BB208" s="75"/>
      <c r="BC208" s="76" t="str">
        <f>IFERROR(INDEX(Calculations!$V$4:$V$103,MATCH(COLUMN()&amp;"-"&amp;ROW(),Calculations!$AD$4:$AD$103,0),1),"")</f>
        <v/>
      </c>
      <c r="BD208" s="75"/>
      <c r="BE208" s="75"/>
      <c r="BF208" s="75"/>
      <c r="BG208" s="75"/>
      <c r="BH208" s="75"/>
      <c r="BI208" s="75"/>
      <c r="BJ208" s="77"/>
      <c r="BK208" s="75"/>
      <c r="BL208" s="76" t="str">
        <f>IFERROR(INDEX(Calculations!$V$4:$V$103,MATCH(COLUMN()&amp;"-"&amp;ROW(),Calculations!$AD$4:$AD$103,0),1),"")</f>
        <v/>
      </c>
      <c r="BM208" s="75"/>
      <c r="BN208" s="75"/>
      <c r="BO208" s="75"/>
      <c r="BP208" s="75"/>
      <c r="BQ208" s="75"/>
      <c r="BR208" s="75"/>
      <c r="BS208" s="77"/>
      <c r="BT208" s="75"/>
      <c r="BU208" s="76" t="str">
        <f>IFERROR(INDEX(Calculations!$V$4:$V$103,MATCH(COLUMN()&amp;"-"&amp;ROW(),Calculations!$AD$4:$AD$103,0),1),"")</f>
        <v/>
      </c>
      <c r="BV208" s="75"/>
      <c r="BW208" s="75"/>
      <c r="BX208" s="75"/>
      <c r="BY208" s="75"/>
      <c r="BZ208" s="75"/>
      <c r="CA208" s="75"/>
      <c r="CB208" s="105"/>
      <c r="CC208" s="75"/>
      <c r="CD208" s="76" t="str">
        <f>IFERROR(INDEX(Calculations!$V$4:$V$103,MATCH(COLUMN()&amp;"-"&amp;ROW(),Calculations!$AD$4:$AD$103,0),1),"")</f>
        <v/>
      </c>
      <c r="CE208" s="75"/>
      <c r="CF208" s="75"/>
      <c r="CG208" s="75"/>
      <c r="CH208" s="75"/>
      <c r="CI208" s="75"/>
      <c r="CJ208" s="75"/>
      <c r="CK208" s="105"/>
      <c r="CL208" s="75"/>
      <c r="CM208" s="76" t="str">
        <f>IFERROR(INDEX(Calculations!$V$4:$V$103,MATCH(COLUMN()&amp;"-"&amp;ROW(),Calculations!$AD$4:$AD$103,0),1),"")</f>
        <v/>
      </c>
      <c r="CN208" s="75"/>
      <c r="CO208" s="75"/>
      <c r="CP208" s="75"/>
      <c r="CQ208" s="75"/>
      <c r="CR208" s="75"/>
      <c r="CS208" s="75"/>
      <c r="CT208" s="40"/>
    </row>
    <row r="209" spans="9:98" ht="16.5" thickTop="1" thickBot="1" x14ac:dyDescent="0.3">
      <c r="I209" s="75"/>
      <c r="J209" s="76" t="str">
        <f>IFERROR(INDEX(Calculations!$V$4:$V$103,MATCH(COLUMN()&amp;"-"&amp;ROW(),Calculations!$AD$4:$AD$103,0),1),"")</f>
        <v/>
      </c>
      <c r="K209" s="75"/>
      <c r="L209" s="75"/>
      <c r="M209" s="75"/>
      <c r="N209" s="75"/>
      <c r="O209" s="75"/>
      <c r="P209" s="75"/>
      <c r="Q209" s="77"/>
      <c r="R209" s="75"/>
      <c r="S209" s="76" t="str">
        <f>IFERROR(INDEX(Calculations!$V$4:$V$103,MATCH(COLUMN()&amp;"-"&amp;ROW(),Calculations!$AD$4:$AD$103,0),1),"")</f>
        <v/>
      </c>
      <c r="T209" s="75"/>
      <c r="U209" s="75"/>
      <c r="V209" s="75"/>
      <c r="W209" s="75"/>
      <c r="X209" s="75"/>
      <c r="Y209" s="75"/>
      <c r="Z209" s="77"/>
      <c r="AA209" s="75"/>
      <c r="AB209" s="76" t="str">
        <f>IFERROR(INDEX(Calculations!$V$4:$V$103,MATCH(COLUMN()&amp;"-"&amp;ROW(),Calculations!$AD$4:$AD$103,0),1),"")</f>
        <v/>
      </c>
      <c r="AC209" s="75"/>
      <c r="AD209" s="75"/>
      <c r="AE209" s="75"/>
      <c r="AF209" s="75"/>
      <c r="AG209" s="75"/>
      <c r="AH209" s="75"/>
      <c r="AI209" s="77"/>
      <c r="AJ209" s="75"/>
      <c r="AK209" s="76" t="str">
        <f>IFERROR(INDEX(Calculations!$V$4:$V$103,MATCH(COLUMN()&amp;"-"&amp;ROW(),Calculations!$AD$4:$AD$103,0),1),"")</f>
        <v/>
      </c>
      <c r="AL209" s="75"/>
      <c r="AM209" s="75"/>
      <c r="AN209" s="75"/>
      <c r="AO209" s="75"/>
      <c r="AP209" s="75"/>
      <c r="AQ209" s="75"/>
      <c r="AR209" s="77"/>
      <c r="AS209" s="75"/>
      <c r="AT209" s="76" t="str">
        <f>IFERROR(INDEX(Calculations!$V$4:$V$103,MATCH(COLUMN()&amp;"-"&amp;ROW(),Calculations!$AD$4:$AD$103,0),1),"")</f>
        <v/>
      </c>
      <c r="AU209" s="75"/>
      <c r="AV209" s="75"/>
      <c r="AW209" s="75"/>
      <c r="AX209" s="75"/>
      <c r="AY209" s="75"/>
      <c r="AZ209" s="75"/>
      <c r="BA209" s="77"/>
      <c r="BB209" s="75"/>
      <c r="BC209" s="76" t="str">
        <f>IFERROR(INDEX(Calculations!$V$4:$V$103,MATCH(COLUMN()&amp;"-"&amp;ROW(),Calculations!$AD$4:$AD$103,0),1),"")</f>
        <v/>
      </c>
      <c r="BD209" s="75"/>
      <c r="BE209" s="75"/>
      <c r="BF209" s="75"/>
      <c r="BG209" s="75"/>
      <c r="BH209" s="75"/>
      <c r="BI209" s="75"/>
      <c r="BJ209" s="77"/>
      <c r="BK209" s="75"/>
      <c r="BL209" s="76" t="str">
        <f>IFERROR(INDEX(Calculations!$V$4:$V$103,MATCH(COLUMN()&amp;"-"&amp;ROW(),Calculations!$AD$4:$AD$103,0),1),"")</f>
        <v/>
      </c>
      <c r="BM209" s="75"/>
      <c r="BN209" s="75"/>
      <c r="BO209" s="75"/>
      <c r="BP209" s="75"/>
      <c r="BQ209" s="75"/>
      <c r="BR209" s="75"/>
      <c r="BS209" s="77"/>
      <c r="BT209" s="75"/>
      <c r="BU209" s="76" t="str">
        <f>IFERROR(INDEX(Calculations!$V$4:$V$103,MATCH(COLUMN()&amp;"-"&amp;ROW(),Calculations!$AD$4:$AD$103,0),1),"")</f>
        <v/>
      </c>
      <c r="BV209" s="75"/>
      <c r="BW209" s="75"/>
      <c r="BX209" s="75"/>
      <c r="BY209" s="75"/>
      <c r="BZ209" s="75"/>
      <c r="CA209" s="75"/>
      <c r="CB209" s="105"/>
      <c r="CC209" s="75"/>
      <c r="CD209" s="76" t="str">
        <f>IFERROR(INDEX(Calculations!$V$4:$V$103,MATCH(COLUMN()&amp;"-"&amp;ROW(),Calculations!$AD$4:$AD$103,0),1),"")</f>
        <v/>
      </c>
      <c r="CE209" s="75"/>
      <c r="CF209" s="75"/>
      <c r="CG209" s="75"/>
      <c r="CH209" s="75"/>
      <c r="CI209" s="75"/>
      <c r="CJ209" s="75"/>
      <c r="CK209" s="105"/>
      <c r="CL209" s="75"/>
      <c r="CM209" s="76" t="str">
        <f>IFERROR(INDEX(Calculations!$V$4:$V$103,MATCH(COLUMN()&amp;"-"&amp;ROW(),Calculations!$AD$4:$AD$103,0),1),"")</f>
        <v/>
      </c>
      <c r="CN209" s="75"/>
      <c r="CO209" s="75"/>
      <c r="CP209" s="75"/>
      <c r="CQ209" s="75"/>
      <c r="CR209" s="75"/>
      <c r="CS209" s="75"/>
      <c r="CT209" s="40"/>
    </row>
    <row r="210" spans="9:98" ht="16.5" thickTop="1" thickBot="1" x14ac:dyDescent="0.3">
      <c r="I210" s="75"/>
      <c r="J210" s="76" t="str">
        <f>IFERROR(INDEX(Calculations!$V$4:$V$103,MATCH(COLUMN()&amp;"-"&amp;ROW(),Calculations!$AD$4:$AD$103,0),1),"")</f>
        <v/>
      </c>
      <c r="K210" s="75"/>
      <c r="L210" s="75"/>
      <c r="M210" s="75"/>
      <c r="N210" s="75"/>
      <c r="O210" s="75"/>
      <c r="P210" s="75"/>
      <c r="Q210" s="77"/>
      <c r="R210" s="75"/>
      <c r="S210" s="76" t="str">
        <f>IFERROR(INDEX(Calculations!$V$4:$V$103,MATCH(COLUMN()&amp;"-"&amp;ROW(),Calculations!$AD$4:$AD$103,0),1),"")</f>
        <v/>
      </c>
      <c r="T210" s="75"/>
      <c r="U210" s="75"/>
      <c r="V210" s="75"/>
      <c r="W210" s="75"/>
      <c r="X210" s="75"/>
      <c r="Y210" s="75"/>
      <c r="Z210" s="77"/>
      <c r="AA210" s="75"/>
      <c r="AB210" s="76" t="str">
        <f>IFERROR(INDEX(Calculations!$V$4:$V$103,MATCH(COLUMN()&amp;"-"&amp;ROW(),Calculations!$AD$4:$AD$103,0),1),"")</f>
        <v/>
      </c>
      <c r="AC210" s="75"/>
      <c r="AD210" s="75"/>
      <c r="AE210" s="75"/>
      <c r="AF210" s="75"/>
      <c r="AG210" s="75"/>
      <c r="AH210" s="75"/>
      <c r="AI210" s="77"/>
      <c r="AJ210" s="75"/>
      <c r="AK210" s="76" t="str">
        <f>IFERROR(INDEX(Calculations!$V$4:$V$103,MATCH(COLUMN()&amp;"-"&amp;ROW(),Calculations!$AD$4:$AD$103,0),1),"")</f>
        <v/>
      </c>
      <c r="AL210" s="75"/>
      <c r="AM210" s="75"/>
      <c r="AN210" s="75"/>
      <c r="AO210" s="75"/>
      <c r="AP210" s="75"/>
      <c r="AQ210" s="75"/>
      <c r="AR210" s="77"/>
      <c r="AS210" s="75"/>
      <c r="AT210" s="76" t="str">
        <f>IFERROR(INDEX(Calculations!$V$4:$V$103,MATCH(COLUMN()&amp;"-"&amp;ROW(),Calculations!$AD$4:$AD$103,0),1),"")</f>
        <v/>
      </c>
      <c r="AU210" s="75"/>
      <c r="AV210" s="75"/>
      <c r="AW210" s="75"/>
      <c r="AX210" s="75"/>
      <c r="AY210" s="75"/>
      <c r="AZ210" s="75"/>
      <c r="BA210" s="77"/>
      <c r="BB210" s="75"/>
      <c r="BC210" s="76" t="str">
        <f>IFERROR(INDEX(Calculations!$V$4:$V$103,MATCH(COLUMN()&amp;"-"&amp;ROW(),Calculations!$AD$4:$AD$103,0),1),"")</f>
        <v/>
      </c>
      <c r="BD210" s="75"/>
      <c r="BE210" s="75"/>
      <c r="BF210" s="75"/>
      <c r="BG210" s="75"/>
      <c r="BH210" s="75"/>
      <c r="BI210" s="75"/>
      <c r="BJ210" s="77"/>
      <c r="BK210" s="75"/>
      <c r="BL210" s="76" t="str">
        <f>IFERROR(INDEX(Calculations!$V$4:$V$103,MATCH(COLUMN()&amp;"-"&amp;ROW(),Calculations!$AD$4:$AD$103,0),1),"")</f>
        <v/>
      </c>
      <c r="BM210" s="75"/>
      <c r="BN210" s="75"/>
      <c r="BO210" s="75"/>
      <c r="BP210" s="75"/>
      <c r="BQ210" s="75"/>
      <c r="BR210" s="75"/>
      <c r="BS210" s="77"/>
      <c r="BT210" s="75"/>
      <c r="BU210" s="76" t="str">
        <f>IFERROR(INDEX(Calculations!$V$4:$V$103,MATCH(COLUMN()&amp;"-"&amp;ROW(),Calculations!$AD$4:$AD$103,0),1),"")</f>
        <v/>
      </c>
      <c r="BV210" s="75"/>
      <c r="BW210" s="75"/>
      <c r="BX210" s="75"/>
      <c r="BY210" s="75"/>
      <c r="BZ210" s="75"/>
      <c r="CA210" s="75"/>
      <c r="CB210" s="105"/>
      <c r="CC210" s="75"/>
      <c r="CD210" s="76" t="str">
        <f>IFERROR(INDEX(Calculations!$V$4:$V$103,MATCH(COLUMN()&amp;"-"&amp;ROW(),Calculations!$AD$4:$AD$103,0),1),"")</f>
        <v/>
      </c>
      <c r="CE210" s="75"/>
      <c r="CF210" s="75"/>
      <c r="CG210" s="75"/>
      <c r="CH210" s="75"/>
      <c r="CI210" s="75"/>
      <c r="CJ210" s="75"/>
      <c r="CK210" s="105"/>
      <c r="CL210" s="75"/>
      <c r="CM210" s="76" t="str">
        <f>IFERROR(INDEX(Calculations!$V$4:$V$103,MATCH(COLUMN()&amp;"-"&amp;ROW(),Calculations!$AD$4:$AD$103,0),1),"")</f>
        <v/>
      </c>
      <c r="CN210" s="75"/>
      <c r="CO210" s="75"/>
      <c r="CP210" s="75"/>
      <c r="CQ210" s="75"/>
      <c r="CR210" s="75"/>
      <c r="CS210" s="75"/>
      <c r="CT210" s="40"/>
    </row>
    <row r="211" spans="9:98" ht="16.5" thickTop="1" thickBot="1" x14ac:dyDescent="0.3">
      <c r="I211" s="75"/>
      <c r="J211" s="76" t="str">
        <f>IFERROR(INDEX(Calculations!$V$4:$V$103,MATCH(COLUMN()&amp;"-"&amp;ROW(),Calculations!$AD$4:$AD$103,0),1),"")</f>
        <v/>
      </c>
      <c r="K211" s="75"/>
      <c r="L211" s="75"/>
      <c r="M211" s="75"/>
      <c r="N211" s="75"/>
      <c r="O211" s="75"/>
      <c r="P211" s="75"/>
      <c r="Q211" s="77"/>
      <c r="R211" s="75"/>
      <c r="S211" s="76" t="str">
        <f>IFERROR(INDEX(Calculations!$V$4:$V$103,MATCH(COLUMN()&amp;"-"&amp;ROW(),Calculations!$AD$4:$AD$103,0),1),"")</f>
        <v/>
      </c>
      <c r="T211" s="75"/>
      <c r="U211" s="75"/>
      <c r="V211" s="75"/>
      <c r="W211" s="75"/>
      <c r="X211" s="75"/>
      <c r="Y211" s="75"/>
      <c r="Z211" s="77"/>
      <c r="AA211" s="75"/>
      <c r="AB211" s="76" t="str">
        <f>IFERROR(INDEX(Calculations!$V$4:$V$103,MATCH(COLUMN()&amp;"-"&amp;ROW(),Calculations!$AD$4:$AD$103,0),1),"")</f>
        <v/>
      </c>
      <c r="AC211" s="75"/>
      <c r="AD211" s="75"/>
      <c r="AE211" s="75"/>
      <c r="AF211" s="75"/>
      <c r="AG211" s="75"/>
      <c r="AH211" s="75"/>
      <c r="AI211" s="77"/>
      <c r="AJ211" s="75"/>
      <c r="AK211" s="76" t="str">
        <f>IFERROR(INDEX(Calculations!$V$4:$V$103,MATCH(COLUMN()&amp;"-"&amp;ROW(),Calculations!$AD$4:$AD$103,0),1),"")</f>
        <v/>
      </c>
      <c r="AL211" s="75"/>
      <c r="AM211" s="75"/>
      <c r="AN211" s="75"/>
      <c r="AO211" s="75"/>
      <c r="AP211" s="75"/>
      <c r="AQ211" s="75"/>
      <c r="AR211" s="77"/>
      <c r="AS211" s="75"/>
      <c r="AT211" s="76" t="str">
        <f>IFERROR(INDEX(Calculations!$V$4:$V$103,MATCH(COLUMN()&amp;"-"&amp;ROW(),Calculations!$AD$4:$AD$103,0),1),"")</f>
        <v/>
      </c>
      <c r="AU211" s="75"/>
      <c r="AV211" s="75"/>
      <c r="AW211" s="75"/>
      <c r="AX211" s="75"/>
      <c r="AY211" s="75"/>
      <c r="AZ211" s="75"/>
      <c r="BA211" s="77"/>
      <c r="BB211" s="75"/>
      <c r="BC211" s="76" t="str">
        <f>IFERROR(INDEX(Calculations!$V$4:$V$103,MATCH(COLUMN()&amp;"-"&amp;ROW(),Calculations!$AD$4:$AD$103,0),1),"")</f>
        <v/>
      </c>
      <c r="BD211" s="75"/>
      <c r="BE211" s="75"/>
      <c r="BF211" s="75"/>
      <c r="BG211" s="75"/>
      <c r="BH211" s="75"/>
      <c r="BI211" s="75"/>
      <c r="BJ211" s="77"/>
      <c r="BK211" s="75"/>
      <c r="BL211" s="76" t="str">
        <f>IFERROR(INDEX(Calculations!$V$4:$V$103,MATCH(COLUMN()&amp;"-"&amp;ROW(),Calculations!$AD$4:$AD$103,0),1),"")</f>
        <v/>
      </c>
      <c r="BM211" s="75"/>
      <c r="BN211" s="75"/>
      <c r="BO211" s="75"/>
      <c r="BP211" s="75"/>
      <c r="BQ211" s="75"/>
      <c r="BR211" s="75"/>
      <c r="BS211" s="77"/>
      <c r="BT211" s="75"/>
      <c r="BU211" s="76" t="str">
        <f>IFERROR(INDEX(Calculations!$V$4:$V$103,MATCH(COLUMN()&amp;"-"&amp;ROW(),Calculations!$AD$4:$AD$103,0),1),"")</f>
        <v/>
      </c>
      <c r="BV211" s="75"/>
      <c r="BW211" s="75"/>
      <c r="BX211" s="75"/>
      <c r="BY211" s="75"/>
      <c r="BZ211" s="75"/>
      <c r="CA211" s="75"/>
      <c r="CB211" s="105"/>
      <c r="CC211" s="75"/>
      <c r="CD211" s="76" t="str">
        <f>IFERROR(INDEX(Calculations!$V$4:$V$103,MATCH(COLUMN()&amp;"-"&amp;ROW(),Calculations!$AD$4:$AD$103,0),1),"")</f>
        <v/>
      </c>
      <c r="CE211" s="75"/>
      <c r="CF211" s="75"/>
      <c r="CG211" s="75"/>
      <c r="CH211" s="75"/>
      <c r="CI211" s="75"/>
      <c r="CJ211" s="75"/>
      <c r="CK211" s="105"/>
      <c r="CL211" s="75"/>
      <c r="CM211" s="76" t="str">
        <f>IFERROR(INDEX(Calculations!$V$4:$V$103,MATCH(COLUMN()&amp;"-"&amp;ROW(),Calculations!$AD$4:$AD$103,0),1),"")</f>
        <v/>
      </c>
      <c r="CN211" s="75"/>
      <c r="CO211" s="75"/>
      <c r="CP211" s="75"/>
      <c r="CQ211" s="75"/>
      <c r="CR211" s="75"/>
      <c r="CS211" s="75"/>
      <c r="CT211" s="40"/>
    </row>
    <row r="212" spans="9:98" ht="16.5" thickTop="1" thickBot="1" x14ac:dyDescent="0.3">
      <c r="I212" s="75"/>
      <c r="J212" s="76" t="str">
        <f>IFERROR(INDEX(Calculations!$V$4:$V$103,MATCH(COLUMN()&amp;"-"&amp;ROW(),Calculations!$AD$4:$AD$103,0),1),"")</f>
        <v/>
      </c>
      <c r="K212" s="75"/>
      <c r="L212" s="75"/>
      <c r="M212" s="75"/>
      <c r="N212" s="75"/>
      <c r="O212" s="75"/>
      <c r="P212" s="75"/>
      <c r="Q212" s="77"/>
      <c r="R212" s="75"/>
      <c r="S212" s="76" t="str">
        <f>IFERROR(INDEX(Calculations!$V$4:$V$103,MATCH(COLUMN()&amp;"-"&amp;ROW(),Calculations!$AD$4:$AD$103,0),1),"")</f>
        <v/>
      </c>
      <c r="T212" s="75"/>
      <c r="U212" s="75"/>
      <c r="V212" s="75"/>
      <c r="W212" s="75"/>
      <c r="X212" s="75"/>
      <c r="Y212" s="75"/>
      <c r="Z212" s="77"/>
      <c r="AA212" s="75"/>
      <c r="AB212" s="76" t="str">
        <f>IFERROR(INDEX(Calculations!$V$4:$V$103,MATCH(COLUMN()&amp;"-"&amp;ROW(),Calculations!$AD$4:$AD$103,0),1),"")</f>
        <v/>
      </c>
      <c r="AC212" s="75"/>
      <c r="AD212" s="75"/>
      <c r="AE212" s="75"/>
      <c r="AF212" s="75"/>
      <c r="AG212" s="75"/>
      <c r="AH212" s="75"/>
      <c r="AI212" s="77"/>
      <c r="AJ212" s="75"/>
      <c r="AK212" s="76" t="str">
        <f>IFERROR(INDEX(Calculations!$V$4:$V$103,MATCH(COLUMN()&amp;"-"&amp;ROW(),Calculations!$AD$4:$AD$103,0),1),"")</f>
        <v/>
      </c>
      <c r="AL212" s="75"/>
      <c r="AM212" s="75"/>
      <c r="AN212" s="75"/>
      <c r="AO212" s="75"/>
      <c r="AP212" s="75"/>
      <c r="AQ212" s="75"/>
      <c r="AR212" s="77"/>
      <c r="AS212" s="75"/>
      <c r="AT212" s="76" t="str">
        <f>IFERROR(INDEX(Calculations!$V$4:$V$103,MATCH(COLUMN()&amp;"-"&amp;ROW(),Calculations!$AD$4:$AD$103,0),1),"")</f>
        <v/>
      </c>
      <c r="AU212" s="75"/>
      <c r="AV212" s="75"/>
      <c r="AW212" s="75"/>
      <c r="AX212" s="75"/>
      <c r="AY212" s="75"/>
      <c r="AZ212" s="75"/>
      <c r="BA212" s="77"/>
      <c r="BB212" s="75"/>
      <c r="BC212" s="76" t="str">
        <f>IFERROR(INDEX(Calculations!$V$4:$V$103,MATCH(COLUMN()&amp;"-"&amp;ROW(),Calculations!$AD$4:$AD$103,0),1),"")</f>
        <v/>
      </c>
      <c r="BD212" s="75"/>
      <c r="BE212" s="75"/>
      <c r="BF212" s="75"/>
      <c r="BG212" s="75"/>
      <c r="BH212" s="75"/>
      <c r="BI212" s="75"/>
      <c r="BJ212" s="77"/>
      <c r="BK212" s="75"/>
      <c r="BL212" s="76" t="str">
        <f>IFERROR(INDEX(Calculations!$V$4:$V$103,MATCH(COLUMN()&amp;"-"&amp;ROW(),Calculations!$AD$4:$AD$103,0),1),"")</f>
        <v/>
      </c>
      <c r="BM212" s="75"/>
      <c r="BN212" s="75"/>
      <c r="BO212" s="75"/>
      <c r="BP212" s="75"/>
      <c r="BQ212" s="75"/>
      <c r="BR212" s="75"/>
      <c r="BS212" s="77"/>
      <c r="BT212" s="75"/>
      <c r="BU212" s="76" t="str">
        <f>IFERROR(INDEX(Calculations!$V$4:$V$103,MATCH(COLUMN()&amp;"-"&amp;ROW(),Calculations!$AD$4:$AD$103,0),1),"")</f>
        <v/>
      </c>
      <c r="BV212" s="75"/>
      <c r="BW212" s="75"/>
      <c r="BX212" s="75"/>
      <c r="BY212" s="75"/>
      <c r="BZ212" s="75"/>
      <c r="CA212" s="75"/>
      <c r="CB212" s="105"/>
      <c r="CC212" s="75"/>
      <c r="CD212" s="76" t="str">
        <f>IFERROR(INDEX(Calculations!$V$4:$V$103,MATCH(COLUMN()&amp;"-"&amp;ROW(),Calculations!$AD$4:$AD$103,0),1),"")</f>
        <v/>
      </c>
      <c r="CE212" s="75"/>
      <c r="CF212" s="75"/>
      <c r="CG212" s="75"/>
      <c r="CH212" s="75"/>
      <c r="CI212" s="75"/>
      <c r="CJ212" s="75"/>
      <c r="CK212" s="105"/>
      <c r="CL212" s="75"/>
      <c r="CM212" s="76" t="str">
        <f>IFERROR(INDEX(Calculations!$V$4:$V$103,MATCH(COLUMN()&amp;"-"&amp;ROW(),Calculations!$AD$4:$AD$103,0),1),"")</f>
        <v/>
      </c>
      <c r="CN212" s="75"/>
      <c r="CO212" s="75"/>
      <c r="CP212" s="75"/>
      <c r="CQ212" s="75"/>
      <c r="CR212" s="75"/>
      <c r="CS212" s="75"/>
      <c r="CT212" s="40"/>
    </row>
    <row r="213" spans="9:98" ht="16.5" thickTop="1" thickBot="1" x14ac:dyDescent="0.3">
      <c r="I213" s="75"/>
      <c r="J213" s="76" t="str">
        <f>IFERROR(INDEX(Calculations!$V$4:$V$103,MATCH(COLUMN()&amp;"-"&amp;ROW(),Calculations!$AD$4:$AD$103,0),1),"")</f>
        <v/>
      </c>
      <c r="K213" s="75"/>
      <c r="L213" s="75"/>
      <c r="M213" s="75"/>
      <c r="N213" s="75"/>
      <c r="O213" s="75"/>
      <c r="P213" s="75"/>
      <c r="Q213" s="77"/>
      <c r="R213" s="75"/>
      <c r="S213" s="76" t="str">
        <f>IFERROR(INDEX(Calculations!$V$4:$V$103,MATCH(COLUMN()&amp;"-"&amp;ROW(),Calculations!$AD$4:$AD$103,0),1),"")</f>
        <v/>
      </c>
      <c r="T213" s="75"/>
      <c r="U213" s="75"/>
      <c r="V213" s="75"/>
      <c r="W213" s="75"/>
      <c r="X213" s="75"/>
      <c r="Y213" s="75"/>
      <c r="Z213" s="77"/>
      <c r="AA213" s="75"/>
      <c r="AB213" s="76" t="str">
        <f>IFERROR(INDEX(Calculations!$V$4:$V$103,MATCH(COLUMN()&amp;"-"&amp;ROW(),Calculations!$AD$4:$AD$103,0),1),"")</f>
        <v/>
      </c>
      <c r="AC213" s="75"/>
      <c r="AD213" s="75"/>
      <c r="AE213" s="75"/>
      <c r="AF213" s="75"/>
      <c r="AG213" s="75"/>
      <c r="AH213" s="75"/>
      <c r="AI213" s="77"/>
      <c r="AJ213" s="75"/>
      <c r="AK213" s="76" t="str">
        <f>IFERROR(INDEX(Calculations!$V$4:$V$103,MATCH(COLUMN()&amp;"-"&amp;ROW(),Calculations!$AD$4:$AD$103,0),1),"")</f>
        <v/>
      </c>
      <c r="AL213" s="75"/>
      <c r="AM213" s="75"/>
      <c r="AN213" s="75"/>
      <c r="AO213" s="75"/>
      <c r="AP213" s="75"/>
      <c r="AQ213" s="75"/>
      <c r="AR213" s="77"/>
      <c r="AS213" s="75"/>
      <c r="AT213" s="76" t="str">
        <f>IFERROR(INDEX(Calculations!$V$4:$V$103,MATCH(COLUMN()&amp;"-"&amp;ROW(),Calculations!$AD$4:$AD$103,0),1),"")</f>
        <v/>
      </c>
      <c r="AU213" s="75"/>
      <c r="AV213" s="75"/>
      <c r="AW213" s="75"/>
      <c r="AX213" s="75"/>
      <c r="AY213" s="75"/>
      <c r="AZ213" s="75"/>
      <c r="BA213" s="77"/>
      <c r="BB213" s="75"/>
      <c r="BC213" s="76" t="str">
        <f>IFERROR(INDEX(Calculations!$V$4:$V$103,MATCH(COLUMN()&amp;"-"&amp;ROW(),Calculations!$AD$4:$AD$103,0),1),"")</f>
        <v/>
      </c>
      <c r="BD213" s="75"/>
      <c r="BE213" s="75"/>
      <c r="BF213" s="75"/>
      <c r="BG213" s="75"/>
      <c r="BH213" s="75"/>
      <c r="BI213" s="75"/>
      <c r="BJ213" s="77"/>
      <c r="BK213" s="75"/>
      <c r="BL213" s="76" t="str">
        <f>IFERROR(INDEX(Calculations!$V$4:$V$103,MATCH(COLUMN()&amp;"-"&amp;ROW(),Calculations!$AD$4:$AD$103,0),1),"")</f>
        <v/>
      </c>
      <c r="BM213" s="75"/>
      <c r="BN213" s="75"/>
      <c r="BO213" s="75"/>
      <c r="BP213" s="75"/>
      <c r="BQ213" s="75"/>
      <c r="BR213" s="75"/>
      <c r="BS213" s="77"/>
      <c r="BT213" s="75"/>
      <c r="BU213" s="76" t="str">
        <f>IFERROR(INDEX(Calculations!$V$4:$V$103,MATCH(COLUMN()&amp;"-"&amp;ROW(),Calculations!$AD$4:$AD$103,0),1),"")</f>
        <v/>
      </c>
      <c r="BV213" s="75"/>
      <c r="BW213" s="75"/>
      <c r="BX213" s="75"/>
      <c r="BY213" s="75"/>
      <c r="BZ213" s="75"/>
      <c r="CA213" s="75"/>
      <c r="CB213" s="105"/>
      <c r="CC213" s="75"/>
      <c r="CD213" s="76" t="str">
        <f>IFERROR(INDEX(Calculations!$V$4:$V$103,MATCH(COLUMN()&amp;"-"&amp;ROW(),Calculations!$AD$4:$AD$103,0),1),"")</f>
        <v/>
      </c>
      <c r="CE213" s="75"/>
      <c r="CF213" s="75"/>
      <c r="CG213" s="75"/>
      <c r="CH213" s="75"/>
      <c r="CI213" s="75"/>
      <c r="CJ213" s="75"/>
      <c r="CK213" s="105"/>
      <c r="CL213" s="75"/>
      <c r="CM213" s="76" t="str">
        <f>IFERROR(INDEX(Calculations!$V$4:$V$103,MATCH(COLUMN()&amp;"-"&amp;ROW(),Calculations!$AD$4:$AD$103,0),1),"")</f>
        <v/>
      </c>
      <c r="CN213" s="75"/>
      <c r="CO213" s="75"/>
      <c r="CP213" s="75"/>
      <c r="CQ213" s="75"/>
      <c r="CR213" s="75"/>
      <c r="CS213" s="75"/>
      <c r="CT213" s="40"/>
    </row>
    <row r="214" spans="9:98" ht="16.5" thickTop="1" thickBot="1" x14ac:dyDescent="0.3">
      <c r="I214" s="75"/>
      <c r="J214" s="76" t="str">
        <f>IFERROR(INDEX(Calculations!$V$4:$V$103,MATCH(COLUMN()&amp;"-"&amp;ROW(),Calculations!$AD$4:$AD$103,0),1),"")</f>
        <v/>
      </c>
      <c r="K214" s="75"/>
      <c r="L214" s="75"/>
      <c r="M214" s="75"/>
      <c r="N214" s="75"/>
      <c r="O214" s="75"/>
      <c r="P214" s="75"/>
      <c r="Q214" s="77"/>
      <c r="R214" s="75"/>
      <c r="S214" s="76" t="str">
        <f>IFERROR(INDEX(Calculations!$V$4:$V$103,MATCH(COLUMN()&amp;"-"&amp;ROW(),Calculations!$AD$4:$AD$103,0),1),"")</f>
        <v/>
      </c>
      <c r="T214" s="75"/>
      <c r="U214" s="75"/>
      <c r="V214" s="75"/>
      <c r="W214" s="75"/>
      <c r="X214" s="75"/>
      <c r="Y214" s="75"/>
      <c r="Z214" s="77"/>
      <c r="AA214" s="75"/>
      <c r="AB214" s="76" t="str">
        <f>IFERROR(INDEX(Calculations!$V$4:$V$103,MATCH(COLUMN()&amp;"-"&amp;ROW(),Calculations!$AD$4:$AD$103,0),1),"")</f>
        <v/>
      </c>
      <c r="AC214" s="75"/>
      <c r="AD214" s="75"/>
      <c r="AE214" s="75"/>
      <c r="AF214" s="75"/>
      <c r="AG214" s="75"/>
      <c r="AH214" s="75"/>
      <c r="AI214" s="77"/>
      <c r="AJ214" s="75"/>
      <c r="AK214" s="76" t="str">
        <f>IFERROR(INDEX(Calculations!$V$4:$V$103,MATCH(COLUMN()&amp;"-"&amp;ROW(),Calculations!$AD$4:$AD$103,0),1),"")</f>
        <v/>
      </c>
      <c r="AL214" s="75"/>
      <c r="AM214" s="75"/>
      <c r="AN214" s="75"/>
      <c r="AO214" s="75"/>
      <c r="AP214" s="75"/>
      <c r="AQ214" s="75"/>
      <c r="AR214" s="77"/>
      <c r="AS214" s="75"/>
      <c r="AT214" s="76" t="str">
        <f>IFERROR(INDEX(Calculations!$V$4:$V$103,MATCH(COLUMN()&amp;"-"&amp;ROW(),Calculations!$AD$4:$AD$103,0),1),"")</f>
        <v/>
      </c>
      <c r="AU214" s="75"/>
      <c r="AV214" s="75"/>
      <c r="AW214" s="75"/>
      <c r="AX214" s="75"/>
      <c r="AY214" s="75"/>
      <c r="AZ214" s="75"/>
      <c r="BA214" s="77"/>
      <c r="BB214" s="75"/>
      <c r="BC214" s="76" t="str">
        <f>IFERROR(INDEX(Calculations!$V$4:$V$103,MATCH(COLUMN()&amp;"-"&amp;ROW(),Calculations!$AD$4:$AD$103,0),1),"")</f>
        <v/>
      </c>
      <c r="BD214" s="75"/>
      <c r="BE214" s="75"/>
      <c r="BF214" s="75"/>
      <c r="BG214" s="75"/>
      <c r="BH214" s="75"/>
      <c r="BI214" s="75"/>
      <c r="BJ214" s="77"/>
      <c r="BK214" s="75"/>
      <c r="BL214" s="76" t="str">
        <f>IFERROR(INDEX(Calculations!$V$4:$V$103,MATCH(COLUMN()&amp;"-"&amp;ROW(),Calculations!$AD$4:$AD$103,0),1),"")</f>
        <v/>
      </c>
      <c r="BM214" s="75"/>
      <c r="BN214" s="75"/>
      <c r="BO214" s="75"/>
      <c r="BP214" s="75"/>
      <c r="BQ214" s="75"/>
      <c r="BR214" s="75"/>
      <c r="BS214" s="77"/>
      <c r="BT214" s="75"/>
      <c r="BU214" s="76" t="str">
        <f>IFERROR(INDEX(Calculations!$V$4:$V$103,MATCH(COLUMN()&amp;"-"&amp;ROW(),Calculations!$AD$4:$AD$103,0),1),"")</f>
        <v/>
      </c>
      <c r="BV214" s="75"/>
      <c r="BW214" s="75"/>
      <c r="BX214" s="75"/>
      <c r="BY214" s="75"/>
      <c r="BZ214" s="75"/>
      <c r="CA214" s="75"/>
      <c r="CB214" s="105"/>
      <c r="CC214" s="75"/>
      <c r="CD214" s="76" t="str">
        <f>IFERROR(INDEX(Calculations!$V$4:$V$103,MATCH(COLUMN()&amp;"-"&amp;ROW(),Calculations!$AD$4:$AD$103,0),1),"")</f>
        <v/>
      </c>
      <c r="CE214" s="75"/>
      <c r="CF214" s="75"/>
      <c r="CG214" s="75"/>
      <c r="CH214" s="75"/>
      <c r="CI214" s="75"/>
      <c r="CJ214" s="75"/>
      <c r="CK214" s="105"/>
      <c r="CL214" s="75"/>
      <c r="CM214" s="76" t="str">
        <f>IFERROR(INDEX(Calculations!$V$4:$V$103,MATCH(COLUMN()&amp;"-"&amp;ROW(),Calculations!$AD$4:$AD$103,0),1),"")</f>
        <v/>
      </c>
      <c r="CN214" s="75"/>
      <c r="CO214" s="75"/>
      <c r="CP214" s="75"/>
      <c r="CQ214" s="75"/>
      <c r="CR214" s="75"/>
      <c r="CS214" s="75"/>
      <c r="CT214" s="40"/>
    </row>
    <row r="215" spans="9:98" ht="16.5" thickTop="1" thickBot="1" x14ac:dyDescent="0.3">
      <c r="I215" s="75"/>
      <c r="J215" s="76" t="str">
        <f>IFERROR(INDEX(Calculations!$V$4:$V$103,MATCH(COLUMN()&amp;"-"&amp;ROW(),Calculations!$AD$4:$AD$103,0),1),"")</f>
        <v/>
      </c>
      <c r="K215" s="75"/>
      <c r="L215" s="75"/>
      <c r="M215" s="75"/>
      <c r="N215" s="75"/>
      <c r="O215" s="75"/>
      <c r="P215" s="75"/>
      <c r="Q215" s="77"/>
      <c r="R215" s="75"/>
      <c r="S215" s="76" t="str">
        <f>IFERROR(INDEX(Calculations!$V$4:$V$103,MATCH(COLUMN()&amp;"-"&amp;ROW(),Calculations!$AD$4:$AD$103,0),1),"")</f>
        <v/>
      </c>
      <c r="T215" s="75"/>
      <c r="U215" s="75"/>
      <c r="V215" s="75"/>
      <c r="W215" s="75"/>
      <c r="X215" s="75"/>
      <c r="Y215" s="75"/>
      <c r="Z215" s="77"/>
      <c r="AA215" s="75"/>
      <c r="AB215" s="76" t="str">
        <f>IFERROR(INDEX(Calculations!$V$4:$V$103,MATCH(COLUMN()&amp;"-"&amp;ROW(),Calculations!$AD$4:$AD$103,0),1),"")</f>
        <v/>
      </c>
      <c r="AC215" s="75"/>
      <c r="AD215" s="75"/>
      <c r="AE215" s="75"/>
      <c r="AF215" s="75"/>
      <c r="AG215" s="75"/>
      <c r="AH215" s="75"/>
      <c r="AI215" s="77"/>
      <c r="AJ215" s="75"/>
      <c r="AK215" s="76" t="str">
        <f>IFERROR(INDEX(Calculations!$V$4:$V$103,MATCH(COLUMN()&amp;"-"&amp;ROW(),Calculations!$AD$4:$AD$103,0),1),"")</f>
        <v/>
      </c>
      <c r="AL215" s="75"/>
      <c r="AM215" s="75"/>
      <c r="AN215" s="75"/>
      <c r="AO215" s="75"/>
      <c r="AP215" s="75"/>
      <c r="AQ215" s="75"/>
      <c r="AR215" s="77"/>
      <c r="AS215" s="75"/>
      <c r="AT215" s="76" t="str">
        <f>IFERROR(INDEX(Calculations!$V$4:$V$103,MATCH(COLUMN()&amp;"-"&amp;ROW(),Calculations!$AD$4:$AD$103,0),1),"")</f>
        <v/>
      </c>
      <c r="AU215" s="75"/>
      <c r="AV215" s="75"/>
      <c r="AW215" s="75"/>
      <c r="AX215" s="75"/>
      <c r="AY215" s="75"/>
      <c r="AZ215" s="75"/>
      <c r="BA215" s="77"/>
      <c r="BB215" s="75"/>
      <c r="BC215" s="76" t="str">
        <f>IFERROR(INDEX(Calculations!$V$4:$V$103,MATCH(COLUMN()&amp;"-"&amp;ROW(),Calculations!$AD$4:$AD$103,0),1),"")</f>
        <v/>
      </c>
      <c r="BD215" s="75"/>
      <c r="BE215" s="75"/>
      <c r="BF215" s="75"/>
      <c r="BG215" s="75"/>
      <c r="BH215" s="75"/>
      <c r="BI215" s="75"/>
      <c r="BJ215" s="77"/>
      <c r="BK215" s="75"/>
      <c r="BL215" s="76" t="str">
        <f>IFERROR(INDEX(Calculations!$V$4:$V$103,MATCH(COLUMN()&amp;"-"&amp;ROW(),Calculations!$AD$4:$AD$103,0),1),"")</f>
        <v/>
      </c>
      <c r="BM215" s="75"/>
      <c r="BN215" s="75"/>
      <c r="BO215" s="75"/>
      <c r="BP215" s="75"/>
      <c r="BQ215" s="75"/>
      <c r="BR215" s="75"/>
      <c r="BS215" s="77"/>
      <c r="BT215" s="75"/>
      <c r="BU215" s="76" t="str">
        <f>IFERROR(INDEX(Calculations!$V$4:$V$103,MATCH(COLUMN()&amp;"-"&amp;ROW(),Calculations!$AD$4:$AD$103,0),1),"")</f>
        <v/>
      </c>
      <c r="BV215" s="75"/>
      <c r="BW215" s="75"/>
      <c r="BX215" s="75"/>
      <c r="BY215" s="75"/>
      <c r="BZ215" s="75"/>
      <c r="CA215" s="75"/>
      <c r="CB215" s="105"/>
      <c r="CC215" s="75"/>
      <c r="CD215" s="76" t="str">
        <f>IFERROR(INDEX(Calculations!$V$4:$V$103,MATCH(COLUMN()&amp;"-"&amp;ROW(),Calculations!$AD$4:$AD$103,0),1),"")</f>
        <v/>
      </c>
      <c r="CE215" s="75"/>
      <c r="CF215" s="75"/>
      <c r="CG215" s="75"/>
      <c r="CH215" s="75"/>
      <c r="CI215" s="75"/>
      <c r="CJ215" s="75"/>
      <c r="CK215" s="105"/>
      <c r="CL215" s="75"/>
      <c r="CM215" s="76" t="str">
        <f>IFERROR(INDEX(Calculations!$V$4:$V$103,MATCH(COLUMN()&amp;"-"&amp;ROW(),Calculations!$AD$4:$AD$103,0),1),"")</f>
        <v/>
      </c>
      <c r="CN215" s="75"/>
      <c r="CO215" s="75"/>
      <c r="CP215" s="75"/>
      <c r="CQ215" s="75"/>
      <c r="CR215" s="75"/>
      <c r="CS215" s="75"/>
      <c r="CT215" s="40"/>
    </row>
    <row r="216" spans="9:98" ht="16.5" thickTop="1" thickBot="1" x14ac:dyDescent="0.3">
      <c r="I216" s="75"/>
      <c r="J216" s="76" t="str">
        <f>IFERROR(INDEX(Calculations!$V$4:$V$103,MATCH(COLUMN()&amp;"-"&amp;ROW(),Calculations!$AD$4:$AD$103,0),1),"")</f>
        <v/>
      </c>
      <c r="K216" s="75"/>
      <c r="L216" s="75"/>
      <c r="M216" s="75"/>
      <c r="N216" s="75"/>
      <c r="O216" s="75"/>
      <c r="P216" s="75"/>
      <c r="Q216" s="77"/>
      <c r="R216" s="75"/>
      <c r="S216" s="76" t="str">
        <f>IFERROR(INDEX(Calculations!$V$4:$V$103,MATCH(COLUMN()&amp;"-"&amp;ROW(),Calculations!$AD$4:$AD$103,0),1),"")</f>
        <v/>
      </c>
      <c r="T216" s="75"/>
      <c r="U216" s="75"/>
      <c r="V216" s="75"/>
      <c r="W216" s="75"/>
      <c r="X216" s="75"/>
      <c r="Y216" s="75"/>
      <c r="Z216" s="77"/>
      <c r="AA216" s="75"/>
      <c r="AB216" s="76" t="str">
        <f>IFERROR(INDEX(Calculations!$V$4:$V$103,MATCH(COLUMN()&amp;"-"&amp;ROW(),Calculations!$AD$4:$AD$103,0),1),"")</f>
        <v/>
      </c>
      <c r="AC216" s="75"/>
      <c r="AD216" s="75"/>
      <c r="AE216" s="75"/>
      <c r="AF216" s="75"/>
      <c r="AG216" s="75"/>
      <c r="AH216" s="75"/>
      <c r="AI216" s="77"/>
      <c r="AJ216" s="75"/>
      <c r="AK216" s="76" t="str">
        <f>IFERROR(INDEX(Calculations!$V$4:$V$103,MATCH(COLUMN()&amp;"-"&amp;ROW(),Calculations!$AD$4:$AD$103,0),1),"")</f>
        <v/>
      </c>
      <c r="AL216" s="75"/>
      <c r="AM216" s="75"/>
      <c r="AN216" s="75"/>
      <c r="AO216" s="75"/>
      <c r="AP216" s="75"/>
      <c r="AQ216" s="75"/>
      <c r="AR216" s="77"/>
      <c r="AS216" s="75"/>
      <c r="AT216" s="76" t="str">
        <f>IFERROR(INDEX(Calculations!$V$4:$V$103,MATCH(COLUMN()&amp;"-"&amp;ROW(),Calculations!$AD$4:$AD$103,0),1),"")</f>
        <v/>
      </c>
      <c r="AU216" s="75"/>
      <c r="AV216" s="75"/>
      <c r="AW216" s="75"/>
      <c r="AX216" s="75"/>
      <c r="AY216" s="75"/>
      <c r="AZ216" s="75"/>
      <c r="BA216" s="77"/>
      <c r="BB216" s="75"/>
      <c r="BC216" s="76" t="str">
        <f>IFERROR(INDEX(Calculations!$V$4:$V$103,MATCH(COLUMN()&amp;"-"&amp;ROW(),Calculations!$AD$4:$AD$103,0),1),"")</f>
        <v/>
      </c>
      <c r="BD216" s="75"/>
      <c r="BE216" s="75"/>
      <c r="BF216" s="75"/>
      <c r="BG216" s="75"/>
      <c r="BH216" s="75"/>
      <c r="BI216" s="75"/>
      <c r="BJ216" s="77"/>
      <c r="BK216" s="75"/>
      <c r="BL216" s="76" t="str">
        <f>IFERROR(INDEX(Calculations!$V$4:$V$103,MATCH(COLUMN()&amp;"-"&amp;ROW(),Calculations!$AD$4:$AD$103,0),1),"")</f>
        <v/>
      </c>
      <c r="BM216" s="75"/>
      <c r="BN216" s="75"/>
      <c r="BO216" s="75"/>
      <c r="BP216" s="75"/>
      <c r="BQ216" s="75"/>
      <c r="BR216" s="75"/>
      <c r="BS216" s="77"/>
      <c r="BT216" s="75"/>
      <c r="BU216" s="76" t="str">
        <f>IFERROR(INDEX(Calculations!$V$4:$V$103,MATCH(COLUMN()&amp;"-"&amp;ROW(),Calculations!$AD$4:$AD$103,0),1),"")</f>
        <v/>
      </c>
      <c r="BV216" s="75"/>
      <c r="BW216" s="75"/>
      <c r="BX216" s="75"/>
      <c r="BY216" s="75"/>
      <c r="BZ216" s="75"/>
      <c r="CA216" s="75"/>
      <c r="CB216" s="105"/>
      <c r="CC216" s="75"/>
      <c r="CD216" s="76" t="str">
        <f>IFERROR(INDEX(Calculations!$V$4:$V$103,MATCH(COLUMN()&amp;"-"&amp;ROW(),Calculations!$AD$4:$AD$103,0),1),"")</f>
        <v/>
      </c>
      <c r="CE216" s="75"/>
      <c r="CF216" s="75"/>
      <c r="CG216" s="75"/>
      <c r="CH216" s="75"/>
      <c r="CI216" s="75"/>
      <c r="CJ216" s="75"/>
      <c r="CK216" s="105"/>
      <c r="CL216" s="75"/>
      <c r="CM216" s="76" t="str">
        <f>IFERROR(INDEX(Calculations!$V$4:$V$103,MATCH(COLUMN()&amp;"-"&amp;ROW(),Calculations!$AD$4:$AD$103,0),1),"")</f>
        <v/>
      </c>
      <c r="CN216" s="75"/>
      <c r="CO216" s="75"/>
      <c r="CP216" s="75"/>
      <c r="CQ216" s="75"/>
      <c r="CR216" s="75"/>
      <c r="CS216" s="75"/>
      <c r="CT216" s="40"/>
    </row>
    <row r="217" spans="9:98" ht="16.5" thickTop="1" thickBot="1" x14ac:dyDescent="0.3">
      <c r="I217" s="75"/>
      <c r="J217" s="76" t="str">
        <f>IFERROR(INDEX(Calculations!$V$4:$V$103,MATCH(COLUMN()&amp;"-"&amp;ROW(),Calculations!$AD$4:$AD$103,0),1),"")</f>
        <v/>
      </c>
      <c r="K217" s="75"/>
      <c r="L217" s="75"/>
      <c r="M217" s="75"/>
      <c r="N217" s="75"/>
      <c r="O217" s="75"/>
      <c r="P217" s="75"/>
      <c r="Q217" s="77"/>
      <c r="R217" s="75"/>
      <c r="S217" s="76" t="str">
        <f>IFERROR(INDEX(Calculations!$V$4:$V$103,MATCH(COLUMN()&amp;"-"&amp;ROW(),Calculations!$AD$4:$AD$103,0),1),"")</f>
        <v/>
      </c>
      <c r="T217" s="75"/>
      <c r="U217" s="75"/>
      <c r="V217" s="75"/>
      <c r="W217" s="75"/>
      <c r="X217" s="75"/>
      <c r="Y217" s="75"/>
      <c r="Z217" s="77"/>
      <c r="AA217" s="75"/>
      <c r="AB217" s="76" t="str">
        <f>IFERROR(INDEX(Calculations!$V$4:$V$103,MATCH(COLUMN()&amp;"-"&amp;ROW(),Calculations!$AD$4:$AD$103,0),1),"")</f>
        <v/>
      </c>
      <c r="AC217" s="75"/>
      <c r="AD217" s="75"/>
      <c r="AE217" s="75"/>
      <c r="AF217" s="75"/>
      <c r="AG217" s="75"/>
      <c r="AH217" s="75"/>
      <c r="AI217" s="77"/>
      <c r="AJ217" s="75"/>
      <c r="AK217" s="76" t="str">
        <f>IFERROR(INDEX(Calculations!$V$4:$V$103,MATCH(COLUMN()&amp;"-"&amp;ROW(),Calculations!$AD$4:$AD$103,0),1),"")</f>
        <v/>
      </c>
      <c r="AL217" s="75"/>
      <c r="AM217" s="75"/>
      <c r="AN217" s="75"/>
      <c r="AO217" s="75"/>
      <c r="AP217" s="75"/>
      <c r="AQ217" s="75"/>
      <c r="AR217" s="77"/>
      <c r="AS217" s="75"/>
      <c r="AT217" s="76" t="str">
        <f>IFERROR(INDEX(Calculations!$V$4:$V$103,MATCH(COLUMN()&amp;"-"&amp;ROW(),Calculations!$AD$4:$AD$103,0),1),"")</f>
        <v/>
      </c>
      <c r="AU217" s="75"/>
      <c r="AV217" s="75"/>
      <c r="AW217" s="75"/>
      <c r="AX217" s="75"/>
      <c r="AY217" s="75"/>
      <c r="AZ217" s="75"/>
      <c r="BA217" s="77"/>
      <c r="BB217" s="75"/>
      <c r="BC217" s="76" t="str">
        <f>IFERROR(INDEX(Calculations!$V$4:$V$103,MATCH(COLUMN()&amp;"-"&amp;ROW(),Calculations!$AD$4:$AD$103,0),1),"")</f>
        <v/>
      </c>
      <c r="BD217" s="75"/>
      <c r="BE217" s="75"/>
      <c r="BF217" s="75"/>
      <c r="BG217" s="75"/>
      <c r="BH217" s="75"/>
      <c r="BI217" s="75"/>
      <c r="BJ217" s="77"/>
      <c r="BK217" s="75"/>
      <c r="BL217" s="76" t="str">
        <f>IFERROR(INDEX(Calculations!$V$4:$V$103,MATCH(COLUMN()&amp;"-"&amp;ROW(),Calculations!$AD$4:$AD$103,0),1),"")</f>
        <v/>
      </c>
      <c r="BM217" s="75"/>
      <c r="BN217" s="75"/>
      <c r="BO217" s="75"/>
      <c r="BP217" s="75"/>
      <c r="BQ217" s="75"/>
      <c r="BR217" s="75"/>
      <c r="BS217" s="77"/>
      <c r="BT217" s="75"/>
      <c r="BU217" s="76" t="str">
        <f>IFERROR(INDEX(Calculations!$V$4:$V$103,MATCH(COLUMN()&amp;"-"&amp;ROW(),Calculations!$AD$4:$AD$103,0),1),"")</f>
        <v/>
      </c>
      <c r="BV217" s="75"/>
      <c r="BW217" s="75"/>
      <c r="BX217" s="75"/>
      <c r="BY217" s="75"/>
      <c r="BZ217" s="75"/>
      <c r="CA217" s="75"/>
      <c r="CB217" s="105"/>
      <c r="CC217" s="75"/>
      <c r="CD217" s="76" t="str">
        <f>IFERROR(INDEX(Calculations!$V$4:$V$103,MATCH(COLUMN()&amp;"-"&amp;ROW(),Calculations!$AD$4:$AD$103,0),1),"")</f>
        <v/>
      </c>
      <c r="CE217" s="75"/>
      <c r="CF217" s="75"/>
      <c r="CG217" s="75"/>
      <c r="CH217" s="75"/>
      <c r="CI217" s="75"/>
      <c r="CJ217" s="75"/>
      <c r="CK217" s="105"/>
      <c r="CL217" s="75"/>
      <c r="CM217" s="76" t="str">
        <f>IFERROR(INDEX(Calculations!$V$4:$V$103,MATCH(COLUMN()&amp;"-"&amp;ROW(),Calculations!$AD$4:$AD$103,0),1),"")</f>
        <v/>
      </c>
      <c r="CN217" s="75"/>
      <c r="CO217" s="75"/>
      <c r="CP217" s="75"/>
      <c r="CQ217" s="75"/>
      <c r="CR217" s="75"/>
      <c r="CS217" s="75"/>
      <c r="CT217" s="40"/>
    </row>
    <row r="218" spans="9:98" ht="16.5" thickTop="1" thickBot="1" x14ac:dyDescent="0.3">
      <c r="I218" s="75"/>
      <c r="J218" s="79"/>
      <c r="K218" s="78"/>
      <c r="L218" s="78"/>
      <c r="M218" s="78"/>
      <c r="N218" s="78"/>
      <c r="O218" s="78"/>
      <c r="P218" s="78"/>
      <c r="Q218" s="80"/>
      <c r="R218" s="78"/>
      <c r="S218" s="79"/>
      <c r="T218" s="78"/>
      <c r="U218" s="78"/>
      <c r="V218" s="78"/>
      <c r="W218" s="78"/>
      <c r="X218" s="78"/>
      <c r="Y218" s="78"/>
      <c r="Z218" s="80"/>
      <c r="AA218" s="78"/>
      <c r="AB218" s="79"/>
      <c r="AC218" s="78"/>
      <c r="AD218" s="78"/>
      <c r="AE218" s="78"/>
      <c r="AF218" s="78"/>
      <c r="AG218" s="78"/>
      <c r="AH218" s="78"/>
      <c r="AI218" s="80"/>
      <c r="AJ218" s="78"/>
      <c r="AK218" s="79"/>
      <c r="AL218" s="78"/>
      <c r="AM218" s="78"/>
      <c r="AN218" s="78"/>
      <c r="AO218" s="78"/>
      <c r="AP218" s="78"/>
      <c r="AQ218" s="78"/>
      <c r="AR218" s="80"/>
      <c r="AS218" s="78"/>
      <c r="AT218" s="79"/>
      <c r="AU218" s="78"/>
      <c r="AV218" s="78"/>
      <c r="AW218" s="78"/>
      <c r="AX218" s="78"/>
      <c r="AY218" s="78"/>
      <c r="AZ218" s="78"/>
      <c r="BA218" s="80"/>
      <c r="BB218" s="78"/>
      <c r="BC218" s="79"/>
      <c r="BD218" s="78"/>
      <c r="BE218" s="78"/>
      <c r="BF218" s="78"/>
      <c r="BG218" s="78"/>
      <c r="BH218" s="78"/>
      <c r="BI218" s="78"/>
      <c r="BJ218" s="80"/>
      <c r="BK218" s="78"/>
      <c r="BL218" s="79"/>
      <c r="BM218" s="78"/>
      <c r="BN218" s="78"/>
      <c r="BO218" s="78"/>
      <c r="BP218" s="78"/>
      <c r="BQ218" s="78"/>
      <c r="BR218" s="78"/>
      <c r="BS218" s="80"/>
      <c r="BT218" s="78"/>
      <c r="BU218" s="79"/>
      <c r="BV218" s="78"/>
      <c r="BW218" s="78"/>
      <c r="BX218" s="78"/>
      <c r="BY218" s="78"/>
      <c r="BZ218" s="78"/>
      <c r="CA218" s="78"/>
      <c r="CB218" s="105"/>
      <c r="CC218" s="101"/>
      <c r="CD218" s="102"/>
      <c r="CE218" s="101"/>
      <c r="CF218" s="101"/>
      <c r="CG218" s="101"/>
      <c r="CH218" s="101"/>
      <c r="CI218" s="101"/>
      <c r="CJ218" s="101"/>
      <c r="CK218" s="105"/>
      <c r="CL218" s="101"/>
      <c r="CM218" s="102"/>
      <c r="CN218" s="101"/>
      <c r="CO218" s="101"/>
      <c r="CP218" s="101"/>
      <c r="CQ218" s="101"/>
      <c r="CR218" s="101"/>
      <c r="CS218" s="101"/>
      <c r="CT218" s="40"/>
    </row>
    <row r="219" spans="9:98" ht="16.5" thickTop="1" thickBot="1" x14ac:dyDescent="0.3">
      <c r="I219" s="75"/>
      <c r="J219" s="100"/>
      <c r="K219" s="42"/>
      <c r="L219" s="42"/>
      <c r="M219" s="42"/>
      <c r="N219" s="42"/>
      <c r="O219" s="42"/>
      <c r="P219" s="42"/>
      <c r="Q219" s="42"/>
      <c r="R219" s="42"/>
      <c r="S219" s="100"/>
      <c r="T219" s="42"/>
      <c r="U219" s="42"/>
      <c r="V219" s="42"/>
      <c r="W219" s="42"/>
      <c r="X219" s="42"/>
      <c r="Y219" s="42"/>
      <c r="Z219" s="42"/>
      <c r="AA219" s="42"/>
      <c r="AB219" s="100"/>
      <c r="AC219" s="42"/>
      <c r="AD219" s="42"/>
      <c r="AE219" s="42"/>
      <c r="AF219" s="42"/>
      <c r="AG219" s="42"/>
      <c r="AH219" s="42"/>
      <c r="AI219" s="42"/>
      <c r="AJ219" s="42"/>
      <c r="AK219" s="100"/>
      <c r="AL219" s="42"/>
      <c r="AM219" s="42"/>
      <c r="AN219" s="42"/>
      <c r="AO219" s="42"/>
      <c r="AP219" s="42"/>
      <c r="AQ219" s="42"/>
      <c r="AR219" s="42"/>
      <c r="AS219" s="42"/>
      <c r="AT219" s="100"/>
      <c r="AU219" s="42"/>
      <c r="AV219" s="42"/>
      <c r="AW219" s="42"/>
      <c r="AX219" s="42"/>
      <c r="AY219" s="42"/>
      <c r="AZ219" s="42"/>
      <c r="BA219" s="42"/>
      <c r="BB219" s="42"/>
      <c r="BC219" s="100"/>
      <c r="BD219" s="42"/>
      <c r="BE219" s="42"/>
      <c r="BF219" s="42"/>
      <c r="BG219" s="42"/>
      <c r="BH219" s="42"/>
      <c r="BI219" s="42"/>
      <c r="BJ219" s="42"/>
      <c r="BK219" s="42"/>
      <c r="BL219" s="100"/>
      <c r="BM219" s="42"/>
      <c r="BN219" s="42"/>
      <c r="BO219" s="42"/>
      <c r="BP219" s="42"/>
      <c r="BQ219" s="42"/>
      <c r="BR219" s="42"/>
      <c r="BS219" s="42"/>
      <c r="BT219" s="42"/>
      <c r="BU219" s="100"/>
      <c r="BV219" s="42"/>
      <c r="BW219" s="42"/>
      <c r="BX219" s="42"/>
      <c r="BY219" s="42"/>
      <c r="BZ219" s="42"/>
      <c r="CA219" s="42"/>
      <c r="CB219" s="105"/>
      <c r="CC219" s="101"/>
      <c r="CD219" s="102"/>
      <c r="CE219" s="101"/>
      <c r="CF219" s="101"/>
      <c r="CG219" s="101"/>
      <c r="CH219" s="101"/>
      <c r="CI219" s="101"/>
      <c r="CJ219" s="101"/>
      <c r="CK219" s="105"/>
      <c r="CL219" s="101"/>
      <c r="CM219" s="102"/>
      <c r="CN219" s="101"/>
      <c r="CO219" s="101"/>
      <c r="CP219" s="101"/>
      <c r="CQ219" s="101"/>
      <c r="CR219" s="101"/>
      <c r="CS219" s="101"/>
      <c r="CT219" s="40"/>
    </row>
    <row r="220" spans="9:98" ht="15.75" thickTop="1" x14ac:dyDescent="0.25"/>
  </sheetData>
  <sheetProtection algorithmName="SHA-512" hashValue="5tbcYrsZCfya/5BeTMjqpOK+0QiEW/9ybOR1PDYiKfzhYZ0ByZuC+IuMm3fesfCowapZuy2/BZ6/La3jy/OKjA==" saltValue="SfwZEzfYXifFfBmS6W8mOQ==" spinCount="100000" sheet="1" objects="1" scenarios="1"/>
  <phoneticPr fontId="2" type="noConversion"/>
  <conditionalFormatting sqref="J7:CS218">
    <cfRule type="containsText" dxfId="50" priority="1" operator="containsText" text="★">
      <formula>NOT(ISERROR(SEARCH("★",J7)))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93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A1E1040D-5960-4206-9975-204EF4840565}">
            <xm:f>OR(COLUMN()&gt;MAX(Calculations!$AB$4:$AB$303)+divide-3,ROW()-1&gt;MAX(Calculations!$AC$4:$AC$303))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  <border>
                <left/>
                <right/>
                <top/>
                <bottom/>
              </border>
            </x14:dxf>
          </x14:cfRule>
          <xm:sqref>I5:CS219</xm:sqref>
        </x14:conditionalFormatting>
        <x14:conditionalFormatting xmlns:xm="http://schemas.microsoft.com/office/excel/2006/main">
          <x14:cfRule type="expression" priority="16" id="{838B6739-4F8A-42A7-9846-B4BAD5FB6230}">
            <xm:f>NOT(OR(ROW()=Calculations!$Q$4,ROW()=Calculations!$Q$5,ROW()=Calculations!$Q$6,ROW()=Calculations!$Q$7,ROW()=Calculations!$Q$8,ROW()=Calculations!$Q$9,ROW()=Calculations!$Q$10,ROW()=Calculations!$Q$11,ROW()=Calculations!$Q$12,ROW()=Calculations!$Q$13,ROW()=Calculations!$Q$16,ROW()=Calculations!$Q$15,ROW()=Calculations!$Q$14,))</xm:f>
            <x14:dxf>
              <border>
                <bottom/>
                <vertical/>
                <horizontal/>
              </border>
            </x14:dxf>
          </x14:cfRule>
          <xm:sqref>I6:CS219</xm:sqref>
        </x14:conditionalFormatting>
        <x14:conditionalFormatting xmlns:xm="http://schemas.microsoft.com/office/excel/2006/main">
          <x14:cfRule type="expression" priority="2" id="{BA5E9382-14B5-4458-8D77-95B57ADFDFE1}">
            <xm:f>Calculations!AH4=1</xm:f>
            <x14:dxf>
              <fill>
                <patternFill>
                  <bgColor theme="4" tint="0.59996337778862885"/>
                </patternFill>
              </fill>
              <border>
                <bottom style="thin">
                  <color theme="4"/>
                </bottom>
              </border>
            </x14:dxf>
          </x14:cfRule>
          <x14:cfRule type="expression" priority="3" id="{B3F24165-7E00-4D00-AAB5-C7D5CB3ADA31}">
            <xm:f>Calculations!AH4=2</xm:f>
            <x14:dxf>
              <fill>
                <patternFill>
                  <bgColor theme="5" tint="0.59996337778862885"/>
                </patternFill>
              </fill>
              <border>
                <bottom style="thin">
                  <color theme="5"/>
                </bottom>
              </border>
            </x14:dxf>
          </x14:cfRule>
          <x14:cfRule type="expression" priority="4" id="{B0328B97-8FA9-4C22-AB98-810D5EC88C31}">
            <xm:f>Calculations!AH4=3</xm:f>
            <x14:dxf>
              <fill>
                <patternFill>
                  <bgColor theme="9" tint="0.59996337778862885"/>
                </patternFill>
              </fill>
              <border>
                <bottom style="thin">
                  <color theme="9"/>
                </bottom>
              </border>
            </x14:dxf>
          </x14:cfRule>
          <x14:cfRule type="expression" priority="5" id="{1A1159EB-31E3-48F6-B4C4-9755021FE01A}">
            <xm:f>Calculations!AH4=4</xm:f>
            <x14:dxf>
              <fill>
                <patternFill>
                  <bgColor theme="7" tint="0.79998168889431442"/>
                </patternFill>
              </fill>
              <border>
                <bottom style="thin">
                  <color theme="7"/>
                </bottom>
              </border>
            </x14:dxf>
          </x14:cfRule>
          <x14:cfRule type="expression" priority="6" id="{5AB56D26-B7D8-4AA1-AA92-80A490C4079B}">
            <xm:f>Calculations!AH4=5</xm:f>
            <x14:dxf>
              <fill>
                <patternFill>
                  <bgColor theme="8" tint="0.79998168889431442"/>
                </patternFill>
              </fill>
              <border>
                <bottom style="thin">
                  <color theme="8"/>
                </bottom>
              </border>
            </x14:dxf>
          </x14:cfRule>
          <x14:cfRule type="expression" priority="7" id="{0D2BE101-B757-4085-8FEA-572DAE99AD48}">
            <xm:f>Calculations!AH4=6</xm:f>
            <x14:dxf>
              <fill>
                <patternFill>
                  <bgColor rgb="FFAEFF85"/>
                </patternFill>
              </fill>
              <border>
                <bottom style="thin">
                  <color rgb="FF47D600"/>
                </bottom>
              </border>
            </x14:dxf>
          </x14:cfRule>
          <x14:cfRule type="expression" priority="8" id="{F9F85466-A5B7-40DB-8785-14801BC834F8}">
            <xm:f>Calculations!AH4=7</xm:f>
            <x14:dxf>
              <fill>
                <patternFill>
                  <bgColor rgb="FFFFB3B5"/>
                </patternFill>
              </fill>
              <border>
                <bottom style="thin">
                  <color rgb="FFFF8184"/>
                </bottom>
              </border>
            </x14:dxf>
          </x14:cfRule>
          <x14:cfRule type="expression" priority="9" id="{F0C9E515-DD65-408A-80FD-A24AF27511ED}">
            <xm:f>Calculations!AH4=8</xm:f>
            <x14:dxf>
              <fill>
                <patternFill>
                  <bgColor rgb="FFA7FFE8"/>
                </patternFill>
              </fill>
              <border>
                <bottom style="thin">
                  <color rgb="FF57FFD3"/>
                </bottom>
              </border>
            </x14:dxf>
          </x14:cfRule>
          <x14:cfRule type="expression" priority="10" id="{D4A0F0AE-B552-4F11-8549-45BFA575766A}">
            <xm:f>Calculations!AH4=9</xm:f>
            <x14:dxf>
              <fill>
                <patternFill>
                  <bgColor rgb="FFAAC9DE"/>
                </patternFill>
              </fill>
              <border>
                <bottom style="thin">
                  <color theme="3"/>
                </bottom>
              </border>
            </x14:dxf>
          </x14:cfRule>
          <x14:cfRule type="expression" priority="11" id="{33BC5D11-8139-440D-B55D-96D5A124446A}">
            <xm:f>Calculations!AH4=10</xm:f>
            <x14:dxf>
              <fill>
                <patternFill>
                  <bgColor rgb="FFFFFFB7"/>
                </patternFill>
              </fill>
              <border>
                <bottom style="thin">
                  <color rgb="FFD1CC00"/>
                </bottom>
              </border>
            </x14:dxf>
          </x14:cfRule>
          <x14:cfRule type="expression" priority="12" id="{6B8636B0-5235-493B-BEBA-0E712D356D62}">
            <xm:f>Calculations!AH4=11</xm:f>
            <x14:dxf>
              <fill>
                <patternFill>
                  <bgColor rgb="FF9ADEBC"/>
                </patternFill>
              </fill>
              <border>
                <bottom style="thin">
                  <color rgb="FF4FC58A"/>
                </bottom>
              </border>
            </x14:dxf>
          </x14:cfRule>
          <x14:cfRule type="expression" priority="13" id="{10E35495-5006-45F9-BF27-3754CE67BB78}">
            <xm:f>Calculations!AH4=12</xm:f>
            <x14:dxf>
              <fill>
                <patternFill>
                  <bgColor rgb="FFFAD2BC"/>
                </patternFill>
              </fill>
              <border>
                <bottom style="thin">
                  <color rgb="FFF4A478"/>
                </bottom>
              </border>
            </x14:dxf>
          </x14:cfRule>
          <x14:cfRule type="expression" priority="14" id="{ADAC5774-DE4B-4257-949F-F14B1D29CA3F}">
            <xm:f>Calculations!AH4=13</xm:f>
            <x14:dxf>
              <fill>
                <patternFill>
                  <bgColor rgb="FFDDDBDB"/>
                </patternFill>
              </fill>
              <border>
                <bottom style="thin">
                  <color theme="1" tint="0.499984740745262"/>
                </bottom>
              </border>
            </x14:dxf>
          </x14:cfRule>
          <xm:sqref>J6:CS218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349D033-6049-461D-8A82-53E2F6D3325D}">
          <x14:formula1>
            <xm:f>OFFSET(Calculations!$I$26,0,0,COUNT(Calculations!$H$26:$H$37),1)</xm:f>
          </x14:formula1>
          <xm:sqref>F6:F20</xm:sqref>
        </x14:dataValidation>
        <x14:dataValidation type="list" allowBlank="1" showInputMessage="1" showErrorMessage="1" xr:uid="{7C837C65-3238-4FA9-BF46-AD927967B652}">
          <x14:formula1>
            <xm:f>OFFSET(Calculations!$E$26,0,0,COUNT(Calculations!$D$26:$D$45),1)</xm:f>
          </x14:formula1>
          <xm:sqref>E6:E20</xm:sqref>
        </x14:dataValidation>
        <x14:dataValidation type="list" allowBlank="1" showInputMessage="1" showErrorMessage="1" xr:uid="{22D0067D-ED3A-49E0-AB83-CB985A2EA07E}">
          <x14:formula1>
            <xm:f>Settings!$H$7:$H$9</xm:f>
          </x14:formula1>
          <xm:sqref>D6:D20</xm:sqref>
        </x14:dataValidation>
        <x14:dataValidation type="list" allowBlank="1" showInputMessage="1" showErrorMessage="1" xr:uid="{90773555-1656-4ABD-9311-F93C0FF26534}">
          <x14:formula1>
            <xm:f>Calculations!$B$22:$B$23</xm:f>
          </x14:formula1>
          <xm:sqref>C6:C20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6E2B-9826-4D57-B2C5-38A943324A93}">
  <dimension ref="A1:N29"/>
  <sheetViews>
    <sheetView showGridLines="0" showRowColHeaders="0" workbookViewId="0">
      <pane ySplit="6" topLeftCell="A7" activePane="bottomLeft" state="frozen"/>
      <selection activeCell="G31" sqref="G31:H31"/>
      <selection pane="bottomLeft" activeCell="A7" sqref="A7"/>
    </sheetView>
  </sheetViews>
  <sheetFormatPr defaultRowHeight="15" x14ac:dyDescent="0.25"/>
  <cols>
    <col min="1" max="1" width="3.7109375" style="66" customWidth="1"/>
    <col min="2" max="2" width="0.85546875" style="66" customWidth="1"/>
    <col min="3" max="3" width="35.7109375" style="66" customWidth="1"/>
    <col min="4" max="4" width="5.7109375" style="66" customWidth="1"/>
    <col min="5" max="5" width="35.7109375" style="67" customWidth="1"/>
    <col min="6" max="6" width="8" style="67" customWidth="1"/>
    <col min="7" max="7" width="5.7109375" style="66" customWidth="1"/>
    <col min="8" max="8" width="20.7109375" style="66" customWidth="1"/>
    <col min="9" max="10" width="17.7109375" style="66" customWidth="1"/>
    <col min="11" max="11" width="0.85546875" style="66" customWidth="1"/>
    <col min="12" max="12" width="1.7109375" style="66" customWidth="1"/>
    <col min="13" max="16384" width="9.140625" style="66"/>
  </cols>
  <sheetData>
    <row r="1" spans="1:14" s="25" customFormat="1" ht="6.75" customHeight="1" x14ac:dyDescent="0.25">
      <c r="E1" s="27"/>
      <c r="F1" s="27"/>
      <c r="G1" s="27"/>
    </row>
    <row r="2" spans="1:14" s="28" customFormat="1" ht="20.100000000000001" customHeight="1" x14ac:dyDescent="0.25">
      <c r="B2" s="30"/>
      <c r="C2" s="90" t="s">
        <v>105</v>
      </c>
      <c r="D2" s="30"/>
      <c r="E2" s="30"/>
      <c r="F2" s="30"/>
      <c r="G2" s="30"/>
      <c r="H2" s="30"/>
      <c r="I2" s="30"/>
      <c r="J2" s="30"/>
      <c r="K2" s="30"/>
      <c r="L2" s="64"/>
      <c r="M2" s="32"/>
      <c r="N2" s="32"/>
    </row>
    <row r="3" spans="1:14" s="33" customFormat="1" ht="24" customHeight="1" x14ac:dyDescent="0.25">
      <c r="B3" s="35"/>
      <c r="C3" s="91" t="s">
        <v>116</v>
      </c>
      <c r="D3" s="35"/>
      <c r="E3" s="35"/>
      <c r="F3" s="35"/>
      <c r="G3" s="35"/>
      <c r="H3" s="35"/>
      <c r="I3" s="35"/>
      <c r="J3" s="35"/>
      <c r="K3" s="35"/>
      <c r="L3" s="65"/>
      <c r="M3" s="37"/>
      <c r="N3" s="37"/>
    </row>
    <row r="4" spans="1:14" s="39" customFormat="1" ht="4.9000000000000004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s="39" customFormat="1" ht="4.9000000000000004" customHeight="1" x14ac:dyDescent="0.25">
      <c r="A5" s="38"/>
      <c r="B5" s="137"/>
      <c r="C5" s="129"/>
      <c r="D5" s="129"/>
      <c r="E5" s="129"/>
      <c r="F5" s="129"/>
      <c r="G5" s="129"/>
      <c r="H5" s="129"/>
      <c r="I5" s="129"/>
      <c r="J5" s="129"/>
      <c r="K5" s="130"/>
      <c r="L5" s="38"/>
      <c r="M5" s="38"/>
      <c r="N5" s="38"/>
    </row>
    <row r="6" spans="1:14" s="83" customFormat="1" ht="21.95" customHeight="1" x14ac:dyDescent="0.25">
      <c r="B6" s="138"/>
      <c r="C6" s="84" t="s">
        <v>110</v>
      </c>
      <c r="D6" s="84"/>
      <c r="E6" s="84" t="s">
        <v>111</v>
      </c>
      <c r="F6" s="84" t="s">
        <v>112</v>
      </c>
      <c r="G6" s="84"/>
      <c r="H6" s="84" t="s">
        <v>113</v>
      </c>
      <c r="I6" s="84" t="s">
        <v>114</v>
      </c>
      <c r="J6" s="84" t="s">
        <v>115</v>
      </c>
      <c r="K6" s="116"/>
    </row>
    <row r="7" spans="1:14" s="40" customFormat="1" ht="18" customHeight="1" x14ac:dyDescent="0.25">
      <c r="B7" s="135"/>
      <c r="C7" s="81" t="s">
        <v>138</v>
      </c>
      <c r="D7" s="131"/>
      <c r="E7" s="81" t="s">
        <v>149</v>
      </c>
      <c r="F7" s="117"/>
      <c r="G7" s="131"/>
      <c r="H7" s="81" t="s">
        <v>107</v>
      </c>
      <c r="I7" s="81">
        <v>3</v>
      </c>
      <c r="J7" s="81">
        <v>10</v>
      </c>
      <c r="K7" s="118"/>
    </row>
    <row r="8" spans="1:14" s="40" customFormat="1" ht="18" customHeight="1" x14ac:dyDescent="0.25">
      <c r="B8" s="135"/>
      <c r="C8" s="81" t="s">
        <v>139</v>
      </c>
      <c r="D8" s="131"/>
      <c r="E8" s="81" t="s">
        <v>150</v>
      </c>
      <c r="F8" s="119"/>
      <c r="G8" s="131"/>
      <c r="H8" s="81" t="s">
        <v>108</v>
      </c>
      <c r="I8" s="81">
        <v>4</v>
      </c>
      <c r="J8" s="81">
        <v>30</v>
      </c>
      <c r="K8" s="118"/>
    </row>
    <row r="9" spans="1:14" s="40" customFormat="1" ht="18" customHeight="1" x14ac:dyDescent="0.25">
      <c r="B9" s="135"/>
      <c r="C9" s="81" t="s">
        <v>140</v>
      </c>
      <c r="D9" s="131"/>
      <c r="E9" s="81" t="s">
        <v>151</v>
      </c>
      <c r="F9" s="120"/>
      <c r="G9" s="131"/>
      <c r="H9" s="81" t="s">
        <v>109</v>
      </c>
      <c r="I9" s="81">
        <v>6</v>
      </c>
      <c r="J9" s="81">
        <v>35</v>
      </c>
      <c r="K9" s="118"/>
    </row>
    <row r="10" spans="1:14" s="40" customFormat="1" ht="18" customHeight="1" x14ac:dyDescent="0.25">
      <c r="B10" s="135"/>
      <c r="C10" s="81" t="s">
        <v>141</v>
      </c>
      <c r="D10" s="131"/>
      <c r="E10" s="81" t="s">
        <v>152</v>
      </c>
      <c r="F10" s="121"/>
      <c r="G10" s="131"/>
      <c r="H10" s="131"/>
      <c r="I10" s="131"/>
      <c r="J10" s="131"/>
      <c r="K10" s="132"/>
    </row>
    <row r="11" spans="1:14" s="40" customFormat="1" ht="18" customHeight="1" x14ac:dyDescent="0.25">
      <c r="B11" s="135"/>
      <c r="C11" s="154"/>
      <c r="D11" s="131"/>
      <c r="E11" s="81"/>
      <c r="F11" s="122"/>
      <c r="G11" s="131"/>
      <c r="H11" s="131"/>
      <c r="I11" s="131"/>
      <c r="J11" s="131"/>
      <c r="K11" s="132"/>
    </row>
    <row r="12" spans="1:14" s="40" customFormat="1" ht="18" customHeight="1" x14ac:dyDescent="0.25">
      <c r="B12" s="135"/>
      <c r="C12" s="155"/>
      <c r="D12" s="131"/>
      <c r="E12" s="81"/>
      <c r="F12" s="123"/>
      <c r="G12" s="131"/>
      <c r="H12" s="131"/>
      <c r="I12" s="131"/>
      <c r="J12" s="131"/>
      <c r="K12" s="132"/>
    </row>
    <row r="13" spans="1:14" s="40" customFormat="1" ht="18" customHeight="1" x14ac:dyDescent="0.25">
      <c r="B13" s="135"/>
      <c r="C13" s="155"/>
      <c r="D13" s="131"/>
      <c r="E13" s="81"/>
      <c r="F13" s="124"/>
      <c r="G13" s="131"/>
      <c r="H13" s="131"/>
      <c r="I13" s="131"/>
      <c r="J13" s="131"/>
      <c r="K13" s="132"/>
    </row>
    <row r="14" spans="1:14" s="40" customFormat="1" ht="18" customHeight="1" x14ac:dyDescent="0.25">
      <c r="B14" s="135"/>
      <c r="C14" s="155"/>
      <c r="D14" s="131"/>
      <c r="E14" s="81"/>
      <c r="F14" s="125"/>
      <c r="G14" s="131"/>
      <c r="H14" s="131"/>
      <c r="I14" s="131"/>
      <c r="J14" s="131"/>
      <c r="K14" s="132"/>
    </row>
    <row r="15" spans="1:14" s="40" customFormat="1" ht="18" customHeight="1" x14ac:dyDescent="0.25">
      <c r="B15" s="135"/>
      <c r="C15" s="155"/>
      <c r="D15" s="131"/>
      <c r="E15" s="81"/>
      <c r="F15" s="126"/>
      <c r="G15" s="131"/>
      <c r="H15" s="131"/>
      <c r="I15" s="131"/>
      <c r="J15" s="131"/>
      <c r="K15" s="132"/>
    </row>
    <row r="16" spans="1:14" s="40" customFormat="1" ht="18" customHeight="1" x14ac:dyDescent="0.25">
      <c r="B16" s="135"/>
      <c r="C16" s="156"/>
      <c r="D16" s="131"/>
      <c r="E16" s="81"/>
      <c r="F16" s="127"/>
      <c r="G16" s="131"/>
      <c r="H16" s="131"/>
      <c r="I16" s="131"/>
      <c r="J16" s="131"/>
      <c r="K16" s="132"/>
    </row>
    <row r="17" spans="2:11" s="40" customFormat="1" ht="18" customHeight="1" x14ac:dyDescent="0.25">
      <c r="B17" s="135"/>
      <c r="C17" s="131"/>
      <c r="D17" s="131"/>
      <c r="E17" s="81"/>
      <c r="F17" s="97"/>
      <c r="G17" s="131"/>
      <c r="H17" s="131"/>
      <c r="I17" s="131"/>
      <c r="J17" s="131"/>
      <c r="K17" s="132"/>
    </row>
    <row r="18" spans="2:11" s="40" customFormat="1" ht="18" customHeight="1" x14ac:dyDescent="0.25">
      <c r="B18" s="135"/>
      <c r="C18" s="131"/>
      <c r="D18" s="131"/>
      <c r="E18" s="81"/>
      <c r="F18" s="128"/>
      <c r="G18" s="131"/>
      <c r="H18" s="131"/>
      <c r="I18" s="131"/>
      <c r="J18" s="131"/>
      <c r="K18" s="132"/>
    </row>
    <row r="19" spans="2:11" s="40" customFormat="1" ht="18" customHeight="1" x14ac:dyDescent="0.25">
      <c r="B19" s="135"/>
      <c r="C19" s="131"/>
      <c r="D19" s="131"/>
      <c r="E19" s="131"/>
      <c r="F19" s="131"/>
      <c r="G19" s="131"/>
      <c r="H19" s="131"/>
      <c r="I19" s="131"/>
      <c r="J19" s="131"/>
      <c r="K19" s="132"/>
    </row>
    <row r="20" spans="2:11" s="40" customFormat="1" ht="18" customHeight="1" x14ac:dyDescent="0.25">
      <c r="B20" s="135"/>
      <c r="C20" s="131"/>
      <c r="D20" s="131"/>
      <c r="E20" s="131"/>
      <c r="F20" s="131"/>
      <c r="G20" s="131"/>
      <c r="H20" s="131"/>
      <c r="I20" s="131"/>
      <c r="J20" s="131"/>
      <c r="K20" s="132"/>
    </row>
    <row r="21" spans="2:11" s="40" customFormat="1" ht="18" customHeight="1" x14ac:dyDescent="0.25">
      <c r="B21" s="135"/>
      <c r="C21" s="131"/>
      <c r="D21" s="131"/>
      <c r="E21" s="131"/>
      <c r="F21" s="131"/>
      <c r="G21" s="131"/>
      <c r="H21" s="131"/>
      <c r="I21" s="131"/>
      <c r="J21" s="131"/>
      <c r="K21" s="132"/>
    </row>
    <row r="22" spans="2:11" s="40" customFormat="1" ht="18" customHeight="1" x14ac:dyDescent="0.25">
      <c r="B22" s="135"/>
      <c r="C22" s="131"/>
      <c r="D22" s="131"/>
      <c r="E22" s="131"/>
      <c r="F22" s="131"/>
      <c r="G22" s="131"/>
      <c r="H22" s="131"/>
      <c r="I22" s="131"/>
      <c r="J22" s="131"/>
      <c r="K22" s="132"/>
    </row>
    <row r="23" spans="2:11" s="40" customFormat="1" ht="18" customHeight="1" x14ac:dyDescent="0.25">
      <c r="B23" s="135"/>
      <c r="C23" s="131"/>
      <c r="D23" s="131"/>
      <c r="E23" s="131"/>
      <c r="F23" s="131"/>
      <c r="G23" s="131"/>
      <c r="H23" s="131"/>
      <c r="I23" s="131"/>
      <c r="J23" s="131"/>
      <c r="K23" s="132"/>
    </row>
    <row r="24" spans="2:11" s="40" customFormat="1" ht="18" customHeight="1" x14ac:dyDescent="0.25">
      <c r="B24" s="135"/>
      <c r="C24" s="131"/>
      <c r="D24" s="131"/>
      <c r="E24" s="131"/>
      <c r="F24" s="131"/>
      <c r="G24" s="131"/>
      <c r="H24" s="131"/>
      <c r="I24" s="131"/>
      <c r="J24" s="131"/>
      <c r="K24" s="132"/>
    </row>
    <row r="25" spans="2:11" s="40" customFormat="1" ht="18" customHeight="1" x14ac:dyDescent="0.25">
      <c r="B25" s="135"/>
      <c r="C25" s="131"/>
      <c r="D25" s="131"/>
      <c r="E25" s="131"/>
      <c r="F25" s="131"/>
      <c r="G25" s="131"/>
      <c r="H25" s="131"/>
      <c r="I25" s="131"/>
      <c r="J25" s="131"/>
      <c r="K25" s="132"/>
    </row>
    <row r="26" spans="2:11" s="40" customFormat="1" ht="18" customHeight="1" x14ac:dyDescent="0.25">
      <c r="B26" s="136"/>
      <c r="C26" s="133"/>
      <c r="D26" s="133"/>
      <c r="E26" s="133"/>
      <c r="F26" s="133"/>
      <c r="G26" s="133"/>
      <c r="H26" s="133"/>
      <c r="I26" s="133"/>
      <c r="J26" s="133"/>
      <c r="K26" s="134"/>
    </row>
    <row r="27" spans="2:11" s="39" customFormat="1" ht="7.15" customHeight="1" x14ac:dyDescent="0.25"/>
    <row r="28" spans="2:11" s="41" customFormat="1" ht="22.9" customHeight="1" x14ac:dyDescent="0.25">
      <c r="B28" s="93"/>
      <c r="C28" s="92"/>
      <c r="D28" s="92"/>
      <c r="E28" s="93"/>
      <c r="F28" s="94"/>
      <c r="G28" s="94"/>
      <c r="H28" s="94"/>
      <c r="I28" s="92"/>
      <c r="J28" s="92"/>
      <c r="K28" s="92"/>
    </row>
    <row r="29" spans="2:11" x14ac:dyDescent="0.25">
      <c r="C29" s="40"/>
    </row>
  </sheetData>
  <sheetProtection algorithmName="SHA-512" hashValue="X9HiL1uxh9B8xkeDOnQzQcvxb4OBmpVD7YSmsJBwTGvaFziriA9SyuNetMq5GMBQ74igIBq5Y3e5K5o8MrCzqQ==" saltValue="ms1cVZoz9JIOps/cATqb6g==" spinCount="100000" sheet="1" objects="1" scenarios="1"/>
  <phoneticPr fontId="2" type="noConversion"/>
  <dataValidations count="2">
    <dataValidation type="list" allowBlank="1" showInputMessage="1" showErrorMessage="1" sqref="I7:I9" xr:uid="{61553EAD-D626-4D2F-BEEF-14BF550F26BF}">
      <formula1>"1,2,3,4,5,6"</formula1>
    </dataValidation>
    <dataValidation type="whole" operator="greaterThan" allowBlank="1" showInputMessage="1" showErrorMessage="1" sqref="J7:K9" xr:uid="{FCB18453-0C1D-4BBE-9F43-DA7D4EE8450B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orientation="landscape" r:id="rId1"/>
  <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C3CA-22E3-48C0-BA9B-77AC3194513E}">
  <dimension ref="B1:DS317"/>
  <sheetViews>
    <sheetView showGridLines="0" showRowColHeaders="0" workbookViewId="0">
      <pane ySplit="3" topLeftCell="A4" activePane="bottomLeft" state="frozen"/>
      <selection activeCell="G31" sqref="G31:H31"/>
      <selection pane="bottomLeft" activeCell="A4" sqref="A4"/>
    </sheetView>
  </sheetViews>
  <sheetFormatPr defaultRowHeight="15" x14ac:dyDescent="0.25"/>
  <cols>
    <col min="1" max="1" width="3.85546875" style="5" customWidth="1"/>
    <col min="2" max="2" width="8.7109375" style="4" customWidth="1"/>
    <col min="3" max="12" width="9.140625" style="4" customWidth="1"/>
    <col min="13" max="18" width="8.7109375" style="4" customWidth="1"/>
    <col min="19" max="19" width="3.7109375" style="4" customWidth="1"/>
    <col min="20" max="22" width="8.7109375" style="4" customWidth="1"/>
    <col min="23" max="30" width="8.7109375" style="5" customWidth="1"/>
    <col min="31" max="31" width="3.7109375" style="5" customWidth="1"/>
    <col min="32" max="32" width="6.7109375" style="5" customWidth="1"/>
    <col min="33" max="33" width="6.42578125" style="5" customWidth="1"/>
    <col min="34" max="123" width="3.7109375" style="5" customWidth="1"/>
    <col min="124" max="16384" width="9.140625" style="5"/>
  </cols>
  <sheetData>
    <row r="1" spans="2:123" x14ac:dyDescent="0.25">
      <c r="AF1" s="10"/>
      <c r="AG1" s="70" t="s">
        <v>100</v>
      </c>
      <c r="AH1" s="68"/>
      <c r="AI1" s="69"/>
      <c r="AJ1" s="69"/>
      <c r="AK1" s="69"/>
      <c r="AL1" s="69"/>
      <c r="AM1" s="69"/>
      <c r="AN1" s="95"/>
      <c r="AO1" s="95"/>
      <c r="AP1" s="95"/>
      <c r="AQ1" s="68"/>
      <c r="AR1" s="69"/>
      <c r="AS1" s="69"/>
      <c r="AT1" s="69"/>
      <c r="AU1" s="69"/>
      <c r="AV1" s="69"/>
      <c r="AW1" s="95"/>
      <c r="AX1" s="95"/>
      <c r="AY1" s="95"/>
    </row>
    <row r="2" spans="2:123" x14ac:dyDescent="0.25">
      <c r="AC2" s="5">
        <f>MAX(AC4:AC103)</f>
        <v>24</v>
      </c>
      <c r="AF2" s="22" t="s">
        <v>19</v>
      </c>
      <c r="AG2" s="23"/>
      <c r="AH2" s="24">
        <f t="shared" ref="AH2:BM2" si="0">MOD((AH3-$AH$3),divide)+1</f>
        <v>1</v>
      </c>
      <c r="AI2" s="24">
        <f t="shared" si="0"/>
        <v>2</v>
      </c>
      <c r="AJ2" s="24">
        <f t="shared" si="0"/>
        <v>3</v>
      </c>
      <c r="AK2" s="24">
        <f t="shared" si="0"/>
        <v>4</v>
      </c>
      <c r="AL2" s="24">
        <f t="shared" si="0"/>
        <v>5</v>
      </c>
      <c r="AM2" s="24">
        <f t="shared" si="0"/>
        <v>6</v>
      </c>
      <c r="AN2" s="24">
        <f t="shared" si="0"/>
        <v>7</v>
      </c>
      <c r="AO2" s="24">
        <f t="shared" si="0"/>
        <v>8</v>
      </c>
      <c r="AP2" s="24">
        <f t="shared" si="0"/>
        <v>9</v>
      </c>
      <c r="AQ2" s="24">
        <f t="shared" si="0"/>
        <v>1</v>
      </c>
      <c r="AR2" s="24">
        <f t="shared" si="0"/>
        <v>2</v>
      </c>
      <c r="AS2" s="24">
        <f t="shared" si="0"/>
        <v>3</v>
      </c>
      <c r="AT2" s="24">
        <f t="shared" si="0"/>
        <v>4</v>
      </c>
      <c r="AU2" s="24">
        <f t="shared" si="0"/>
        <v>5</v>
      </c>
      <c r="AV2" s="24">
        <f t="shared" si="0"/>
        <v>6</v>
      </c>
      <c r="AW2" s="24">
        <f t="shared" si="0"/>
        <v>7</v>
      </c>
      <c r="AX2" s="24">
        <f t="shared" si="0"/>
        <v>8</v>
      </c>
      <c r="AY2" s="24">
        <f t="shared" si="0"/>
        <v>9</v>
      </c>
      <c r="AZ2" s="24">
        <f t="shared" si="0"/>
        <v>1</v>
      </c>
      <c r="BA2" s="24">
        <f t="shared" si="0"/>
        <v>2</v>
      </c>
      <c r="BB2" s="24">
        <f t="shared" si="0"/>
        <v>3</v>
      </c>
      <c r="BC2" s="24">
        <f t="shared" si="0"/>
        <v>4</v>
      </c>
      <c r="BD2" s="24">
        <f t="shared" si="0"/>
        <v>5</v>
      </c>
      <c r="BE2" s="24">
        <f t="shared" si="0"/>
        <v>6</v>
      </c>
      <c r="BF2" s="24">
        <f t="shared" si="0"/>
        <v>7</v>
      </c>
      <c r="BG2" s="24">
        <f t="shared" si="0"/>
        <v>8</v>
      </c>
      <c r="BH2" s="24">
        <f t="shared" si="0"/>
        <v>9</v>
      </c>
      <c r="BI2" s="24">
        <f t="shared" si="0"/>
        <v>1</v>
      </c>
      <c r="BJ2" s="24">
        <f t="shared" si="0"/>
        <v>2</v>
      </c>
      <c r="BK2" s="24">
        <f t="shared" si="0"/>
        <v>3</v>
      </c>
      <c r="BL2" s="24">
        <f t="shared" si="0"/>
        <v>4</v>
      </c>
      <c r="BM2" s="24">
        <f t="shared" si="0"/>
        <v>5</v>
      </c>
      <c r="BN2" s="24">
        <f t="shared" ref="BN2:CS2" si="1">MOD((BN3-$AH$3),divide)+1</f>
        <v>6</v>
      </c>
      <c r="BO2" s="24">
        <f t="shared" si="1"/>
        <v>7</v>
      </c>
      <c r="BP2" s="24">
        <f t="shared" si="1"/>
        <v>8</v>
      </c>
      <c r="BQ2" s="24">
        <f t="shared" si="1"/>
        <v>9</v>
      </c>
      <c r="BR2" s="24">
        <f t="shared" si="1"/>
        <v>1</v>
      </c>
      <c r="BS2" s="24">
        <f t="shared" si="1"/>
        <v>2</v>
      </c>
      <c r="BT2" s="24">
        <f t="shared" si="1"/>
        <v>3</v>
      </c>
      <c r="BU2" s="24">
        <f t="shared" si="1"/>
        <v>4</v>
      </c>
      <c r="BV2" s="24">
        <f t="shared" si="1"/>
        <v>5</v>
      </c>
      <c r="BW2" s="24">
        <f t="shared" si="1"/>
        <v>6</v>
      </c>
      <c r="BX2" s="24">
        <f t="shared" si="1"/>
        <v>7</v>
      </c>
      <c r="BY2" s="24">
        <f t="shared" si="1"/>
        <v>8</v>
      </c>
      <c r="BZ2" s="24">
        <f t="shared" si="1"/>
        <v>9</v>
      </c>
      <c r="CA2" s="24">
        <f t="shared" si="1"/>
        <v>1</v>
      </c>
      <c r="CB2" s="24">
        <f t="shared" si="1"/>
        <v>2</v>
      </c>
      <c r="CC2" s="24">
        <f t="shared" si="1"/>
        <v>3</v>
      </c>
      <c r="CD2" s="24">
        <f t="shared" si="1"/>
        <v>4</v>
      </c>
      <c r="CE2" s="24">
        <f t="shared" si="1"/>
        <v>5</v>
      </c>
      <c r="CF2" s="24">
        <f t="shared" si="1"/>
        <v>6</v>
      </c>
      <c r="CG2" s="24">
        <f t="shared" si="1"/>
        <v>7</v>
      </c>
      <c r="CH2" s="24">
        <f t="shared" si="1"/>
        <v>8</v>
      </c>
      <c r="CI2" s="24">
        <f t="shared" si="1"/>
        <v>9</v>
      </c>
      <c r="CJ2" s="24">
        <f t="shared" si="1"/>
        <v>1</v>
      </c>
      <c r="CK2" s="24">
        <f t="shared" si="1"/>
        <v>2</v>
      </c>
      <c r="CL2" s="24">
        <f t="shared" si="1"/>
        <v>3</v>
      </c>
      <c r="CM2" s="24">
        <f t="shared" si="1"/>
        <v>4</v>
      </c>
      <c r="CN2" s="24">
        <f t="shared" si="1"/>
        <v>5</v>
      </c>
      <c r="CO2" s="24">
        <f t="shared" si="1"/>
        <v>6</v>
      </c>
      <c r="CP2" s="24">
        <f t="shared" si="1"/>
        <v>7</v>
      </c>
      <c r="CQ2" s="24">
        <f t="shared" si="1"/>
        <v>8</v>
      </c>
      <c r="CR2" s="24">
        <f t="shared" si="1"/>
        <v>9</v>
      </c>
      <c r="CS2" s="24">
        <f t="shared" si="1"/>
        <v>1</v>
      </c>
      <c r="CT2" s="24">
        <f t="shared" ref="CT2:DS2" si="2">MOD((CT3-$AH$3),divide)+1</f>
        <v>2</v>
      </c>
      <c r="CU2" s="24">
        <f t="shared" si="2"/>
        <v>3</v>
      </c>
      <c r="CV2" s="24">
        <f t="shared" si="2"/>
        <v>4</v>
      </c>
      <c r="CW2" s="24">
        <f t="shared" si="2"/>
        <v>5</v>
      </c>
      <c r="CX2" s="24">
        <f t="shared" si="2"/>
        <v>6</v>
      </c>
      <c r="CY2" s="24">
        <f t="shared" si="2"/>
        <v>7</v>
      </c>
      <c r="CZ2" s="24">
        <f t="shared" si="2"/>
        <v>8</v>
      </c>
      <c r="DA2" s="24">
        <f t="shared" si="2"/>
        <v>9</v>
      </c>
      <c r="DB2" s="24">
        <f t="shared" si="2"/>
        <v>1</v>
      </c>
      <c r="DC2" s="24">
        <f t="shared" si="2"/>
        <v>2</v>
      </c>
      <c r="DD2" s="24">
        <f t="shared" si="2"/>
        <v>3</v>
      </c>
      <c r="DE2" s="24">
        <f t="shared" si="2"/>
        <v>4</v>
      </c>
      <c r="DF2" s="24">
        <f t="shared" si="2"/>
        <v>5</v>
      </c>
      <c r="DG2" s="24">
        <f t="shared" si="2"/>
        <v>6</v>
      </c>
      <c r="DH2" s="24">
        <f t="shared" si="2"/>
        <v>7</v>
      </c>
      <c r="DI2" s="24">
        <f t="shared" si="2"/>
        <v>8</v>
      </c>
      <c r="DJ2" s="24">
        <f t="shared" si="2"/>
        <v>9</v>
      </c>
      <c r="DK2" s="24">
        <f t="shared" si="2"/>
        <v>1</v>
      </c>
      <c r="DL2" s="24">
        <f t="shared" si="2"/>
        <v>2</v>
      </c>
      <c r="DM2" s="24">
        <f t="shared" si="2"/>
        <v>3</v>
      </c>
      <c r="DN2" s="24">
        <f t="shared" si="2"/>
        <v>4</v>
      </c>
      <c r="DO2" s="24">
        <f t="shared" si="2"/>
        <v>5</v>
      </c>
      <c r="DP2" s="24">
        <f t="shared" si="2"/>
        <v>6</v>
      </c>
      <c r="DQ2" s="24">
        <f t="shared" si="2"/>
        <v>7</v>
      </c>
      <c r="DR2" s="24">
        <f t="shared" si="2"/>
        <v>8</v>
      </c>
      <c r="DS2" s="24">
        <f t="shared" si="2"/>
        <v>9</v>
      </c>
    </row>
    <row r="3" spans="2:123" x14ac:dyDescent="0.25">
      <c r="B3" s="6" t="s">
        <v>7</v>
      </c>
      <c r="C3" s="6" t="str">
        <f>E26</f>
        <v>Q1 - 2022</v>
      </c>
      <c r="D3" s="6" t="str">
        <f>E27</f>
        <v>Q2 - 2022</v>
      </c>
      <c r="E3" s="6" t="str">
        <f>E28</f>
        <v>Q3 - 2022</v>
      </c>
      <c r="F3" s="6" t="str">
        <f>E29</f>
        <v>Q4 - 2022</v>
      </c>
      <c r="G3" s="6">
        <f>E30</f>
        <v>0</v>
      </c>
      <c r="H3" s="6">
        <f>E31</f>
        <v>0</v>
      </c>
      <c r="I3" s="6">
        <f>$E32</f>
        <v>0</v>
      </c>
      <c r="J3" s="6">
        <f>$E33</f>
        <v>0</v>
      </c>
      <c r="K3" s="6">
        <f>E34</f>
        <v>0</v>
      </c>
      <c r="L3" s="6">
        <f>E35</f>
        <v>0</v>
      </c>
      <c r="M3" s="6" t="s">
        <v>8</v>
      </c>
      <c r="N3" s="6" t="s">
        <v>10</v>
      </c>
      <c r="O3" s="7" t="s">
        <v>13</v>
      </c>
      <c r="P3" s="7"/>
      <c r="Q3" s="7" t="s">
        <v>16</v>
      </c>
      <c r="R3" s="7"/>
      <c r="T3" s="15" t="s">
        <v>15</v>
      </c>
      <c r="U3" s="15" t="s">
        <v>0</v>
      </c>
      <c r="V3" s="15" t="s">
        <v>104</v>
      </c>
      <c r="W3" s="15" t="s">
        <v>1</v>
      </c>
      <c r="X3" s="15" t="s">
        <v>5</v>
      </c>
      <c r="Y3" s="15" t="s">
        <v>103</v>
      </c>
      <c r="Z3" s="15" t="s">
        <v>3</v>
      </c>
      <c r="AA3" s="15" t="s">
        <v>4</v>
      </c>
      <c r="AB3" s="15" t="s">
        <v>11</v>
      </c>
      <c r="AC3" s="15" t="s">
        <v>12</v>
      </c>
      <c r="AD3" s="15" t="s">
        <v>14</v>
      </c>
      <c r="AF3" s="20" t="s">
        <v>6</v>
      </c>
      <c r="AG3" s="21" t="s">
        <v>18</v>
      </c>
      <c r="AH3" s="24">
        <f>COLUMN(startCell)</f>
        <v>10</v>
      </c>
      <c r="AI3" s="24">
        <f>AH3+1</f>
        <v>11</v>
      </c>
      <c r="AJ3" s="24">
        <f t="shared" ref="AJ3:CU3" si="3">AI3+1</f>
        <v>12</v>
      </c>
      <c r="AK3" s="24">
        <f t="shared" si="3"/>
        <v>13</v>
      </c>
      <c r="AL3" s="24">
        <f t="shared" si="3"/>
        <v>14</v>
      </c>
      <c r="AM3" s="24">
        <f t="shared" si="3"/>
        <v>15</v>
      </c>
      <c r="AN3" s="24">
        <f t="shared" si="3"/>
        <v>16</v>
      </c>
      <c r="AO3" s="24">
        <f t="shared" si="3"/>
        <v>17</v>
      </c>
      <c r="AP3" s="24">
        <f t="shared" si="3"/>
        <v>18</v>
      </c>
      <c r="AQ3" s="24">
        <f t="shared" si="3"/>
        <v>19</v>
      </c>
      <c r="AR3" s="24">
        <f t="shared" si="3"/>
        <v>20</v>
      </c>
      <c r="AS3" s="24">
        <f t="shared" si="3"/>
        <v>21</v>
      </c>
      <c r="AT3" s="24">
        <f t="shared" si="3"/>
        <v>22</v>
      </c>
      <c r="AU3" s="24">
        <f t="shared" si="3"/>
        <v>23</v>
      </c>
      <c r="AV3" s="24">
        <f t="shared" si="3"/>
        <v>24</v>
      </c>
      <c r="AW3" s="24">
        <f t="shared" si="3"/>
        <v>25</v>
      </c>
      <c r="AX3" s="24">
        <f t="shared" si="3"/>
        <v>26</v>
      </c>
      <c r="AY3" s="24">
        <f t="shared" si="3"/>
        <v>27</v>
      </c>
      <c r="AZ3" s="24">
        <f t="shared" si="3"/>
        <v>28</v>
      </c>
      <c r="BA3" s="24">
        <f t="shared" si="3"/>
        <v>29</v>
      </c>
      <c r="BB3" s="24">
        <f t="shared" si="3"/>
        <v>30</v>
      </c>
      <c r="BC3" s="24">
        <f t="shared" si="3"/>
        <v>31</v>
      </c>
      <c r="BD3" s="24">
        <f t="shared" si="3"/>
        <v>32</v>
      </c>
      <c r="BE3" s="24">
        <f t="shared" si="3"/>
        <v>33</v>
      </c>
      <c r="BF3" s="24">
        <f t="shared" si="3"/>
        <v>34</v>
      </c>
      <c r="BG3" s="24">
        <f t="shared" si="3"/>
        <v>35</v>
      </c>
      <c r="BH3" s="24">
        <f t="shared" si="3"/>
        <v>36</v>
      </c>
      <c r="BI3" s="24">
        <f t="shared" si="3"/>
        <v>37</v>
      </c>
      <c r="BJ3" s="24">
        <f t="shared" si="3"/>
        <v>38</v>
      </c>
      <c r="BK3" s="24">
        <f t="shared" si="3"/>
        <v>39</v>
      </c>
      <c r="BL3" s="24">
        <f t="shared" si="3"/>
        <v>40</v>
      </c>
      <c r="BM3" s="24">
        <f t="shared" si="3"/>
        <v>41</v>
      </c>
      <c r="BN3" s="24">
        <f t="shared" si="3"/>
        <v>42</v>
      </c>
      <c r="BO3" s="24">
        <f t="shared" si="3"/>
        <v>43</v>
      </c>
      <c r="BP3" s="24">
        <f t="shared" si="3"/>
        <v>44</v>
      </c>
      <c r="BQ3" s="24">
        <f t="shared" si="3"/>
        <v>45</v>
      </c>
      <c r="BR3" s="24">
        <f t="shared" si="3"/>
        <v>46</v>
      </c>
      <c r="BS3" s="24">
        <f t="shared" si="3"/>
        <v>47</v>
      </c>
      <c r="BT3" s="24">
        <f t="shared" si="3"/>
        <v>48</v>
      </c>
      <c r="BU3" s="24">
        <f t="shared" si="3"/>
        <v>49</v>
      </c>
      <c r="BV3" s="24">
        <f t="shared" si="3"/>
        <v>50</v>
      </c>
      <c r="BW3" s="24">
        <f t="shared" si="3"/>
        <v>51</v>
      </c>
      <c r="BX3" s="24">
        <f t="shared" si="3"/>
        <v>52</v>
      </c>
      <c r="BY3" s="24">
        <f t="shared" si="3"/>
        <v>53</v>
      </c>
      <c r="BZ3" s="24">
        <f t="shared" si="3"/>
        <v>54</v>
      </c>
      <c r="CA3" s="24">
        <f t="shared" si="3"/>
        <v>55</v>
      </c>
      <c r="CB3" s="24">
        <f t="shared" si="3"/>
        <v>56</v>
      </c>
      <c r="CC3" s="24">
        <f t="shared" si="3"/>
        <v>57</v>
      </c>
      <c r="CD3" s="24">
        <f t="shared" si="3"/>
        <v>58</v>
      </c>
      <c r="CE3" s="24">
        <f t="shared" si="3"/>
        <v>59</v>
      </c>
      <c r="CF3" s="24">
        <f t="shared" si="3"/>
        <v>60</v>
      </c>
      <c r="CG3" s="24">
        <f t="shared" si="3"/>
        <v>61</v>
      </c>
      <c r="CH3" s="24">
        <f t="shared" si="3"/>
        <v>62</v>
      </c>
      <c r="CI3" s="24">
        <f t="shared" si="3"/>
        <v>63</v>
      </c>
      <c r="CJ3" s="24">
        <f t="shared" si="3"/>
        <v>64</v>
      </c>
      <c r="CK3" s="24">
        <f t="shared" si="3"/>
        <v>65</v>
      </c>
      <c r="CL3" s="24">
        <f t="shared" si="3"/>
        <v>66</v>
      </c>
      <c r="CM3" s="24">
        <f t="shared" si="3"/>
        <v>67</v>
      </c>
      <c r="CN3" s="24">
        <f t="shared" si="3"/>
        <v>68</v>
      </c>
      <c r="CO3" s="24">
        <f t="shared" si="3"/>
        <v>69</v>
      </c>
      <c r="CP3" s="24">
        <f t="shared" si="3"/>
        <v>70</v>
      </c>
      <c r="CQ3" s="24">
        <f t="shared" si="3"/>
        <v>71</v>
      </c>
      <c r="CR3" s="24">
        <f t="shared" si="3"/>
        <v>72</v>
      </c>
      <c r="CS3" s="24">
        <f t="shared" si="3"/>
        <v>73</v>
      </c>
      <c r="CT3" s="24">
        <f t="shared" si="3"/>
        <v>74</v>
      </c>
      <c r="CU3" s="24">
        <f t="shared" si="3"/>
        <v>75</v>
      </c>
      <c r="CV3" s="24">
        <f t="shared" ref="CV3:DA3" si="4">CU3+1</f>
        <v>76</v>
      </c>
      <c r="CW3" s="24">
        <f t="shared" si="4"/>
        <v>77</v>
      </c>
      <c r="CX3" s="24">
        <f t="shared" si="4"/>
        <v>78</v>
      </c>
      <c r="CY3" s="24">
        <f t="shared" si="4"/>
        <v>79</v>
      </c>
      <c r="CZ3" s="24">
        <f t="shared" si="4"/>
        <v>80</v>
      </c>
      <c r="DA3" s="24">
        <f t="shared" si="4"/>
        <v>81</v>
      </c>
      <c r="DB3" s="24">
        <f t="shared" ref="DB3" si="5">DA3+1</f>
        <v>82</v>
      </c>
      <c r="DC3" s="24">
        <f t="shared" ref="DC3" si="6">DB3+1</f>
        <v>83</v>
      </c>
      <c r="DD3" s="24">
        <f t="shared" ref="DD3" si="7">DC3+1</f>
        <v>84</v>
      </c>
      <c r="DE3" s="24">
        <f t="shared" ref="DE3" si="8">DD3+1</f>
        <v>85</v>
      </c>
      <c r="DF3" s="24">
        <f t="shared" ref="DF3" si="9">DE3+1</f>
        <v>86</v>
      </c>
      <c r="DG3" s="24">
        <f t="shared" ref="DG3" si="10">DF3+1</f>
        <v>87</v>
      </c>
      <c r="DH3" s="24">
        <f t="shared" ref="DH3" si="11">DG3+1</f>
        <v>88</v>
      </c>
      <c r="DI3" s="24">
        <f t="shared" ref="DI3" si="12">DH3+1</f>
        <v>89</v>
      </c>
      <c r="DJ3" s="24">
        <f t="shared" ref="DJ3" si="13">DI3+1</f>
        <v>90</v>
      </c>
      <c r="DK3" s="24">
        <f t="shared" ref="DK3" si="14">DJ3+1</f>
        <v>91</v>
      </c>
      <c r="DL3" s="24">
        <f t="shared" ref="DL3" si="15">DK3+1</f>
        <v>92</v>
      </c>
      <c r="DM3" s="24">
        <f t="shared" ref="DM3" si="16">DL3+1</f>
        <v>93</v>
      </c>
      <c r="DN3" s="24">
        <f t="shared" ref="DN3" si="17">DM3+1</f>
        <v>94</v>
      </c>
      <c r="DO3" s="24">
        <f t="shared" ref="DO3" si="18">DN3+1</f>
        <v>95</v>
      </c>
      <c r="DP3" s="24">
        <f t="shared" ref="DP3" si="19">DO3+1</f>
        <v>96</v>
      </c>
      <c r="DQ3" s="24">
        <f t="shared" ref="DQ3" si="20">DP3+1</f>
        <v>97</v>
      </c>
      <c r="DR3" s="24">
        <f t="shared" ref="DR3" si="21">DQ3+1</f>
        <v>98</v>
      </c>
      <c r="DS3" s="24">
        <f t="shared" ref="DS3" si="22">DR3+1</f>
        <v>99</v>
      </c>
    </row>
    <row r="4" spans="2:123" x14ac:dyDescent="0.25">
      <c r="B4" s="8" t="str">
        <f>IF(LEN(Settings!E7)&gt;0,Settings!E7,"Empty-"&amp;ROW())</f>
        <v>R&amp;D Team</v>
      </c>
      <c r="C4" s="8">
        <f>COUNTIFS($AA$4:$AA$103,$B4,$Z$4:$Z$103,C$3)</f>
        <v>2</v>
      </c>
      <c r="D4" s="8">
        <f t="shared" ref="D4:L16" si="23">COUNTIFS($AA$4:$AA$103,$B4,$Z$4:$Z$103,D$3)</f>
        <v>1</v>
      </c>
      <c r="E4" s="8">
        <f t="shared" si="23"/>
        <v>2</v>
      </c>
      <c r="F4" s="8">
        <f t="shared" si="23"/>
        <v>1</v>
      </c>
      <c r="G4" s="8">
        <f t="shared" si="23"/>
        <v>0</v>
      </c>
      <c r="H4" s="8">
        <f t="shared" si="23"/>
        <v>0</v>
      </c>
      <c r="I4" s="8">
        <f t="shared" si="23"/>
        <v>0</v>
      </c>
      <c r="J4" s="8">
        <f t="shared" si="23"/>
        <v>0</v>
      </c>
      <c r="K4" s="8">
        <f t="shared" si="23"/>
        <v>0</v>
      </c>
      <c r="L4" s="8">
        <f t="shared" si="23"/>
        <v>0</v>
      </c>
      <c r="M4" s="9">
        <f>MAX(C4:L4)</f>
        <v>2</v>
      </c>
      <c r="N4" s="9" t="str">
        <f t="shared" ref="N4:N12" si="24">IF(M4=0,"",B4)</f>
        <v>R&amp;D Team</v>
      </c>
      <c r="O4" s="9">
        <f>IF(M4&gt;0,M4*2+1,M4)</f>
        <v>5</v>
      </c>
      <c r="P4" s="9">
        <v>0</v>
      </c>
      <c r="Q4" s="9">
        <f t="shared" ref="Q4:Q16" si="25">P5+ROW(startCell)</f>
        <v>10</v>
      </c>
      <c r="R4" s="9">
        <v>0</v>
      </c>
      <c r="T4" s="16">
        <v>1</v>
      </c>
      <c r="U4" s="16" t="str">
        <f>IFERROR(TRIM(W4&amp;" "&amp;INDEX(Roadmap!B$6:B$105,$T4,1)),"")</f>
        <v>Research</v>
      </c>
      <c r="V4" s="16" t="str">
        <f t="shared" ref="V4:V67" si="26">IF(LEN(U4)&gt;Y4,LEFT(U4,Y4)&amp;"…",U4)</f>
        <v>Research</v>
      </c>
      <c r="W4" s="16" t="str">
        <f>IFERROR(INDEX(Roadmap!C$6:C$105,$T4,1)&amp;"","")</f>
        <v/>
      </c>
      <c r="X4" s="16">
        <f>IF(LEN(U4)&gt;0,IFERROR(INDEX(Settings!$I$7:$I$9,MATCH(INDEX(Roadmap!D$6:D$105,$T4,1),Settings!$H$7:$H$9,0),1),large),"")</f>
        <v>3</v>
      </c>
      <c r="Y4" s="16">
        <f>IFERROR(INDEX(Settings!$J$7:$J$9,MATCH(INDEX(Roadmap!D$6:D$105,$T4,1),Settings!$H$7:$H$9,0),1),300)</f>
        <v>10</v>
      </c>
      <c r="Z4" s="16" t="str">
        <f>IFERROR(IF(LEN($U4)=0,"",INDEX(Roadmap!E$6:E$105,$T4,1)&amp;""),"")</f>
        <v>Q1 - 2022</v>
      </c>
      <c r="AA4" s="16" t="str">
        <f>IFERROR(IF(LEN($U4)=0,"",INDEX(Roadmap!F$6:F$105,$T4,1)&amp;""),"")</f>
        <v>R&amp;D Team</v>
      </c>
      <c r="AB4" s="17">
        <f t="shared" ref="AB4:AB35" si="27">IFERROR((MATCH(Z4,$C$3:$L$3,0))*divide+COLUMN(startCell)-divide,"")</f>
        <v>10</v>
      </c>
      <c r="AC4" s="17">
        <f>IFERROR(IF(OR(U4="",Z4=""),"",2*COUNTIFS($Z$4:Z4,Z4,$AA$4:AA4,AA4)+INDEX($P$4:$P$16,MATCH(AA4,$B$4:$B$16,0),1)+ROW(startCell)),"")</f>
        <v>7</v>
      </c>
      <c r="AD4" s="17" t="str">
        <f>AB4&amp;"-"&amp;AC4</f>
        <v>10-7</v>
      </c>
      <c r="AF4" s="24" t="str">
        <f>IF(ISNUMBER(MATCH(AG4,$AC$4:$AC$303,0)),1,"")</f>
        <v/>
      </c>
      <c r="AG4" s="24">
        <f>ROW(startCell)+1</f>
        <v>6</v>
      </c>
      <c r="AH4" s="11" t="str">
        <f t="shared" ref="AH4:AH67" si="28">IFERROR(IF(OR($AF4="",AH$3&gt;maxCol),"",IF(ISNUMBER(MATCH(AH$3+1-AH$2&amp;"-"&amp;$AG4,$AD$4:$AD$103,0)),$AF4,"")),"")</f>
        <v/>
      </c>
      <c r="AI4" s="12" t="str">
        <f>IFERROR(IF(AH4="","",IF(INDEX($X$4:$X$103,MATCH(AI$3+1-AI$2&amp;"-"&amp;$AG4,$AD$4:$AD$103,0),1)&gt;=AI$2,$AF4,"")),"")</f>
        <v/>
      </c>
      <c r="AJ4" s="12" t="str">
        <f t="shared" ref="AJ4:AJ67" si="29">IFERROR(IF(AH4="","",IF(INDEX($X$4:$X$103,MATCH(AJ$3+1-AJ$2&amp;"-"&amp;$AG4,$AD$4:$AD$103,0),1)&gt;=AJ$2,$AF4,"")),"")</f>
        <v/>
      </c>
      <c r="AK4" s="12" t="str">
        <f t="shared" ref="AK4:AK67" si="30">IFERROR(IF(AH4="","",IF(INDEX($X$4:$X$103,MATCH(AK$3+1-AK$2&amp;"-"&amp;$AG4,$AD$4:$AD$103,0),1)&gt;=AK$2,$AF4,"")),"")</f>
        <v/>
      </c>
      <c r="AL4" s="12" t="str">
        <f t="shared" ref="AL4:AL67" si="31">IFERROR(IF(AH4="","",IF(INDEX($X$4:$X$103,MATCH(AL$3+1-AL$2&amp;"-"&amp;$AG4,$AD$4:$AD$103,0),1)&gt;=AL$2,$AF4,"")),"")</f>
        <v/>
      </c>
      <c r="AM4" s="12" t="str">
        <f t="shared" ref="AM4:AM67" si="32">IFERROR(IF(AH4="","",IF(INDEX($X$4:$X$103,MATCH(AM$3+1-AM$2&amp;"-"&amp;$AG4,$AD$4:$AD$103,0),1)&gt;=AM$2,$AF4,"")),"")</f>
        <v/>
      </c>
      <c r="AN4" s="12"/>
      <c r="AO4" s="12"/>
      <c r="AP4" s="12"/>
      <c r="AQ4" s="11" t="str">
        <f t="shared" ref="AQ4:AQ67" si="33">IFERROR(IF(OR($AF4="",AQ$3&gt;maxCol),"",IF(ISNUMBER(MATCH(AQ$3+1-AQ$2&amp;"-"&amp;$AG4,$AD$4:$AD$103,0)),$AF4,"")),"")</f>
        <v/>
      </c>
      <c r="AR4" s="12" t="str">
        <f t="shared" ref="AR4:AR67" si="34">IFERROR(IF(AQ4="","",IF(INDEX($X$4:$X$103,MATCH(AR$3+1-AR$2&amp;"-"&amp;$AG4,$AD$4:$AD$103,0),1)&gt;=AR$2,$AF4,"")),"")</f>
        <v/>
      </c>
      <c r="AS4" s="12" t="str">
        <f t="shared" ref="AS4:AS67" si="35">IFERROR(IF(AQ4="","",IF(INDEX($X$4:$X$103,MATCH(AS$3+1-AS$2&amp;"-"&amp;$AG4,$AD$4:$AD$103,0),1)&gt;=AS$2,$AF4,"")),"")</f>
        <v/>
      </c>
      <c r="AT4" s="12" t="str">
        <f t="shared" ref="AT4:AT67" si="36">IFERROR(IF(AQ4="","",IF(INDEX($X$4:$X$103,MATCH(AT$3+1-AT$2&amp;"-"&amp;$AG4,$AD$4:$AD$103,0),1)&gt;=AT$2,$AF4,"")),"")</f>
        <v/>
      </c>
      <c r="AU4" s="12" t="str">
        <f t="shared" ref="AU4:AU67" si="37">IFERROR(IF(AQ4="","",IF(INDEX($X$4:$X$103,MATCH(AU$3+1-AU$2&amp;"-"&amp;$AG4,$AD$4:$AD$103,0),1)&gt;=AU$2,$AF4,"")),"")</f>
        <v/>
      </c>
      <c r="AV4" s="12" t="str">
        <f t="shared" ref="AV4:AV67" si="38">IFERROR(IF(AQ4="","",IF(INDEX($X$4:$X$103,MATCH(AV$3+1-AV$2&amp;"-"&amp;$AG4,$AD$4:$AD$103,0),1)&gt;=AV$2,$AF4,"")),"")</f>
        <v/>
      </c>
      <c r="AW4" s="12"/>
      <c r="AX4" s="12"/>
      <c r="AY4" s="12"/>
      <c r="AZ4" s="11" t="str">
        <f t="shared" ref="AZ4:AZ67" si="39">IFERROR(IF(OR($AF4="",AZ$3&gt;maxCol),"",IF(ISNUMBER(MATCH(AZ$3+1-AZ$2&amp;"-"&amp;$AG4,$AD$4:$AD$103,0)),$AF4,"")),"")</f>
        <v/>
      </c>
      <c r="BA4" s="12" t="str">
        <f t="shared" ref="BA4:BA67" si="40">IFERROR(IF(AZ4="","",IF(INDEX($X$4:$X$103,MATCH(BA$3+1-BA$2&amp;"-"&amp;$AG4,$AD$4:$AD$103,0),1)&gt;=BA$2,$AF4,"")),"")</f>
        <v/>
      </c>
      <c r="BB4" s="12" t="str">
        <f t="shared" ref="BB4:BB67" si="41">IFERROR(IF(AZ4="","",IF(INDEX($X$4:$X$103,MATCH(BB$3+1-BB$2&amp;"-"&amp;$AG4,$AD$4:$AD$103,0),1)&gt;=BB$2,$AF4,"")),"")</f>
        <v/>
      </c>
      <c r="BC4" s="12" t="str">
        <f t="shared" ref="BC4:BC67" si="42">IFERROR(IF(AZ4="","",IF(INDEX($X$4:$X$103,MATCH(BC$3+1-BC$2&amp;"-"&amp;$AG4,$AD$4:$AD$103,0),1)&gt;=BC$2,$AF4,"")),"")</f>
        <v/>
      </c>
      <c r="BD4" s="12" t="str">
        <f t="shared" ref="BD4:BD67" si="43">IFERROR(IF(AZ4="","",IF(INDEX($X$4:$X$103,MATCH(BD$3+1-BD$2&amp;"-"&amp;$AG4,$AD$4:$AD$103,0),1)&gt;=BD$2,$AF4,"")),"")</f>
        <v/>
      </c>
      <c r="BE4" s="12" t="str">
        <f t="shared" ref="BE4:BE67" si="44">IFERROR(IF(AZ4="","",IF(INDEX($X$4:$X$103,MATCH(BE$3+1-BE$2&amp;"-"&amp;$AG4,$AD$4:$AD$103,0),1)&gt;=BE$2,$AF4,"")),"")</f>
        <v/>
      </c>
      <c r="BF4" s="12"/>
      <c r="BG4" s="12"/>
      <c r="BH4" s="12"/>
      <c r="BI4" s="11" t="str">
        <f t="shared" ref="BI4:BI67" si="45">IFERROR(IF(OR($AF4="",BI$3&gt;maxCol),"",IF(ISNUMBER(MATCH(BI$3+1-BI$2&amp;"-"&amp;$AG4,$AD$4:$AD$103,0)),$AF4,"")),"")</f>
        <v/>
      </c>
      <c r="BJ4" s="12" t="str">
        <f t="shared" ref="BJ4:BJ67" si="46">IFERROR(IF(BI4="","",IF(INDEX($X$4:$X$103,MATCH(BJ$3+1-BJ$2&amp;"-"&amp;$AG4,$AD$4:$AD$103,0),1)&gt;=BJ$2,$AF4,"")),"")</f>
        <v/>
      </c>
      <c r="BK4" s="12" t="str">
        <f t="shared" ref="BK4:BK67" si="47">IFERROR(IF(BI4="","",IF(INDEX($X$4:$X$103,MATCH(BK$3+1-BK$2&amp;"-"&amp;$AG4,$AD$4:$AD$103,0),1)&gt;=BK$2,$AF4,"")),"")</f>
        <v/>
      </c>
      <c r="BL4" s="12" t="str">
        <f t="shared" ref="BL4:BL67" si="48">IFERROR(IF(BI4="","",IF(INDEX($X$4:$X$103,MATCH(BL$3+1-BL$2&amp;"-"&amp;$AG4,$AD$4:$AD$103,0),1)&gt;=BL$2,$AF4,"")),"")</f>
        <v/>
      </c>
      <c r="BM4" s="12" t="str">
        <f t="shared" ref="BM4:BM67" si="49">IFERROR(IF(BI4="","",IF(INDEX($X$4:$X$103,MATCH(BM$3+1-BM$2&amp;"-"&amp;$AG4,$AD$4:$AD$103,0),1)&gt;=BM$2,$AF4,"")),"")</f>
        <v/>
      </c>
      <c r="BN4" s="12" t="str">
        <f t="shared" ref="BN4:BN67" si="50">IFERROR(IF(BI4="","",IF(INDEX($X$4:$X$103,MATCH(BN$3+1-BN$2&amp;"-"&amp;$AG4,$AD$4:$AD$103,0),1)&gt;=BN$2,$AF4,"")),"")</f>
        <v/>
      </c>
      <c r="BO4" s="12"/>
      <c r="BP4" s="12"/>
      <c r="BQ4" s="12"/>
      <c r="BR4" s="11" t="str">
        <f t="shared" ref="BR4:BR67" si="51">IFERROR(IF(OR($AF4="",BR$3&gt;maxCol),"",IF(ISNUMBER(MATCH(BR$3+1-BR$2&amp;"-"&amp;$AG4,$AD$4:$AD$103,0)),$AF4,"")),"")</f>
        <v/>
      </c>
      <c r="BS4" s="12" t="str">
        <f t="shared" ref="BS4:BS67" si="52">IFERROR(IF(BR4="","",IF(INDEX($X$4:$X$103,MATCH(BS$3+1-BS$2&amp;"-"&amp;$AG4,$AD$4:$AD$103,0),1)&gt;=BS$2,$AF4,"")),"")</f>
        <v/>
      </c>
      <c r="BT4" s="12" t="str">
        <f t="shared" ref="BT4:BT67" si="53">IFERROR(IF(BR4="","",IF(INDEX($X$4:$X$103,MATCH(BT$3+1-BT$2&amp;"-"&amp;$AG4,$AD$4:$AD$103,0),1)&gt;=BT$2,$AF4,"")),"")</f>
        <v/>
      </c>
      <c r="BU4" s="12" t="str">
        <f t="shared" ref="BU4:BU67" si="54">IFERROR(IF(BR4="","",IF(INDEX($X$4:$X$103,MATCH(BU$3+1-BU$2&amp;"-"&amp;$AG4,$AD$4:$AD$103,0),1)&gt;=BU$2,$AF4,"")),"")</f>
        <v/>
      </c>
      <c r="BV4" s="12" t="str">
        <f t="shared" ref="BV4:BV67" si="55">IFERROR(IF(BR4="","",IF(INDEX($X$4:$X$103,MATCH(BV$3+1-BV$2&amp;"-"&amp;$AG4,$AD$4:$AD$103,0),1)&gt;=BV$2,$AF4,"")),"")</f>
        <v/>
      </c>
      <c r="BW4" s="12" t="str">
        <f t="shared" ref="BW4:BW67" si="56">IFERROR(IF(BR4="","",IF(INDEX($X$4:$X$103,MATCH(BW$3+1-BW$2&amp;"-"&amp;$AG4,$AD$4:$AD$103,0),1)&gt;=BW$2,$AF4,"")),"")</f>
        <v/>
      </c>
      <c r="BX4" s="12"/>
      <c r="BY4" s="12"/>
      <c r="BZ4" s="12"/>
      <c r="CA4" s="11" t="str">
        <f t="shared" ref="CA4:CA67" si="57">IFERROR(IF(OR($AF4="",CA$3&gt;maxCol),"",IF(ISNUMBER(MATCH(CA$3+1-CA$2&amp;"-"&amp;$AG4,$AD$4:$AD$103,0)),$AF4,"")),"")</f>
        <v/>
      </c>
      <c r="CB4" s="12" t="str">
        <f t="shared" ref="CB4:CB67" si="58">IFERROR(IF(CA4="","",IF(INDEX($X$4:$X$103,MATCH(CB$3+1-CB$2&amp;"-"&amp;$AG4,$AD$4:$AD$103,0),1)&gt;=CB$2,$AF4,"")),"")</f>
        <v/>
      </c>
      <c r="CC4" s="12" t="str">
        <f t="shared" ref="CC4:CC67" si="59">IFERROR(IF(CA4="","",IF(INDEX($X$4:$X$103,MATCH(CC$3+1-CC$2&amp;"-"&amp;$AG4,$AD$4:$AD$103,0),1)&gt;=CC$2,$AF4,"")),"")</f>
        <v/>
      </c>
      <c r="CD4" s="12" t="str">
        <f t="shared" ref="CD4:CD67" si="60">IFERROR(IF(CA4="","",IF(INDEX($X$4:$X$103,MATCH(CD$3+1-CD$2&amp;"-"&amp;$AG4,$AD$4:$AD$103,0),1)&gt;=CD$2,$AF4,"")),"")</f>
        <v/>
      </c>
      <c r="CE4" s="12" t="str">
        <f t="shared" ref="CE4:CE67" si="61">IFERROR(IF(CA4="","",IF(INDEX($X$4:$X$103,MATCH(CE$3+1-CE$2&amp;"-"&amp;$AG4,$AD$4:$AD$103,0),1)&gt;=CE$2,$AF4,"")),"")</f>
        <v/>
      </c>
      <c r="CF4" s="12" t="str">
        <f t="shared" ref="CF4:CF67" si="62">IFERROR(IF(CA4="","",IF(INDEX($X$4:$X$103,MATCH(CF$3+1-CF$2&amp;"-"&amp;$AG4,$AD$4:$AD$103,0),1)&gt;=CF$2,$AF4,"")),"")</f>
        <v/>
      </c>
      <c r="CG4" s="12"/>
      <c r="CH4" s="12"/>
      <c r="CI4" s="12"/>
      <c r="CJ4" s="11" t="str">
        <f t="shared" ref="CJ4:CJ67" si="63">IFERROR(IF(OR($AF4="",CJ$3&gt;maxCol),"",IF(ISNUMBER(MATCH(CJ$3+1-CJ$2&amp;"-"&amp;$AG4,$AD$4:$AD$103,0)),$AF4,"")),"")</f>
        <v/>
      </c>
      <c r="CK4" s="12" t="str">
        <f t="shared" ref="CK4:CK67" si="64">IFERROR(IF(CJ4="","",IF(INDEX($X$4:$X$103,MATCH(CK$3+1-CK$2&amp;"-"&amp;$AG4,$AD$4:$AD$103,0),1)&gt;=CK$2,$AF4,"")),"")</f>
        <v/>
      </c>
      <c r="CL4" s="12" t="str">
        <f t="shared" ref="CL4:CL67" si="65">IFERROR(IF(CJ4="","",IF(INDEX($X$4:$X$103,MATCH(CL$3+1-CL$2&amp;"-"&amp;$AG4,$AD$4:$AD$103,0),1)&gt;=CL$2,$AF4,"")),"")</f>
        <v/>
      </c>
      <c r="CM4" s="12" t="str">
        <f t="shared" ref="CM4:CM67" si="66">IFERROR(IF(CJ4="","",IF(INDEX($X$4:$X$103,MATCH(CM$3+1-CM$2&amp;"-"&amp;$AG4,$AD$4:$AD$103,0),1)&gt;=CM$2,$AF4,"")),"")</f>
        <v/>
      </c>
      <c r="CN4" s="12" t="str">
        <f t="shared" ref="CN4:CN67" si="67">IFERROR(IF(CJ4="","",IF(INDEX($X$4:$X$103,MATCH(CN$3+1-CN$2&amp;"-"&amp;$AG4,$AD$4:$AD$103,0),1)&gt;=CN$2,$AF4,"")),"")</f>
        <v/>
      </c>
      <c r="CO4" s="12" t="str">
        <f t="shared" ref="CO4:CO67" si="68">IFERROR(IF(CJ4="","",IF(INDEX($X$4:$X$103,MATCH(CO$3+1-CO$2&amp;"-"&amp;$AG4,$AD$4:$AD$103,0),1)&gt;=CO$2,$AF4,"")),"")</f>
        <v/>
      </c>
      <c r="CP4" s="12"/>
      <c r="CQ4" s="12"/>
      <c r="CR4" s="12"/>
      <c r="CS4" s="11" t="str">
        <f t="shared" ref="CS4:CS67" si="69">IFERROR(IF(OR($AF4="",CS$3&gt;maxCol),"",IF(ISNUMBER(MATCH(CS$3+1-CS$2&amp;"-"&amp;$AG4,$AD$4:$AD$103,0)),$AF4,"")),"")</f>
        <v/>
      </c>
      <c r="CT4" s="12" t="str">
        <f t="shared" ref="CT4:CT67" si="70">IFERROR(IF(CS4="","",IF(INDEX($X$4:$X$103,MATCH(CT$3+1-CT$2&amp;"-"&amp;$AG4,$AD$4:$AD$103,0),1)&gt;=CT$2,$AF4,"")),"")</f>
        <v/>
      </c>
      <c r="CU4" s="12" t="str">
        <f t="shared" ref="CU4:CU67" si="71">IFERROR(IF(CS4="","",IF(INDEX($X$4:$X$103,MATCH(CU$3+1-CU$2&amp;"-"&amp;$AG4,$AD$4:$AD$103,0),1)&gt;=CU$2,$AF4,"")),"")</f>
        <v/>
      </c>
      <c r="CV4" s="12" t="str">
        <f t="shared" ref="CV4:CV67" si="72">IFERROR(IF(CS4="","",IF(INDEX($X$4:$X$103,MATCH(CV$3+1-CV$2&amp;"-"&amp;$AG4,$AD$4:$AD$103,0),1)&gt;=CV$2,$AF4,"")),"")</f>
        <v/>
      </c>
      <c r="CW4" s="12" t="str">
        <f t="shared" ref="CW4:CW67" si="73">IFERROR(IF(CS4="","",IF(INDEX($X$4:$X$103,MATCH(CW$3+1-CW$2&amp;"-"&amp;$AG4,$AD$4:$AD$103,0),1)&gt;=CW$2,$AF4,"")),"")</f>
        <v/>
      </c>
      <c r="CX4" s="12" t="str">
        <f t="shared" ref="CX4:CX67" si="74">IFERROR(IF(CS4="","",IF(INDEX($X$4:$X$103,MATCH(CX$3+1-CX$2&amp;"-"&amp;$AG4,$AD$4:$AD$103,0),1)&gt;=CX$2,$AF4,"")),"")</f>
        <v/>
      </c>
      <c r="CY4" s="12"/>
      <c r="CZ4" s="12"/>
      <c r="DA4" s="12"/>
      <c r="DB4" s="11" t="str">
        <f t="shared" ref="DB4:DB67" si="75">IFERROR(IF(OR($AF4="",DB$3&gt;maxCol),"",IF(ISNUMBER(MATCH(DB$3+1-DB$2&amp;"-"&amp;$AG4,$AD$4:$AD$103,0)),$AF4,"")),"")</f>
        <v/>
      </c>
      <c r="DC4" s="12" t="str">
        <f t="shared" ref="DC4:DC67" si="76">IFERROR(IF(DB4="","",IF(INDEX($X$4:$X$103,MATCH(DC$3+1-DC$2&amp;"-"&amp;$AG4,$AD$4:$AD$103,0),1)&gt;=DC$2,$AF4,"")),"")</f>
        <v/>
      </c>
      <c r="DD4" s="12" t="str">
        <f t="shared" ref="DD4:DD67" si="77">IFERROR(IF(DB4="","",IF(INDEX($X$4:$X$103,MATCH(DD$3+1-DD$2&amp;"-"&amp;$AG4,$AD$4:$AD$103,0),1)&gt;=DD$2,$AF4,"")),"")</f>
        <v/>
      </c>
      <c r="DE4" s="12" t="str">
        <f t="shared" ref="DE4:DE67" si="78">IFERROR(IF(DB4="","",IF(INDEX($X$4:$X$103,MATCH(DE$3+1-DE$2&amp;"-"&amp;$AG4,$AD$4:$AD$103,0),1)&gt;=DE$2,$AF4,"")),"")</f>
        <v/>
      </c>
      <c r="DF4" s="12" t="str">
        <f t="shared" ref="DF4:DF67" si="79">IFERROR(IF(DB4="","",IF(INDEX($X$4:$X$103,MATCH(DF$3+1-DF$2&amp;"-"&amp;$AG4,$AD$4:$AD$103,0),1)&gt;=DF$2,$AF4,"")),"")</f>
        <v/>
      </c>
      <c r="DG4" s="12" t="str">
        <f t="shared" ref="DG4:DG67" si="80">IFERROR(IF(DB4="","",IF(INDEX($X$4:$X$103,MATCH(DG$3+1-DG$2&amp;"-"&amp;$AG4,$AD$4:$AD$103,0),1)&gt;=DG$2,$AF4,"")),"")</f>
        <v/>
      </c>
      <c r="DH4" s="12"/>
      <c r="DI4" s="12"/>
      <c r="DJ4" s="12"/>
      <c r="DK4" s="11" t="str">
        <f t="shared" ref="DK4:DK67" si="81">IFERROR(IF(OR($AF4="",DK$3&gt;maxCol),"",IF(ISNUMBER(MATCH(DK$3+1-DK$2&amp;"-"&amp;$AG4,$AD$4:$AD$103,0)),$AF4,"")),"")</f>
        <v/>
      </c>
      <c r="DL4" s="12" t="str">
        <f t="shared" ref="DL4:DL67" si="82">IFERROR(IF(DK4="","",IF(INDEX($X$4:$X$103,MATCH(DL$3+1-DL$2&amp;"-"&amp;$AG4,$AD$4:$AD$103,0),1)&gt;=DL$2,$AF4,"")),"")</f>
        <v/>
      </c>
      <c r="DM4" s="12" t="str">
        <f t="shared" ref="DM4:DM67" si="83">IFERROR(IF(DK4="","",IF(INDEX($X$4:$X$103,MATCH(DM$3+1-DM$2&amp;"-"&amp;$AG4,$AD$4:$AD$103,0),1)&gt;=DM$2,$AF4,"")),"")</f>
        <v/>
      </c>
      <c r="DN4" s="12" t="str">
        <f t="shared" ref="DN4:DN67" si="84">IFERROR(IF(DK4="","",IF(INDEX($X$4:$X$103,MATCH(DN$3+1-DN$2&amp;"-"&amp;$AG4,$AD$4:$AD$103,0),1)&gt;=DN$2,$AF4,"")),"")</f>
        <v/>
      </c>
      <c r="DO4" s="12" t="str">
        <f t="shared" ref="DO4:DO67" si="85">IFERROR(IF(DK4="","",IF(INDEX($X$4:$X$103,MATCH(DO$3+1-DO$2&amp;"-"&amp;$AG4,$AD$4:$AD$103,0),1)&gt;=DO$2,$AF4,"")),"")</f>
        <v/>
      </c>
      <c r="DP4" s="12" t="str">
        <f t="shared" ref="DP4:DP67" si="86">IFERROR(IF(DK4="","",IF(INDEX($X$4:$X$103,MATCH(DP$3+1-DP$2&amp;"-"&amp;$AG4,$AD$4:$AD$103,0),1)&gt;=DP$2,$AF4,"")),"")</f>
        <v/>
      </c>
      <c r="DQ4" s="12"/>
      <c r="DR4" s="12"/>
      <c r="DS4" s="12"/>
    </row>
    <row r="5" spans="2:123" x14ac:dyDescent="0.25">
      <c r="B5" s="8" t="str">
        <f>IF(LEN(Settings!E8)&gt;0,Settings!E8,"Empty-"&amp;ROW())</f>
        <v>Marketing</v>
      </c>
      <c r="C5" s="8">
        <f t="shared" ref="C5:C16" si="87">COUNTIFS($AA$4:$AA$103,$B5,$Z$4:$Z$103,C$3)</f>
        <v>1</v>
      </c>
      <c r="D5" s="8">
        <f t="shared" si="23"/>
        <v>0</v>
      </c>
      <c r="E5" s="8">
        <f t="shared" si="23"/>
        <v>0</v>
      </c>
      <c r="F5" s="8">
        <f t="shared" si="23"/>
        <v>2</v>
      </c>
      <c r="G5" s="8">
        <f t="shared" si="23"/>
        <v>0</v>
      </c>
      <c r="H5" s="8">
        <f t="shared" si="23"/>
        <v>0</v>
      </c>
      <c r="I5" s="8">
        <f t="shared" si="23"/>
        <v>0</v>
      </c>
      <c r="J5" s="8">
        <f t="shared" si="23"/>
        <v>0</v>
      </c>
      <c r="K5" s="8">
        <f t="shared" si="23"/>
        <v>0</v>
      </c>
      <c r="L5" s="8">
        <f t="shared" si="23"/>
        <v>0</v>
      </c>
      <c r="M5" s="9">
        <f t="shared" ref="M5:M16" si="88">MAX(C5:L5)</f>
        <v>2</v>
      </c>
      <c r="N5" s="9" t="str">
        <f t="shared" si="24"/>
        <v>Marketing</v>
      </c>
      <c r="O5" s="9">
        <f t="shared" ref="O5:O16" si="89">IF(M5&gt;0,M5*2+1,M5)</f>
        <v>5</v>
      </c>
      <c r="P5" s="9">
        <f>SUM($O$4:O4)</f>
        <v>5</v>
      </c>
      <c r="Q5" s="9">
        <f t="shared" si="25"/>
        <v>15</v>
      </c>
      <c r="R5" s="9">
        <f>Q4</f>
        <v>10</v>
      </c>
      <c r="T5" s="16">
        <v>2</v>
      </c>
      <c r="U5" s="16" t="str">
        <f>IFERROR(TRIM(W5&amp;" "&amp;INDEX(Roadmap!B$6:B$105,$T5,1)),"")</f>
        <v>★ Draft of the product</v>
      </c>
      <c r="V5" s="16" t="str">
        <f t="shared" si="26"/>
        <v>★ Draft of the product</v>
      </c>
      <c r="W5" s="16" t="str">
        <f>IFERROR(INDEX(Roadmap!C$6:C$105,$T5,1)&amp;"","")</f>
        <v>★</v>
      </c>
      <c r="X5" s="16">
        <f>IF(LEN(U5)&gt;0,IFERROR(INDEX(Settings!$I$7:$I$9,MATCH(INDEX(Roadmap!D$6:D$105,$T5,1),Settings!$H$7:$H$9,0),1),large),"")</f>
        <v>6</v>
      </c>
      <c r="Y5" s="16">
        <f>IFERROR(INDEX(Settings!$J$7:$J$9,MATCH(INDEX(Roadmap!D$6:D$105,$T5,1),Settings!$H$7:$H$9,0),1),300)</f>
        <v>35</v>
      </c>
      <c r="Z5" s="16" t="str">
        <f>IFERROR(IF(LEN($U5)=0,"",INDEX(Roadmap!E$6:E$105,$T5,1)&amp;""),"")</f>
        <v>Q1 - 2022</v>
      </c>
      <c r="AA5" s="16" t="str">
        <f>IFERROR(IF(LEN($U5)=0,"",INDEX(Roadmap!F$6:F$105,$T5,1)&amp;""),"")</f>
        <v>R&amp;D Team</v>
      </c>
      <c r="AB5" s="17">
        <f t="shared" si="27"/>
        <v>10</v>
      </c>
      <c r="AC5" s="17">
        <f>IFERROR(IF(OR(U5="",Z5=""),"",2*COUNTIFS($Z$4:Z5,Z5,$AA$4:AA5,AA5)+INDEX($P$4:$P$16,MATCH(AA5,$B$4:$B$16,0),1)+ROW(startCell)),"")</f>
        <v>9</v>
      </c>
      <c r="AD5" s="16" t="str">
        <f t="shared" ref="AD5:AD68" si="90">AB5&amp;"-"&amp;AC5</f>
        <v>10-9</v>
      </c>
      <c r="AF5" s="24">
        <f>IF(ISNUMBER(MATCH(AG5,$AC$4:$AC$303,0)),MATCH(AG5,$R$4:$R$16,1),"")</f>
        <v>1</v>
      </c>
      <c r="AG5" s="24">
        <f>AG4+1</f>
        <v>7</v>
      </c>
      <c r="AH5" s="11">
        <f t="shared" si="28"/>
        <v>1</v>
      </c>
      <c r="AI5" s="12">
        <f t="shared" ref="AI5:AI68" si="91">IFERROR(IF(AH5="","",IF(INDEX($X$4:$X$103,MATCH(AI$3+1-AI$2&amp;"-"&amp;$AG5,$AD$4:$AD$103,0),1)&gt;=AI$2,$AF5,"")),"")</f>
        <v>1</v>
      </c>
      <c r="AJ5" s="12">
        <f t="shared" si="29"/>
        <v>1</v>
      </c>
      <c r="AK5" s="12" t="str">
        <f t="shared" si="30"/>
        <v/>
      </c>
      <c r="AL5" s="12" t="str">
        <f t="shared" si="31"/>
        <v/>
      </c>
      <c r="AM5" s="12" t="str">
        <f t="shared" si="32"/>
        <v/>
      </c>
      <c r="AN5" s="12"/>
      <c r="AO5" s="12"/>
      <c r="AP5" s="12"/>
      <c r="AQ5" s="11">
        <f t="shared" si="33"/>
        <v>1</v>
      </c>
      <c r="AR5" s="12">
        <f t="shared" si="34"/>
        <v>1</v>
      </c>
      <c r="AS5" s="12">
        <f t="shared" si="35"/>
        <v>1</v>
      </c>
      <c r="AT5" s="12">
        <f t="shared" si="36"/>
        <v>1</v>
      </c>
      <c r="AU5" s="12">
        <f t="shared" si="37"/>
        <v>1</v>
      </c>
      <c r="AV5" s="12">
        <f t="shared" si="38"/>
        <v>1</v>
      </c>
      <c r="AW5" s="12"/>
      <c r="AX5" s="12"/>
      <c r="AY5" s="12"/>
      <c r="AZ5" s="11">
        <f t="shared" si="39"/>
        <v>1</v>
      </c>
      <c r="BA5" s="12">
        <f t="shared" si="40"/>
        <v>1</v>
      </c>
      <c r="BB5" s="12">
        <f t="shared" si="41"/>
        <v>1</v>
      </c>
      <c r="BC5" s="12">
        <f t="shared" si="42"/>
        <v>1</v>
      </c>
      <c r="BD5" s="12" t="str">
        <f t="shared" si="43"/>
        <v/>
      </c>
      <c r="BE5" s="12" t="str">
        <f t="shared" si="44"/>
        <v/>
      </c>
      <c r="BF5" s="12"/>
      <c r="BG5" s="12"/>
      <c r="BH5" s="12"/>
      <c r="BI5" s="11">
        <f t="shared" si="45"/>
        <v>1</v>
      </c>
      <c r="BJ5" s="12">
        <f t="shared" si="46"/>
        <v>1</v>
      </c>
      <c r="BK5" s="12">
        <f t="shared" si="47"/>
        <v>1</v>
      </c>
      <c r="BL5" s="12">
        <f t="shared" si="48"/>
        <v>1</v>
      </c>
      <c r="BM5" s="12" t="str">
        <f t="shared" si="49"/>
        <v/>
      </c>
      <c r="BN5" s="12" t="str">
        <f t="shared" si="50"/>
        <v/>
      </c>
      <c r="BO5" s="12"/>
      <c r="BP5" s="12"/>
      <c r="BQ5" s="12"/>
      <c r="BR5" s="11" t="str">
        <f t="shared" si="51"/>
        <v/>
      </c>
      <c r="BS5" s="12" t="str">
        <f t="shared" si="52"/>
        <v/>
      </c>
      <c r="BT5" s="12" t="str">
        <f t="shared" si="53"/>
        <v/>
      </c>
      <c r="BU5" s="12" t="str">
        <f t="shared" si="54"/>
        <v/>
      </c>
      <c r="BV5" s="12" t="str">
        <f t="shared" si="55"/>
        <v/>
      </c>
      <c r="BW5" s="12" t="str">
        <f t="shared" si="56"/>
        <v/>
      </c>
      <c r="BX5" s="12"/>
      <c r="BY5" s="12"/>
      <c r="BZ5" s="12"/>
      <c r="CA5" s="11" t="str">
        <f t="shared" si="57"/>
        <v/>
      </c>
      <c r="CB5" s="12" t="str">
        <f t="shared" si="58"/>
        <v/>
      </c>
      <c r="CC5" s="12" t="str">
        <f t="shared" si="59"/>
        <v/>
      </c>
      <c r="CD5" s="12" t="str">
        <f t="shared" si="60"/>
        <v/>
      </c>
      <c r="CE5" s="12" t="str">
        <f t="shared" si="61"/>
        <v/>
      </c>
      <c r="CF5" s="12" t="str">
        <f t="shared" si="62"/>
        <v/>
      </c>
      <c r="CG5" s="12"/>
      <c r="CH5" s="12"/>
      <c r="CI5" s="12"/>
      <c r="CJ5" s="11" t="str">
        <f t="shared" si="63"/>
        <v/>
      </c>
      <c r="CK5" s="12" t="str">
        <f t="shared" si="64"/>
        <v/>
      </c>
      <c r="CL5" s="12" t="str">
        <f t="shared" si="65"/>
        <v/>
      </c>
      <c r="CM5" s="12" t="str">
        <f t="shared" si="66"/>
        <v/>
      </c>
      <c r="CN5" s="12" t="str">
        <f t="shared" si="67"/>
        <v/>
      </c>
      <c r="CO5" s="12" t="str">
        <f t="shared" si="68"/>
        <v/>
      </c>
      <c r="CP5" s="12"/>
      <c r="CQ5" s="12"/>
      <c r="CR5" s="12"/>
      <c r="CS5" s="11" t="str">
        <f t="shared" si="69"/>
        <v/>
      </c>
      <c r="CT5" s="12" t="str">
        <f t="shared" si="70"/>
        <v/>
      </c>
      <c r="CU5" s="12" t="str">
        <f t="shared" si="71"/>
        <v/>
      </c>
      <c r="CV5" s="12" t="str">
        <f t="shared" si="72"/>
        <v/>
      </c>
      <c r="CW5" s="12" t="str">
        <f t="shared" si="73"/>
        <v/>
      </c>
      <c r="CX5" s="12" t="str">
        <f t="shared" si="74"/>
        <v/>
      </c>
      <c r="CY5" s="12"/>
      <c r="CZ5" s="12"/>
      <c r="DA5" s="12"/>
      <c r="DB5" s="11" t="str">
        <f t="shared" si="75"/>
        <v/>
      </c>
      <c r="DC5" s="12" t="str">
        <f t="shared" si="76"/>
        <v/>
      </c>
      <c r="DD5" s="12" t="str">
        <f t="shared" si="77"/>
        <v/>
      </c>
      <c r="DE5" s="12" t="str">
        <f t="shared" si="78"/>
        <v/>
      </c>
      <c r="DF5" s="12" t="str">
        <f t="shared" si="79"/>
        <v/>
      </c>
      <c r="DG5" s="12" t="str">
        <f t="shared" si="80"/>
        <v/>
      </c>
      <c r="DH5" s="12"/>
      <c r="DI5" s="12"/>
      <c r="DJ5" s="12"/>
      <c r="DK5" s="11" t="str">
        <f t="shared" si="81"/>
        <v/>
      </c>
      <c r="DL5" s="12" t="str">
        <f t="shared" si="82"/>
        <v/>
      </c>
      <c r="DM5" s="12" t="str">
        <f t="shared" si="83"/>
        <v/>
      </c>
      <c r="DN5" s="12" t="str">
        <f t="shared" si="84"/>
        <v/>
      </c>
      <c r="DO5" s="12" t="str">
        <f t="shared" si="85"/>
        <v/>
      </c>
      <c r="DP5" s="12" t="str">
        <f t="shared" si="86"/>
        <v/>
      </c>
      <c r="DQ5" s="12"/>
      <c r="DR5" s="12"/>
      <c r="DS5" s="12"/>
    </row>
    <row r="6" spans="2:123" x14ac:dyDescent="0.25">
      <c r="B6" s="8" t="str">
        <f>IF(LEN(Settings!E9)&gt;0,Settings!E9,"Empty-"&amp;ROW())</f>
        <v>Sales</v>
      </c>
      <c r="C6" s="8">
        <f t="shared" si="87"/>
        <v>0</v>
      </c>
      <c r="D6" s="8">
        <f t="shared" si="23"/>
        <v>0</v>
      </c>
      <c r="E6" s="8">
        <f t="shared" si="23"/>
        <v>2</v>
      </c>
      <c r="F6" s="8">
        <f t="shared" si="23"/>
        <v>0</v>
      </c>
      <c r="G6" s="8">
        <f t="shared" si="23"/>
        <v>0</v>
      </c>
      <c r="H6" s="8">
        <f t="shared" si="23"/>
        <v>0</v>
      </c>
      <c r="I6" s="8">
        <f t="shared" si="23"/>
        <v>0</v>
      </c>
      <c r="J6" s="8">
        <f t="shared" si="23"/>
        <v>0</v>
      </c>
      <c r="K6" s="8">
        <f t="shared" si="23"/>
        <v>0</v>
      </c>
      <c r="L6" s="8">
        <f t="shared" si="23"/>
        <v>0</v>
      </c>
      <c r="M6" s="9">
        <f t="shared" si="88"/>
        <v>2</v>
      </c>
      <c r="N6" s="9" t="str">
        <f t="shared" si="24"/>
        <v>Sales</v>
      </c>
      <c r="O6" s="9">
        <f t="shared" si="89"/>
        <v>5</v>
      </c>
      <c r="P6" s="9">
        <f>SUM($O$4:O5)</f>
        <v>10</v>
      </c>
      <c r="Q6" s="9">
        <f t="shared" si="25"/>
        <v>20</v>
      </c>
      <c r="R6" s="9">
        <f t="shared" ref="R6:R17" si="92">Q5</f>
        <v>15</v>
      </c>
      <c r="T6" s="16">
        <v>3</v>
      </c>
      <c r="U6" s="16" t="str">
        <f>IFERROR(TRIM(W6&amp;" "&amp;INDEX(Roadmap!B$6:B$105,$T6,1)),"")</f>
        <v>Market Comparison</v>
      </c>
      <c r="V6" s="16" t="str">
        <f t="shared" si="26"/>
        <v>Market Comparison</v>
      </c>
      <c r="W6" s="16" t="str">
        <f>IFERROR(INDEX(Roadmap!C$6:C$105,$T6,1)&amp;"","")</f>
        <v/>
      </c>
      <c r="X6" s="16">
        <f>IF(LEN(U6)&gt;0,IFERROR(INDEX(Settings!$I$7:$I$9,MATCH(INDEX(Roadmap!D$6:D$105,$T6,1),Settings!$H$7:$H$9,0),1),large),"")</f>
        <v>4</v>
      </c>
      <c r="Y6" s="16">
        <f>IFERROR(INDEX(Settings!$J$7:$J$9,MATCH(INDEX(Roadmap!D$6:D$105,$T6,1),Settings!$H$7:$H$9,0),1),300)</f>
        <v>30</v>
      </c>
      <c r="Z6" s="16" t="str">
        <f>IFERROR(IF(LEN($U6)=0,"",INDEX(Roadmap!E$6:E$105,$T6,1)&amp;""),"")</f>
        <v>Q1 - 2022</v>
      </c>
      <c r="AA6" s="16" t="str">
        <f>IFERROR(IF(LEN($U6)=0,"",INDEX(Roadmap!F$6:F$105,$T6,1)&amp;""),"")</f>
        <v>Marketing</v>
      </c>
      <c r="AB6" s="17">
        <f t="shared" si="27"/>
        <v>10</v>
      </c>
      <c r="AC6" s="17">
        <f>IFERROR(IF(OR(U6="",Z6=""),"",2*COUNTIFS($Z$4:Z6,Z6,$AA$4:AA6,AA6)+INDEX($P$4:$P$16,MATCH(AA6,$B$4:$B$16,0),1)+ROW(startCell)),"")</f>
        <v>12</v>
      </c>
      <c r="AD6" s="16" t="str">
        <f t="shared" si="90"/>
        <v>10-12</v>
      </c>
      <c r="AF6" s="24" t="str">
        <f t="shared" ref="AF6:AF69" si="93">IF(ISNUMBER(MATCH(AG6,$AC$4:$AC$303,0)),MATCH(AG6,$R$4:$R$16,1),"")</f>
        <v/>
      </c>
      <c r="AG6" s="24">
        <f t="shared" ref="AG6:AG69" si="94">AG5+1</f>
        <v>8</v>
      </c>
      <c r="AH6" s="11" t="str">
        <f t="shared" si="28"/>
        <v/>
      </c>
      <c r="AI6" s="12" t="str">
        <f t="shared" si="91"/>
        <v/>
      </c>
      <c r="AJ6" s="12" t="str">
        <f t="shared" si="29"/>
        <v/>
      </c>
      <c r="AK6" s="12" t="str">
        <f t="shared" si="30"/>
        <v/>
      </c>
      <c r="AL6" s="12" t="str">
        <f t="shared" si="31"/>
        <v/>
      </c>
      <c r="AM6" s="12" t="str">
        <f t="shared" si="32"/>
        <v/>
      </c>
      <c r="AN6" s="12"/>
      <c r="AO6" s="12"/>
      <c r="AP6" s="12"/>
      <c r="AQ6" s="11" t="str">
        <f t="shared" si="33"/>
        <v/>
      </c>
      <c r="AR6" s="12" t="str">
        <f t="shared" si="34"/>
        <v/>
      </c>
      <c r="AS6" s="12" t="str">
        <f t="shared" si="35"/>
        <v/>
      </c>
      <c r="AT6" s="12" t="str">
        <f t="shared" si="36"/>
        <v/>
      </c>
      <c r="AU6" s="12" t="str">
        <f t="shared" si="37"/>
        <v/>
      </c>
      <c r="AV6" s="12" t="str">
        <f t="shared" si="38"/>
        <v/>
      </c>
      <c r="AW6" s="12"/>
      <c r="AX6" s="12"/>
      <c r="AY6" s="12"/>
      <c r="AZ6" s="11" t="str">
        <f t="shared" si="39"/>
        <v/>
      </c>
      <c r="BA6" s="12" t="str">
        <f t="shared" si="40"/>
        <v/>
      </c>
      <c r="BB6" s="12" t="str">
        <f t="shared" si="41"/>
        <v/>
      </c>
      <c r="BC6" s="12" t="str">
        <f t="shared" si="42"/>
        <v/>
      </c>
      <c r="BD6" s="12" t="str">
        <f t="shared" si="43"/>
        <v/>
      </c>
      <c r="BE6" s="12" t="str">
        <f t="shared" si="44"/>
        <v/>
      </c>
      <c r="BF6" s="12"/>
      <c r="BG6" s="12"/>
      <c r="BH6" s="12"/>
      <c r="BI6" s="11" t="str">
        <f t="shared" si="45"/>
        <v/>
      </c>
      <c r="BJ6" s="12" t="str">
        <f t="shared" si="46"/>
        <v/>
      </c>
      <c r="BK6" s="12" t="str">
        <f t="shared" si="47"/>
        <v/>
      </c>
      <c r="BL6" s="12" t="str">
        <f t="shared" si="48"/>
        <v/>
      </c>
      <c r="BM6" s="12" t="str">
        <f t="shared" si="49"/>
        <v/>
      </c>
      <c r="BN6" s="12" t="str">
        <f t="shared" si="50"/>
        <v/>
      </c>
      <c r="BO6" s="12"/>
      <c r="BP6" s="12"/>
      <c r="BQ6" s="12"/>
      <c r="BR6" s="11" t="str">
        <f t="shared" si="51"/>
        <v/>
      </c>
      <c r="BS6" s="12" t="str">
        <f t="shared" si="52"/>
        <v/>
      </c>
      <c r="BT6" s="12" t="str">
        <f t="shared" si="53"/>
        <v/>
      </c>
      <c r="BU6" s="12" t="str">
        <f t="shared" si="54"/>
        <v/>
      </c>
      <c r="BV6" s="12" t="str">
        <f t="shared" si="55"/>
        <v/>
      </c>
      <c r="BW6" s="12" t="str">
        <f t="shared" si="56"/>
        <v/>
      </c>
      <c r="BX6" s="12"/>
      <c r="BY6" s="12"/>
      <c r="BZ6" s="12"/>
      <c r="CA6" s="11" t="str">
        <f t="shared" si="57"/>
        <v/>
      </c>
      <c r="CB6" s="12" t="str">
        <f t="shared" si="58"/>
        <v/>
      </c>
      <c r="CC6" s="12" t="str">
        <f t="shared" si="59"/>
        <v/>
      </c>
      <c r="CD6" s="12" t="str">
        <f t="shared" si="60"/>
        <v/>
      </c>
      <c r="CE6" s="12" t="str">
        <f t="shared" si="61"/>
        <v/>
      </c>
      <c r="CF6" s="12" t="str">
        <f t="shared" si="62"/>
        <v/>
      </c>
      <c r="CG6" s="12"/>
      <c r="CH6" s="12"/>
      <c r="CI6" s="12"/>
      <c r="CJ6" s="11" t="str">
        <f t="shared" si="63"/>
        <v/>
      </c>
      <c r="CK6" s="12" t="str">
        <f t="shared" si="64"/>
        <v/>
      </c>
      <c r="CL6" s="12" t="str">
        <f t="shared" si="65"/>
        <v/>
      </c>
      <c r="CM6" s="12" t="str">
        <f t="shared" si="66"/>
        <v/>
      </c>
      <c r="CN6" s="12" t="str">
        <f t="shared" si="67"/>
        <v/>
      </c>
      <c r="CO6" s="12" t="str">
        <f t="shared" si="68"/>
        <v/>
      </c>
      <c r="CP6" s="12"/>
      <c r="CQ6" s="12"/>
      <c r="CR6" s="12"/>
      <c r="CS6" s="11" t="str">
        <f t="shared" si="69"/>
        <v/>
      </c>
      <c r="CT6" s="12" t="str">
        <f t="shared" si="70"/>
        <v/>
      </c>
      <c r="CU6" s="12" t="str">
        <f t="shared" si="71"/>
        <v/>
      </c>
      <c r="CV6" s="12" t="str">
        <f t="shared" si="72"/>
        <v/>
      </c>
      <c r="CW6" s="12" t="str">
        <f t="shared" si="73"/>
        <v/>
      </c>
      <c r="CX6" s="12" t="str">
        <f t="shared" si="74"/>
        <v/>
      </c>
      <c r="CY6" s="12"/>
      <c r="CZ6" s="12"/>
      <c r="DA6" s="12"/>
      <c r="DB6" s="11" t="str">
        <f t="shared" si="75"/>
        <v/>
      </c>
      <c r="DC6" s="12" t="str">
        <f t="shared" si="76"/>
        <v/>
      </c>
      <c r="DD6" s="12" t="str">
        <f t="shared" si="77"/>
        <v/>
      </c>
      <c r="DE6" s="12" t="str">
        <f t="shared" si="78"/>
        <v/>
      </c>
      <c r="DF6" s="12" t="str">
        <f t="shared" si="79"/>
        <v/>
      </c>
      <c r="DG6" s="12" t="str">
        <f t="shared" si="80"/>
        <v/>
      </c>
      <c r="DH6" s="12"/>
      <c r="DI6" s="12"/>
      <c r="DJ6" s="12"/>
      <c r="DK6" s="11" t="str">
        <f t="shared" si="81"/>
        <v/>
      </c>
      <c r="DL6" s="12" t="str">
        <f t="shared" si="82"/>
        <v/>
      </c>
      <c r="DM6" s="12" t="str">
        <f t="shared" si="83"/>
        <v/>
      </c>
      <c r="DN6" s="12" t="str">
        <f t="shared" si="84"/>
        <v/>
      </c>
      <c r="DO6" s="12" t="str">
        <f t="shared" si="85"/>
        <v/>
      </c>
      <c r="DP6" s="12" t="str">
        <f t="shared" si="86"/>
        <v/>
      </c>
      <c r="DQ6" s="12"/>
      <c r="DR6" s="12"/>
      <c r="DS6" s="12"/>
    </row>
    <row r="7" spans="2:123" x14ac:dyDescent="0.25">
      <c r="B7" s="8" t="str">
        <f>IF(LEN(Settings!E10)&gt;0,Settings!E10,"Empty-"&amp;ROW())</f>
        <v>Quality A.</v>
      </c>
      <c r="C7" s="8">
        <f t="shared" si="87"/>
        <v>0</v>
      </c>
      <c r="D7" s="8">
        <f t="shared" si="23"/>
        <v>2</v>
      </c>
      <c r="E7" s="8">
        <f t="shared" si="23"/>
        <v>0</v>
      </c>
      <c r="F7" s="8">
        <f t="shared" si="23"/>
        <v>1</v>
      </c>
      <c r="G7" s="8">
        <f t="shared" si="23"/>
        <v>0</v>
      </c>
      <c r="H7" s="8">
        <f t="shared" si="23"/>
        <v>0</v>
      </c>
      <c r="I7" s="8">
        <f t="shared" si="23"/>
        <v>0</v>
      </c>
      <c r="J7" s="8">
        <f t="shared" si="23"/>
        <v>0</v>
      </c>
      <c r="K7" s="8">
        <f t="shared" si="23"/>
        <v>0</v>
      </c>
      <c r="L7" s="8">
        <f t="shared" si="23"/>
        <v>0</v>
      </c>
      <c r="M7" s="9">
        <f t="shared" si="88"/>
        <v>2</v>
      </c>
      <c r="N7" s="9" t="str">
        <f t="shared" si="24"/>
        <v>Quality A.</v>
      </c>
      <c r="O7" s="9">
        <f t="shared" si="89"/>
        <v>5</v>
      </c>
      <c r="P7" s="9">
        <f>SUM($O$4:O6)</f>
        <v>15</v>
      </c>
      <c r="Q7" s="9">
        <f t="shared" si="25"/>
        <v>25</v>
      </c>
      <c r="R7" s="9">
        <f t="shared" si="92"/>
        <v>20</v>
      </c>
      <c r="T7" s="16">
        <v>4</v>
      </c>
      <c r="U7" s="16" t="str">
        <f>IFERROR(TRIM(W7&amp;" "&amp;INDEX(Roadmap!B$6:B$105,$T7,1)),"")</f>
        <v>Development</v>
      </c>
      <c r="V7" s="16" t="str">
        <f t="shared" si="26"/>
        <v>Development</v>
      </c>
      <c r="W7" s="16" t="str">
        <f>IFERROR(INDEX(Roadmap!C$6:C$105,$T7,1)&amp;"","")</f>
        <v/>
      </c>
      <c r="X7" s="16">
        <f>IF(LEN(U7)&gt;0,IFERROR(INDEX(Settings!$I$7:$I$9,MATCH(INDEX(Roadmap!D$6:D$105,$T7,1),Settings!$H$7:$H$9,0),1),large),"")</f>
        <v>6</v>
      </c>
      <c r="Y7" s="16">
        <f>IFERROR(INDEX(Settings!$J$7:$J$9,MATCH(INDEX(Roadmap!D$6:D$105,$T7,1),Settings!$H$7:$H$9,0),1),300)</f>
        <v>35</v>
      </c>
      <c r="Z7" s="16" t="str">
        <f>IFERROR(IF(LEN($U7)=0,"",INDEX(Roadmap!E$6:E$105,$T7,1)&amp;""),"")</f>
        <v>Q2 - 2022</v>
      </c>
      <c r="AA7" s="16" t="str">
        <f>IFERROR(IF(LEN($U7)=0,"",INDEX(Roadmap!F$6:F$105,$T7,1)&amp;""),"")</f>
        <v>R&amp;D Team</v>
      </c>
      <c r="AB7" s="17">
        <f t="shared" si="27"/>
        <v>19</v>
      </c>
      <c r="AC7" s="17">
        <f>IFERROR(IF(OR(U7="",Z7=""),"",2*COUNTIFS($Z$4:Z7,Z7,$AA$4:AA7,AA7)+INDEX($P$4:$P$16,MATCH(AA7,$B$4:$B$16,0),1)+ROW(startCell)),"")</f>
        <v>7</v>
      </c>
      <c r="AD7" s="16" t="str">
        <f t="shared" si="90"/>
        <v>19-7</v>
      </c>
      <c r="AF7" s="24">
        <f t="shared" si="93"/>
        <v>1</v>
      </c>
      <c r="AG7" s="24">
        <f t="shared" si="94"/>
        <v>9</v>
      </c>
      <c r="AH7" s="11">
        <f t="shared" si="28"/>
        <v>1</v>
      </c>
      <c r="AI7" s="12">
        <f t="shared" si="91"/>
        <v>1</v>
      </c>
      <c r="AJ7" s="12">
        <f t="shared" si="29"/>
        <v>1</v>
      </c>
      <c r="AK7" s="12">
        <f t="shared" si="30"/>
        <v>1</v>
      </c>
      <c r="AL7" s="12">
        <f t="shared" si="31"/>
        <v>1</v>
      </c>
      <c r="AM7" s="12">
        <f t="shared" si="32"/>
        <v>1</v>
      </c>
      <c r="AN7" s="12"/>
      <c r="AO7" s="12"/>
      <c r="AP7" s="12"/>
      <c r="AQ7" s="11" t="str">
        <f t="shared" si="33"/>
        <v/>
      </c>
      <c r="AR7" s="12" t="str">
        <f t="shared" si="34"/>
        <v/>
      </c>
      <c r="AS7" s="12" t="str">
        <f t="shared" si="35"/>
        <v/>
      </c>
      <c r="AT7" s="12" t="str">
        <f t="shared" si="36"/>
        <v/>
      </c>
      <c r="AU7" s="12" t="str">
        <f t="shared" si="37"/>
        <v/>
      </c>
      <c r="AV7" s="12" t="str">
        <f t="shared" si="38"/>
        <v/>
      </c>
      <c r="AW7" s="12"/>
      <c r="AX7" s="12"/>
      <c r="AY7" s="12"/>
      <c r="AZ7" s="11">
        <f t="shared" si="39"/>
        <v>1</v>
      </c>
      <c r="BA7" s="12">
        <f t="shared" si="40"/>
        <v>1</v>
      </c>
      <c r="BB7" s="12">
        <f t="shared" si="41"/>
        <v>1</v>
      </c>
      <c r="BC7" s="12">
        <f t="shared" si="42"/>
        <v>1</v>
      </c>
      <c r="BD7" s="12" t="str">
        <f t="shared" si="43"/>
        <v/>
      </c>
      <c r="BE7" s="12" t="str">
        <f t="shared" si="44"/>
        <v/>
      </c>
      <c r="BF7" s="12"/>
      <c r="BG7" s="12"/>
      <c r="BH7" s="12"/>
      <c r="BI7" s="11" t="str">
        <f t="shared" si="45"/>
        <v/>
      </c>
      <c r="BJ7" s="12" t="str">
        <f t="shared" si="46"/>
        <v/>
      </c>
      <c r="BK7" s="12" t="str">
        <f t="shared" si="47"/>
        <v/>
      </c>
      <c r="BL7" s="12" t="str">
        <f t="shared" si="48"/>
        <v/>
      </c>
      <c r="BM7" s="12" t="str">
        <f t="shared" si="49"/>
        <v/>
      </c>
      <c r="BN7" s="12" t="str">
        <f t="shared" si="50"/>
        <v/>
      </c>
      <c r="BO7" s="12"/>
      <c r="BP7" s="12"/>
      <c r="BQ7" s="12"/>
      <c r="BR7" s="11" t="str">
        <f t="shared" si="51"/>
        <v/>
      </c>
      <c r="BS7" s="12" t="str">
        <f t="shared" si="52"/>
        <v/>
      </c>
      <c r="BT7" s="12" t="str">
        <f t="shared" si="53"/>
        <v/>
      </c>
      <c r="BU7" s="12" t="str">
        <f t="shared" si="54"/>
        <v/>
      </c>
      <c r="BV7" s="12" t="str">
        <f t="shared" si="55"/>
        <v/>
      </c>
      <c r="BW7" s="12" t="str">
        <f t="shared" si="56"/>
        <v/>
      </c>
      <c r="BX7" s="12"/>
      <c r="BY7" s="12"/>
      <c r="BZ7" s="12"/>
      <c r="CA7" s="11" t="str">
        <f t="shared" si="57"/>
        <v/>
      </c>
      <c r="CB7" s="12" t="str">
        <f t="shared" si="58"/>
        <v/>
      </c>
      <c r="CC7" s="12" t="str">
        <f t="shared" si="59"/>
        <v/>
      </c>
      <c r="CD7" s="12" t="str">
        <f t="shared" si="60"/>
        <v/>
      </c>
      <c r="CE7" s="12" t="str">
        <f t="shared" si="61"/>
        <v/>
      </c>
      <c r="CF7" s="12" t="str">
        <f t="shared" si="62"/>
        <v/>
      </c>
      <c r="CG7" s="12"/>
      <c r="CH7" s="12"/>
      <c r="CI7" s="12"/>
      <c r="CJ7" s="11" t="str">
        <f t="shared" si="63"/>
        <v/>
      </c>
      <c r="CK7" s="12" t="str">
        <f t="shared" si="64"/>
        <v/>
      </c>
      <c r="CL7" s="12" t="str">
        <f t="shared" si="65"/>
        <v/>
      </c>
      <c r="CM7" s="12" t="str">
        <f t="shared" si="66"/>
        <v/>
      </c>
      <c r="CN7" s="12" t="str">
        <f t="shared" si="67"/>
        <v/>
      </c>
      <c r="CO7" s="12" t="str">
        <f t="shared" si="68"/>
        <v/>
      </c>
      <c r="CP7" s="12"/>
      <c r="CQ7" s="12"/>
      <c r="CR7" s="12"/>
      <c r="CS7" s="11" t="str">
        <f t="shared" si="69"/>
        <v/>
      </c>
      <c r="CT7" s="12" t="str">
        <f t="shared" si="70"/>
        <v/>
      </c>
      <c r="CU7" s="12" t="str">
        <f t="shared" si="71"/>
        <v/>
      </c>
      <c r="CV7" s="12" t="str">
        <f t="shared" si="72"/>
        <v/>
      </c>
      <c r="CW7" s="12" t="str">
        <f t="shared" si="73"/>
        <v/>
      </c>
      <c r="CX7" s="12" t="str">
        <f t="shared" si="74"/>
        <v/>
      </c>
      <c r="CY7" s="12"/>
      <c r="CZ7" s="12"/>
      <c r="DA7" s="12"/>
      <c r="DB7" s="11" t="str">
        <f t="shared" si="75"/>
        <v/>
      </c>
      <c r="DC7" s="12" t="str">
        <f t="shared" si="76"/>
        <v/>
      </c>
      <c r="DD7" s="12" t="str">
        <f t="shared" si="77"/>
        <v/>
      </c>
      <c r="DE7" s="12" t="str">
        <f t="shared" si="78"/>
        <v/>
      </c>
      <c r="DF7" s="12" t="str">
        <f t="shared" si="79"/>
        <v/>
      </c>
      <c r="DG7" s="12" t="str">
        <f t="shared" si="80"/>
        <v/>
      </c>
      <c r="DH7" s="12"/>
      <c r="DI7" s="12"/>
      <c r="DJ7" s="12"/>
      <c r="DK7" s="11" t="str">
        <f t="shared" si="81"/>
        <v/>
      </c>
      <c r="DL7" s="12" t="str">
        <f t="shared" si="82"/>
        <v/>
      </c>
      <c r="DM7" s="12" t="str">
        <f t="shared" si="83"/>
        <v/>
      </c>
      <c r="DN7" s="12" t="str">
        <f t="shared" si="84"/>
        <v/>
      </c>
      <c r="DO7" s="12" t="str">
        <f t="shared" si="85"/>
        <v/>
      </c>
      <c r="DP7" s="12" t="str">
        <f t="shared" si="86"/>
        <v/>
      </c>
      <c r="DQ7" s="12"/>
      <c r="DR7" s="12"/>
      <c r="DS7" s="12"/>
    </row>
    <row r="8" spans="2:123" x14ac:dyDescent="0.25">
      <c r="B8" s="8" t="str">
        <f>IF(LEN(Settings!E11)&gt;0,Settings!E11,"Empty-"&amp;ROW())</f>
        <v>Empty-8</v>
      </c>
      <c r="C8" s="8">
        <f t="shared" si="87"/>
        <v>0</v>
      </c>
      <c r="D8" s="8">
        <f t="shared" si="23"/>
        <v>0</v>
      </c>
      <c r="E8" s="8">
        <f t="shared" si="23"/>
        <v>0</v>
      </c>
      <c r="F8" s="8">
        <f t="shared" si="23"/>
        <v>0</v>
      </c>
      <c r="G8" s="8">
        <f t="shared" si="23"/>
        <v>0</v>
      </c>
      <c r="H8" s="8">
        <f t="shared" si="23"/>
        <v>0</v>
      </c>
      <c r="I8" s="8">
        <f t="shared" si="23"/>
        <v>0</v>
      </c>
      <c r="J8" s="8">
        <f t="shared" si="23"/>
        <v>0</v>
      </c>
      <c r="K8" s="8">
        <f t="shared" si="23"/>
        <v>0</v>
      </c>
      <c r="L8" s="8">
        <f t="shared" si="23"/>
        <v>0</v>
      </c>
      <c r="M8" s="9">
        <f t="shared" si="88"/>
        <v>0</v>
      </c>
      <c r="N8" s="9" t="str">
        <f t="shared" si="24"/>
        <v/>
      </c>
      <c r="O8" s="9">
        <f t="shared" si="89"/>
        <v>0</v>
      </c>
      <c r="P8" s="9">
        <f>SUM($O$4:O7)</f>
        <v>20</v>
      </c>
      <c r="Q8" s="9">
        <f t="shared" si="25"/>
        <v>25</v>
      </c>
      <c r="R8" s="9">
        <f t="shared" si="92"/>
        <v>25</v>
      </c>
      <c r="T8" s="16">
        <v>5</v>
      </c>
      <c r="U8" s="16" t="str">
        <f>IFERROR(TRIM(W8&amp;" "&amp;INDEX(Roadmap!B$6:B$105,$T8,1)),"")</f>
        <v>Quality Tests</v>
      </c>
      <c r="V8" s="16" t="str">
        <f t="shared" si="26"/>
        <v>Quality Tests</v>
      </c>
      <c r="W8" s="16" t="str">
        <f>IFERROR(INDEX(Roadmap!C$6:C$105,$T8,1)&amp;"","")</f>
        <v/>
      </c>
      <c r="X8" s="16">
        <f>IF(LEN(U8)&gt;0,IFERROR(INDEX(Settings!$I$7:$I$9,MATCH(INDEX(Roadmap!D$6:D$105,$T8,1),Settings!$H$7:$H$9,0),1),large),"")</f>
        <v>6</v>
      </c>
      <c r="Y8" s="16">
        <f>IFERROR(INDEX(Settings!$J$7:$J$9,MATCH(INDEX(Roadmap!D$6:D$105,$T8,1),Settings!$H$7:$H$9,0),1),300)</f>
        <v>35</v>
      </c>
      <c r="Z8" s="16" t="str">
        <f>IFERROR(IF(LEN($U8)=0,"",INDEX(Roadmap!E$6:E$105,$T8,1)&amp;""),"")</f>
        <v>Q2 - 2022</v>
      </c>
      <c r="AA8" s="16" t="str">
        <f>IFERROR(IF(LEN($U8)=0,"",INDEX(Roadmap!F$6:F$105,$T8,1)&amp;""),"")</f>
        <v>Quality A.</v>
      </c>
      <c r="AB8" s="17">
        <f t="shared" si="27"/>
        <v>19</v>
      </c>
      <c r="AC8" s="17">
        <f>IFERROR(IF(OR(U8="",Z8=""),"",2*COUNTIFS($Z$4:Z8,Z8,$AA$4:AA8,AA8)+INDEX($P$4:$P$16,MATCH(AA8,$B$4:$B$16,0),1)+ROW(startCell)),"")</f>
        <v>22</v>
      </c>
      <c r="AD8" s="16" t="str">
        <f t="shared" si="90"/>
        <v>19-22</v>
      </c>
      <c r="AF8" s="24" t="str">
        <f t="shared" si="93"/>
        <v/>
      </c>
      <c r="AG8" s="24">
        <f t="shared" si="94"/>
        <v>10</v>
      </c>
      <c r="AH8" s="11" t="str">
        <f t="shared" si="28"/>
        <v/>
      </c>
      <c r="AI8" s="12" t="str">
        <f t="shared" si="91"/>
        <v/>
      </c>
      <c r="AJ8" s="12" t="str">
        <f t="shared" si="29"/>
        <v/>
      </c>
      <c r="AK8" s="12" t="str">
        <f t="shared" si="30"/>
        <v/>
      </c>
      <c r="AL8" s="12" t="str">
        <f t="shared" si="31"/>
        <v/>
      </c>
      <c r="AM8" s="12" t="str">
        <f t="shared" si="32"/>
        <v/>
      </c>
      <c r="AN8" s="12"/>
      <c r="AO8" s="12"/>
      <c r="AP8" s="12"/>
      <c r="AQ8" s="11" t="str">
        <f t="shared" si="33"/>
        <v/>
      </c>
      <c r="AR8" s="12" t="str">
        <f t="shared" si="34"/>
        <v/>
      </c>
      <c r="AS8" s="12" t="str">
        <f t="shared" si="35"/>
        <v/>
      </c>
      <c r="AT8" s="12" t="str">
        <f t="shared" si="36"/>
        <v/>
      </c>
      <c r="AU8" s="12" t="str">
        <f t="shared" si="37"/>
        <v/>
      </c>
      <c r="AV8" s="12" t="str">
        <f t="shared" si="38"/>
        <v/>
      </c>
      <c r="AW8" s="12"/>
      <c r="AX8" s="12"/>
      <c r="AY8" s="12"/>
      <c r="AZ8" s="11" t="str">
        <f t="shared" si="39"/>
        <v/>
      </c>
      <c r="BA8" s="12" t="str">
        <f t="shared" si="40"/>
        <v/>
      </c>
      <c r="BB8" s="12" t="str">
        <f t="shared" si="41"/>
        <v/>
      </c>
      <c r="BC8" s="12" t="str">
        <f t="shared" si="42"/>
        <v/>
      </c>
      <c r="BD8" s="12" t="str">
        <f t="shared" si="43"/>
        <v/>
      </c>
      <c r="BE8" s="12" t="str">
        <f t="shared" si="44"/>
        <v/>
      </c>
      <c r="BF8" s="12"/>
      <c r="BG8" s="12"/>
      <c r="BH8" s="12"/>
      <c r="BI8" s="11" t="str">
        <f t="shared" si="45"/>
        <v/>
      </c>
      <c r="BJ8" s="12" t="str">
        <f t="shared" si="46"/>
        <v/>
      </c>
      <c r="BK8" s="12" t="str">
        <f t="shared" si="47"/>
        <v/>
      </c>
      <c r="BL8" s="12" t="str">
        <f t="shared" si="48"/>
        <v/>
      </c>
      <c r="BM8" s="12" t="str">
        <f t="shared" si="49"/>
        <v/>
      </c>
      <c r="BN8" s="12" t="str">
        <f t="shared" si="50"/>
        <v/>
      </c>
      <c r="BO8" s="12"/>
      <c r="BP8" s="12"/>
      <c r="BQ8" s="12"/>
      <c r="BR8" s="11" t="str">
        <f t="shared" si="51"/>
        <v/>
      </c>
      <c r="BS8" s="12" t="str">
        <f t="shared" si="52"/>
        <v/>
      </c>
      <c r="BT8" s="12" t="str">
        <f t="shared" si="53"/>
        <v/>
      </c>
      <c r="BU8" s="12" t="str">
        <f t="shared" si="54"/>
        <v/>
      </c>
      <c r="BV8" s="12" t="str">
        <f t="shared" si="55"/>
        <v/>
      </c>
      <c r="BW8" s="12" t="str">
        <f t="shared" si="56"/>
        <v/>
      </c>
      <c r="BX8" s="12"/>
      <c r="BY8" s="12"/>
      <c r="BZ8" s="12"/>
      <c r="CA8" s="11" t="str">
        <f t="shared" si="57"/>
        <v/>
      </c>
      <c r="CB8" s="12" t="str">
        <f t="shared" si="58"/>
        <v/>
      </c>
      <c r="CC8" s="12" t="str">
        <f t="shared" si="59"/>
        <v/>
      </c>
      <c r="CD8" s="12" t="str">
        <f t="shared" si="60"/>
        <v/>
      </c>
      <c r="CE8" s="12" t="str">
        <f t="shared" si="61"/>
        <v/>
      </c>
      <c r="CF8" s="12" t="str">
        <f t="shared" si="62"/>
        <v/>
      </c>
      <c r="CG8" s="12"/>
      <c r="CH8" s="12"/>
      <c r="CI8" s="12"/>
      <c r="CJ8" s="11" t="str">
        <f t="shared" si="63"/>
        <v/>
      </c>
      <c r="CK8" s="12" t="str">
        <f t="shared" si="64"/>
        <v/>
      </c>
      <c r="CL8" s="12" t="str">
        <f t="shared" si="65"/>
        <v/>
      </c>
      <c r="CM8" s="12" t="str">
        <f t="shared" si="66"/>
        <v/>
      </c>
      <c r="CN8" s="12" t="str">
        <f t="shared" si="67"/>
        <v/>
      </c>
      <c r="CO8" s="12" t="str">
        <f t="shared" si="68"/>
        <v/>
      </c>
      <c r="CP8" s="12"/>
      <c r="CQ8" s="12"/>
      <c r="CR8" s="12"/>
      <c r="CS8" s="11" t="str">
        <f t="shared" si="69"/>
        <v/>
      </c>
      <c r="CT8" s="12" t="str">
        <f t="shared" si="70"/>
        <v/>
      </c>
      <c r="CU8" s="12" t="str">
        <f t="shared" si="71"/>
        <v/>
      </c>
      <c r="CV8" s="12" t="str">
        <f t="shared" si="72"/>
        <v/>
      </c>
      <c r="CW8" s="12" t="str">
        <f t="shared" si="73"/>
        <v/>
      </c>
      <c r="CX8" s="12" t="str">
        <f t="shared" si="74"/>
        <v/>
      </c>
      <c r="CY8" s="12"/>
      <c r="CZ8" s="12"/>
      <c r="DA8" s="12"/>
      <c r="DB8" s="11" t="str">
        <f t="shared" si="75"/>
        <v/>
      </c>
      <c r="DC8" s="12" t="str">
        <f t="shared" si="76"/>
        <v/>
      </c>
      <c r="DD8" s="12" t="str">
        <f t="shared" si="77"/>
        <v/>
      </c>
      <c r="DE8" s="12" t="str">
        <f t="shared" si="78"/>
        <v/>
      </c>
      <c r="DF8" s="12" t="str">
        <f t="shared" si="79"/>
        <v/>
      </c>
      <c r="DG8" s="12" t="str">
        <f t="shared" si="80"/>
        <v/>
      </c>
      <c r="DH8" s="12"/>
      <c r="DI8" s="12"/>
      <c r="DJ8" s="12"/>
      <c r="DK8" s="11" t="str">
        <f t="shared" si="81"/>
        <v/>
      </c>
      <c r="DL8" s="12" t="str">
        <f t="shared" si="82"/>
        <v/>
      </c>
      <c r="DM8" s="12" t="str">
        <f t="shared" si="83"/>
        <v/>
      </c>
      <c r="DN8" s="12" t="str">
        <f t="shared" si="84"/>
        <v/>
      </c>
      <c r="DO8" s="12" t="str">
        <f t="shared" si="85"/>
        <v/>
      </c>
      <c r="DP8" s="12" t="str">
        <f t="shared" si="86"/>
        <v/>
      </c>
      <c r="DQ8" s="12"/>
      <c r="DR8" s="12"/>
      <c r="DS8" s="12"/>
    </row>
    <row r="9" spans="2:123" x14ac:dyDescent="0.25">
      <c r="B9" s="8" t="str">
        <f>IF(LEN(Settings!E12)&gt;0,Settings!E12,"Empty-"&amp;ROW())</f>
        <v>Empty-9</v>
      </c>
      <c r="C9" s="8">
        <f t="shared" si="87"/>
        <v>0</v>
      </c>
      <c r="D9" s="8">
        <f t="shared" si="23"/>
        <v>0</v>
      </c>
      <c r="E9" s="8">
        <f t="shared" si="23"/>
        <v>0</v>
      </c>
      <c r="F9" s="8">
        <f t="shared" si="23"/>
        <v>0</v>
      </c>
      <c r="G9" s="8">
        <f t="shared" si="23"/>
        <v>0</v>
      </c>
      <c r="H9" s="8">
        <f t="shared" si="23"/>
        <v>0</v>
      </c>
      <c r="I9" s="8">
        <f t="shared" si="23"/>
        <v>0</v>
      </c>
      <c r="J9" s="8">
        <f t="shared" si="23"/>
        <v>0</v>
      </c>
      <c r="K9" s="8">
        <f t="shared" si="23"/>
        <v>0</v>
      </c>
      <c r="L9" s="8">
        <f t="shared" si="23"/>
        <v>0</v>
      </c>
      <c r="M9" s="9">
        <f t="shared" si="88"/>
        <v>0</v>
      </c>
      <c r="N9" s="9" t="str">
        <f t="shared" si="24"/>
        <v/>
      </c>
      <c r="O9" s="9">
        <f t="shared" si="89"/>
        <v>0</v>
      </c>
      <c r="P9" s="9">
        <f>SUM($O$4:O8)</f>
        <v>20</v>
      </c>
      <c r="Q9" s="9">
        <f t="shared" si="25"/>
        <v>25</v>
      </c>
      <c r="R9" s="9">
        <f t="shared" si="92"/>
        <v>25</v>
      </c>
      <c r="T9" s="16">
        <v>6</v>
      </c>
      <c r="U9" s="16" t="str">
        <f>IFERROR(TRIM(W9&amp;" "&amp;INDEX(Roadmap!B$6:B$105,$T9,1)),"")</f>
        <v>Test results</v>
      </c>
      <c r="V9" s="16" t="str">
        <f t="shared" si="26"/>
        <v>Test results</v>
      </c>
      <c r="W9" s="16" t="str">
        <f>IFERROR(INDEX(Roadmap!C$6:C$105,$T9,1)&amp;"","")</f>
        <v/>
      </c>
      <c r="X9" s="16">
        <f>IF(LEN(U9)&gt;0,IFERROR(INDEX(Settings!$I$7:$I$9,MATCH(INDEX(Roadmap!D$6:D$105,$T9,1),Settings!$H$7:$H$9,0),1),large),"")</f>
        <v>4</v>
      </c>
      <c r="Y9" s="16">
        <f>IFERROR(INDEX(Settings!$J$7:$J$9,MATCH(INDEX(Roadmap!D$6:D$105,$T9,1),Settings!$H$7:$H$9,0),1),300)</f>
        <v>30</v>
      </c>
      <c r="Z9" s="16" t="str">
        <f>IFERROR(IF(LEN($U9)=0,"",INDEX(Roadmap!E$6:E$105,$T9,1)&amp;""),"")</f>
        <v>Q2 - 2022</v>
      </c>
      <c r="AA9" s="16" t="str">
        <f>IFERROR(IF(LEN($U9)=0,"",INDEX(Roadmap!F$6:F$105,$T9,1)&amp;""),"")</f>
        <v>Quality A.</v>
      </c>
      <c r="AB9" s="17">
        <f t="shared" si="27"/>
        <v>19</v>
      </c>
      <c r="AC9" s="17">
        <f>IFERROR(IF(OR(U9="",Z9=""),"",2*COUNTIFS($Z$4:Z9,Z9,$AA$4:AA9,AA9)+INDEX($P$4:$P$16,MATCH(AA9,$B$4:$B$16,0),1)+ROW(startCell)),"")</f>
        <v>24</v>
      </c>
      <c r="AD9" s="16" t="str">
        <f t="shared" si="90"/>
        <v>19-24</v>
      </c>
      <c r="AF9" s="24" t="str">
        <f t="shared" si="93"/>
        <v/>
      </c>
      <c r="AG9" s="24">
        <f t="shared" si="94"/>
        <v>11</v>
      </c>
      <c r="AH9" s="11" t="str">
        <f t="shared" si="28"/>
        <v/>
      </c>
      <c r="AI9" s="12" t="str">
        <f t="shared" si="91"/>
        <v/>
      </c>
      <c r="AJ9" s="12" t="str">
        <f t="shared" si="29"/>
        <v/>
      </c>
      <c r="AK9" s="12" t="str">
        <f t="shared" si="30"/>
        <v/>
      </c>
      <c r="AL9" s="12" t="str">
        <f t="shared" si="31"/>
        <v/>
      </c>
      <c r="AM9" s="12" t="str">
        <f t="shared" si="32"/>
        <v/>
      </c>
      <c r="AN9" s="12"/>
      <c r="AO9" s="12"/>
      <c r="AP9" s="12"/>
      <c r="AQ9" s="11" t="str">
        <f t="shared" si="33"/>
        <v/>
      </c>
      <c r="AR9" s="12" t="str">
        <f t="shared" si="34"/>
        <v/>
      </c>
      <c r="AS9" s="12" t="str">
        <f t="shared" si="35"/>
        <v/>
      </c>
      <c r="AT9" s="12" t="str">
        <f t="shared" si="36"/>
        <v/>
      </c>
      <c r="AU9" s="12" t="str">
        <f t="shared" si="37"/>
        <v/>
      </c>
      <c r="AV9" s="12" t="str">
        <f t="shared" si="38"/>
        <v/>
      </c>
      <c r="AW9" s="12"/>
      <c r="AX9" s="12"/>
      <c r="AY9" s="12"/>
      <c r="AZ9" s="11" t="str">
        <f t="shared" si="39"/>
        <v/>
      </c>
      <c r="BA9" s="12" t="str">
        <f t="shared" si="40"/>
        <v/>
      </c>
      <c r="BB9" s="12" t="str">
        <f t="shared" si="41"/>
        <v/>
      </c>
      <c r="BC9" s="12" t="str">
        <f t="shared" si="42"/>
        <v/>
      </c>
      <c r="BD9" s="12" t="str">
        <f t="shared" si="43"/>
        <v/>
      </c>
      <c r="BE9" s="12" t="str">
        <f t="shared" si="44"/>
        <v/>
      </c>
      <c r="BF9" s="12"/>
      <c r="BG9" s="12"/>
      <c r="BH9" s="12"/>
      <c r="BI9" s="11" t="str">
        <f t="shared" si="45"/>
        <v/>
      </c>
      <c r="BJ9" s="12" t="str">
        <f t="shared" si="46"/>
        <v/>
      </c>
      <c r="BK9" s="12" t="str">
        <f t="shared" si="47"/>
        <v/>
      </c>
      <c r="BL9" s="12" t="str">
        <f t="shared" si="48"/>
        <v/>
      </c>
      <c r="BM9" s="12" t="str">
        <f t="shared" si="49"/>
        <v/>
      </c>
      <c r="BN9" s="12" t="str">
        <f t="shared" si="50"/>
        <v/>
      </c>
      <c r="BO9" s="12"/>
      <c r="BP9" s="12"/>
      <c r="BQ9" s="12"/>
      <c r="BR9" s="11" t="str">
        <f t="shared" si="51"/>
        <v/>
      </c>
      <c r="BS9" s="12" t="str">
        <f t="shared" si="52"/>
        <v/>
      </c>
      <c r="BT9" s="12" t="str">
        <f t="shared" si="53"/>
        <v/>
      </c>
      <c r="BU9" s="12" t="str">
        <f t="shared" si="54"/>
        <v/>
      </c>
      <c r="BV9" s="12" t="str">
        <f t="shared" si="55"/>
        <v/>
      </c>
      <c r="BW9" s="12" t="str">
        <f t="shared" si="56"/>
        <v/>
      </c>
      <c r="BX9" s="12"/>
      <c r="BY9" s="12"/>
      <c r="BZ9" s="12"/>
      <c r="CA9" s="11" t="str">
        <f t="shared" si="57"/>
        <v/>
      </c>
      <c r="CB9" s="12" t="str">
        <f t="shared" si="58"/>
        <v/>
      </c>
      <c r="CC9" s="12" t="str">
        <f t="shared" si="59"/>
        <v/>
      </c>
      <c r="CD9" s="12" t="str">
        <f t="shared" si="60"/>
        <v/>
      </c>
      <c r="CE9" s="12" t="str">
        <f t="shared" si="61"/>
        <v/>
      </c>
      <c r="CF9" s="12" t="str">
        <f t="shared" si="62"/>
        <v/>
      </c>
      <c r="CG9" s="12"/>
      <c r="CH9" s="12"/>
      <c r="CI9" s="12"/>
      <c r="CJ9" s="11" t="str">
        <f t="shared" si="63"/>
        <v/>
      </c>
      <c r="CK9" s="12" t="str">
        <f t="shared" si="64"/>
        <v/>
      </c>
      <c r="CL9" s="12" t="str">
        <f t="shared" si="65"/>
        <v/>
      </c>
      <c r="CM9" s="12" t="str">
        <f t="shared" si="66"/>
        <v/>
      </c>
      <c r="CN9" s="12" t="str">
        <f t="shared" si="67"/>
        <v/>
      </c>
      <c r="CO9" s="12" t="str">
        <f t="shared" si="68"/>
        <v/>
      </c>
      <c r="CP9" s="12"/>
      <c r="CQ9" s="12"/>
      <c r="CR9" s="12"/>
      <c r="CS9" s="11" t="str">
        <f t="shared" si="69"/>
        <v/>
      </c>
      <c r="CT9" s="12" t="str">
        <f t="shared" si="70"/>
        <v/>
      </c>
      <c r="CU9" s="12" t="str">
        <f t="shared" si="71"/>
        <v/>
      </c>
      <c r="CV9" s="12" t="str">
        <f t="shared" si="72"/>
        <v/>
      </c>
      <c r="CW9" s="12" t="str">
        <f t="shared" si="73"/>
        <v/>
      </c>
      <c r="CX9" s="12" t="str">
        <f t="shared" si="74"/>
        <v/>
      </c>
      <c r="CY9" s="12"/>
      <c r="CZ9" s="12"/>
      <c r="DA9" s="12"/>
      <c r="DB9" s="11" t="str">
        <f t="shared" si="75"/>
        <v/>
      </c>
      <c r="DC9" s="12" t="str">
        <f t="shared" si="76"/>
        <v/>
      </c>
      <c r="DD9" s="12" t="str">
        <f t="shared" si="77"/>
        <v/>
      </c>
      <c r="DE9" s="12" t="str">
        <f t="shared" si="78"/>
        <v/>
      </c>
      <c r="DF9" s="12" t="str">
        <f t="shared" si="79"/>
        <v/>
      </c>
      <c r="DG9" s="12" t="str">
        <f t="shared" si="80"/>
        <v/>
      </c>
      <c r="DH9" s="12"/>
      <c r="DI9" s="12"/>
      <c r="DJ9" s="12"/>
      <c r="DK9" s="11" t="str">
        <f t="shared" si="81"/>
        <v/>
      </c>
      <c r="DL9" s="12" t="str">
        <f t="shared" si="82"/>
        <v/>
      </c>
      <c r="DM9" s="12" t="str">
        <f t="shared" si="83"/>
        <v/>
      </c>
      <c r="DN9" s="12" t="str">
        <f t="shared" si="84"/>
        <v/>
      </c>
      <c r="DO9" s="12" t="str">
        <f t="shared" si="85"/>
        <v/>
      </c>
      <c r="DP9" s="12" t="str">
        <f t="shared" si="86"/>
        <v/>
      </c>
      <c r="DQ9" s="12"/>
      <c r="DR9" s="12"/>
      <c r="DS9" s="12"/>
    </row>
    <row r="10" spans="2:123" x14ac:dyDescent="0.25">
      <c r="B10" s="8" t="str">
        <f>IF(LEN(Settings!E13)&gt;0,Settings!E13,"Empty-"&amp;ROW())</f>
        <v>Empty-10</v>
      </c>
      <c r="C10" s="8">
        <f t="shared" si="87"/>
        <v>0</v>
      </c>
      <c r="D10" s="8">
        <f t="shared" si="23"/>
        <v>0</v>
      </c>
      <c r="E10" s="8">
        <f t="shared" si="23"/>
        <v>0</v>
      </c>
      <c r="F10" s="8">
        <f t="shared" si="23"/>
        <v>0</v>
      </c>
      <c r="G10" s="8">
        <f t="shared" si="23"/>
        <v>0</v>
      </c>
      <c r="H10" s="8">
        <f t="shared" si="23"/>
        <v>0</v>
      </c>
      <c r="I10" s="8">
        <f t="shared" si="23"/>
        <v>0</v>
      </c>
      <c r="J10" s="8">
        <f t="shared" si="23"/>
        <v>0</v>
      </c>
      <c r="K10" s="8">
        <f t="shared" si="23"/>
        <v>0</v>
      </c>
      <c r="L10" s="8">
        <f t="shared" si="23"/>
        <v>0</v>
      </c>
      <c r="M10" s="9">
        <f t="shared" si="88"/>
        <v>0</v>
      </c>
      <c r="N10" s="9" t="str">
        <f t="shared" si="24"/>
        <v/>
      </c>
      <c r="O10" s="9">
        <f t="shared" si="89"/>
        <v>0</v>
      </c>
      <c r="P10" s="9">
        <f>SUM($O$4:O9)</f>
        <v>20</v>
      </c>
      <c r="Q10" s="9">
        <f t="shared" si="25"/>
        <v>25</v>
      </c>
      <c r="R10" s="9">
        <f t="shared" si="92"/>
        <v>25</v>
      </c>
      <c r="T10" s="16">
        <v>7</v>
      </c>
      <c r="U10" s="16" t="str">
        <f>IFERROR(TRIM(W10&amp;" "&amp;INDEX(Roadmap!B$6:B$105,$T10,1)),"")</f>
        <v>Product video</v>
      </c>
      <c r="V10" s="16" t="str">
        <f t="shared" si="26"/>
        <v>Product video</v>
      </c>
      <c r="W10" s="16" t="str">
        <f>IFERROR(INDEX(Roadmap!C$6:C$105,$T10,1)&amp;"","")</f>
        <v/>
      </c>
      <c r="X10" s="16">
        <f>IF(LEN(U10)&gt;0,IFERROR(INDEX(Settings!$I$7:$I$9,MATCH(INDEX(Roadmap!D$6:D$105,$T10,1),Settings!$H$7:$H$9,0),1),large),"")</f>
        <v>4</v>
      </c>
      <c r="Y10" s="16">
        <f>IFERROR(INDEX(Settings!$J$7:$J$9,MATCH(INDEX(Roadmap!D$6:D$105,$T10,1),Settings!$H$7:$H$9,0),1),300)</f>
        <v>30</v>
      </c>
      <c r="Z10" s="16" t="str">
        <f>IFERROR(IF(LEN($U10)=0,"",INDEX(Roadmap!E$6:E$105,$T10,1)&amp;""),"")</f>
        <v>Q3 - 2022</v>
      </c>
      <c r="AA10" s="16" t="str">
        <f>IFERROR(IF(LEN($U10)=0,"",INDEX(Roadmap!F$6:F$105,$T10,1)&amp;""),"")</f>
        <v>Sales</v>
      </c>
      <c r="AB10" s="17">
        <f t="shared" si="27"/>
        <v>28</v>
      </c>
      <c r="AC10" s="17">
        <f>IFERROR(IF(OR(U10="",Z10=""),"",2*COUNTIFS($Z$4:Z10,Z10,$AA$4:AA10,AA10)+INDEX($P$4:$P$16,MATCH(AA10,$B$4:$B$16,0),1)+ROW(startCell)),"")</f>
        <v>17</v>
      </c>
      <c r="AD10" s="16" t="str">
        <f t="shared" si="90"/>
        <v>28-17</v>
      </c>
      <c r="AF10" s="24">
        <f t="shared" si="93"/>
        <v>2</v>
      </c>
      <c r="AG10" s="24">
        <f t="shared" si="94"/>
        <v>12</v>
      </c>
      <c r="AH10" s="11">
        <f t="shared" si="28"/>
        <v>2</v>
      </c>
      <c r="AI10" s="12">
        <f t="shared" si="91"/>
        <v>2</v>
      </c>
      <c r="AJ10" s="12">
        <f t="shared" si="29"/>
        <v>2</v>
      </c>
      <c r="AK10" s="12">
        <f t="shared" si="30"/>
        <v>2</v>
      </c>
      <c r="AL10" s="12" t="str">
        <f t="shared" si="31"/>
        <v/>
      </c>
      <c r="AM10" s="12" t="str">
        <f t="shared" si="32"/>
        <v/>
      </c>
      <c r="AN10" s="12"/>
      <c r="AO10" s="12"/>
      <c r="AP10" s="12"/>
      <c r="AQ10" s="11" t="str">
        <f t="shared" si="33"/>
        <v/>
      </c>
      <c r="AR10" s="12" t="str">
        <f t="shared" si="34"/>
        <v/>
      </c>
      <c r="AS10" s="12" t="str">
        <f t="shared" si="35"/>
        <v/>
      </c>
      <c r="AT10" s="12" t="str">
        <f t="shared" si="36"/>
        <v/>
      </c>
      <c r="AU10" s="12" t="str">
        <f t="shared" si="37"/>
        <v/>
      </c>
      <c r="AV10" s="12" t="str">
        <f t="shared" si="38"/>
        <v/>
      </c>
      <c r="AW10" s="12"/>
      <c r="AX10" s="12"/>
      <c r="AY10" s="12"/>
      <c r="AZ10" s="11" t="str">
        <f t="shared" si="39"/>
        <v/>
      </c>
      <c r="BA10" s="12" t="str">
        <f t="shared" si="40"/>
        <v/>
      </c>
      <c r="BB10" s="12" t="str">
        <f t="shared" si="41"/>
        <v/>
      </c>
      <c r="BC10" s="12" t="str">
        <f t="shared" si="42"/>
        <v/>
      </c>
      <c r="BD10" s="12" t="str">
        <f t="shared" si="43"/>
        <v/>
      </c>
      <c r="BE10" s="12" t="str">
        <f t="shared" si="44"/>
        <v/>
      </c>
      <c r="BF10" s="12"/>
      <c r="BG10" s="12"/>
      <c r="BH10" s="12"/>
      <c r="BI10" s="11">
        <f t="shared" si="45"/>
        <v>2</v>
      </c>
      <c r="BJ10" s="12">
        <f t="shared" si="46"/>
        <v>2</v>
      </c>
      <c r="BK10" s="12">
        <f t="shared" si="47"/>
        <v>2</v>
      </c>
      <c r="BL10" s="12">
        <f t="shared" si="48"/>
        <v>2</v>
      </c>
      <c r="BM10" s="12" t="str">
        <f t="shared" si="49"/>
        <v/>
      </c>
      <c r="BN10" s="12" t="str">
        <f t="shared" si="50"/>
        <v/>
      </c>
      <c r="BO10" s="12"/>
      <c r="BP10" s="12"/>
      <c r="BQ10" s="12"/>
      <c r="BR10" s="11" t="str">
        <f t="shared" si="51"/>
        <v/>
      </c>
      <c r="BS10" s="12" t="str">
        <f t="shared" si="52"/>
        <v/>
      </c>
      <c r="BT10" s="12" t="str">
        <f t="shared" si="53"/>
        <v/>
      </c>
      <c r="BU10" s="12" t="str">
        <f t="shared" si="54"/>
        <v/>
      </c>
      <c r="BV10" s="12" t="str">
        <f t="shared" si="55"/>
        <v/>
      </c>
      <c r="BW10" s="12" t="str">
        <f t="shared" si="56"/>
        <v/>
      </c>
      <c r="BX10" s="12"/>
      <c r="BY10" s="12"/>
      <c r="BZ10" s="12"/>
      <c r="CA10" s="11" t="str">
        <f t="shared" si="57"/>
        <v/>
      </c>
      <c r="CB10" s="12" t="str">
        <f t="shared" si="58"/>
        <v/>
      </c>
      <c r="CC10" s="12" t="str">
        <f t="shared" si="59"/>
        <v/>
      </c>
      <c r="CD10" s="12" t="str">
        <f t="shared" si="60"/>
        <v/>
      </c>
      <c r="CE10" s="12" t="str">
        <f t="shared" si="61"/>
        <v/>
      </c>
      <c r="CF10" s="12" t="str">
        <f t="shared" si="62"/>
        <v/>
      </c>
      <c r="CG10" s="12"/>
      <c r="CH10" s="12"/>
      <c r="CI10" s="12"/>
      <c r="CJ10" s="11" t="str">
        <f t="shared" si="63"/>
        <v/>
      </c>
      <c r="CK10" s="12" t="str">
        <f t="shared" si="64"/>
        <v/>
      </c>
      <c r="CL10" s="12" t="str">
        <f t="shared" si="65"/>
        <v/>
      </c>
      <c r="CM10" s="12" t="str">
        <f t="shared" si="66"/>
        <v/>
      </c>
      <c r="CN10" s="12" t="str">
        <f t="shared" si="67"/>
        <v/>
      </c>
      <c r="CO10" s="12" t="str">
        <f t="shared" si="68"/>
        <v/>
      </c>
      <c r="CP10" s="12"/>
      <c r="CQ10" s="12"/>
      <c r="CR10" s="12"/>
      <c r="CS10" s="11" t="str">
        <f t="shared" si="69"/>
        <v/>
      </c>
      <c r="CT10" s="12" t="str">
        <f t="shared" si="70"/>
        <v/>
      </c>
      <c r="CU10" s="12" t="str">
        <f t="shared" si="71"/>
        <v/>
      </c>
      <c r="CV10" s="12" t="str">
        <f t="shared" si="72"/>
        <v/>
      </c>
      <c r="CW10" s="12" t="str">
        <f t="shared" si="73"/>
        <v/>
      </c>
      <c r="CX10" s="12" t="str">
        <f t="shared" si="74"/>
        <v/>
      </c>
      <c r="CY10" s="12"/>
      <c r="CZ10" s="12"/>
      <c r="DA10" s="12"/>
      <c r="DB10" s="11" t="str">
        <f t="shared" si="75"/>
        <v/>
      </c>
      <c r="DC10" s="12" t="str">
        <f t="shared" si="76"/>
        <v/>
      </c>
      <c r="DD10" s="12" t="str">
        <f t="shared" si="77"/>
        <v/>
      </c>
      <c r="DE10" s="12" t="str">
        <f t="shared" si="78"/>
        <v/>
      </c>
      <c r="DF10" s="12" t="str">
        <f t="shared" si="79"/>
        <v/>
      </c>
      <c r="DG10" s="12" t="str">
        <f t="shared" si="80"/>
        <v/>
      </c>
      <c r="DH10" s="12"/>
      <c r="DI10" s="12"/>
      <c r="DJ10" s="12"/>
      <c r="DK10" s="11" t="str">
        <f t="shared" si="81"/>
        <v/>
      </c>
      <c r="DL10" s="12" t="str">
        <f t="shared" si="82"/>
        <v/>
      </c>
      <c r="DM10" s="12" t="str">
        <f t="shared" si="83"/>
        <v/>
      </c>
      <c r="DN10" s="12" t="str">
        <f t="shared" si="84"/>
        <v/>
      </c>
      <c r="DO10" s="12" t="str">
        <f t="shared" si="85"/>
        <v/>
      </c>
      <c r="DP10" s="12" t="str">
        <f t="shared" si="86"/>
        <v/>
      </c>
      <c r="DQ10" s="12"/>
      <c r="DR10" s="12"/>
      <c r="DS10" s="12"/>
    </row>
    <row r="11" spans="2:123" x14ac:dyDescent="0.25">
      <c r="B11" s="8" t="str">
        <f>IF(LEN(Settings!E14)&gt;0,Settings!E14,"Empty-"&amp;ROW())</f>
        <v>Empty-11</v>
      </c>
      <c r="C11" s="8">
        <f t="shared" si="87"/>
        <v>0</v>
      </c>
      <c r="D11" s="8">
        <f t="shared" si="23"/>
        <v>0</v>
      </c>
      <c r="E11" s="8">
        <f t="shared" si="23"/>
        <v>0</v>
      </c>
      <c r="F11" s="8">
        <f t="shared" si="23"/>
        <v>0</v>
      </c>
      <c r="G11" s="8">
        <f t="shared" si="23"/>
        <v>0</v>
      </c>
      <c r="H11" s="8">
        <f t="shared" si="23"/>
        <v>0</v>
      </c>
      <c r="I11" s="8">
        <f t="shared" si="23"/>
        <v>0</v>
      </c>
      <c r="J11" s="8">
        <f t="shared" si="23"/>
        <v>0</v>
      </c>
      <c r="K11" s="8">
        <f t="shared" si="23"/>
        <v>0</v>
      </c>
      <c r="L11" s="8">
        <f t="shared" si="23"/>
        <v>0</v>
      </c>
      <c r="M11" s="9">
        <f t="shared" si="88"/>
        <v>0</v>
      </c>
      <c r="N11" s="9" t="str">
        <f t="shared" si="24"/>
        <v/>
      </c>
      <c r="O11" s="9">
        <f t="shared" si="89"/>
        <v>0</v>
      </c>
      <c r="P11" s="9">
        <f>SUM($O$4:O10)</f>
        <v>20</v>
      </c>
      <c r="Q11" s="9">
        <f t="shared" si="25"/>
        <v>25</v>
      </c>
      <c r="R11" s="9">
        <f t="shared" si="92"/>
        <v>25</v>
      </c>
      <c r="T11" s="16">
        <v>8</v>
      </c>
      <c r="U11" s="16" t="str">
        <f>IFERROR(TRIM(W11&amp;" "&amp;INDEX(Roadmap!B$6:B$105,$T11,1)),"")</f>
        <v>Bug fixes</v>
      </c>
      <c r="V11" s="16" t="str">
        <f t="shared" si="26"/>
        <v>Bug fixes</v>
      </c>
      <c r="W11" s="16" t="str">
        <f>IFERROR(INDEX(Roadmap!C$6:C$105,$T11,1)&amp;"","")</f>
        <v/>
      </c>
      <c r="X11" s="16">
        <f>IF(LEN(U11)&gt;0,IFERROR(INDEX(Settings!$I$7:$I$9,MATCH(INDEX(Roadmap!D$6:D$105,$T11,1),Settings!$H$7:$H$9,0),1),large),"")</f>
        <v>4</v>
      </c>
      <c r="Y11" s="16">
        <f>IFERROR(INDEX(Settings!$J$7:$J$9,MATCH(INDEX(Roadmap!D$6:D$105,$T11,1),Settings!$H$7:$H$9,0),1),300)</f>
        <v>30</v>
      </c>
      <c r="Z11" s="16" t="str">
        <f>IFERROR(IF(LEN($U11)=0,"",INDEX(Roadmap!E$6:E$105,$T11,1)&amp;""),"")</f>
        <v>Q3 - 2022</v>
      </c>
      <c r="AA11" s="16" t="str">
        <f>IFERROR(IF(LEN($U11)=0,"",INDEX(Roadmap!F$6:F$105,$T11,1)&amp;""),"")</f>
        <v>R&amp;D Team</v>
      </c>
      <c r="AB11" s="17">
        <f t="shared" si="27"/>
        <v>28</v>
      </c>
      <c r="AC11" s="17">
        <f>IFERROR(IF(OR(U11="",Z11=""),"",2*COUNTIFS($Z$4:Z11,Z11,$AA$4:AA11,AA11)+INDEX($P$4:$P$16,MATCH(AA11,$B$4:$B$16,0),1)+ROW(startCell)),"")</f>
        <v>7</v>
      </c>
      <c r="AD11" s="16" t="str">
        <f t="shared" si="90"/>
        <v>28-7</v>
      </c>
      <c r="AF11" s="24" t="str">
        <f t="shared" si="93"/>
        <v/>
      </c>
      <c r="AG11" s="24">
        <f t="shared" si="94"/>
        <v>13</v>
      </c>
      <c r="AH11" s="11" t="str">
        <f t="shared" si="28"/>
        <v/>
      </c>
      <c r="AI11" s="12" t="str">
        <f t="shared" si="91"/>
        <v/>
      </c>
      <c r="AJ11" s="12" t="str">
        <f t="shared" si="29"/>
        <v/>
      </c>
      <c r="AK11" s="12" t="str">
        <f t="shared" si="30"/>
        <v/>
      </c>
      <c r="AL11" s="12" t="str">
        <f t="shared" si="31"/>
        <v/>
      </c>
      <c r="AM11" s="12" t="str">
        <f t="shared" si="32"/>
        <v/>
      </c>
      <c r="AN11" s="12"/>
      <c r="AO11" s="12"/>
      <c r="AP11" s="12"/>
      <c r="AQ11" s="11" t="str">
        <f t="shared" si="33"/>
        <v/>
      </c>
      <c r="AR11" s="12" t="str">
        <f t="shared" si="34"/>
        <v/>
      </c>
      <c r="AS11" s="12" t="str">
        <f t="shared" si="35"/>
        <v/>
      </c>
      <c r="AT11" s="12" t="str">
        <f t="shared" si="36"/>
        <v/>
      </c>
      <c r="AU11" s="12" t="str">
        <f t="shared" si="37"/>
        <v/>
      </c>
      <c r="AV11" s="12" t="str">
        <f t="shared" si="38"/>
        <v/>
      </c>
      <c r="AW11" s="12"/>
      <c r="AX11" s="12"/>
      <c r="AY11" s="12"/>
      <c r="AZ11" s="11" t="str">
        <f t="shared" si="39"/>
        <v/>
      </c>
      <c r="BA11" s="12" t="str">
        <f t="shared" si="40"/>
        <v/>
      </c>
      <c r="BB11" s="12" t="str">
        <f t="shared" si="41"/>
        <v/>
      </c>
      <c r="BC11" s="12" t="str">
        <f t="shared" si="42"/>
        <v/>
      </c>
      <c r="BD11" s="12" t="str">
        <f t="shared" si="43"/>
        <v/>
      </c>
      <c r="BE11" s="12" t="str">
        <f t="shared" si="44"/>
        <v/>
      </c>
      <c r="BF11" s="12"/>
      <c r="BG11" s="12"/>
      <c r="BH11" s="12"/>
      <c r="BI11" s="11" t="str">
        <f t="shared" si="45"/>
        <v/>
      </c>
      <c r="BJ11" s="12" t="str">
        <f t="shared" si="46"/>
        <v/>
      </c>
      <c r="BK11" s="12" t="str">
        <f t="shared" si="47"/>
        <v/>
      </c>
      <c r="BL11" s="12" t="str">
        <f t="shared" si="48"/>
        <v/>
      </c>
      <c r="BM11" s="12" t="str">
        <f t="shared" si="49"/>
        <v/>
      </c>
      <c r="BN11" s="12" t="str">
        <f t="shared" si="50"/>
        <v/>
      </c>
      <c r="BO11" s="12"/>
      <c r="BP11" s="12"/>
      <c r="BQ11" s="12"/>
      <c r="BR11" s="11" t="str">
        <f t="shared" si="51"/>
        <v/>
      </c>
      <c r="BS11" s="12" t="str">
        <f t="shared" si="52"/>
        <v/>
      </c>
      <c r="BT11" s="12" t="str">
        <f t="shared" si="53"/>
        <v/>
      </c>
      <c r="BU11" s="12" t="str">
        <f t="shared" si="54"/>
        <v/>
      </c>
      <c r="BV11" s="12" t="str">
        <f t="shared" si="55"/>
        <v/>
      </c>
      <c r="BW11" s="12" t="str">
        <f t="shared" si="56"/>
        <v/>
      </c>
      <c r="BX11" s="12"/>
      <c r="BY11" s="12"/>
      <c r="BZ11" s="12"/>
      <c r="CA11" s="11" t="str">
        <f t="shared" si="57"/>
        <v/>
      </c>
      <c r="CB11" s="12" t="str">
        <f t="shared" si="58"/>
        <v/>
      </c>
      <c r="CC11" s="12" t="str">
        <f t="shared" si="59"/>
        <v/>
      </c>
      <c r="CD11" s="12" t="str">
        <f t="shared" si="60"/>
        <v/>
      </c>
      <c r="CE11" s="12" t="str">
        <f t="shared" si="61"/>
        <v/>
      </c>
      <c r="CF11" s="12" t="str">
        <f t="shared" si="62"/>
        <v/>
      </c>
      <c r="CG11" s="12"/>
      <c r="CH11" s="12"/>
      <c r="CI11" s="12"/>
      <c r="CJ11" s="11" t="str">
        <f t="shared" si="63"/>
        <v/>
      </c>
      <c r="CK11" s="12" t="str">
        <f t="shared" si="64"/>
        <v/>
      </c>
      <c r="CL11" s="12" t="str">
        <f t="shared" si="65"/>
        <v/>
      </c>
      <c r="CM11" s="12" t="str">
        <f t="shared" si="66"/>
        <v/>
      </c>
      <c r="CN11" s="12" t="str">
        <f t="shared" si="67"/>
        <v/>
      </c>
      <c r="CO11" s="12" t="str">
        <f t="shared" si="68"/>
        <v/>
      </c>
      <c r="CP11" s="12"/>
      <c r="CQ11" s="12"/>
      <c r="CR11" s="12"/>
      <c r="CS11" s="11" t="str">
        <f t="shared" si="69"/>
        <v/>
      </c>
      <c r="CT11" s="12" t="str">
        <f t="shared" si="70"/>
        <v/>
      </c>
      <c r="CU11" s="12" t="str">
        <f t="shared" si="71"/>
        <v/>
      </c>
      <c r="CV11" s="12" t="str">
        <f t="shared" si="72"/>
        <v/>
      </c>
      <c r="CW11" s="12" t="str">
        <f t="shared" si="73"/>
        <v/>
      </c>
      <c r="CX11" s="12" t="str">
        <f t="shared" si="74"/>
        <v/>
      </c>
      <c r="CY11" s="12"/>
      <c r="CZ11" s="12"/>
      <c r="DA11" s="12"/>
      <c r="DB11" s="11" t="str">
        <f t="shared" si="75"/>
        <v/>
      </c>
      <c r="DC11" s="12" t="str">
        <f t="shared" si="76"/>
        <v/>
      </c>
      <c r="DD11" s="12" t="str">
        <f t="shared" si="77"/>
        <v/>
      </c>
      <c r="DE11" s="12" t="str">
        <f t="shared" si="78"/>
        <v/>
      </c>
      <c r="DF11" s="12" t="str">
        <f t="shared" si="79"/>
        <v/>
      </c>
      <c r="DG11" s="12" t="str">
        <f t="shared" si="80"/>
        <v/>
      </c>
      <c r="DH11" s="12"/>
      <c r="DI11" s="12"/>
      <c r="DJ11" s="12"/>
      <c r="DK11" s="11" t="str">
        <f t="shared" si="81"/>
        <v/>
      </c>
      <c r="DL11" s="12" t="str">
        <f t="shared" si="82"/>
        <v/>
      </c>
      <c r="DM11" s="12" t="str">
        <f t="shared" si="83"/>
        <v/>
      </c>
      <c r="DN11" s="12" t="str">
        <f t="shared" si="84"/>
        <v/>
      </c>
      <c r="DO11" s="12" t="str">
        <f t="shared" si="85"/>
        <v/>
      </c>
      <c r="DP11" s="12" t="str">
        <f t="shared" si="86"/>
        <v/>
      </c>
      <c r="DQ11" s="12"/>
      <c r="DR11" s="12"/>
      <c r="DS11" s="12"/>
    </row>
    <row r="12" spans="2:123" x14ac:dyDescent="0.25">
      <c r="B12" s="8" t="str">
        <f>IF(LEN(Settings!E15)&gt;0,Settings!E15,"Empty-"&amp;ROW())</f>
        <v>Empty-12</v>
      </c>
      <c r="C12" s="8">
        <f t="shared" si="87"/>
        <v>0</v>
      </c>
      <c r="D12" s="8">
        <f t="shared" si="23"/>
        <v>0</v>
      </c>
      <c r="E12" s="8">
        <f t="shared" si="23"/>
        <v>0</v>
      </c>
      <c r="F12" s="8">
        <f t="shared" si="23"/>
        <v>0</v>
      </c>
      <c r="G12" s="8">
        <f t="shared" si="23"/>
        <v>0</v>
      </c>
      <c r="H12" s="8">
        <f t="shared" si="23"/>
        <v>0</v>
      </c>
      <c r="I12" s="8">
        <f t="shared" si="23"/>
        <v>0</v>
      </c>
      <c r="J12" s="8">
        <f t="shared" si="23"/>
        <v>0</v>
      </c>
      <c r="K12" s="8">
        <f t="shared" si="23"/>
        <v>0</v>
      </c>
      <c r="L12" s="8">
        <f t="shared" si="23"/>
        <v>0</v>
      </c>
      <c r="M12" s="9">
        <f t="shared" si="88"/>
        <v>0</v>
      </c>
      <c r="N12" s="9" t="str">
        <f t="shared" si="24"/>
        <v/>
      </c>
      <c r="O12" s="9">
        <f t="shared" si="89"/>
        <v>0</v>
      </c>
      <c r="P12" s="9">
        <f>SUM($O$4:O11)</f>
        <v>20</v>
      </c>
      <c r="Q12" s="9">
        <f t="shared" si="25"/>
        <v>25</v>
      </c>
      <c r="R12" s="9">
        <f t="shared" si="92"/>
        <v>25</v>
      </c>
      <c r="T12" s="16">
        <v>9</v>
      </c>
      <c r="U12" s="16" t="str">
        <f>IFERROR(TRIM(W12&amp;" "&amp;INDEX(Roadmap!B$6:B$105,$T12,1)),"")</f>
        <v>★ Beta release</v>
      </c>
      <c r="V12" s="16" t="str">
        <f t="shared" si="26"/>
        <v>★ Beta release</v>
      </c>
      <c r="W12" s="16" t="str">
        <f>IFERROR(INDEX(Roadmap!C$6:C$105,$T12,1)&amp;"","")</f>
        <v>★</v>
      </c>
      <c r="X12" s="16">
        <f>IF(LEN(U12)&gt;0,IFERROR(INDEX(Settings!$I$7:$I$9,MATCH(INDEX(Roadmap!D$6:D$105,$T12,1),Settings!$H$7:$H$9,0),1),large),"")</f>
        <v>4</v>
      </c>
      <c r="Y12" s="16">
        <f>IFERROR(INDEX(Settings!$J$7:$J$9,MATCH(INDEX(Roadmap!D$6:D$105,$T12,1),Settings!$H$7:$H$9,0),1),300)</f>
        <v>30</v>
      </c>
      <c r="Z12" s="16" t="str">
        <f>IFERROR(IF(LEN($U12)=0,"",INDEX(Roadmap!E$6:E$105,$T12,1)&amp;""),"")</f>
        <v>Q3 - 2022</v>
      </c>
      <c r="AA12" s="16" t="str">
        <f>IFERROR(IF(LEN($U12)=0,"",INDEX(Roadmap!F$6:F$105,$T12,1)&amp;""),"")</f>
        <v>R&amp;D Team</v>
      </c>
      <c r="AB12" s="17">
        <f t="shared" si="27"/>
        <v>28</v>
      </c>
      <c r="AC12" s="17">
        <f>IFERROR(IF(OR(U12="",Z12=""),"",2*COUNTIFS($Z$4:Z12,Z12,$AA$4:AA12,AA12)+INDEX($P$4:$P$16,MATCH(AA12,$B$4:$B$16,0),1)+ROW(startCell)),"")</f>
        <v>9</v>
      </c>
      <c r="AD12" s="16" t="str">
        <f t="shared" si="90"/>
        <v>28-9</v>
      </c>
      <c r="AF12" s="24">
        <f t="shared" si="93"/>
        <v>2</v>
      </c>
      <c r="AG12" s="24">
        <f t="shared" si="94"/>
        <v>14</v>
      </c>
      <c r="AH12" s="11" t="str">
        <f t="shared" si="28"/>
        <v/>
      </c>
      <c r="AI12" s="12" t="str">
        <f t="shared" si="91"/>
        <v/>
      </c>
      <c r="AJ12" s="12" t="str">
        <f t="shared" si="29"/>
        <v/>
      </c>
      <c r="AK12" s="12" t="str">
        <f t="shared" si="30"/>
        <v/>
      </c>
      <c r="AL12" s="12" t="str">
        <f t="shared" si="31"/>
        <v/>
      </c>
      <c r="AM12" s="12" t="str">
        <f t="shared" si="32"/>
        <v/>
      </c>
      <c r="AN12" s="12"/>
      <c r="AO12" s="12"/>
      <c r="AP12" s="12"/>
      <c r="AQ12" s="11" t="str">
        <f t="shared" si="33"/>
        <v/>
      </c>
      <c r="AR12" s="12" t="str">
        <f t="shared" si="34"/>
        <v/>
      </c>
      <c r="AS12" s="12" t="str">
        <f t="shared" si="35"/>
        <v/>
      </c>
      <c r="AT12" s="12" t="str">
        <f t="shared" si="36"/>
        <v/>
      </c>
      <c r="AU12" s="12" t="str">
        <f t="shared" si="37"/>
        <v/>
      </c>
      <c r="AV12" s="12" t="str">
        <f t="shared" si="38"/>
        <v/>
      </c>
      <c r="AW12" s="12"/>
      <c r="AX12" s="12"/>
      <c r="AY12" s="12"/>
      <c r="AZ12" s="11" t="str">
        <f t="shared" si="39"/>
        <v/>
      </c>
      <c r="BA12" s="12" t="str">
        <f t="shared" si="40"/>
        <v/>
      </c>
      <c r="BB12" s="12" t="str">
        <f t="shared" si="41"/>
        <v/>
      </c>
      <c r="BC12" s="12" t="str">
        <f t="shared" si="42"/>
        <v/>
      </c>
      <c r="BD12" s="12" t="str">
        <f t="shared" si="43"/>
        <v/>
      </c>
      <c r="BE12" s="12" t="str">
        <f t="shared" si="44"/>
        <v/>
      </c>
      <c r="BF12" s="12"/>
      <c r="BG12" s="12"/>
      <c r="BH12" s="12"/>
      <c r="BI12" s="11">
        <f t="shared" si="45"/>
        <v>2</v>
      </c>
      <c r="BJ12" s="12">
        <f t="shared" si="46"/>
        <v>2</v>
      </c>
      <c r="BK12" s="12">
        <f t="shared" si="47"/>
        <v>2</v>
      </c>
      <c r="BL12" s="12">
        <f t="shared" si="48"/>
        <v>2</v>
      </c>
      <c r="BM12" s="12">
        <f t="shared" si="49"/>
        <v>2</v>
      </c>
      <c r="BN12" s="12">
        <f t="shared" si="50"/>
        <v>2</v>
      </c>
      <c r="BO12" s="12"/>
      <c r="BP12" s="12"/>
      <c r="BQ12" s="12"/>
      <c r="BR12" s="11" t="str">
        <f t="shared" si="51"/>
        <v/>
      </c>
      <c r="BS12" s="12" t="str">
        <f t="shared" si="52"/>
        <v/>
      </c>
      <c r="BT12" s="12" t="str">
        <f t="shared" si="53"/>
        <v/>
      </c>
      <c r="BU12" s="12" t="str">
        <f t="shared" si="54"/>
        <v/>
      </c>
      <c r="BV12" s="12" t="str">
        <f t="shared" si="55"/>
        <v/>
      </c>
      <c r="BW12" s="12" t="str">
        <f t="shared" si="56"/>
        <v/>
      </c>
      <c r="BX12" s="12"/>
      <c r="BY12" s="12"/>
      <c r="BZ12" s="12"/>
      <c r="CA12" s="11" t="str">
        <f t="shared" si="57"/>
        <v/>
      </c>
      <c r="CB12" s="12" t="str">
        <f t="shared" si="58"/>
        <v/>
      </c>
      <c r="CC12" s="12" t="str">
        <f t="shared" si="59"/>
        <v/>
      </c>
      <c r="CD12" s="12" t="str">
        <f t="shared" si="60"/>
        <v/>
      </c>
      <c r="CE12" s="12" t="str">
        <f t="shared" si="61"/>
        <v/>
      </c>
      <c r="CF12" s="12" t="str">
        <f t="shared" si="62"/>
        <v/>
      </c>
      <c r="CG12" s="12"/>
      <c r="CH12" s="12"/>
      <c r="CI12" s="12"/>
      <c r="CJ12" s="11" t="str">
        <f t="shared" si="63"/>
        <v/>
      </c>
      <c r="CK12" s="12" t="str">
        <f t="shared" si="64"/>
        <v/>
      </c>
      <c r="CL12" s="12" t="str">
        <f t="shared" si="65"/>
        <v/>
      </c>
      <c r="CM12" s="12" t="str">
        <f t="shared" si="66"/>
        <v/>
      </c>
      <c r="CN12" s="12" t="str">
        <f t="shared" si="67"/>
        <v/>
      </c>
      <c r="CO12" s="12" t="str">
        <f t="shared" si="68"/>
        <v/>
      </c>
      <c r="CP12" s="12"/>
      <c r="CQ12" s="12"/>
      <c r="CR12" s="12"/>
      <c r="CS12" s="11" t="str">
        <f t="shared" si="69"/>
        <v/>
      </c>
      <c r="CT12" s="12" t="str">
        <f t="shared" si="70"/>
        <v/>
      </c>
      <c r="CU12" s="12" t="str">
        <f t="shared" si="71"/>
        <v/>
      </c>
      <c r="CV12" s="12" t="str">
        <f t="shared" si="72"/>
        <v/>
      </c>
      <c r="CW12" s="12" t="str">
        <f t="shared" si="73"/>
        <v/>
      </c>
      <c r="CX12" s="12" t="str">
        <f t="shared" si="74"/>
        <v/>
      </c>
      <c r="CY12" s="12"/>
      <c r="CZ12" s="12"/>
      <c r="DA12" s="12"/>
      <c r="DB12" s="11" t="str">
        <f t="shared" si="75"/>
        <v/>
      </c>
      <c r="DC12" s="12" t="str">
        <f t="shared" si="76"/>
        <v/>
      </c>
      <c r="DD12" s="12" t="str">
        <f t="shared" si="77"/>
        <v/>
      </c>
      <c r="DE12" s="12" t="str">
        <f t="shared" si="78"/>
        <v/>
      </c>
      <c r="DF12" s="12" t="str">
        <f t="shared" si="79"/>
        <v/>
      </c>
      <c r="DG12" s="12" t="str">
        <f t="shared" si="80"/>
        <v/>
      </c>
      <c r="DH12" s="12"/>
      <c r="DI12" s="12"/>
      <c r="DJ12" s="12"/>
      <c r="DK12" s="11" t="str">
        <f t="shared" si="81"/>
        <v/>
      </c>
      <c r="DL12" s="12" t="str">
        <f t="shared" si="82"/>
        <v/>
      </c>
      <c r="DM12" s="12" t="str">
        <f t="shared" si="83"/>
        <v/>
      </c>
      <c r="DN12" s="12" t="str">
        <f t="shared" si="84"/>
        <v/>
      </c>
      <c r="DO12" s="12" t="str">
        <f t="shared" si="85"/>
        <v/>
      </c>
      <c r="DP12" s="12" t="str">
        <f t="shared" si="86"/>
        <v/>
      </c>
      <c r="DQ12" s="12"/>
      <c r="DR12" s="12"/>
      <c r="DS12" s="12"/>
    </row>
    <row r="13" spans="2:123" x14ac:dyDescent="0.25">
      <c r="B13" s="8" t="str">
        <f>IF(LEN(Settings!E16)&gt;0,Settings!E16,"Empty-"&amp;ROW())</f>
        <v>Empty-13</v>
      </c>
      <c r="C13" s="8">
        <f t="shared" si="87"/>
        <v>0</v>
      </c>
      <c r="D13" s="8">
        <f t="shared" si="23"/>
        <v>0</v>
      </c>
      <c r="E13" s="8">
        <f t="shared" si="23"/>
        <v>0</v>
      </c>
      <c r="F13" s="8">
        <f t="shared" si="23"/>
        <v>0</v>
      </c>
      <c r="G13" s="8">
        <f t="shared" si="23"/>
        <v>0</v>
      </c>
      <c r="H13" s="8">
        <f t="shared" si="23"/>
        <v>0</v>
      </c>
      <c r="I13" s="8">
        <f t="shared" si="23"/>
        <v>0</v>
      </c>
      <c r="J13" s="8">
        <f t="shared" si="23"/>
        <v>0</v>
      </c>
      <c r="K13" s="8">
        <f t="shared" si="23"/>
        <v>0</v>
      </c>
      <c r="L13" s="8">
        <f t="shared" si="23"/>
        <v>0</v>
      </c>
      <c r="M13" s="9">
        <f t="shared" si="88"/>
        <v>0</v>
      </c>
      <c r="N13" s="9" t="str">
        <f t="shared" ref="N13:N15" si="95">IF(M13=0,"",B13)</f>
        <v/>
      </c>
      <c r="O13" s="9">
        <f t="shared" si="89"/>
        <v>0</v>
      </c>
      <c r="P13" s="9">
        <f>SUM($O$4:O12)</f>
        <v>20</v>
      </c>
      <c r="Q13" s="9">
        <f t="shared" si="25"/>
        <v>25</v>
      </c>
      <c r="R13" s="9">
        <f t="shared" si="92"/>
        <v>25</v>
      </c>
      <c r="T13" s="16">
        <v>10</v>
      </c>
      <c r="U13" s="16" t="str">
        <f>IFERROR(TRIM(W13&amp;" "&amp;INDEX(Roadmap!B$6:B$105,$T13,1)),"")</f>
        <v>Product pricing</v>
      </c>
      <c r="V13" s="16" t="str">
        <f t="shared" si="26"/>
        <v>Product pricing</v>
      </c>
      <c r="W13" s="16" t="str">
        <f>IFERROR(INDEX(Roadmap!C$6:C$105,$T13,1)&amp;"","")</f>
        <v/>
      </c>
      <c r="X13" s="16">
        <f>IF(LEN(U13)&gt;0,IFERROR(INDEX(Settings!$I$7:$I$9,MATCH(INDEX(Roadmap!D$6:D$105,$T13,1),Settings!$H$7:$H$9,0),1),large),"")</f>
        <v>6</v>
      </c>
      <c r="Y13" s="16">
        <f>IFERROR(INDEX(Settings!$J$7:$J$9,MATCH(INDEX(Roadmap!D$6:D$105,$T13,1),Settings!$H$7:$H$9,0),1),300)</f>
        <v>35</v>
      </c>
      <c r="Z13" s="16" t="str">
        <f>IFERROR(IF(LEN($U13)=0,"",INDEX(Roadmap!E$6:E$105,$T13,1)&amp;""),"")</f>
        <v>Q3 - 2022</v>
      </c>
      <c r="AA13" s="16" t="str">
        <f>IFERROR(IF(LEN($U13)=0,"",INDEX(Roadmap!F$6:F$105,$T13,1)&amp;""),"")</f>
        <v>Sales</v>
      </c>
      <c r="AB13" s="17">
        <f t="shared" si="27"/>
        <v>28</v>
      </c>
      <c r="AC13" s="17">
        <f>IFERROR(IF(OR(U13="",Z13=""),"",2*COUNTIFS($Z$4:Z13,Z13,$AA$4:AA13,AA13)+INDEX($P$4:$P$16,MATCH(AA13,$B$4:$B$16,0),1)+ROW(startCell)),"")</f>
        <v>19</v>
      </c>
      <c r="AD13" s="16" t="str">
        <f t="shared" si="90"/>
        <v>28-19</v>
      </c>
      <c r="AF13" s="24" t="str">
        <f t="shared" si="93"/>
        <v/>
      </c>
      <c r="AG13" s="24">
        <f t="shared" si="94"/>
        <v>15</v>
      </c>
      <c r="AH13" s="11" t="str">
        <f t="shared" si="28"/>
        <v/>
      </c>
      <c r="AI13" s="12" t="str">
        <f t="shared" si="91"/>
        <v/>
      </c>
      <c r="AJ13" s="12" t="str">
        <f t="shared" si="29"/>
        <v/>
      </c>
      <c r="AK13" s="12" t="str">
        <f t="shared" si="30"/>
        <v/>
      </c>
      <c r="AL13" s="12" t="str">
        <f t="shared" si="31"/>
        <v/>
      </c>
      <c r="AM13" s="12" t="str">
        <f t="shared" si="32"/>
        <v/>
      </c>
      <c r="AN13" s="12"/>
      <c r="AO13" s="12"/>
      <c r="AP13" s="12"/>
      <c r="AQ13" s="11" t="str">
        <f t="shared" si="33"/>
        <v/>
      </c>
      <c r="AR13" s="12" t="str">
        <f t="shared" si="34"/>
        <v/>
      </c>
      <c r="AS13" s="12" t="str">
        <f t="shared" si="35"/>
        <v/>
      </c>
      <c r="AT13" s="12" t="str">
        <f t="shared" si="36"/>
        <v/>
      </c>
      <c r="AU13" s="12" t="str">
        <f t="shared" si="37"/>
        <v/>
      </c>
      <c r="AV13" s="12" t="str">
        <f t="shared" si="38"/>
        <v/>
      </c>
      <c r="AW13" s="12"/>
      <c r="AX13" s="12"/>
      <c r="AY13" s="12"/>
      <c r="AZ13" s="11" t="str">
        <f t="shared" si="39"/>
        <v/>
      </c>
      <c r="BA13" s="12" t="str">
        <f t="shared" si="40"/>
        <v/>
      </c>
      <c r="BB13" s="12" t="str">
        <f t="shared" si="41"/>
        <v/>
      </c>
      <c r="BC13" s="12" t="str">
        <f t="shared" si="42"/>
        <v/>
      </c>
      <c r="BD13" s="12" t="str">
        <f t="shared" si="43"/>
        <v/>
      </c>
      <c r="BE13" s="12" t="str">
        <f t="shared" si="44"/>
        <v/>
      </c>
      <c r="BF13" s="12"/>
      <c r="BG13" s="12"/>
      <c r="BH13" s="12"/>
      <c r="BI13" s="11" t="str">
        <f t="shared" si="45"/>
        <v/>
      </c>
      <c r="BJ13" s="12" t="str">
        <f t="shared" si="46"/>
        <v/>
      </c>
      <c r="BK13" s="12" t="str">
        <f t="shared" si="47"/>
        <v/>
      </c>
      <c r="BL13" s="12" t="str">
        <f t="shared" si="48"/>
        <v/>
      </c>
      <c r="BM13" s="12" t="str">
        <f t="shared" si="49"/>
        <v/>
      </c>
      <c r="BN13" s="12" t="str">
        <f t="shared" si="50"/>
        <v/>
      </c>
      <c r="BO13" s="12"/>
      <c r="BP13" s="12"/>
      <c r="BQ13" s="12"/>
      <c r="BR13" s="11" t="str">
        <f t="shared" si="51"/>
        <v/>
      </c>
      <c r="BS13" s="12" t="str">
        <f t="shared" si="52"/>
        <v/>
      </c>
      <c r="BT13" s="12" t="str">
        <f t="shared" si="53"/>
        <v/>
      </c>
      <c r="BU13" s="12" t="str">
        <f t="shared" si="54"/>
        <v/>
      </c>
      <c r="BV13" s="12" t="str">
        <f t="shared" si="55"/>
        <v/>
      </c>
      <c r="BW13" s="12" t="str">
        <f t="shared" si="56"/>
        <v/>
      </c>
      <c r="BX13" s="12"/>
      <c r="BY13" s="12"/>
      <c r="BZ13" s="12"/>
      <c r="CA13" s="11" t="str">
        <f t="shared" si="57"/>
        <v/>
      </c>
      <c r="CB13" s="12" t="str">
        <f t="shared" si="58"/>
        <v/>
      </c>
      <c r="CC13" s="12" t="str">
        <f t="shared" si="59"/>
        <v/>
      </c>
      <c r="CD13" s="12" t="str">
        <f t="shared" si="60"/>
        <v/>
      </c>
      <c r="CE13" s="12" t="str">
        <f t="shared" si="61"/>
        <v/>
      </c>
      <c r="CF13" s="12" t="str">
        <f t="shared" si="62"/>
        <v/>
      </c>
      <c r="CG13" s="12"/>
      <c r="CH13" s="12"/>
      <c r="CI13" s="12"/>
      <c r="CJ13" s="11" t="str">
        <f t="shared" si="63"/>
        <v/>
      </c>
      <c r="CK13" s="12" t="str">
        <f t="shared" si="64"/>
        <v/>
      </c>
      <c r="CL13" s="12" t="str">
        <f t="shared" si="65"/>
        <v/>
      </c>
      <c r="CM13" s="12" t="str">
        <f t="shared" si="66"/>
        <v/>
      </c>
      <c r="CN13" s="12" t="str">
        <f t="shared" si="67"/>
        <v/>
      </c>
      <c r="CO13" s="12" t="str">
        <f t="shared" si="68"/>
        <v/>
      </c>
      <c r="CP13" s="12"/>
      <c r="CQ13" s="12"/>
      <c r="CR13" s="12"/>
      <c r="CS13" s="11" t="str">
        <f t="shared" si="69"/>
        <v/>
      </c>
      <c r="CT13" s="12" t="str">
        <f t="shared" si="70"/>
        <v/>
      </c>
      <c r="CU13" s="12" t="str">
        <f t="shared" si="71"/>
        <v/>
      </c>
      <c r="CV13" s="12" t="str">
        <f t="shared" si="72"/>
        <v/>
      </c>
      <c r="CW13" s="12" t="str">
        <f t="shared" si="73"/>
        <v/>
      </c>
      <c r="CX13" s="12" t="str">
        <f t="shared" si="74"/>
        <v/>
      </c>
      <c r="CY13" s="12"/>
      <c r="CZ13" s="12"/>
      <c r="DA13" s="12"/>
      <c r="DB13" s="11" t="str">
        <f t="shared" si="75"/>
        <v/>
      </c>
      <c r="DC13" s="12" t="str">
        <f t="shared" si="76"/>
        <v/>
      </c>
      <c r="DD13" s="12" t="str">
        <f t="shared" si="77"/>
        <v/>
      </c>
      <c r="DE13" s="12" t="str">
        <f t="shared" si="78"/>
        <v/>
      </c>
      <c r="DF13" s="12" t="str">
        <f t="shared" si="79"/>
        <v/>
      </c>
      <c r="DG13" s="12" t="str">
        <f t="shared" si="80"/>
        <v/>
      </c>
      <c r="DH13" s="12"/>
      <c r="DI13" s="12"/>
      <c r="DJ13" s="12"/>
      <c r="DK13" s="11" t="str">
        <f t="shared" si="81"/>
        <v/>
      </c>
      <c r="DL13" s="12" t="str">
        <f t="shared" si="82"/>
        <v/>
      </c>
      <c r="DM13" s="12" t="str">
        <f t="shared" si="83"/>
        <v/>
      </c>
      <c r="DN13" s="12" t="str">
        <f t="shared" si="84"/>
        <v/>
      </c>
      <c r="DO13" s="12" t="str">
        <f t="shared" si="85"/>
        <v/>
      </c>
      <c r="DP13" s="12" t="str">
        <f t="shared" si="86"/>
        <v/>
      </c>
      <c r="DQ13" s="12"/>
      <c r="DR13" s="12"/>
      <c r="DS13" s="12"/>
    </row>
    <row r="14" spans="2:123" x14ac:dyDescent="0.25">
      <c r="B14" s="8" t="str">
        <f>IF(LEN(Settings!E17)&gt;0,Settings!E17,"Empty-"&amp;ROW())</f>
        <v>Empty-14</v>
      </c>
      <c r="C14" s="8">
        <f t="shared" si="87"/>
        <v>0</v>
      </c>
      <c r="D14" s="8">
        <f t="shared" si="23"/>
        <v>0</v>
      </c>
      <c r="E14" s="8">
        <f t="shared" si="23"/>
        <v>0</v>
      </c>
      <c r="F14" s="8">
        <f t="shared" si="23"/>
        <v>0</v>
      </c>
      <c r="G14" s="8">
        <f t="shared" si="23"/>
        <v>0</v>
      </c>
      <c r="H14" s="8">
        <f t="shared" si="23"/>
        <v>0</v>
      </c>
      <c r="I14" s="8">
        <f t="shared" si="23"/>
        <v>0</v>
      </c>
      <c r="J14" s="8">
        <f t="shared" si="23"/>
        <v>0</v>
      </c>
      <c r="K14" s="8">
        <f t="shared" si="23"/>
        <v>0</v>
      </c>
      <c r="L14" s="8">
        <f t="shared" si="23"/>
        <v>0</v>
      </c>
      <c r="M14" s="9">
        <f t="shared" si="88"/>
        <v>0</v>
      </c>
      <c r="N14" s="9" t="str">
        <f t="shared" si="95"/>
        <v/>
      </c>
      <c r="O14" s="9">
        <f t="shared" ref="O14:O15" si="96">IF(M14&gt;0,M14*2+1,M14)</f>
        <v>0</v>
      </c>
      <c r="P14" s="9">
        <f>SUM($O$4:O13)</f>
        <v>20</v>
      </c>
      <c r="Q14" s="9">
        <f t="shared" si="25"/>
        <v>25</v>
      </c>
      <c r="R14" s="9">
        <f t="shared" si="92"/>
        <v>25</v>
      </c>
      <c r="T14" s="16">
        <v>11</v>
      </c>
      <c r="U14" s="16" t="str">
        <f>IFERROR(TRIM(W14&amp;" "&amp;INDEX(Roadmap!B$6:B$105,$T14,1)),"")</f>
        <v>Sales Campaign</v>
      </c>
      <c r="V14" s="16" t="str">
        <f t="shared" si="26"/>
        <v>Sales Campaign</v>
      </c>
      <c r="W14" s="16" t="str">
        <f>IFERROR(INDEX(Roadmap!C$6:C$105,$T14,1)&amp;"","")</f>
        <v/>
      </c>
      <c r="X14" s="16">
        <f>IF(LEN(U14)&gt;0,IFERROR(INDEX(Settings!$I$7:$I$9,MATCH(INDEX(Roadmap!D$6:D$105,$T14,1),Settings!$H$7:$H$9,0),1),large),"")</f>
        <v>4</v>
      </c>
      <c r="Y14" s="16">
        <f>IFERROR(INDEX(Settings!$J$7:$J$9,MATCH(INDEX(Roadmap!D$6:D$105,$T14,1),Settings!$H$7:$H$9,0),1),300)</f>
        <v>30</v>
      </c>
      <c r="Z14" s="16" t="str">
        <f>IFERROR(IF(LEN($U14)=0,"",INDEX(Roadmap!E$6:E$105,$T14,1)&amp;""),"")</f>
        <v>Q4 - 2022</v>
      </c>
      <c r="AA14" s="16" t="str">
        <f>IFERROR(IF(LEN($U14)=0,"",INDEX(Roadmap!F$6:F$105,$T14,1)&amp;""),"")</f>
        <v>Marketing</v>
      </c>
      <c r="AB14" s="17">
        <f t="shared" si="27"/>
        <v>37</v>
      </c>
      <c r="AC14" s="17">
        <f>IFERROR(IF(OR(U14="",Z14=""),"",2*COUNTIFS($Z$4:Z14,Z14,$AA$4:AA14,AA14)+INDEX($P$4:$P$16,MATCH(AA14,$B$4:$B$16,0),1)+ROW(startCell)),"")</f>
        <v>12</v>
      </c>
      <c r="AD14" s="16" t="str">
        <f t="shared" si="90"/>
        <v>37-12</v>
      </c>
      <c r="AF14" s="24" t="str">
        <f t="shared" si="93"/>
        <v/>
      </c>
      <c r="AG14" s="24">
        <f t="shared" si="94"/>
        <v>16</v>
      </c>
      <c r="AH14" s="11" t="str">
        <f t="shared" si="28"/>
        <v/>
      </c>
      <c r="AI14" s="12" t="str">
        <f t="shared" si="91"/>
        <v/>
      </c>
      <c r="AJ14" s="12" t="str">
        <f t="shared" si="29"/>
        <v/>
      </c>
      <c r="AK14" s="12" t="str">
        <f t="shared" si="30"/>
        <v/>
      </c>
      <c r="AL14" s="12" t="str">
        <f t="shared" si="31"/>
        <v/>
      </c>
      <c r="AM14" s="12" t="str">
        <f t="shared" si="32"/>
        <v/>
      </c>
      <c r="AN14" s="12"/>
      <c r="AO14" s="12"/>
      <c r="AP14" s="12"/>
      <c r="AQ14" s="11" t="str">
        <f t="shared" si="33"/>
        <v/>
      </c>
      <c r="AR14" s="12" t="str">
        <f t="shared" si="34"/>
        <v/>
      </c>
      <c r="AS14" s="12" t="str">
        <f t="shared" si="35"/>
        <v/>
      </c>
      <c r="AT14" s="12" t="str">
        <f t="shared" si="36"/>
        <v/>
      </c>
      <c r="AU14" s="12" t="str">
        <f t="shared" si="37"/>
        <v/>
      </c>
      <c r="AV14" s="12" t="str">
        <f t="shared" si="38"/>
        <v/>
      </c>
      <c r="AW14" s="12"/>
      <c r="AX14" s="12"/>
      <c r="AY14" s="12"/>
      <c r="AZ14" s="11" t="str">
        <f t="shared" si="39"/>
        <v/>
      </c>
      <c r="BA14" s="12" t="str">
        <f t="shared" si="40"/>
        <v/>
      </c>
      <c r="BB14" s="12" t="str">
        <f t="shared" si="41"/>
        <v/>
      </c>
      <c r="BC14" s="12" t="str">
        <f t="shared" si="42"/>
        <v/>
      </c>
      <c r="BD14" s="12" t="str">
        <f t="shared" si="43"/>
        <v/>
      </c>
      <c r="BE14" s="12" t="str">
        <f t="shared" si="44"/>
        <v/>
      </c>
      <c r="BF14" s="12"/>
      <c r="BG14" s="12"/>
      <c r="BH14" s="12"/>
      <c r="BI14" s="11" t="str">
        <f t="shared" si="45"/>
        <v/>
      </c>
      <c r="BJ14" s="12" t="str">
        <f t="shared" si="46"/>
        <v/>
      </c>
      <c r="BK14" s="12" t="str">
        <f t="shared" si="47"/>
        <v/>
      </c>
      <c r="BL14" s="12" t="str">
        <f t="shared" si="48"/>
        <v/>
      </c>
      <c r="BM14" s="12" t="str">
        <f t="shared" si="49"/>
        <v/>
      </c>
      <c r="BN14" s="12" t="str">
        <f t="shared" si="50"/>
        <v/>
      </c>
      <c r="BO14" s="12"/>
      <c r="BP14" s="12"/>
      <c r="BQ14" s="12"/>
      <c r="BR14" s="11" t="str">
        <f t="shared" si="51"/>
        <v/>
      </c>
      <c r="BS14" s="12" t="str">
        <f t="shared" si="52"/>
        <v/>
      </c>
      <c r="BT14" s="12" t="str">
        <f t="shared" si="53"/>
        <v/>
      </c>
      <c r="BU14" s="12" t="str">
        <f t="shared" si="54"/>
        <v/>
      </c>
      <c r="BV14" s="12" t="str">
        <f t="shared" si="55"/>
        <v/>
      </c>
      <c r="BW14" s="12" t="str">
        <f t="shared" si="56"/>
        <v/>
      </c>
      <c r="BX14" s="12"/>
      <c r="BY14" s="12"/>
      <c r="BZ14" s="12"/>
      <c r="CA14" s="11" t="str">
        <f t="shared" si="57"/>
        <v/>
      </c>
      <c r="CB14" s="12" t="str">
        <f t="shared" si="58"/>
        <v/>
      </c>
      <c r="CC14" s="12" t="str">
        <f t="shared" si="59"/>
        <v/>
      </c>
      <c r="CD14" s="12" t="str">
        <f t="shared" si="60"/>
        <v/>
      </c>
      <c r="CE14" s="12" t="str">
        <f t="shared" si="61"/>
        <v/>
      </c>
      <c r="CF14" s="12" t="str">
        <f t="shared" si="62"/>
        <v/>
      </c>
      <c r="CG14" s="12"/>
      <c r="CH14" s="12"/>
      <c r="CI14" s="12"/>
      <c r="CJ14" s="11" t="str">
        <f t="shared" si="63"/>
        <v/>
      </c>
      <c r="CK14" s="12" t="str">
        <f t="shared" si="64"/>
        <v/>
      </c>
      <c r="CL14" s="12" t="str">
        <f t="shared" si="65"/>
        <v/>
      </c>
      <c r="CM14" s="12" t="str">
        <f t="shared" si="66"/>
        <v/>
      </c>
      <c r="CN14" s="12" t="str">
        <f t="shared" si="67"/>
        <v/>
      </c>
      <c r="CO14" s="12" t="str">
        <f t="shared" si="68"/>
        <v/>
      </c>
      <c r="CP14" s="12"/>
      <c r="CQ14" s="12"/>
      <c r="CR14" s="12"/>
      <c r="CS14" s="11" t="str">
        <f t="shared" si="69"/>
        <v/>
      </c>
      <c r="CT14" s="12" t="str">
        <f t="shared" si="70"/>
        <v/>
      </c>
      <c r="CU14" s="12" t="str">
        <f t="shared" si="71"/>
        <v/>
      </c>
      <c r="CV14" s="12" t="str">
        <f t="shared" si="72"/>
        <v/>
      </c>
      <c r="CW14" s="12" t="str">
        <f t="shared" si="73"/>
        <v/>
      </c>
      <c r="CX14" s="12" t="str">
        <f t="shared" si="74"/>
        <v/>
      </c>
      <c r="CY14" s="12"/>
      <c r="CZ14" s="12"/>
      <c r="DA14" s="12"/>
      <c r="DB14" s="11" t="str">
        <f t="shared" si="75"/>
        <v/>
      </c>
      <c r="DC14" s="12" t="str">
        <f t="shared" si="76"/>
        <v/>
      </c>
      <c r="DD14" s="12" t="str">
        <f t="shared" si="77"/>
        <v/>
      </c>
      <c r="DE14" s="12" t="str">
        <f t="shared" si="78"/>
        <v/>
      </c>
      <c r="DF14" s="12" t="str">
        <f t="shared" si="79"/>
        <v/>
      </c>
      <c r="DG14" s="12" t="str">
        <f t="shared" si="80"/>
        <v/>
      </c>
      <c r="DH14" s="12"/>
      <c r="DI14" s="12"/>
      <c r="DJ14" s="12"/>
      <c r="DK14" s="11" t="str">
        <f t="shared" si="81"/>
        <v/>
      </c>
      <c r="DL14" s="12" t="str">
        <f t="shared" si="82"/>
        <v/>
      </c>
      <c r="DM14" s="12" t="str">
        <f t="shared" si="83"/>
        <v/>
      </c>
      <c r="DN14" s="12" t="str">
        <f t="shared" si="84"/>
        <v/>
      </c>
      <c r="DO14" s="12" t="str">
        <f t="shared" si="85"/>
        <v/>
      </c>
      <c r="DP14" s="12" t="str">
        <f t="shared" si="86"/>
        <v/>
      </c>
      <c r="DQ14" s="12"/>
      <c r="DR14" s="12"/>
      <c r="DS14" s="12"/>
    </row>
    <row r="15" spans="2:123" x14ac:dyDescent="0.25">
      <c r="B15" s="8" t="str">
        <f>IF(LEN(Settings!E18)&gt;0,Settings!E18,"Empty-"&amp;ROW())</f>
        <v>Empty-15</v>
      </c>
      <c r="C15" s="8">
        <f t="shared" si="87"/>
        <v>0</v>
      </c>
      <c r="D15" s="8">
        <f t="shared" si="23"/>
        <v>0</v>
      </c>
      <c r="E15" s="8">
        <f t="shared" si="23"/>
        <v>0</v>
      </c>
      <c r="F15" s="8">
        <f t="shared" si="23"/>
        <v>0</v>
      </c>
      <c r="G15" s="8">
        <f t="shared" si="23"/>
        <v>0</v>
      </c>
      <c r="H15" s="8">
        <f t="shared" si="23"/>
        <v>0</v>
      </c>
      <c r="I15" s="8">
        <f t="shared" si="23"/>
        <v>0</v>
      </c>
      <c r="J15" s="8">
        <f t="shared" si="23"/>
        <v>0</v>
      </c>
      <c r="K15" s="8">
        <f t="shared" si="23"/>
        <v>0</v>
      </c>
      <c r="L15" s="8">
        <f t="shared" si="23"/>
        <v>0</v>
      </c>
      <c r="M15" s="9">
        <f t="shared" si="88"/>
        <v>0</v>
      </c>
      <c r="N15" s="9" t="str">
        <f t="shared" si="95"/>
        <v/>
      </c>
      <c r="O15" s="9">
        <f t="shared" si="96"/>
        <v>0</v>
      </c>
      <c r="P15" s="9">
        <f>SUM($O$4:O14)</f>
        <v>20</v>
      </c>
      <c r="Q15" s="9">
        <f t="shared" si="25"/>
        <v>25</v>
      </c>
      <c r="R15" s="9">
        <f t="shared" si="92"/>
        <v>25</v>
      </c>
      <c r="T15" s="16">
        <v>12</v>
      </c>
      <c r="U15" s="16" t="str">
        <f>IFERROR(TRIM(W15&amp;" "&amp;INDEX(Roadmap!B$6:B$105,$T15,1)),"")</f>
        <v>Measure sales results</v>
      </c>
      <c r="V15" s="16" t="str">
        <f t="shared" si="26"/>
        <v>Measure sales results</v>
      </c>
      <c r="W15" s="16" t="str">
        <f>IFERROR(INDEX(Roadmap!C$6:C$105,$T15,1)&amp;"","")</f>
        <v/>
      </c>
      <c r="X15" s="16">
        <f>IF(LEN(U15)&gt;0,IFERROR(INDEX(Settings!$I$7:$I$9,MATCH(INDEX(Roadmap!D$6:D$105,$T15,1),Settings!$H$7:$H$9,0),1),large),"")</f>
        <v>6</v>
      </c>
      <c r="Y15" s="16">
        <f>IFERROR(INDEX(Settings!$J$7:$J$9,MATCH(INDEX(Roadmap!D$6:D$105,$T15,1),Settings!$H$7:$H$9,0),1),300)</f>
        <v>35</v>
      </c>
      <c r="Z15" s="16" t="str">
        <f>IFERROR(IF(LEN($U15)=0,"",INDEX(Roadmap!E$6:E$105,$T15,1)&amp;""),"")</f>
        <v>Q4 - 2022</v>
      </c>
      <c r="AA15" s="16" t="str">
        <f>IFERROR(IF(LEN($U15)=0,"",INDEX(Roadmap!F$6:F$105,$T15,1)&amp;""),"")</f>
        <v>Marketing</v>
      </c>
      <c r="AB15" s="17">
        <f t="shared" si="27"/>
        <v>37</v>
      </c>
      <c r="AC15" s="17">
        <f>IFERROR(IF(OR(U15="",Z15=""),"",2*COUNTIFS($Z$4:Z15,Z15,$AA$4:AA15,AA15)+INDEX($P$4:$P$16,MATCH(AA15,$B$4:$B$16,0),1)+ROW(startCell)),"")</f>
        <v>14</v>
      </c>
      <c r="AD15" s="16" t="str">
        <f t="shared" si="90"/>
        <v>37-14</v>
      </c>
      <c r="AF15" s="24">
        <f t="shared" si="93"/>
        <v>3</v>
      </c>
      <c r="AG15" s="24">
        <f t="shared" si="94"/>
        <v>17</v>
      </c>
      <c r="AH15" s="11" t="str">
        <f t="shared" si="28"/>
        <v/>
      </c>
      <c r="AI15" s="12" t="str">
        <f t="shared" si="91"/>
        <v/>
      </c>
      <c r="AJ15" s="12" t="str">
        <f t="shared" si="29"/>
        <v/>
      </c>
      <c r="AK15" s="12" t="str">
        <f t="shared" si="30"/>
        <v/>
      </c>
      <c r="AL15" s="12" t="str">
        <f t="shared" si="31"/>
        <v/>
      </c>
      <c r="AM15" s="12" t="str">
        <f t="shared" si="32"/>
        <v/>
      </c>
      <c r="AN15" s="12"/>
      <c r="AO15" s="12"/>
      <c r="AP15" s="12"/>
      <c r="AQ15" s="11" t="str">
        <f t="shared" si="33"/>
        <v/>
      </c>
      <c r="AR15" s="12" t="str">
        <f t="shared" si="34"/>
        <v/>
      </c>
      <c r="AS15" s="12" t="str">
        <f t="shared" si="35"/>
        <v/>
      </c>
      <c r="AT15" s="12" t="str">
        <f t="shared" si="36"/>
        <v/>
      </c>
      <c r="AU15" s="12" t="str">
        <f t="shared" si="37"/>
        <v/>
      </c>
      <c r="AV15" s="12" t="str">
        <f t="shared" si="38"/>
        <v/>
      </c>
      <c r="AW15" s="12"/>
      <c r="AX15" s="12"/>
      <c r="AY15" s="12"/>
      <c r="AZ15" s="11">
        <f t="shared" si="39"/>
        <v>3</v>
      </c>
      <c r="BA15" s="12">
        <f t="shared" si="40"/>
        <v>3</v>
      </c>
      <c r="BB15" s="12">
        <f t="shared" si="41"/>
        <v>3</v>
      </c>
      <c r="BC15" s="12">
        <f t="shared" si="42"/>
        <v>3</v>
      </c>
      <c r="BD15" s="12" t="str">
        <f t="shared" si="43"/>
        <v/>
      </c>
      <c r="BE15" s="12" t="str">
        <f t="shared" si="44"/>
        <v/>
      </c>
      <c r="BF15" s="12"/>
      <c r="BG15" s="12"/>
      <c r="BH15" s="12"/>
      <c r="BI15" s="11" t="str">
        <f t="shared" si="45"/>
        <v/>
      </c>
      <c r="BJ15" s="12" t="str">
        <f t="shared" si="46"/>
        <v/>
      </c>
      <c r="BK15" s="12" t="str">
        <f t="shared" si="47"/>
        <v/>
      </c>
      <c r="BL15" s="12" t="str">
        <f t="shared" si="48"/>
        <v/>
      </c>
      <c r="BM15" s="12" t="str">
        <f t="shared" si="49"/>
        <v/>
      </c>
      <c r="BN15" s="12" t="str">
        <f t="shared" si="50"/>
        <v/>
      </c>
      <c r="BO15" s="12"/>
      <c r="BP15" s="12"/>
      <c r="BQ15" s="12"/>
      <c r="BR15" s="11" t="str">
        <f t="shared" si="51"/>
        <v/>
      </c>
      <c r="BS15" s="12" t="str">
        <f t="shared" si="52"/>
        <v/>
      </c>
      <c r="BT15" s="12" t="str">
        <f t="shared" si="53"/>
        <v/>
      </c>
      <c r="BU15" s="12" t="str">
        <f t="shared" si="54"/>
        <v/>
      </c>
      <c r="BV15" s="12" t="str">
        <f t="shared" si="55"/>
        <v/>
      </c>
      <c r="BW15" s="12" t="str">
        <f t="shared" si="56"/>
        <v/>
      </c>
      <c r="BX15" s="12"/>
      <c r="BY15" s="12"/>
      <c r="BZ15" s="12"/>
      <c r="CA15" s="11" t="str">
        <f t="shared" si="57"/>
        <v/>
      </c>
      <c r="CB15" s="12" t="str">
        <f t="shared" si="58"/>
        <v/>
      </c>
      <c r="CC15" s="12" t="str">
        <f t="shared" si="59"/>
        <v/>
      </c>
      <c r="CD15" s="12" t="str">
        <f t="shared" si="60"/>
        <v/>
      </c>
      <c r="CE15" s="12" t="str">
        <f t="shared" si="61"/>
        <v/>
      </c>
      <c r="CF15" s="12" t="str">
        <f t="shared" si="62"/>
        <v/>
      </c>
      <c r="CG15" s="12"/>
      <c r="CH15" s="12"/>
      <c r="CI15" s="12"/>
      <c r="CJ15" s="11" t="str">
        <f t="shared" si="63"/>
        <v/>
      </c>
      <c r="CK15" s="12" t="str">
        <f t="shared" si="64"/>
        <v/>
      </c>
      <c r="CL15" s="12" t="str">
        <f t="shared" si="65"/>
        <v/>
      </c>
      <c r="CM15" s="12" t="str">
        <f t="shared" si="66"/>
        <v/>
      </c>
      <c r="CN15" s="12" t="str">
        <f t="shared" si="67"/>
        <v/>
      </c>
      <c r="CO15" s="12" t="str">
        <f t="shared" si="68"/>
        <v/>
      </c>
      <c r="CP15" s="12"/>
      <c r="CQ15" s="12"/>
      <c r="CR15" s="12"/>
      <c r="CS15" s="11" t="str">
        <f t="shared" si="69"/>
        <v/>
      </c>
      <c r="CT15" s="12" t="str">
        <f t="shared" si="70"/>
        <v/>
      </c>
      <c r="CU15" s="12" t="str">
        <f t="shared" si="71"/>
        <v/>
      </c>
      <c r="CV15" s="12" t="str">
        <f t="shared" si="72"/>
        <v/>
      </c>
      <c r="CW15" s="12" t="str">
        <f t="shared" si="73"/>
        <v/>
      </c>
      <c r="CX15" s="12" t="str">
        <f t="shared" si="74"/>
        <v/>
      </c>
      <c r="CY15" s="12"/>
      <c r="CZ15" s="12"/>
      <c r="DA15" s="12"/>
      <c r="DB15" s="11" t="str">
        <f t="shared" si="75"/>
        <v/>
      </c>
      <c r="DC15" s="12" t="str">
        <f t="shared" si="76"/>
        <v/>
      </c>
      <c r="DD15" s="12" t="str">
        <f t="shared" si="77"/>
        <v/>
      </c>
      <c r="DE15" s="12" t="str">
        <f t="shared" si="78"/>
        <v/>
      </c>
      <c r="DF15" s="12" t="str">
        <f t="shared" si="79"/>
        <v/>
      </c>
      <c r="DG15" s="12" t="str">
        <f t="shared" si="80"/>
        <v/>
      </c>
      <c r="DH15" s="12"/>
      <c r="DI15" s="12"/>
      <c r="DJ15" s="12"/>
      <c r="DK15" s="11" t="str">
        <f t="shared" si="81"/>
        <v/>
      </c>
      <c r="DL15" s="12" t="str">
        <f t="shared" si="82"/>
        <v/>
      </c>
      <c r="DM15" s="12" t="str">
        <f t="shared" si="83"/>
        <v/>
      </c>
      <c r="DN15" s="12" t="str">
        <f t="shared" si="84"/>
        <v/>
      </c>
      <c r="DO15" s="12" t="str">
        <f t="shared" si="85"/>
        <v/>
      </c>
      <c r="DP15" s="12" t="str">
        <f t="shared" si="86"/>
        <v/>
      </c>
      <c r="DQ15" s="12"/>
      <c r="DR15" s="12"/>
      <c r="DS15" s="12"/>
    </row>
    <row r="16" spans="2:123" x14ac:dyDescent="0.25">
      <c r="B16" s="8" t="str">
        <f>""</f>
        <v/>
      </c>
      <c r="C16" s="8">
        <f t="shared" si="87"/>
        <v>0</v>
      </c>
      <c r="D16" s="8">
        <f t="shared" si="23"/>
        <v>0</v>
      </c>
      <c r="E16" s="8">
        <f t="shared" si="23"/>
        <v>0</v>
      </c>
      <c r="F16" s="8">
        <f t="shared" si="23"/>
        <v>0</v>
      </c>
      <c r="G16" s="8">
        <f t="shared" si="23"/>
        <v>0</v>
      </c>
      <c r="H16" s="8">
        <f t="shared" si="23"/>
        <v>0</v>
      </c>
      <c r="I16" s="8">
        <f t="shared" si="23"/>
        <v>0</v>
      </c>
      <c r="J16" s="8">
        <f t="shared" si="23"/>
        <v>0</v>
      </c>
      <c r="K16" s="8">
        <f t="shared" si="23"/>
        <v>0</v>
      </c>
      <c r="L16" s="8">
        <f t="shared" si="23"/>
        <v>0</v>
      </c>
      <c r="M16" s="9">
        <f t="shared" si="88"/>
        <v>0</v>
      </c>
      <c r="N16" s="9" t="str">
        <f>IF(M16=0,"",IF(LEN(B16)=0,"Not Labeled",B16))</f>
        <v/>
      </c>
      <c r="O16" s="9">
        <f t="shared" si="89"/>
        <v>0</v>
      </c>
      <c r="P16" s="9">
        <f>SUM($O$4:O15)</f>
        <v>20</v>
      </c>
      <c r="Q16" s="9">
        <f t="shared" si="25"/>
        <v>25</v>
      </c>
      <c r="R16" s="9">
        <f t="shared" si="92"/>
        <v>25</v>
      </c>
      <c r="T16" s="16">
        <v>13</v>
      </c>
      <c r="U16" s="16" t="str">
        <f>IFERROR(TRIM(W16&amp;" "&amp;INDEX(Roadmap!B$6:B$105,$T16,1)),"")</f>
        <v>Continues Tests</v>
      </c>
      <c r="V16" s="16" t="str">
        <f t="shared" si="26"/>
        <v>Continues Tests</v>
      </c>
      <c r="W16" s="16" t="str">
        <f>IFERROR(INDEX(Roadmap!C$6:C$105,$T16,1)&amp;"","")</f>
        <v/>
      </c>
      <c r="X16" s="16">
        <f>IF(LEN(U16)&gt;0,IFERROR(INDEX(Settings!$I$7:$I$9,MATCH(INDEX(Roadmap!D$6:D$105,$T16,1),Settings!$H$7:$H$9,0),1),large),"")</f>
        <v>6</v>
      </c>
      <c r="Y16" s="16">
        <f>IFERROR(INDEX(Settings!$J$7:$J$9,MATCH(INDEX(Roadmap!D$6:D$105,$T16,1),Settings!$H$7:$H$9,0),1),300)</f>
        <v>35</v>
      </c>
      <c r="Z16" s="16" t="str">
        <f>IFERROR(IF(LEN($U16)=0,"",INDEX(Roadmap!E$6:E$105,$T16,1)&amp;""),"")</f>
        <v>Q4 - 2022</v>
      </c>
      <c r="AA16" s="16" t="str">
        <f>IFERROR(IF(LEN($U16)=0,"",INDEX(Roadmap!F$6:F$105,$T16,1)&amp;""),"")</f>
        <v>Quality A.</v>
      </c>
      <c r="AB16" s="17">
        <f t="shared" si="27"/>
        <v>37</v>
      </c>
      <c r="AC16" s="17">
        <f>IFERROR(IF(OR(U16="",Z16=""),"",2*COUNTIFS($Z$4:Z16,Z16,$AA$4:AA16,AA16)+INDEX($P$4:$P$16,MATCH(AA16,$B$4:$B$16,0),1)+ROW(startCell)),"")</f>
        <v>22</v>
      </c>
      <c r="AD16" s="16" t="str">
        <f t="shared" si="90"/>
        <v>37-22</v>
      </c>
      <c r="AF16" s="24" t="str">
        <f t="shared" si="93"/>
        <v/>
      </c>
      <c r="AG16" s="24">
        <f t="shared" si="94"/>
        <v>18</v>
      </c>
      <c r="AH16" s="11" t="str">
        <f t="shared" si="28"/>
        <v/>
      </c>
      <c r="AI16" s="12" t="str">
        <f t="shared" si="91"/>
        <v/>
      </c>
      <c r="AJ16" s="12" t="str">
        <f t="shared" si="29"/>
        <v/>
      </c>
      <c r="AK16" s="12" t="str">
        <f t="shared" si="30"/>
        <v/>
      </c>
      <c r="AL16" s="12" t="str">
        <f t="shared" si="31"/>
        <v/>
      </c>
      <c r="AM16" s="12" t="str">
        <f t="shared" si="32"/>
        <v/>
      </c>
      <c r="AN16" s="12"/>
      <c r="AO16" s="12"/>
      <c r="AP16" s="12"/>
      <c r="AQ16" s="11" t="str">
        <f t="shared" si="33"/>
        <v/>
      </c>
      <c r="AR16" s="12" t="str">
        <f t="shared" si="34"/>
        <v/>
      </c>
      <c r="AS16" s="12" t="str">
        <f t="shared" si="35"/>
        <v/>
      </c>
      <c r="AT16" s="12" t="str">
        <f t="shared" si="36"/>
        <v/>
      </c>
      <c r="AU16" s="12" t="str">
        <f t="shared" si="37"/>
        <v/>
      </c>
      <c r="AV16" s="12" t="str">
        <f t="shared" si="38"/>
        <v/>
      </c>
      <c r="AW16" s="12"/>
      <c r="AX16" s="12"/>
      <c r="AY16" s="12"/>
      <c r="AZ16" s="11" t="str">
        <f t="shared" si="39"/>
        <v/>
      </c>
      <c r="BA16" s="12" t="str">
        <f t="shared" si="40"/>
        <v/>
      </c>
      <c r="BB16" s="12" t="str">
        <f t="shared" si="41"/>
        <v/>
      </c>
      <c r="BC16" s="12" t="str">
        <f t="shared" si="42"/>
        <v/>
      </c>
      <c r="BD16" s="12" t="str">
        <f t="shared" si="43"/>
        <v/>
      </c>
      <c r="BE16" s="12" t="str">
        <f t="shared" si="44"/>
        <v/>
      </c>
      <c r="BF16" s="12"/>
      <c r="BG16" s="12"/>
      <c r="BH16" s="12"/>
      <c r="BI16" s="11" t="str">
        <f t="shared" si="45"/>
        <v/>
      </c>
      <c r="BJ16" s="12" t="str">
        <f t="shared" si="46"/>
        <v/>
      </c>
      <c r="BK16" s="12" t="str">
        <f t="shared" si="47"/>
        <v/>
      </c>
      <c r="BL16" s="12" t="str">
        <f t="shared" si="48"/>
        <v/>
      </c>
      <c r="BM16" s="12" t="str">
        <f t="shared" si="49"/>
        <v/>
      </c>
      <c r="BN16" s="12" t="str">
        <f t="shared" si="50"/>
        <v/>
      </c>
      <c r="BO16" s="12"/>
      <c r="BP16" s="12"/>
      <c r="BQ16" s="12"/>
      <c r="BR16" s="11" t="str">
        <f t="shared" si="51"/>
        <v/>
      </c>
      <c r="BS16" s="12" t="str">
        <f t="shared" si="52"/>
        <v/>
      </c>
      <c r="BT16" s="12" t="str">
        <f t="shared" si="53"/>
        <v/>
      </c>
      <c r="BU16" s="12" t="str">
        <f t="shared" si="54"/>
        <v/>
      </c>
      <c r="BV16" s="12" t="str">
        <f t="shared" si="55"/>
        <v/>
      </c>
      <c r="BW16" s="12" t="str">
        <f t="shared" si="56"/>
        <v/>
      </c>
      <c r="BX16" s="12"/>
      <c r="BY16" s="12"/>
      <c r="BZ16" s="12"/>
      <c r="CA16" s="11" t="str">
        <f t="shared" si="57"/>
        <v/>
      </c>
      <c r="CB16" s="12" t="str">
        <f t="shared" si="58"/>
        <v/>
      </c>
      <c r="CC16" s="12" t="str">
        <f t="shared" si="59"/>
        <v/>
      </c>
      <c r="CD16" s="12" t="str">
        <f t="shared" si="60"/>
        <v/>
      </c>
      <c r="CE16" s="12" t="str">
        <f t="shared" si="61"/>
        <v/>
      </c>
      <c r="CF16" s="12" t="str">
        <f t="shared" si="62"/>
        <v/>
      </c>
      <c r="CG16" s="12"/>
      <c r="CH16" s="12"/>
      <c r="CI16" s="12"/>
      <c r="CJ16" s="11" t="str">
        <f t="shared" si="63"/>
        <v/>
      </c>
      <c r="CK16" s="12" t="str">
        <f t="shared" si="64"/>
        <v/>
      </c>
      <c r="CL16" s="12" t="str">
        <f t="shared" si="65"/>
        <v/>
      </c>
      <c r="CM16" s="12" t="str">
        <f t="shared" si="66"/>
        <v/>
      </c>
      <c r="CN16" s="12" t="str">
        <f t="shared" si="67"/>
        <v/>
      </c>
      <c r="CO16" s="12" t="str">
        <f t="shared" si="68"/>
        <v/>
      </c>
      <c r="CP16" s="12"/>
      <c r="CQ16" s="12"/>
      <c r="CR16" s="12"/>
      <c r="CS16" s="11" t="str">
        <f t="shared" si="69"/>
        <v/>
      </c>
      <c r="CT16" s="12" t="str">
        <f t="shared" si="70"/>
        <v/>
      </c>
      <c r="CU16" s="12" t="str">
        <f t="shared" si="71"/>
        <v/>
      </c>
      <c r="CV16" s="12" t="str">
        <f t="shared" si="72"/>
        <v/>
      </c>
      <c r="CW16" s="12" t="str">
        <f t="shared" si="73"/>
        <v/>
      </c>
      <c r="CX16" s="12" t="str">
        <f t="shared" si="74"/>
        <v/>
      </c>
      <c r="CY16" s="12"/>
      <c r="CZ16" s="12"/>
      <c r="DA16" s="12"/>
      <c r="DB16" s="11" t="str">
        <f t="shared" si="75"/>
        <v/>
      </c>
      <c r="DC16" s="12" t="str">
        <f t="shared" si="76"/>
        <v/>
      </c>
      <c r="DD16" s="12" t="str">
        <f t="shared" si="77"/>
        <v/>
      </c>
      <c r="DE16" s="12" t="str">
        <f t="shared" si="78"/>
        <v/>
      </c>
      <c r="DF16" s="12" t="str">
        <f t="shared" si="79"/>
        <v/>
      </c>
      <c r="DG16" s="12" t="str">
        <f t="shared" si="80"/>
        <v/>
      </c>
      <c r="DH16" s="12"/>
      <c r="DI16" s="12"/>
      <c r="DJ16" s="12"/>
      <c r="DK16" s="11" t="str">
        <f t="shared" si="81"/>
        <v/>
      </c>
      <c r="DL16" s="12" t="str">
        <f t="shared" si="82"/>
        <v/>
      </c>
      <c r="DM16" s="12" t="str">
        <f t="shared" si="83"/>
        <v/>
      </c>
      <c r="DN16" s="12" t="str">
        <f t="shared" si="84"/>
        <v/>
      </c>
      <c r="DO16" s="12" t="str">
        <f t="shared" si="85"/>
        <v/>
      </c>
      <c r="DP16" s="12" t="str">
        <f t="shared" si="86"/>
        <v/>
      </c>
      <c r="DQ16" s="12"/>
      <c r="DR16" s="12"/>
      <c r="DS16" s="12"/>
    </row>
    <row r="17" spans="2:123" x14ac:dyDescent="0.25">
      <c r="B17" s="9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>
        <f>215-P17</f>
        <v>195</v>
      </c>
      <c r="N17" s="9" t="str">
        <f>IF(M17=0,"",B17)</f>
        <v>Empty</v>
      </c>
      <c r="O17" s="9">
        <f>IF(M17&gt;0,M17+1,M17)</f>
        <v>196</v>
      </c>
      <c r="P17" s="9">
        <f>SUM($O$4:O16)</f>
        <v>20</v>
      </c>
      <c r="Q17" s="9"/>
      <c r="R17" s="9">
        <f t="shared" si="92"/>
        <v>25</v>
      </c>
      <c r="S17"/>
      <c r="T17" s="16">
        <v>14</v>
      </c>
      <c r="U17" s="16" t="str">
        <f>IFERROR(TRIM(W17&amp;" "&amp;INDEX(Roadmap!B$6:B$105,$T17,1)),"")</f>
        <v>★ Final release</v>
      </c>
      <c r="V17" s="16" t="str">
        <f t="shared" si="26"/>
        <v>★ Final release</v>
      </c>
      <c r="W17" s="16" t="str">
        <f>IFERROR(INDEX(Roadmap!C$6:C$105,$T17,1)&amp;"","")</f>
        <v>★</v>
      </c>
      <c r="X17" s="16">
        <f>IF(LEN(U17)&gt;0,IFERROR(INDEX(Settings!$I$7:$I$9,MATCH(INDEX(Roadmap!D$6:D$105,$T17,1),Settings!$H$7:$H$9,0),1),large),"")</f>
        <v>4</v>
      </c>
      <c r="Y17" s="16">
        <f>IFERROR(INDEX(Settings!$J$7:$J$9,MATCH(INDEX(Roadmap!D$6:D$105,$T17,1),Settings!$H$7:$H$9,0),1),300)</f>
        <v>30</v>
      </c>
      <c r="Z17" s="16" t="str">
        <f>IFERROR(IF(LEN($U17)=0,"",INDEX(Roadmap!E$6:E$105,$T17,1)&amp;""),"")</f>
        <v>Q4 - 2022</v>
      </c>
      <c r="AA17" s="16" t="str">
        <f>IFERROR(IF(LEN($U17)=0,"",INDEX(Roadmap!F$6:F$105,$T17,1)&amp;""),"")</f>
        <v>R&amp;D Team</v>
      </c>
      <c r="AB17" s="17">
        <f t="shared" si="27"/>
        <v>37</v>
      </c>
      <c r="AC17" s="17">
        <f>IFERROR(IF(OR(U17="",Z17=""),"",2*COUNTIFS($Z$4:Z17,Z17,$AA$4:AA17,AA17)+INDEX($P$4:$P$16,MATCH(AA17,$B$4:$B$16,0),1)+ROW(startCell)),"")</f>
        <v>7</v>
      </c>
      <c r="AD17" s="16" t="str">
        <f t="shared" si="90"/>
        <v>37-7</v>
      </c>
      <c r="AE17"/>
      <c r="AF17" s="24">
        <f t="shared" si="93"/>
        <v>3</v>
      </c>
      <c r="AG17" s="24">
        <f t="shared" si="94"/>
        <v>19</v>
      </c>
      <c r="AH17" s="11" t="str">
        <f t="shared" si="28"/>
        <v/>
      </c>
      <c r="AI17" s="12" t="str">
        <f t="shared" si="91"/>
        <v/>
      </c>
      <c r="AJ17" s="12" t="str">
        <f t="shared" si="29"/>
        <v/>
      </c>
      <c r="AK17" s="12" t="str">
        <f t="shared" si="30"/>
        <v/>
      </c>
      <c r="AL17" s="12" t="str">
        <f t="shared" si="31"/>
        <v/>
      </c>
      <c r="AM17" s="12" t="str">
        <f t="shared" si="32"/>
        <v/>
      </c>
      <c r="AN17" s="12"/>
      <c r="AO17" s="12"/>
      <c r="AP17" s="12"/>
      <c r="AQ17" s="11" t="str">
        <f t="shared" si="33"/>
        <v/>
      </c>
      <c r="AR17" s="12" t="str">
        <f t="shared" si="34"/>
        <v/>
      </c>
      <c r="AS17" s="12" t="str">
        <f t="shared" si="35"/>
        <v/>
      </c>
      <c r="AT17" s="12" t="str">
        <f t="shared" si="36"/>
        <v/>
      </c>
      <c r="AU17" s="12" t="str">
        <f t="shared" si="37"/>
        <v/>
      </c>
      <c r="AV17" s="12" t="str">
        <f t="shared" si="38"/>
        <v/>
      </c>
      <c r="AW17" s="12"/>
      <c r="AX17" s="12"/>
      <c r="AY17" s="12"/>
      <c r="AZ17" s="11">
        <f t="shared" si="39"/>
        <v>3</v>
      </c>
      <c r="BA17" s="12">
        <f t="shared" si="40"/>
        <v>3</v>
      </c>
      <c r="BB17" s="12">
        <f t="shared" si="41"/>
        <v>3</v>
      </c>
      <c r="BC17" s="12">
        <f t="shared" si="42"/>
        <v>3</v>
      </c>
      <c r="BD17" s="12">
        <f t="shared" si="43"/>
        <v>3</v>
      </c>
      <c r="BE17" s="12">
        <f t="shared" si="44"/>
        <v>3</v>
      </c>
      <c r="BF17" s="12"/>
      <c r="BG17" s="12"/>
      <c r="BH17" s="12"/>
      <c r="BI17" s="11" t="str">
        <f t="shared" si="45"/>
        <v/>
      </c>
      <c r="BJ17" s="12" t="str">
        <f t="shared" si="46"/>
        <v/>
      </c>
      <c r="BK17" s="12" t="str">
        <f t="shared" si="47"/>
        <v/>
      </c>
      <c r="BL17" s="12" t="str">
        <f t="shared" si="48"/>
        <v/>
      </c>
      <c r="BM17" s="12" t="str">
        <f t="shared" si="49"/>
        <v/>
      </c>
      <c r="BN17" s="12" t="str">
        <f t="shared" si="50"/>
        <v/>
      </c>
      <c r="BO17" s="12"/>
      <c r="BP17" s="12"/>
      <c r="BQ17" s="12"/>
      <c r="BR17" s="11" t="str">
        <f t="shared" si="51"/>
        <v/>
      </c>
      <c r="BS17" s="12" t="str">
        <f t="shared" si="52"/>
        <v/>
      </c>
      <c r="BT17" s="12" t="str">
        <f t="shared" si="53"/>
        <v/>
      </c>
      <c r="BU17" s="12" t="str">
        <f t="shared" si="54"/>
        <v/>
      </c>
      <c r="BV17" s="12" t="str">
        <f t="shared" si="55"/>
        <v/>
      </c>
      <c r="BW17" s="12" t="str">
        <f t="shared" si="56"/>
        <v/>
      </c>
      <c r="BX17" s="12"/>
      <c r="BY17" s="12"/>
      <c r="BZ17" s="12"/>
      <c r="CA17" s="11" t="str">
        <f t="shared" si="57"/>
        <v/>
      </c>
      <c r="CB17" s="12" t="str">
        <f t="shared" si="58"/>
        <v/>
      </c>
      <c r="CC17" s="12" t="str">
        <f t="shared" si="59"/>
        <v/>
      </c>
      <c r="CD17" s="12" t="str">
        <f t="shared" si="60"/>
        <v/>
      </c>
      <c r="CE17" s="12" t="str">
        <f t="shared" si="61"/>
        <v/>
      </c>
      <c r="CF17" s="12" t="str">
        <f t="shared" si="62"/>
        <v/>
      </c>
      <c r="CG17" s="12"/>
      <c r="CH17" s="12"/>
      <c r="CI17" s="12"/>
      <c r="CJ17" s="11" t="str">
        <f t="shared" si="63"/>
        <v/>
      </c>
      <c r="CK17" s="12" t="str">
        <f t="shared" si="64"/>
        <v/>
      </c>
      <c r="CL17" s="12" t="str">
        <f t="shared" si="65"/>
        <v/>
      </c>
      <c r="CM17" s="12" t="str">
        <f t="shared" si="66"/>
        <v/>
      </c>
      <c r="CN17" s="12" t="str">
        <f t="shared" si="67"/>
        <v/>
      </c>
      <c r="CO17" s="12" t="str">
        <f t="shared" si="68"/>
        <v/>
      </c>
      <c r="CP17" s="12"/>
      <c r="CQ17" s="12"/>
      <c r="CR17" s="12"/>
      <c r="CS17" s="11" t="str">
        <f t="shared" si="69"/>
        <v/>
      </c>
      <c r="CT17" s="12" t="str">
        <f t="shared" si="70"/>
        <v/>
      </c>
      <c r="CU17" s="12" t="str">
        <f t="shared" si="71"/>
        <v/>
      </c>
      <c r="CV17" s="12" t="str">
        <f t="shared" si="72"/>
        <v/>
      </c>
      <c r="CW17" s="12" t="str">
        <f t="shared" si="73"/>
        <v/>
      </c>
      <c r="CX17" s="12" t="str">
        <f t="shared" si="74"/>
        <v/>
      </c>
      <c r="CY17" s="12"/>
      <c r="CZ17" s="12"/>
      <c r="DA17" s="12"/>
      <c r="DB17" s="11" t="str">
        <f t="shared" si="75"/>
        <v/>
      </c>
      <c r="DC17" s="12" t="str">
        <f t="shared" si="76"/>
        <v/>
      </c>
      <c r="DD17" s="12" t="str">
        <f t="shared" si="77"/>
        <v/>
      </c>
      <c r="DE17" s="12" t="str">
        <f t="shared" si="78"/>
        <v/>
      </c>
      <c r="DF17" s="12" t="str">
        <f t="shared" si="79"/>
        <v/>
      </c>
      <c r="DG17" s="12" t="str">
        <f t="shared" si="80"/>
        <v/>
      </c>
      <c r="DH17" s="12"/>
      <c r="DI17" s="12"/>
      <c r="DJ17" s="12"/>
      <c r="DK17" s="11" t="str">
        <f t="shared" si="81"/>
        <v/>
      </c>
      <c r="DL17" s="12" t="str">
        <f t="shared" si="82"/>
        <v/>
      </c>
      <c r="DM17" s="12" t="str">
        <f t="shared" si="83"/>
        <v/>
      </c>
      <c r="DN17" s="12" t="str">
        <f t="shared" si="84"/>
        <v/>
      </c>
      <c r="DO17" s="12" t="str">
        <f t="shared" si="85"/>
        <v/>
      </c>
      <c r="DP17" s="12" t="str">
        <f t="shared" si="86"/>
        <v/>
      </c>
      <c r="DQ17" s="12"/>
      <c r="DR17" s="12"/>
      <c r="DS17" s="12"/>
    </row>
    <row r="18" spans="2:123" x14ac:dyDescent="0.25">
      <c r="T18" s="16">
        <v>15</v>
      </c>
      <c r="U18" s="16" t="str">
        <f>IFERROR(TRIM(W18&amp;" "&amp;INDEX(Roadmap!B$6:B$105,$T18,1)),"")</f>
        <v/>
      </c>
      <c r="V18" s="16" t="str">
        <f t="shared" si="26"/>
        <v/>
      </c>
      <c r="W18" s="16" t="str">
        <f>IFERROR(INDEX(Roadmap!C$6:C$105,$T18,1)&amp;"","")</f>
        <v/>
      </c>
      <c r="X18" s="16" t="str">
        <f>IF(LEN(U18)&gt;0,IFERROR(INDEX(Settings!$I$7:$I$9,MATCH(INDEX(Roadmap!D$6:D$105,$T18,1),Settings!$H$7:$H$9,0),1),large),"")</f>
        <v/>
      </c>
      <c r="Y18" s="16">
        <f>IFERROR(INDEX(Settings!$J$7:$J$9,MATCH(INDEX(Roadmap!D$6:D$105,$T18,1),Settings!$H$7:$H$9,0),1),300)</f>
        <v>300</v>
      </c>
      <c r="Z18" s="16" t="str">
        <f>IFERROR(IF(LEN($U18)=0,"",INDEX(Roadmap!E$6:E$105,$T18,1)&amp;""),"")</f>
        <v/>
      </c>
      <c r="AA18" s="16" t="str">
        <f>IFERROR(IF(LEN($U18)=0,"",INDEX(Roadmap!F$6:F$105,$T18,1)&amp;""),"")</f>
        <v/>
      </c>
      <c r="AB18" s="17" t="str">
        <f t="shared" si="27"/>
        <v/>
      </c>
      <c r="AC18" s="17" t="str">
        <f>IFERROR(IF(OR(U18="",Z18=""),"",2*COUNTIFS($Z$4:Z18,Z18,$AA$4:AA18,AA18)+INDEX($P$4:$P$16,MATCH(AA18,$B$4:$B$16,0),1)+ROW(startCell)),"")</f>
        <v/>
      </c>
      <c r="AD18" s="16" t="str">
        <f t="shared" si="90"/>
        <v>-</v>
      </c>
      <c r="AE18" s="4"/>
      <c r="AF18" s="24" t="str">
        <f t="shared" si="93"/>
        <v/>
      </c>
      <c r="AG18" s="24">
        <f t="shared" si="94"/>
        <v>20</v>
      </c>
      <c r="AH18" s="11" t="str">
        <f t="shared" si="28"/>
        <v/>
      </c>
      <c r="AI18" s="12" t="str">
        <f t="shared" si="91"/>
        <v/>
      </c>
      <c r="AJ18" s="12" t="str">
        <f t="shared" si="29"/>
        <v/>
      </c>
      <c r="AK18" s="12" t="str">
        <f t="shared" si="30"/>
        <v/>
      </c>
      <c r="AL18" s="12" t="str">
        <f t="shared" si="31"/>
        <v/>
      </c>
      <c r="AM18" s="12" t="str">
        <f t="shared" si="32"/>
        <v/>
      </c>
      <c r="AN18" s="12"/>
      <c r="AO18" s="12"/>
      <c r="AP18" s="12"/>
      <c r="AQ18" s="11" t="str">
        <f t="shared" si="33"/>
        <v/>
      </c>
      <c r="AR18" s="12" t="str">
        <f t="shared" si="34"/>
        <v/>
      </c>
      <c r="AS18" s="12" t="str">
        <f t="shared" si="35"/>
        <v/>
      </c>
      <c r="AT18" s="12" t="str">
        <f t="shared" si="36"/>
        <v/>
      </c>
      <c r="AU18" s="12" t="str">
        <f t="shared" si="37"/>
        <v/>
      </c>
      <c r="AV18" s="12" t="str">
        <f t="shared" si="38"/>
        <v/>
      </c>
      <c r="AW18" s="12"/>
      <c r="AX18" s="12"/>
      <c r="AY18" s="12"/>
      <c r="AZ18" s="11" t="str">
        <f t="shared" si="39"/>
        <v/>
      </c>
      <c r="BA18" s="12" t="str">
        <f t="shared" si="40"/>
        <v/>
      </c>
      <c r="BB18" s="12" t="str">
        <f t="shared" si="41"/>
        <v/>
      </c>
      <c r="BC18" s="12" t="str">
        <f t="shared" si="42"/>
        <v/>
      </c>
      <c r="BD18" s="12" t="str">
        <f t="shared" si="43"/>
        <v/>
      </c>
      <c r="BE18" s="12" t="str">
        <f t="shared" si="44"/>
        <v/>
      </c>
      <c r="BF18" s="12"/>
      <c r="BG18" s="12"/>
      <c r="BH18" s="12"/>
      <c r="BI18" s="11" t="str">
        <f t="shared" si="45"/>
        <v/>
      </c>
      <c r="BJ18" s="12" t="str">
        <f t="shared" si="46"/>
        <v/>
      </c>
      <c r="BK18" s="12" t="str">
        <f t="shared" si="47"/>
        <v/>
      </c>
      <c r="BL18" s="12" t="str">
        <f t="shared" si="48"/>
        <v/>
      </c>
      <c r="BM18" s="12" t="str">
        <f t="shared" si="49"/>
        <v/>
      </c>
      <c r="BN18" s="12" t="str">
        <f t="shared" si="50"/>
        <v/>
      </c>
      <c r="BO18" s="12"/>
      <c r="BP18" s="12"/>
      <c r="BQ18" s="12"/>
      <c r="BR18" s="11" t="str">
        <f t="shared" si="51"/>
        <v/>
      </c>
      <c r="BS18" s="12" t="str">
        <f t="shared" si="52"/>
        <v/>
      </c>
      <c r="BT18" s="12" t="str">
        <f t="shared" si="53"/>
        <v/>
      </c>
      <c r="BU18" s="12" t="str">
        <f t="shared" si="54"/>
        <v/>
      </c>
      <c r="BV18" s="12" t="str">
        <f t="shared" si="55"/>
        <v/>
      </c>
      <c r="BW18" s="12" t="str">
        <f t="shared" si="56"/>
        <v/>
      </c>
      <c r="BX18" s="12"/>
      <c r="BY18" s="12"/>
      <c r="BZ18" s="12"/>
      <c r="CA18" s="11" t="str">
        <f t="shared" si="57"/>
        <v/>
      </c>
      <c r="CB18" s="12" t="str">
        <f t="shared" si="58"/>
        <v/>
      </c>
      <c r="CC18" s="12" t="str">
        <f t="shared" si="59"/>
        <v/>
      </c>
      <c r="CD18" s="12" t="str">
        <f t="shared" si="60"/>
        <v/>
      </c>
      <c r="CE18" s="12" t="str">
        <f t="shared" si="61"/>
        <v/>
      </c>
      <c r="CF18" s="12" t="str">
        <f t="shared" si="62"/>
        <v/>
      </c>
      <c r="CG18" s="12"/>
      <c r="CH18" s="12"/>
      <c r="CI18" s="12"/>
      <c r="CJ18" s="11" t="str">
        <f t="shared" si="63"/>
        <v/>
      </c>
      <c r="CK18" s="12" t="str">
        <f t="shared" si="64"/>
        <v/>
      </c>
      <c r="CL18" s="12" t="str">
        <f t="shared" si="65"/>
        <v/>
      </c>
      <c r="CM18" s="12" t="str">
        <f t="shared" si="66"/>
        <v/>
      </c>
      <c r="CN18" s="12" t="str">
        <f t="shared" si="67"/>
        <v/>
      </c>
      <c r="CO18" s="12" t="str">
        <f t="shared" si="68"/>
        <v/>
      </c>
      <c r="CP18" s="12"/>
      <c r="CQ18" s="12"/>
      <c r="CR18" s="12"/>
      <c r="CS18" s="11" t="str">
        <f t="shared" si="69"/>
        <v/>
      </c>
      <c r="CT18" s="12" t="str">
        <f t="shared" si="70"/>
        <v/>
      </c>
      <c r="CU18" s="12" t="str">
        <f t="shared" si="71"/>
        <v/>
      </c>
      <c r="CV18" s="12" t="str">
        <f t="shared" si="72"/>
        <v/>
      </c>
      <c r="CW18" s="12" t="str">
        <f t="shared" si="73"/>
        <v/>
      </c>
      <c r="CX18" s="12" t="str">
        <f t="shared" si="74"/>
        <v/>
      </c>
      <c r="CY18" s="12"/>
      <c r="CZ18" s="12"/>
      <c r="DA18" s="12"/>
      <c r="DB18" s="11" t="str">
        <f t="shared" si="75"/>
        <v/>
      </c>
      <c r="DC18" s="12" t="str">
        <f t="shared" si="76"/>
        <v/>
      </c>
      <c r="DD18" s="12" t="str">
        <f t="shared" si="77"/>
        <v/>
      </c>
      <c r="DE18" s="12" t="str">
        <f t="shared" si="78"/>
        <v/>
      </c>
      <c r="DF18" s="12" t="str">
        <f t="shared" si="79"/>
        <v/>
      </c>
      <c r="DG18" s="12" t="str">
        <f t="shared" si="80"/>
        <v/>
      </c>
      <c r="DH18" s="12"/>
      <c r="DI18" s="12"/>
      <c r="DJ18" s="12"/>
      <c r="DK18" s="11" t="str">
        <f t="shared" si="81"/>
        <v/>
      </c>
      <c r="DL18" s="12" t="str">
        <f t="shared" si="82"/>
        <v/>
      </c>
      <c r="DM18" s="12" t="str">
        <f t="shared" si="83"/>
        <v/>
      </c>
      <c r="DN18" s="12" t="str">
        <f t="shared" si="84"/>
        <v/>
      </c>
      <c r="DO18" s="12" t="str">
        <f t="shared" si="85"/>
        <v/>
      </c>
      <c r="DP18" s="12" t="str">
        <f t="shared" si="86"/>
        <v/>
      </c>
      <c r="DQ18" s="12"/>
      <c r="DR18" s="12"/>
      <c r="DS18" s="12"/>
    </row>
    <row r="19" spans="2:123" x14ac:dyDescent="0.25">
      <c r="B19" s="18" t="s">
        <v>17</v>
      </c>
      <c r="C19" s="19">
        <v>9</v>
      </c>
      <c r="E19" s="18" t="s">
        <v>101</v>
      </c>
      <c r="F19" s="19">
        <f>MAX(AB4:AB103)+divide-4</f>
        <v>42</v>
      </c>
      <c r="M19" s="5"/>
      <c r="N19" s="5"/>
      <c r="O19" s="5"/>
      <c r="P19" s="5"/>
      <c r="Q19" s="5"/>
      <c r="R19" s="5"/>
      <c r="T19" s="16">
        <v>16</v>
      </c>
      <c r="U19" s="16" t="str">
        <f>IFERROR(TRIM(W19&amp;" "&amp;INDEX(Roadmap!B$6:B$105,$T19,1)),"")</f>
        <v/>
      </c>
      <c r="V19" s="16" t="str">
        <f t="shared" si="26"/>
        <v/>
      </c>
      <c r="W19" s="16" t="str">
        <f>IFERROR(INDEX(Roadmap!C$6:C$105,$T19,1)&amp;"","")</f>
        <v/>
      </c>
      <c r="X19" s="16" t="str">
        <f>IF(LEN(U19)&gt;0,IFERROR(INDEX(Settings!$I$7:$I$9,MATCH(INDEX(Roadmap!D$6:D$105,$T19,1),Settings!$H$7:$H$9,0),1),large),"")</f>
        <v/>
      </c>
      <c r="Y19" s="16">
        <f>IFERROR(INDEX(Settings!$J$7:$J$9,MATCH(INDEX(Roadmap!D$6:D$105,$T19,1),Settings!$H$7:$H$9,0),1),300)</f>
        <v>300</v>
      </c>
      <c r="Z19" s="16" t="str">
        <f>IFERROR(IF(LEN($U19)=0,"",INDEX(Roadmap!E$6:E$105,$T19,1)&amp;""),"")</f>
        <v/>
      </c>
      <c r="AA19" s="16" t="str">
        <f>IFERROR(IF(LEN($U19)=0,"",INDEX(Roadmap!F$6:F$105,$T19,1)&amp;""),"")</f>
        <v/>
      </c>
      <c r="AB19" s="17" t="str">
        <f t="shared" si="27"/>
        <v/>
      </c>
      <c r="AC19" s="17" t="str">
        <f>IFERROR(IF(OR(U19="",Z19=""),"",2*COUNTIFS($Z$4:Z19,Z19,$AA$4:AA19,AA19)+INDEX($P$4:$P$16,MATCH(AA19,$B$4:$B$16,0),1)+ROW(startCell)),"")</f>
        <v/>
      </c>
      <c r="AD19" s="16" t="str">
        <f t="shared" si="90"/>
        <v>-</v>
      </c>
      <c r="AE19" s="4"/>
      <c r="AF19" s="24" t="str">
        <f t="shared" si="93"/>
        <v/>
      </c>
      <c r="AG19" s="24">
        <f t="shared" si="94"/>
        <v>21</v>
      </c>
      <c r="AH19" s="11" t="str">
        <f t="shared" si="28"/>
        <v/>
      </c>
      <c r="AI19" s="12" t="str">
        <f t="shared" si="91"/>
        <v/>
      </c>
      <c r="AJ19" s="12" t="str">
        <f t="shared" si="29"/>
        <v/>
      </c>
      <c r="AK19" s="12" t="str">
        <f t="shared" si="30"/>
        <v/>
      </c>
      <c r="AL19" s="12" t="str">
        <f t="shared" si="31"/>
        <v/>
      </c>
      <c r="AM19" s="12" t="str">
        <f t="shared" si="32"/>
        <v/>
      </c>
      <c r="AN19" s="12"/>
      <c r="AO19" s="12"/>
      <c r="AP19" s="12"/>
      <c r="AQ19" s="11" t="str">
        <f t="shared" si="33"/>
        <v/>
      </c>
      <c r="AR19" s="12" t="str">
        <f t="shared" si="34"/>
        <v/>
      </c>
      <c r="AS19" s="12" t="str">
        <f t="shared" si="35"/>
        <v/>
      </c>
      <c r="AT19" s="12" t="str">
        <f t="shared" si="36"/>
        <v/>
      </c>
      <c r="AU19" s="12" t="str">
        <f t="shared" si="37"/>
        <v/>
      </c>
      <c r="AV19" s="12" t="str">
        <f t="shared" si="38"/>
        <v/>
      </c>
      <c r="AW19" s="12"/>
      <c r="AX19" s="12"/>
      <c r="AY19" s="12"/>
      <c r="AZ19" s="11" t="str">
        <f t="shared" si="39"/>
        <v/>
      </c>
      <c r="BA19" s="12" t="str">
        <f t="shared" si="40"/>
        <v/>
      </c>
      <c r="BB19" s="12" t="str">
        <f t="shared" si="41"/>
        <v/>
      </c>
      <c r="BC19" s="12" t="str">
        <f t="shared" si="42"/>
        <v/>
      </c>
      <c r="BD19" s="12" t="str">
        <f t="shared" si="43"/>
        <v/>
      </c>
      <c r="BE19" s="12" t="str">
        <f t="shared" si="44"/>
        <v/>
      </c>
      <c r="BF19" s="12"/>
      <c r="BG19" s="12"/>
      <c r="BH19" s="12"/>
      <c r="BI19" s="11" t="str">
        <f t="shared" si="45"/>
        <v/>
      </c>
      <c r="BJ19" s="12" t="str">
        <f t="shared" si="46"/>
        <v/>
      </c>
      <c r="BK19" s="12" t="str">
        <f t="shared" si="47"/>
        <v/>
      </c>
      <c r="BL19" s="12" t="str">
        <f t="shared" si="48"/>
        <v/>
      </c>
      <c r="BM19" s="12" t="str">
        <f t="shared" si="49"/>
        <v/>
      </c>
      <c r="BN19" s="12" t="str">
        <f t="shared" si="50"/>
        <v/>
      </c>
      <c r="BO19" s="12"/>
      <c r="BP19" s="12"/>
      <c r="BQ19" s="12"/>
      <c r="BR19" s="11" t="str">
        <f t="shared" si="51"/>
        <v/>
      </c>
      <c r="BS19" s="12" t="str">
        <f t="shared" si="52"/>
        <v/>
      </c>
      <c r="BT19" s="12" t="str">
        <f t="shared" si="53"/>
        <v/>
      </c>
      <c r="BU19" s="12" t="str">
        <f t="shared" si="54"/>
        <v/>
      </c>
      <c r="BV19" s="12" t="str">
        <f t="shared" si="55"/>
        <v/>
      </c>
      <c r="BW19" s="12" t="str">
        <f t="shared" si="56"/>
        <v/>
      </c>
      <c r="BX19" s="12"/>
      <c r="BY19" s="12"/>
      <c r="BZ19" s="12"/>
      <c r="CA19" s="11" t="str">
        <f t="shared" si="57"/>
        <v/>
      </c>
      <c r="CB19" s="12" t="str">
        <f t="shared" si="58"/>
        <v/>
      </c>
      <c r="CC19" s="12" t="str">
        <f t="shared" si="59"/>
        <v/>
      </c>
      <c r="CD19" s="12" t="str">
        <f t="shared" si="60"/>
        <v/>
      </c>
      <c r="CE19" s="12" t="str">
        <f t="shared" si="61"/>
        <v/>
      </c>
      <c r="CF19" s="12" t="str">
        <f t="shared" si="62"/>
        <v/>
      </c>
      <c r="CG19" s="12"/>
      <c r="CH19" s="12"/>
      <c r="CI19" s="12"/>
      <c r="CJ19" s="11" t="str">
        <f t="shared" si="63"/>
        <v/>
      </c>
      <c r="CK19" s="12" t="str">
        <f t="shared" si="64"/>
        <v/>
      </c>
      <c r="CL19" s="12" t="str">
        <f t="shared" si="65"/>
        <v/>
      </c>
      <c r="CM19" s="12" t="str">
        <f t="shared" si="66"/>
        <v/>
      </c>
      <c r="CN19" s="12" t="str">
        <f t="shared" si="67"/>
        <v/>
      </c>
      <c r="CO19" s="12" t="str">
        <f t="shared" si="68"/>
        <v/>
      </c>
      <c r="CP19" s="12"/>
      <c r="CQ19" s="12"/>
      <c r="CR19" s="12"/>
      <c r="CS19" s="11" t="str">
        <f t="shared" si="69"/>
        <v/>
      </c>
      <c r="CT19" s="12" t="str">
        <f t="shared" si="70"/>
        <v/>
      </c>
      <c r="CU19" s="12" t="str">
        <f t="shared" si="71"/>
        <v/>
      </c>
      <c r="CV19" s="12" t="str">
        <f t="shared" si="72"/>
        <v/>
      </c>
      <c r="CW19" s="12" t="str">
        <f t="shared" si="73"/>
        <v/>
      </c>
      <c r="CX19" s="12" t="str">
        <f t="shared" si="74"/>
        <v/>
      </c>
      <c r="CY19" s="12"/>
      <c r="CZ19" s="12"/>
      <c r="DA19" s="12"/>
      <c r="DB19" s="11" t="str">
        <f t="shared" si="75"/>
        <v/>
      </c>
      <c r="DC19" s="12" t="str">
        <f t="shared" si="76"/>
        <v/>
      </c>
      <c r="DD19" s="12" t="str">
        <f t="shared" si="77"/>
        <v/>
      </c>
      <c r="DE19" s="12" t="str">
        <f t="shared" si="78"/>
        <v/>
      </c>
      <c r="DF19" s="12" t="str">
        <f t="shared" si="79"/>
        <v/>
      </c>
      <c r="DG19" s="12" t="str">
        <f t="shared" si="80"/>
        <v/>
      </c>
      <c r="DH19" s="12"/>
      <c r="DI19" s="12"/>
      <c r="DJ19" s="12"/>
      <c r="DK19" s="11" t="str">
        <f t="shared" si="81"/>
        <v/>
      </c>
      <c r="DL19" s="12" t="str">
        <f t="shared" si="82"/>
        <v/>
      </c>
      <c r="DM19" s="12" t="str">
        <f t="shared" si="83"/>
        <v/>
      </c>
      <c r="DN19" s="12" t="str">
        <f t="shared" si="84"/>
        <v/>
      </c>
      <c r="DO19" s="12" t="str">
        <f t="shared" si="85"/>
        <v/>
      </c>
      <c r="DP19" s="12" t="str">
        <f t="shared" si="86"/>
        <v/>
      </c>
      <c r="DQ19" s="12"/>
      <c r="DR19" s="12"/>
      <c r="DS19" s="12"/>
    </row>
    <row r="20" spans="2:123" x14ac:dyDescent="0.25">
      <c r="T20" s="16">
        <v>17</v>
      </c>
      <c r="U20" s="16" t="str">
        <f>IFERROR(TRIM(W20&amp;" "&amp;INDEX(Roadmap!B$6:B$105,$T20,1)),"")</f>
        <v/>
      </c>
      <c r="V20" s="16" t="str">
        <f t="shared" si="26"/>
        <v/>
      </c>
      <c r="W20" s="16" t="str">
        <f>IFERROR(INDEX(Roadmap!C$6:C$105,$T20,1)&amp;"","")</f>
        <v/>
      </c>
      <c r="X20" s="16" t="str">
        <f>IF(LEN(U20)&gt;0,IFERROR(INDEX(Settings!$I$7:$I$9,MATCH(INDEX(Roadmap!D$6:D$105,$T20,1),Settings!$H$7:$H$9,0),1),large),"")</f>
        <v/>
      </c>
      <c r="Y20" s="16">
        <f>IFERROR(INDEX(Settings!$J$7:$J$9,MATCH(INDEX(Roadmap!D$6:D$105,$T20,1),Settings!$H$7:$H$9,0),1),300)</f>
        <v>300</v>
      </c>
      <c r="Z20" s="16" t="str">
        <f>IFERROR(IF(LEN($U20)=0,"",INDEX(Roadmap!E$6:E$105,$T20,1)&amp;""),"")</f>
        <v/>
      </c>
      <c r="AA20" s="16" t="str">
        <f>IFERROR(IF(LEN($U20)=0,"",INDEX(Roadmap!F$6:F$105,$T20,1)&amp;""),"")</f>
        <v/>
      </c>
      <c r="AB20" s="17" t="str">
        <f t="shared" si="27"/>
        <v/>
      </c>
      <c r="AC20" s="17" t="str">
        <f>IFERROR(IF(OR(U20="",Z20=""),"",2*COUNTIFS($Z$4:Z20,Z20,$AA$4:AA20,AA20)+INDEX($P$4:$P$16,MATCH(AA20,$B$4:$B$16,0),1)+ROW(startCell)),"")</f>
        <v/>
      </c>
      <c r="AD20" s="16" t="str">
        <f t="shared" si="90"/>
        <v>-</v>
      </c>
      <c r="AE20" s="4"/>
      <c r="AF20" s="24">
        <f t="shared" si="93"/>
        <v>4</v>
      </c>
      <c r="AG20" s="24">
        <f t="shared" si="94"/>
        <v>22</v>
      </c>
      <c r="AH20" s="11" t="str">
        <f t="shared" si="28"/>
        <v/>
      </c>
      <c r="AI20" s="12" t="str">
        <f t="shared" si="91"/>
        <v/>
      </c>
      <c r="AJ20" s="12" t="str">
        <f t="shared" si="29"/>
        <v/>
      </c>
      <c r="AK20" s="12" t="str">
        <f t="shared" si="30"/>
        <v/>
      </c>
      <c r="AL20" s="12" t="str">
        <f t="shared" si="31"/>
        <v/>
      </c>
      <c r="AM20" s="12" t="str">
        <f t="shared" si="32"/>
        <v/>
      </c>
      <c r="AN20" s="12"/>
      <c r="AO20" s="12"/>
      <c r="AP20" s="12"/>
      <c r="AQ20" s="11">
        <f t="shared" si="33"/>
        <v>4</v>
      </c>
      <c r="AR20" s="12">
        <f t="shared" si="34"/>
        <v>4</v>
      </c>
      <c r="AS20" s="12">
        <f t="shared" si="35"/>
        <v>4</v>
      </c>
      <c r="AT20" s="12">
        <f t="shared" si="36"/>
        <v>4</v>
      </c>
      <c r="AU20" s="12">
        <f t="shared" si="37"/>
        <v>4</v>
      </c>
      <c r="AV20" s="12">
        <f t="shared" si="38"/>
        <v>4</v>
      </c>
      <c r="AW20" s="12"/>
      <c r="AX20" s="12"/>
      <c r="AY20" s="12"/>
      <c r="AZ20" s="11" t="str">
        <f t="shared" si="39"/>
        <v/>
      </c>
      <c r="BA20" s="12" t="str">
        <f t="shared" si="40"/>
        <v/>
      </c>
      <c r="BB20" s="12" t="str">
        <f t="shared" si="41"/>
        <v/>
      </c>
      <c r="BC20" s="12" t="str">
        <f t="shared" si="42"/>
        <v/>
      </c>
      <c r="BD20" s="12" t="str">
        <f t="shared" si="43"/>
        <v/>
      </c>
      <c r="BE20" s="12" t="str">
        <f t="shared" si="44"/>
        <v/>
      </c>
      <c r="BF20" s="12"/>
      <c r="BG20" s="12"/>
      <c r="BH20" s="12"/>
      <c r="BI20" s="11">
        <f t="shared" si="45"/>
        <v>4</v>
      </c>
      <c r="BJ20" s="12">
        <f t="shared" si="46"/>
        <v>4</v>
      </c>
      <c r="BK20" s="12">
        <f t="shared" si="47"/>
        <v>4</v>
      </c>
      <c r="BL20" s="12">
        <f t="shared" si="48"/>
        <v>4</v>
      </c>
      <c r="BM20" s="12">
        <f t="shared" si="49"/>
        <v>4</v>
      </c>
      <c r="BN20" s="12">
        <f t="shared" si="50"/>
        <v>4</v>
      </c>
      <c r="BO20" s="12"/>
      <c r="BP20" s="12"/>
      <c r="BQ20" s="12"/>
      <c r="BR20" s="11" t="str">
        <f t="shared" si="51"/>
        <v/>
      </c>
      <c r="BS20" s="12" t="str">
        <f t="shared" si="52"/>
        <v/>
      </c>
      <c r="BT20" s="12" t="str">
        <f t="shared" si="53"/>
        <v/>
      </c>
      <c r="BU20" s="12" t="str">
        <f t="shared" si="54"/>
        <v/>
      </c>
      <c r="BV20" s="12" t="str">
        <f t="shared" si="55"/>
        <v/>
      </c>
      <c r="BW20" s="12" t="str">
        <f t="shared" si="56"/>
        <v/>
      </c>
      <c r="BX20" s="12"/>
      <c r="BY20" s="12"/>
      <c r="BZ20" s="12"/>
      <c r="CA20" s="11" t="str">
        <f t="shared" si="57"/>
        <v/>
      </c>
      <c r="CB20" s="12" t="str">
        <f t="shared" si="58"/>
        <v/>
      </c>
      <c r="CC20" s="12" t="str">
        <f t="shared" si="59"/>
        <v/>
      </c>
      <c r="CD20" s="12" t="str">
        <f t="shared" si="60"/>
        <v/>
      </c>
      <c r="CE20" s="12" t="str">
        <f t="shared" si="61"/>
        <v/>
      </c>
      <c r="CF20" s="12" t="str">
        <f t="shared" si="62"/>
        <v/>
      </c>
      <c r="CG20" s="12"/>
      <c r="CH20" s="12"/>
      <c r="CI20" s="12"/>
      <c r="CJ20" s="11" t="str">
        <f t="shared" si="63"/>
        <v/>
      </c>
      <c r="CK20" s="12" t="str">
        <f t="shared" si="64"/>
        <v/>
      </c>
      <c r="CL20" s="12" t="str">
        <f t="shared" si="65"/>
        <v/>
      </c>
      <c r="CM20" s="12" t="str">
        <f t="shared" si="66"/>
        <v/>
      </c>
      <c r="CN20" s="12" t="str">
        <f t="shared" si="67"/>
        <v/>
      </c>
      <c r="CO20" s="12" t="str">
        <f t="shared" si="68"/>
        <v/>
      </c>
      <c r="CP20" s="12"/>
      <c r="CQ20" s="12"/>
      <c r="CR20" s="12"/>
      <c r="CS20" s="11" t="str">
        <f t="shared" si="69"/>
        <v/>
      </c>
      <c r="CT20" s="12" t="str">
        <f t="shared" si="70"/>
        <v/>
      </c>
      <c r="CU20" s="12" t="str">
        <f t="shared" si="71"/>
        <v/>
      </c>
      <c r="CV20" s="12" t="str">
        <f t="shared" si="72"/>
        <v/>
      </c>
      <c r="CW20" s="12" t="str">
        <f t="shared" si="73"/>
        <v/>
      </c>
      <c r="CX20" s="12" t="str">
        <f t="shared" si="74"/>
        <v/>
      </c>
      <c r="CY20" s="12"/>
      <c r="CZ20" s="12"/>
      <c r="DA20" s="12"/>
      <c r="DB20" s="11" t="str">
        <f t="shared" si="75"/>
        <v/>
      </c>
      <c r="DC20" s="12" t="str">
        <f t="shared" si="76"/>
        <v/>
      </c>
      <c r="DD20" s="12" t="str">
        <f t="shared" si="77"/>
        <v/>
      </c>
      <c r="DE20" s="12" t="str">
        <f t="shared" si="78"/>
        <v/>
      </c>
      <c r="DF20" s="12" t="str">
        <f t="shared" si="79"/>
        <v/>
      </c>
      <c r="DG20" s="12" t="str">
        <f t="shared" si="80"/>
        <v/>
      </c>
      <c r="DH20" s="12"/>
      <c r="DI20" s="12"/>
      <c r="DJ20" s="12"/>
      <c r="DK20" s="11" t="str">
        <f t="shared" si="81"/>
        <v/>
      </c>
      <c r="DL20" s="12" t="str">
        <f t="shared" si="82"/>
        <v/>
      </c>
      <c r="DM20" s="12" t="str">
        <f t="shared" si="83"/>
        <v/>
      </c>
      <c r="DN20" s="12" t="str">
        <f t="shared" si="84"/>
        <v/>
      </c>
      <c r="DO20" s="12" t="str">
        <f t="shared" si="85"/>
        <v/>
      </c>
      <c r="DP20" s="12" t="str">
        <f t="shared" si="86"/>
        <v/>
      </c>
      <c r="DQ20" s="12"/>
      <c r="DR20" s="12"/>
      <c r="DS20" s="12"/>
    </row>
    <row r="21" spans="2:123" x14ac:dyDescent="0.25">
      <c r="B21" s="18" t="s">
        <v>1</v>
      </c>
      <c r="T21" s="16">
        <v>18</v>
      </c>
      <c r="U21" s="16" t="str">
        <f>IFERROR(TRIM(W21&amp;" "&amp;INDEX(Roadmap!B$6:B$105,$T21,1)),"")</f>
        <v/>
      </c>
      <c r="V21" s="16" t="str">
        <f t="shared" si="26"/>
        <v/>
      </c>
      <c r="W21" s="16" t="str">
        <f>IFERROR(INDEX(Roadmap!C$6:C$105,$T21,1)&amp;"","")</f>
        <v/>
      </c>
      <c r="X21" s="16" t="str">
        <f>IF(LEN(U21)&gt;0,IFERROR(INDEX(Settings!$I$7:$I$9,MATCH(INDEX(Roadmap!D$6:D$105,$T21,1),Settings!$H$7:$H$9,0),1),large),"")</f>
        <v/>
      </c>
      <c r="Y21" s="16">
        <f>IFERROR(INDEX(Settings!$J$7:$J$9,MATCH(INDEX(Roadmap!D$6:D$105,$T21,1),Settings!$H$7:$H$9,0),1),300)</f>
        <v>300</v>
      </c>
      <c r="Z21" s="16" t="str">
        <f>IFERROR(IF(LEN($U21)=0,"",INDEX(Roadmap!E$6:E$105,$T21,1)&amp;""),"")</f>
        <v/>
      </c>
      <c r="AA21" s="16" t="str">
        <f>IFERROR(IF(LEN($U21)=0,"",INDEX(Roadmap!F$6:F$105,$T21,1)&amp;""),"")</f>
        <v/>
      </c>
      <c r="AB21" s="17" t="str">
        <f t="shared" si="27"/>
        <v/>
      </c>
      <c r="AC21" s="17" t="str">
        <f>IFERROR(IF(OR(U21="",Z21=""),"",2*COUNTIFS($Z$4:Z21,Z21,$AA$4:AA21,AA21)+INDEX($P$4:$P$16,MATCH(AA21,$B$4:$B$16,0),1)+ROW(startCell)),"")</f>
        <v/>
      </c>
      <c r="AD21" s="16" t="str">
        <f t="shared" si="90"/>
        <v>-</v>
      </c>
      <c r="AE21" s="4"/>
      <c r="AF21" s="24" t="str">
        <f t="shared" si="93"/>
        <v/>
      </c>
      <c r="AG21" s="24">
        <f t="shared" si="94"/>
        <v>23</v>
      </c>
      <c r="AH21" s="11" t="str">
        <f t="shared" si="28"/>
        <v/>
      </c>
      <c r="AI21" s="12" t="str">
        <f t="shared" si="91"/>
        <v/>
      </c>
      <c r="AJ21" s="12" t="str">
        <f t="shared" si="29"/>
        <v/>
      </c>
      <c r="AK21" s="12" t="str">
        <f t="shared" si="30"/>
        <v/>
      </c>
      <c r="AL21" s="12" t="str">
        <f t="shared" si="31"/>
        <v/>
      </c>
      <c r="AM21" s="12" t="str">
        <f t="shared" si="32"/>
        <v/>
      </c>
      <c r="AN21" s="12"/>
      <c r="AO21" s="12"/>
      <c r="AP21" s="12"/>
      <c r="AQ21" s="11" t="str">
        <f t="shared" si="33"/>
        <v/>
      </c>
      <c r="AR21" s="12" t="str">
        <f t="shared" si="34"/>
        <v/>
      </c>
      <c r="AS21" s="12" t="str">
        <f t="shared" si="35"/>
        <v/>
      </c>
      <c r="AT21" s="12" t="str">
        <f t="shared" si="36"/>
        <v/>
      </c>
      <c r="AU21" s="12" t="str">
        <f t="shared" si="37"/>
        <v/>
      </c>
      <c r="AV21" s="12" t="str">
        <f t="shared" si="38"/>
        <v/>
      </c>
      <c r="AW21" s="12"/>
      <c r="AX21" s="12"/>
      <c r="AY21" s="12"/>
      <c r="AZ21" s="11" t="str">
        <f t="shared" si="39"/>
        <v/>
      </c>
      <c r="BA21" s="12" t="str">
        <f t="shared" si="40"/>
        <v/>
      </c>
      <c r="BB21" s="12" t="str">
        <f t="shared" si="41"/>
        <v/>
      </c>
      <c r="BC21" s="12" t="str">
        <f t="shared" si="42"/>
        <v/>
      </c>
      <c r="BD21" s="12" t="str">
        <f t="shared" si="43"/>
        <v/>
      </c>
      <c r="BE21" s="12" t="str">
        <f t="shared" si="44"/>
        <v/>
      </c>
      <c r="BF21" s="12"/>
      <c r="BG21" s="12"/>
      <c r="BH21" s="12"/>
      <c r="BI21" s="11" t="str">
        <f t="shared" si="45"/>
        <v/>
      </c>
      <c r="BJ21" s="12" t="str">
        <f t="shared" si="46"/>
        <v/>
      </c>
      <c r="BK21" s="12" t="str">
        <f t="shared" si="47"/>
        <v/>
      </c>
      <c r="BL21" s="12" t="str">
        <f t="shared" si="48"/>
        <v/>
      </c>
      <c r="BM21" s="12" t="str">
        <f t="shared" si="49"/>
        <v/>
      </c>
      <c r="BN21" s="12" t="str">
        <f t="shared" si="50"/>
        <v/>
      </c>
      <c r="BO21" s="12"/>
      <c r="BP21" s="12"/>
      <c r="BQ21" s="12"/>
      <c r="BR21" s="11" t="str">
        <f t="shared" si="51"/>
        <v/>
      </c>
      <c r="BS21" s="12" t="str">
        <f t="shared" si="52"/>
        <v/>
      </c>
      <c r="BT21" s="12" t="str">
        <f t="shared" si="53"/>
        <v/>
      </c>
      <c r="BU21" s="12" t="str">
        <f t="shared" si="54"/>
        <v/>
      </c>
      <c r="BV21" s="12" t="str">
        <f t="shared" si="55"/>
        <v/>
      </c>
      <c r="BW21" s="12" t="str">
        <f t="shared" si="56"/>
        <v/>
      </c>
      <c r="BX21" s="12"/>
      <c r="BY21" s="12"/>
      <c r="BZ21" s="12"/>
      <c r="CA21" s="11" t="str">
        <f t="shared" si="57"/>
        <v/>
      </c>
      <c r="CB21" s="12" t="str">
        <f t="shared" si="58"/>
        <v/>
      </c>
      <c r="CC21" s="12" t="str">
        <f t="shared" si="59"/>
        <v/>
      </c>
      <c r="CD21" s="12" t="str">
        <f t="shared" si="60"/>
        <v/>
      </c>
      <c r="CE21" s="12" t="str">
        <f t="shared" si="61"/>
        <v/>
      </c>
      <c r="CF21" s="12" t="str">
        <f t="shared" si="62"/>
        <v/>
      </c>
      <c r="CG21" s="12"/>
      <c r="CH21" s="12"/>
      <c r="CI21" s="12"/>
      <c r="CJ21" s="11" t="str">
        <f t="shared" si="63"/>
        <v/>
      </c>
      <c r="CK21" s="12" t="str">
        <f t="shared" si="64"/>
        <v/>
      </c>
      <c r="CL21" s="12" t="str">
        <f t="shared" si="65"/>
        <v/>
      </c>
      <c r="CM21" s="12" t="str">
        <f t="shared" si="66"/>
        <v/>
      </c>
      <c r="CN21" s="12" t="str">
        <f t="shared" si="67"/>
        <v/>
      </c>
      <c r="CO21" s="12" t="str">
        <f t="shared" si="68"/>
        <v/>
      </c>
      <c r="CP21" s="12"/>
      <c r="CQ21" s="12"/>
      <c r="CR21" s="12"/>
      <c r="CS21" s="11" t="str">
        <f t="shared" si="69"/>
        <v/>
      </c>
      <c r="CT21" s="12" t="str">
        <f t="shared" si="70"/>
        <v/>
      </c>
      <c r="CU21" s="12" t="str">
        <f t="shared" si="71"/>
        <v/>
      </c>
      <c r="CV21" s="12" t="str">
        <f t="shared" si="72"/>
        <v/>
      </c>
      <c r="CW21" s="12" t="str">
        <f t="shared" si="73"/>
        <v/>
      </c>
      <c r="CX21" s="12" t="str">
        <f t="shared" si="74"/>
        <v/>
      </c>
      <c r="CY21" s="12"/>
      <c r="CZ21" s="12"/>
      <c r="DA21" s="12"/>
      <c r="DB21" s="11" t="str">
        <f t="shared" si="75"/>
        <v/>
      </c>
      <c r="DC21" s="12" t="str">
        <f t="shared" si="76"/>
        <v/>
      </c>
      <c r="DD21" s="12" t="str">
        <f t="shared" si="77"/>
        <v/>
      </c>
      <c r="DE21" s="12" t="str">
        <f t="shared" si="78"/>
        <v/>
      </c>
      <c r="DF21" s="12" t="str">
        <f t="shared" si="79"/>
        <v/>
      </c>
      <c r="DG21" s="12" t="str">
        <f t="shared" si="80"/>
        <v/>
      </c>
      <c r="DH21" s="12"/>
      <c r="DI21" s="12"/>
      <c r="DJ21" s="12"/>
      <c r="DK21" s="11" t="str">
        <f t="shared" si="81"/>
        <v/>
      </c>
      <c r="DL21" s="12" t="str">
        <f t="shared" si="82"/>
        <v/>
      </c>
      <c r="DM21" s="12" t="str">
        <f t="shared" si="83"/>
        <v/>
      </c>
      <c r="DN21" s="12" t="str">
        <f t="shared" si="84"/>
        <v/>
      </c>
      <c r="DO21" s="12" t="str">
        <f t="shared" si="85"/>
        <v/>
      </c>
      <c r="DP21" s="12" t="str">
        <f t="shared" si="86"/>
        <v/>
      </c>
      <c r="DQ21" s="12"/>
      <c r="DR21" s="12"/>
      <c r="DS21" s="12"/>
    </row>
    <row r="22" spans="2:123" x14ac:dyDescent="0.25">
      <c r="B22" s="8"/>
      <c r="T22" s="16">
        <v>19</v>
      </c>
      <c r="U22" s="16" t="str">
        <f>IFERROR(TRIM(W22&amp;" "&amp;INDEX(Roadmap!B$6:B$105,$T22,1)),"")</f>
        <v/>
      </c>
      <c r="V22" s="16" t="str">
        <f t="shared" si="26"/>
        <v/>
      </c>
      <c r="W22" s="16" t="str">
        <f>IFERROR(INDEX(Roadmap!C$6:C$105,$T22,1)&amp;"","")</f>
        <v/>
      </c>
      <c r="X22" s="16" t="str">
        <f>IF(LEN(U22)&gt;0,IFERROR(INDEX(Settings!$I$7:$I$9,MATCH(INDEX(Roadmap!D$6:D$105,$T22,1),Settings!$H$7:$H$9,0),1),large),"")</f>
        <v/>
      </c>
      <c r="Y22" s="16">
        <f>IFERROR(INDEX(Settings!$J$7:$J$9,MATCH(INDEX(Roadmap!D$6:D$105,$T22,1),Settings!$H$7:$H$9,0),1),300)</f>
        <v>300</v>
      </c>
      <c r="Z22" s="16" t="str">
        <f>IFERROR(IF(LEN($U22)=0,"",INDEX(Roadmap!E$6:E$105,$T22,1)&amp;""),"")</f>
        <v/>
      </c>
      <c r="AA22" s="16" t="str">
        <f>IFERROR(IF(LEN($U22)=0,"",INDEX(Roadmap!F$6:F$105,$T22,1)&amp;""),"")</f>
        <v/>
      </c>
      <c r="AB22" s="17" t="str">
        <f t="shared" si="27"/>
        <v/>
      </c>
      <c r="AC22" s="17" t="str">
        <f>IFERROR(IF(OR(U22="",Z22=""),"",2*COUNTIFS($Z$4:Z22,Z22,$AA$4:AA22,AA22)+INDEX($P$4:$P$16,MATCH(AA22,$B$4:$B$16,0),1)+ROW(startCell)),"")</f>
        <v/>
      </c>
      <c r="AD22" s="16" t="str">
        <f t="shared" si="90"/>
        <v>-</v>
      </c>
      <c r="AE22" s="4"/>
      <c r="AF22" s="24">
        <f t="shared" si="93"/>
        <v>4</v>
      </c>
      <c r="AG22" s="24">
        <f t="shared" si="94"/>
        <v>24</v>
      </c>
      <c r="AH22" s="11" t="str">
        <f t="shared" si="28"/>
        <v/>
      </c>
      <c r="AI22" s="12" t="str">
        <f t="shared" si="91"/>
        <v/>
      </c>
      <c r="AJ22" s="12" t="str">
        <f t="shared" si="29"/>
        <v/>
      </c>
      <c r="AK22" s="12" t="str">
        <f t="shared" si="30"/>
        <v/>
      </c>
      <c r="AL22" s="12" t="str">
        <f t="shared" si="31"/>
        <v/>
      </c>
      <c r="AM22" s="12" t="str">
        <f t="shared" si="32"/>
        <v/>
      </c>
      <c r="AN22" s="12"/>
      <c r="AO22" s="12"/>
      <c r="AP22" s="12"/>
      <c r="AQ22" s="11">
        <f t="shared" si="33"/>
        <v>4</v>
      </c>
      <c r="AR22" s="12">
        <f t="shared" si="34"/>
        <v>4</v>
      </c>
      <c r="AS22" s="12">
        <f t="shared" si="35"/>
        <v>4</v>
      </c>
      <c r="AT22" s="12">
        <f t="shared" si="36"/>
        <v>4</v>
      </c>
      <c r="AU22" s="12" t="str">
        <f t="shared" si="37"/>
        <v/>
      </c>
      <c r="AV22" s="12" t="str">
        <f t="shared" si="38"/>
        <v/>
      </c>
      <c r="AW22" s="12"/>
      <c r="AX22" s="12"/>
      <c r="AY22" s="12"/>
      <c r="AZ22" s="11" t="str">
        <f t="shared" si="39"/>
        <v/>
      </c>
      <c r="BA22" s="12" t="str">
        <f t="shared" si="40"/>
        <v/>
      </c>
      <c r="BB22" s="12" t="str">
        <f t="shared" si="41"/>
        <v/>
      </c>
      <c r="BC22" s="12" t="str">
        <f t="shared" si="42"/>
        <v/>
      </c>
      <c r="BD22" s="12" t="str">
        <f t="shared" si="43"/>
        <v/>
      </c>
      <c r="BE22" s="12" t="str">
        <f t="shared" si="44"/>
        <v/>
      </c>
      <c r="BF22" s="12"/>
      <c r="BG22" s="12"/>
      <c r="BH22" s="12"/>
      <c r="BI22" s="11" t="str">
        <f t="shared" si="45"/>
        <v/>
      </c>
      <c r="BJ22" s="12" t="str">
        <f t="shared" si="46"/>
        <v/>
      </c>
      <c r="BK22" s="12" t="str">
        <f t="shared" si="47"/>
        <v/>
      </c>
      <c r="BL22" s="12" t="str">
        <f t="shared" si="48"/>
        <v/>
      </c>
      <c r="BM22" s="12" t="str">
        <f t="shared" si="49"/>
        <v/>
      </c>
      <c r="BN22" s="12" t="str">
        <f t="shared" si="50"/>
        <v/>
      </c>
      <c r="BO22" s="12"/>
      <c r="BP22" s="12"/>
      <c r="BQ22" s="12"/>
      <c r="BR22" s="11" t="str">
        <f t="shared" si="51"/>
        <v/>
      </c>
      <c r="BS22" s="12" t="str">
        <f t="shared" si="52"/>
        <v/>
      </c>
      <c r="BT22" s="12" t="str">
        <f t="shared" si="53"/>
        <v/>
      </c>
      <c r="BU22" s="12" t="str">
        <f t="shared" si="54"/>
        <v/>
      </c>
      <c r="BV22" s="12" t="str">
        <f t="shared" si="55"/>
        <v/>
      </c>
      <c r="BW22" s="12" t="str">
        <f t="shared" si="56"/>
        <v/>
      </c>
      <c r="BX22" s="12"/>
      <c r="BY22" s="12"/>
      <c r="BZ22" s="12"/>
      <c r="CA22" s="11" t="str">
        <f t="shared" si="57"/>
        <v/>
      </c>
      <c r="CB22" s="12" t="str">
        <f t="shared" si="58"/>
        <v/>
      </c>
      <c r="CC22" s="12" t="str">
        <f t="shared" si="59"/>
        <v/>
      </c>
      <c r="CD22" s="12" t="str">
        <f t="shared" si="60"/>
        <v/>
      </c>
      <c r="CE22" s="12" t="str">
        <f t="shared" si="61"/>
        <v/>
      </c>
      <c r="CF22" s="12" t="str">
        <f t="shared" si="62"/>
        <v/>
      </c>
      <c r="CG22" s="12"/>
      <c r="CH22" s="12"/>
      <c r="CI22" s="12"/>
      <c r="CJ22" s="11" t="str">
        <f t="shared" si="63"/>
        <v/>
      </c>
      <c r="CK22" s="12" t="str">
        <f t="shared" si="64"/>
        <v/>
      </c>
      <c r="CL22" s="12" t="str">
        <f t="shared" si="65"/>
        <v/>
      </c>
      <c r="CM22" s="12" t="str">
        <f t="shared" si="66"/>
        <v/>
      </c>
      <c r="CN22" s="12" t="str">
        <f t="shared" si="67"/>
        <v/>
      </c>
      <c r="CO22" s="12" t="str">
        <f t="shared" si="68"/>
        <v/>
      </c>
      <c r="CP22" s="12"/>
      <c r="CQ22" s="12"/>
      <c r="CR22" s="12"/>
      <c r="CS22" s="11" t="str">
        <f t="shared" si="69"/>
        <v/>
      </c>
      <c r="CT22" s="12" t="str">
        <f t="shared" si="70"/>
        <v/>
      </c>
      <c r="CU22" s="12" t="str">
        <f t="shared" si="71"/>
        <v/>
      </c>
      <c r="CV22" s="12" t="str">
        <f t="shared" si="72"/>
        <v/>
      </c>
      <c r="CW22" s="12" t="str">
        <f t="shared" si="73"/>
        <v/>
      </c>
      <c r="CX22" s="12" t="str">
        <f t="shared" si="74"/>
        <v/>
      </c>
      <c r="CY22" s="12"/>
      <c r="CZ22" s="12"/>
      <c r="DA22" s="12"/>
      <c r="DB22" s="11" t="str">
        <f t="shared" si="75"/>
        <v/>
      </c>
      <c r="DC22" s="12" t="str">
        <f t="shared" si="76"/>
        <v/>
      </c>
      <c r="DD22" s="12" t="str">
        <f t="shared" si="77"/>
        <v/>
      </c>
      <c r="DE22" s="12" t="str">
        <f t="shared" si="78"/>
        <v/>
      </c>
      <c r="DF22" s="12" t="str">
        <f t="shared" si="79"/>
        <v/>
      </c>
      <c r="DG22" s="12" t="str">
        <f t="shared" si="80"/>
        <v/>
      </c>
      <c r="DH22" s="12"/>
      <c r="DI22" s="12"/>
      <c r="DJ22" s="12"/>
      <c r="DK22" s="11" t="str">
        <f t="shared" si="81"/>
        <v/>
      </c>
      <c r="DL22" s="12" t="str">
        <f t="shared" si="82"/>
        <v/>
      </c>
      <c r="DM22" s="12" t="str">
        <f t="shared" si="83"/>
        <v/>
      </c>
      <c r="DN22" s="12" t="str">
        <f t="shared" si="84"/>
        <v/>
      </c>
      <c r="DO22" s="12" t="str">
        <f t="shared" si="85"/>
        <v/>
      </c>
      <c r="DP22" s="12" t="str">
        <f t="shared" si="86"/>
        <v/>
      </c>
      <c r="DQ22" s="12"/>
      <c r="DR22" s="12"/>
      <c r="DS22" s="12"/>
    </row>
    <row r="23" spans="2:123" x14ac:dyDescent="0.25">
      <c r="B23" s="8" t="s">
        <v>90</v>
      </c>
      <c r="T23" s="16">
        <v>20</v>
      </c>
      <c r="U23" s="16" t="str">
        <f>IFERROR(TRIM(W23&amp;" "&amp;INDEX(Roadmap!B$6:B$105,$T23,1)),"")</f>
        <v/>
      </c>
      <c r="V23" s="16" t="str">
        <f t="shared" si="26"/>
        <v/>
      </c>
      <c r="W23" s="16" t="str">
        <f>IFERROR(INDEX(Roadmap!C$6:C$105,$T23,1)&amp;"","")</f>
        <v/>
      </c>
      <c r="X23" s="16" t="str">
        <f>IF(LEN(U23)&gt;0,IFERROR(INDEX(Settings!$I$7:$I$9,MATCH(INDEX(Roadmap!D$6:D$105,$T23,1),Settings!$H$7:$H$9,0),1),large),"")</f>
        <v/>
      </c>
      <c r="Y23" s="16">
        <f>IFERROR(INDEX(Settings!$J$7:$J$9,MATCH(INDEX(Roadmap!D$6:D$105,$T23,1),Settings!$H$7:$H$9,0),1),300)</f>
        <v>300</v>
      </c>
      <c r="Z23" s="16" t="str">
        <f>IFERROR(IF(LEN($U23)=0,"",INDEX(Roadmap!E$6:E$105,$T23,1)&amp;""),"")</f>
        <v/>
      </c>
      <c r="AA23" s="16" t="str">
        <f>IFERROR(IF(LEN($U23)=0,"",INDEX(Roadmap!F$6:F$105,$T23,1)&amp;""),"")</f>
        <v/>
      </c>
      <c r="AB23" s="17" t="str">
        <f t="shared" si="27"/>
        <v/>
      </c>
      <c r="AC23" s="17" t="str">
        <f>IFERROR(IF(OR(U23="",Z23=""),"",2*COUNTIFS($Z$4:Z23,Z23,$AA$4:AA23,AA23)+INDEX($P$4:$P$16,MATCH(AA23,$B$4:$B$16,0),1)+ROW(startCell)),"")</f>
        <v/>
      </c>
      <c r="AD23" s="16" t="str">
        <f t="shared" si="90"/>
        <v>-</v>
      </c>
      <c r="AE23" s="4"/>
      <c r="AF23" s="24" t="str">
        <f t="shared" si="93"/>
        <v/>
      </c>
      <c r="AG23" s="24">
        <f t="shared" si="94"/>
        <v>25</v>
      </c>
      <c r="AH23" s="11" t="str">
        <f t="shared" si="28"/>
        <v/>
      </c>
      <c r="AI23" s="12" t="str">
        <f t="shared" si="91"/>
        <v/>
      </c>
      <c r="AJ23" s="12" t="str">
        <f t="shared" si="29"/>
        <v/>
      </c>
      <c r="AK23" s="12" t="str">
        <f t="shared" si="30"/>
        <v/>
      </c>
      <c r="AL23" s="12" t="str">
        <f t="shared" si="31"/>
        <v/>
      </c>
      <c r="AM23" s="12" t="str">
        <f t="shared" si="32"/>
        <v/>
      </c>
      <c r="AN23" s="12"/>
      <c r="AO23" s="12"/>
      <c r="AP23" s="12"/>
      <c r="AQ23" s="11" t="str">
        <f t="shared" si="33"/>
        <v/>
      </c>
      <c r="AR23" s="12" t="str">
        <f t="shared" si="34"/>
        <v/>
      </c>
      <c r="AS23" s="12" t="str">
        <f t="shared" si="35"/>
        <v/>
      </c>
      <c r="AT23" s="12" t="str">
        <f t="shared" si="36"/>
        <v/>
      </c>
      <c r="AU23" s="12" t="str">
        <f t="shared" si="37"/>
        <v/>
      </c>
      <c r="AV23" s="12" t="str">
        <f t="shared" si="38"/>
        <v/>
      </c>
      <c r="AW23" s="12"/>
      <c r="AX23" s="12"/>
      <c r="AY23" s="12"/>
      <c r="AZ23" s="11" t="str">
        <f t="shared" si="39"/>
        <v/>
      </c>
      <c r="BA23" s="12" t="str">
        <f t="shared" si="40"/>
        <v/>
      </c>
      <c r="BB23" s="12" t="str">
        <f t="shared" si="41"/>
        <v/>
      </c>
      <c r="BC23" s="12" t="str">
        <f t="shared" si="42"/>
        <v/>
      </c>
      <c r="BD23" s="12" t="str">
        <f t="shared" si="43"/>
        <v/>
      </c>
      <c r="BE23" s="12" t="str">
        <f t="shared" si="44"/>
        <v/>
      </c>
      <c r="BF23" s="12"/>
      <c r="BG23" s="12"/>
      <c r="BH23" s="12"/>
      <c r="BI23" s="11" t="str">
        <f t="shared" si="45"/>
        <v/>
      </c>
      <c r="BJ23" s="12" t="str">
        <f t="shared" si="46"/>
        <v/>
      </c>
      <c r="BK23" s="12" t="str">
        <f t="shared" si="47"/>
        <v/>
      </c>
      <c r="BL23" s="12" t="str">
        <f t="shared" si="48"/>
        <v/>
      </c>
      <c r="BM23" s="12" t="str">
        <f t="shared" si="49"/>
        <v/>
      </c>
      <c r="BN23" s="12" t="str">
        <f t="shared" si="50"/>
        <v/>
      </c>
      <c r="BO23" s="12"/>
      <c r="BP23" s="12"/>
      <c r="BQ23" s="12"/>
      <c r="BR23" s="11" t="str">
        <f t="shared" si="51"/>
        <v/>
      </c>
      <c r="BS23" s="12" t="str">
        <f t="shared" si="52"/>
        <v/>
      </c>
      <c r="BT23" s="12" t="str">
        <f t="shared" si="53"/>
        <v/>
      </c>
      <c r="BU23" s="12" t="str">
        <f t="shared" si="54"/>
        <v/>
      </c>
      <c r="BV23" s="12" t="str">
        <f t="shared" si="55"/>
        <v/>
      </c>
      <c r="BW23" s="12" t="str">
        <f t="shared" si="56"/>
        <v/>
      </c>
      <c r="BX23" s="12"/>
      <c r="BY23" s="12"/>
      <c r="BZ23" s="12"/>
      <c r="CA23" s="11" t="str">
        <f t="shared" si="57"/>
        <v/>
      </c>
      <c r="CB23" s="12" t="str">
        <f t="shared" si="58"/>
        <v/>
      </c>
      <c r="CC23" s="12" t="str">
        <f t="shared" si="59"/>
        <v/>
      </c>
      <c r="CD23" s="12" t="str">
        <f t="shared" si="60"/>
        <v/>
      </c>
      <c r="CE23" s="12" t="str">
        <f t="shared" si="61"/>
        <v/>
      </c>
      <c r="CF23" s="12" t="str">
        <f t="shared" si="62"/>
        <v/>
      </c>
      <c r="CG23" s="12"/>
      <c r="CH23" s="12"/>
      <c r="CI23" s="12"/>
      <c r="CJ23" s="11" t="str">
        <f t="shared" si="63"/>
        <v/>
      </c>
      <c r="CK23" s="12" t="str">
        <f t="shared" si="64"/>
        <v/>
      </c>
      <c r="CL23" s="12" t="str">
        <f t="shared" si="65"/>
        <v/>
      </c>
      <c r="CM23" s="12" t="str">
        <f t="shared" si="66"/>
        <v/>
      </c>
      <c r="CN23" s="12" t="str">
        <f t="shared" si="67"/>
        <v/>
      </c>
      <c r="CO23" s="12" t="str">
        <f t="shared" si="68"/>
        <v/>
      </c>
      <c r="CP23" s="12"/>
      <c r="CQ23" s="12"/>
      <c r="CR23" s="12"/>
      <c r="CS23" s="11" t="str">
        <f t="shared" si="69"/>
        <v/>
      </c>
      <c r="CT23" s="12" t="str">
        <f t="shared" si="70"/>
        <v/>
      </c>
      <c r="CU23" s="12" t="str">
        <f t="shared" si="71"/>
        <v/>
      </c>
      <c r="CV23" s="12" t="str">
        <f t="shared" si="72"/>
        <v/>
      </c>
      <c r="CW23" s="12" t="str">
        <f t="shared" si="73"/>
        <v/>
      </c>
      <c r="CX23" s="12" t="str">
        <f t="shared" si="74"/>
        <v/>
      </c>
      <c r="CY23" s="12"/>
      <c r="CZ23" s="12"/>
      <c r="DA23" s="12"/>
      <c r="DB23" s="11" t="str">
        <f t="shared" si="75"/>
        <v/>
      </c>
      <c r="DC23" s="12" t="str">
        <f t="shared" si="76"/>
        <v/>
      </c>
      <c r="DD23" s="12" t="str">
        <f t="shared" si="77"/>
        <v/>
      </c>
      <c r="DE23" s="12" t="str">
        <f t="shared" si="78"/>
        <v/>
      </c>
      <c r="DF23" s="12" t="str">
        <f t="shared" si="79"/>
        <v/>
      </c>
      <c r="DG23" s="12" t="str">
        <f t="shared" si="80"/>
        <v/>
      </c>
      <c r="DH23" s="12"/>
      <c r="DI23" s="12"/>
      <c r="DJ23" s="12"/>
      <c r="DK23" s="11" t="str">
        <f t="shared" si="81"/>
        <v/>
      </c>
      <c r="DL23" s="12" t="str">
        <f t="shared" si="82"/>
        <v/>
      </c>
      <c r="DM23" s="12" t="str">
        <f t="shared" si="83"/>
        <v/>
      </c>
      <c r="DN23" s="12" t="str">
        <f t="shared" si="84"/>
        <v/>
      </c>
      <c r="DO23" s="12" t="str">
        <f t="shared" si="85"/>
        <v/>
      </c>
      <c r="DP23" s="12" t="str">
        <f t="shared" si="86"/>
        <v/>
      </c>
      <c r="DQ23" s="12"/>
      <c r="DR23" s="12"/>
      <c r="DS23" s="12"/>
    </row>
    <row r="24" spans="2:123" x14ac:dyDescent="0.25">
      <c r="T24" s="16">
        <v>21</v>
      </c>
      <c r="U24" s="16" t="str">
        <f>IFERROR(TRIM(W24&amp;" "&amp;INDEX(Roadmap!B$6:B$105,$T24,1)),"")</f>
        <v/>
      </c>
      <c r="V24" s="16" t="str">
        <f t="shared" si="26"/>
        <v/>
      </c>
      <c r="W24" s="16" t="str">
        <f>IFERROR(INDEX(Roadmap!C$6:C$105,$T24,1)&amp;"","")</f>
        <v/>
      </c>
      <c r="X24" s="16" t="str">
        <f>IF(LEN(U24)&gt;0,IFERROR(INDEX(Settings!$I$7:$I$9,MATCH(INDEX(Roadmap!D$6:D$105,$T24,1),Settings!$H$7:$H$9,0),1),large),"")</f>
        <v/>
      </c>
      <c r="Y24" s="16">
        <f>IFERROR(INDEX(Settings!$J$7:$J$9,MATCH(INDEX(Roadmap!D$6:D$105,$T24,1),Settings!$H$7:$H$9,0),1),300)</f>
        <v>300</v>
      </c>
      <c r="Z24" s="16" t="str">
        <f>IFERROR(IF(LEN($U24)=0,"",INDEX(Roadmap!E$6:E$105,$T24,1)&amp;""),"")</f>
        <v/>
      </c>
      <c r="AA24" s="16" t="str">
        <f>IFERROR(IF(LEN($U24)=0,"",INDEX(Roadmap!F$6:F$105,$T24,1)&amp;""),"")</f>
        <v/>
      </c>
      <c r="AB24" s="17" t="str">
        <f t="shared" si="27"/>
        <v/>
      </c>
      <c r="AC24" s="17" t="str">
        <f>IFERROR(IF(OR(U24="",Z24=""),"",2*COUNTIFS($Z$4:Z24,Z24,$AA$4:AA24,AA24)+INDEX($P$4:$P$16,MATCH(AA24,$B$4:$B$16,0),1)+ROW(startCell)),"")</f>
        <v/>
      </c>
      <c r="AD24" s="16" t="str">
        <f t="shared" si="90"/>
        <v>-</v>
      </c>
      <c r="AE24" s="4"/>
      <c r="AF24" s="24" t="str">
        <f t="shared" si="93"/>
        <v/>
      </c>
      <c r="AG24" s="24">
        <f t="shared" si="94"/>
        <v>26</v>
      </c>
      <c r="AH24" s="11" t="str">
        <f t="shared" si="28"/>
        <v/>
      </c>
      <c r="AI24" s="12" t="str">
        <f t="shared" si="91"/>
        <v/>
      </c>
      <c r="AJ24" s="12" t="str">
        <f t="shared" si="29"/>
        <v/>
      </c>
      <c r="AK24" s="12" t="str">
        <f t="shared" si="30"/>
        <v/>
      </c>
      <c r="AL24" s="12" t="str">
        <f t="shared" si="31"/>
        <v/>
      </c>
      <c r="AM24" s="12" t="str">
        <f t="shared" si="32"/>
        <v/>
      </c>
      <c r="AN24" s="12"/>
      <c r="AO24" s="12"/>
      <c r="AP24" s="12"/>
      <c r="AQ24" s="11" t="str">
        <f t="shared" si="33"/>
        <v/>
      </c>
      <c r="AR24" s="12" t="str">
        <f t="shared" si="34"/>
        <v/>
      </c>
      <c r="AS24" s="12" t="str">
        <f t="shared" si="35"/>
        <v/>
      </c>
      <c r="AT24" s="12" t="str">
        <f t="shared" si="36"/>
        <v/>
      </c>
      <c r="AU24" s="12" t="str">
        <f t="shared" si="37"/>
        <v/>
      </c>
      <c r="AV24" s="12" t="str">
        <f t="shared" si="38"/>
        <v/>
      </c>
      <c r="AW24" s="12"/>
      <c r="AX24" s="12"/>
      <c r="AY24" s="12"/>
      <c r="AZ24" s="11" t="str">
        <f t="shared" si="39"/>
        <v/>
      </c>
      <c r="BA24" s="12" t="str">
        <f t="shared" si="40"/>
        <v/>
      </c>
      <c r="BB24" s="12" t="str">
        <f t="shared" si="41"/>
        <v/>
      </c>
      <c r="BC24" s="12" t="str">
        <f t="shared" si="42"/>
        <v/>
      </c>
      <c r="BD24" s="12" t="str">
        <f t="shared" si="43"/>
        <v/>
      </c>
      <c r="BE24" s="12" t="str">
        <f t="shared" si="44"/>
        <v/>
      </c>
      <c r="BF24" s="12"/>
      <c r="BG24" s="12"/>
      <c r="BH24" s="12"/>
      <c r="BI24" s="11" t="str">
        <f t="shared" si="45"/>
        <v/>
      </c>
      <c r="BJ24" s="12" t="str">
        <f t="shared" si="46"/>
        <v/>
      </c>
      <c r="BK24" s="12" t="str">
        <f t="shared" si="47"/>
        <v/>
      </c>
      <c r="BL24" s="12" t="str">
        <f t="shared" si="48"/>
        <v/>
      </c>
      <c r="BM24" s="12" t="str">
        <f t="shared" si="49"/>
        <v/>
      </c>
      <c r="BN24" s="12" t="str">
        <f t="shared" si="50"/>
        <v/>
      </c>
      <c r="BO24" s="12"/>
      <c r="BP24" s="12"/>
      <c r="BQ24" s="12"/>
      <c r="BR24" s="11" t="str">
        <f t="shared" si="51"/>
        <v/>
      </c>
      <c r="BS24" s="12" t="str">
        <f t="shared" si="52"/>
        <v/>
      </c>
      <c r="BT24" s="12" t="str">
        <f t="shared" si="53"/>
        <v/>
      </c>
      <c r="BU24" s="12" t="str">
        <f t="shared" si="54"/>
        <v/>
      </c>
      <c r="BV24" s="12" t="str">
        <f t="shared" si="55"/>
        <v/>
      </c>
      <c r="BW24" s="12" t="str">
        <f t="shared" si="56"/>
        <v/>
      </c>
      <c r="BX24" s="12"/>
      <c r="BY24" s="12"/>
      <c r="BZ24" s="12"/>
      <c r="CA24" s="11" t="str">
        <f t="shared" si="57"/>
        <v/>
      </c>
      <c r="CB24" s="12" t="str">
        <f t="shared" si="58"/>
        <v/>
      </c>
      <c r="CC24" s="12" t="str">
        <f t="shared" si="59"/>
        <v/>
      </c>
      <c r="CD24" s="12" t="str">
        <f t="shared" si="60"/>
        <v/>
      </c>
      <c r="CE24" s="12" t="str">
        <f t="shared" si="61"/>
        <v/>
      </c>
      <c r="CF24" s="12" t="str">
        <f t="shared" si="62"/>
        <v/>
      </c>
      <c r="CG24" s="12"/>
      <c r="CH24" s="12"/>
      <c r="CI24" s="12"/>
      <c r="CJ24" s="11" t="str">
        <f t="shared" si="63"/>
        <v/>
      </c>
      <c r="CK24" s="12" t="str">
        <f t="shared" si="64"/>
        <v/>
      </c>
      <c r="CL24" s="12" t="str">
        <f t="shared" si="65"/>
        <v/>
      </c>
      <c r="CM24" s="12" t="str">
        <f t="shared" si="66"/>
        <v/>
      </c>
      <c r="CN24" s="12" t="str">
        <f t="shared" si="67"/>
        <v/>
      </c>
      <c r="CO24" s="12" t="str">
        <f t="shared" si="68"/>
        <v/>
      </c>
      <c r="CP24" s="12"/>
      <c r="CQ24" s="12"/>
      <c r="CR24" s="12"/>
      <c r="CS24" s="11" t="str">
        <f t="shared" si="69"/>
        <v/>
      </c>
      <c r="CT24" s="12" t="str">
        <f t="shared" si="70"/>
        <v/>
      </c>
      <c r="CU24" s="12" t="str">
        <f t="shared" si="71"/>
        <v/>
      </c>
      <c r="CV24" s="12" t="str">
        <f t="shared" si="72"/>
        <v/>
      </c>
      <c r="CW24" s="12" t="str">
        <f t="shared" si="73"/>
        <v/>
      </c>
      <c r="CX24" s="12" t="str">
        <f t="shared" si="74"/>
        <v/>
      </c>
      <c r="CY24" s="12"/>
      <c r="CZ24" s="12"/>
      <c r="DA24" s="12"/>
      <c r="DB24" s="11" t="str">
        <f t="shared" si="75"/>
        <v/>
      </c>
      <c r="DC24" s="12" t="str">
        <f t="shared" si="76"/>
        <v/>
      </c>
      <c r="DD24" s="12" t="str">
        <f t="shared" si="77"/>
        <v/>
      </c>
      <c r="DE24" s="12" t="str">
        <f t="shared" si="78"/>
        <v/>
      </c>
      <c r="DF24" s="12" t="str">
        <f t="shared" si="79"/>
        <v/>
      </c>
      <c r="DG24" s="12" t="str">
        <f t="shared" si="80"/>
        <v/>
      </c>
      <c r="DH24" s="12"/>
      <c r="DI24" s="12"/>
      <c r="DJ24" s="12"/>
      <c r="DK24" s="11" t="str">
        <f t="shared" si="81"/>
        <v/>
      </c>
      <c r="DL24" s="12" t="str">
        <f t="shared" si="82"/>
        <v/>
      </c>
      <c r="DM24" s="12" t="str">
        <f t="shared" si="83"/>
        <v/>
      </c>
      <c r="DN24" s="12" t="str">
        <f t="shared" si="84"/>
        <v/>
      </c>
      <c r="DO24" s="12" t="str">
        <f t="shared" si="85"/>
        <v/>
      </c>
      <c r="DP24" s="12" t="str">
        <f t="shared" si="86"/>
        <v/>
      </c>
      <c r="DQ24" s="12"/>
      <c r="DR24" s="12"/>
      <c r="DS24" s="12"/>
    </row>
    <row r="25" spans="2:123" x14ac:dyDescent="0.25">
      <c r="E25" s="4" t="s">
        <v>118</v>
      </c>
      <c r="I25" s="4" t="s">
        <v>119</v>
      </c>
      <c r="T25" s="16">
        <v>22</v>
      </c>
      <c r="U25" s="16" t="str">
        <f>IFERROR(TRIM(W25&amp;" "&amp;INDEX(Roadmap!B$6:B$105,$T25,1)),"")</f>
        <v/>
      </c>
      <c r="V25" s="16" t="str">
        <f t="shared" si="26"/>
        <v/>
      </c>
      <c r="W25" s="16" t="str">
        <f>IFERROR(INDEX(Roadmap!C$6:C$105,$T25,1)&amp;"","")</f>
        <v/>
      </c>
      <c r="X25" s="16" t="str">
        <f>IF(LEN(U25)&gt;0,IFERROR(INDEX(Settings!$I$7:$I$9,MATCH(INDEX(Roadmap!D$6:D$105,$T25,1),Settings!$H$7:$H$9,0),1),large),"")</f>
        <v/>
      </c>
      <c r="Y25" s="16">
        <f>IFERROR(INDEX(Settings!$J$7:$J$9,MATCH(INDEX(Roadmap!D$6:D$105,$T25,1),Settings!$H$7:$H$9,0),1),300)</f>
        <v>300</v>
      </c>
      <c r="Z25" s="16" t="str">
        <f>IFERROR(IF(LEN($U25)=0,"",INDEX(Roadmap!E$6:E$105,$T25,1)&amp;""),"")</f>
        <v/>
      </c>
      <c r="AA25" s="16" t="str">
        <f>IFERROR(IF(LEN($U25)=0,"",INDEX(Roadmap!F$6:F$105,$T25,1)&amp;""),"")</f>
        <v/>
      </c>
      <c r="AB25" s="17" t="str">
        <f t="shared" si="27"/>
        <v/>
      </c>
      <c r="AC25" s="17" t="str">
        <f>IFERROR(IF(OR(U25="",Z25=""),"",2*COUNTIFS($Z$4:Z25,Z25,$AA$4:AA25,AA25)+INDEX($P$4:$P$16,MATCH(AA25,$B$4:$B$16,0),1)+ROW(startCell)),"")</f>
        <v/>
      </c>
      <c r="AD25" s="16" t="str">
        <f t="shared" si="90"/>
        <v>-</v>
      </c>
      <c r="AE25" s="4"/>
      <c r="AF25" s="24" t="str">
        <f t="shared" si="93"/>
        <v/>
      </c>
      <c r="AG25" s="24">
        <f t="shared" si="94"/>
        <v>27</v>
      </c>
      <c r="AH25" s="11" t="str">
        <f t="shared" si="28"/>
        <v/>
      </c>
      <c r="AI25" s="12" t="str">
        <f t="shared" si="91"/>
        <v/>
      </c>
      <c r="AJ25" s="12" t="str">
        <f t="shared" si="29"/>
        <v/>
      </c>
      <c r="AK25" s="12" t="str">
        <f t="shared" si="30"/>
        <v/>
      </c>
      <c r="AL25" s="12" t="str">
        <f t="shared" si="31"/>
        <v/>
      </c>
      <c r="AM25" s="12" t="str">
        <f t="shared" si="32"/>
        <v/>
      </c>
      <c r="AN25" s="12"/>
      <c r="AO25" s="12"/>
      <c r="AP25" s="12"/>
      <c r="AQ25" s="11" t="str">
        <f t="shared" si="33"/>
        <v/>
      </c>
      <c r="AR25" s="12" t="str">
        <f t="shared" si="34"/>
        <v/>
      </c>
      <c r="AS25" s="12" t="str">
        <f t="shared" si="35"/>
        <v/>
      </c>
      <c r="AT25" s="12" t="str">
        <f t="shared" si="36"/>
        <v/>
      </c>
      <c r="AU25" s="12" t="str">
        <f t="shared" si="37"/>
        <v/>
      </c>
      <c r="AV25" s="12" t="str">
        <f t="shared" si="38"/>
        <v/>
      </c>
      <c r="AW25" s="12"/>
      <c r="AX25" s="12"/>
      <c r="AY25" s="12"/>
      <c r="AZ25" s="11" t="str">
        <f t="shared" si="39"/>
        <v/>
      </c>
      <c r="BA25" s="12" t="str">
        <f t="shared" si="40"/>
        <v/>
      </c>
      <c r="BB25" s="12" t="str">
        <f t="shared" si="41"/>
        <v/>
      </c>
      <c r="BC25" s="12" t="str">
        <f t="shared" si="42"/>
        <v/>
      </c>
      <c r="BD25" s="12" t="str">
        <f t="shared" si="43"/>
        <v/>
      </c>
      <c r="BE25" s="12" t="str">
        <f t="shared" si="44"/>
        <v/>
      </c>
      <c r="BF25" s="12"/>
      <c r="BG25" s="12"/>
      <c r="BH25" s="12"/>
      <c r="BI25" s="11" t="str">
        <f t="shared" si="45"/>
        <v/>
      </c>
      <c r="BJ25" s="12" t="str">
        <f t="shared" si="46"/>
        <v/>
      </c>
      <c r="BK25" s="12" t="str">
        <f t="shared" si="47"/>
        <v/>
      </c>
      <c r="BL25" s="12" t="str">
        <f t="shared" si="48"/>
        <v/>
      </c>
      <c r="BM25" s="12" t="str">
        <f t="shared" si="49"/>
        <v/>
      </c>
      <c r="BN25" s="12" t="str">
        <f t="shared" si="50"/>
        <v/>
      </c>
      <c r="BO25" s="12"/>
      <c r="BP25" s="12"/>
      <c r="BQ25" s="12"/>
      <c r="BR25" s="11" t="str">
        <f t="shared" si="51"/>
        <v/>
      </c>
      <c r="BS25" s="12" t="str">
        <f t="shared" si="52"/>
        <v/>
      </c>
      <c r="BT25" s="12" t="str">
        <f t="shared" si="53"/>
        <v/>
      </c>
      <c r="BU25" s="12" t="str">
        <f t="shared" si="54"/>
        <v/>
      </c>
      <c r="BV25" s="12" t="str">
        <f t="shared" si="55"/>
        <v/>
      </c>
      <c r="BW25" s="12" t="str">
        <f t="shared" si="56"/>
        <v/>
      </c>
      <c r="BX25" s="12"/>
      <c r="BY25" s="12"/>
      <c r="BZ25" s="12"/>
      <c r="CA25" s="11" t="str">
        <f t="shared" si="57"/>
        <v/>
      </c>
      <c r="CB25" s="12" t="str">
        <f t="shared" si="58"/>
        <v/>
      </c>
      <c r="CC25" s="12" t="str">
        <f t="shared" si="59"/>
        <v/>
      </c>
      <c r="CD25" s="12" t="str">
        <f t="shared" si="60"/>
        <v/>
      </c>
      <c r="CE25" s="12" t="str">
        <f t="shared" si="61"/>
        <v/>
      </c>
      <c r="CF25" s="12" t="str">
        <f t="shared" si="62"/>
        <v/>
      </c>
      <c r="CG25" s="12"/>
      <c r="CH25" s="12"/>
      <c r="CI25" s="12"/>
      <c r="CJ25" s="11" t="str">
        <f t="shared" si="63"/>
        <v/>
      </c>
      <c r="CK25" s="12" t="str">
        <f t="shared" si="64"/>
        <v/>
      </c>
      <c r="CL25" s="12" t="str">
        <f t="shared" si="65"/>
        <v/>
      </c>
      <c r="CM25" s="12" t="str">
        <f t="shared" si="66"/>
        <v/>
      </c>
      <c r="CN25" s="12" t="str">
        <f t="shared" si="67"/>
        <v/>
      </c>
      <c r="CO25" s="12" t="str">
        <f t="shared" si="68"/>
        <v/>
      </c>
      <c r="CP25" s="12"/>
      <c r="CQ25" s="12"/>
      <c r="CR25" s="12"/>
      <c r="CS25" s="11" t="str">
        <f t="shared" si="69"/>
        <v/>
      </c>
      <c r="CT25" s="12" t="str">
        <f t="shared" si="70"/>
        <v/>
      </c>
      <c r="CU25" s="12" t="str">
        <f t="shared" si="71"/>
        <v/>
      </c>
      <c r="CV25" s="12" t="str">
        <f t="shared" si="72"/>
        <v/>
      </c>
      <c r="CW25" s="12" t="str">
        <f t="shared" si="73"/>
        <v/>
      </c>
      <c r="CX25" s="12" t="str">
        <f t="shared" si="74"/>
        <v/>
      </c>
      <c r="CY25" s="12"/>
      <c r="CZ25" s="12"/>
      <c r="DA25" s="12"/>
      <c r="DB25" s="11" t="str">
        <f t="shared" si="75"/>
        <v/>
      </c>
      <c r="DC25" s="12" t="str">
        <f t="shared" si="76"/>
        <v/>
      </c>
      <c r="DD25" s="12" t="str">
        <f t="shared" si="77"/>
        <v/>
      </c>
      <c r="DE25" s="12" t="str">
        <f t="shared" si="78"/>
        <v/>
      </c>
      <c r="DF25" s="12" t="str">
        <f t="shared" si="79"/>
        <v/>
      </c>
      <c r="DG25" s="12" t="str">
        <f t="shared" si="80"/>
        <v/>
      </c>
      <c r="DH25" s="12"/>
      <c r="DI25" s="12"/>
      <c r="DJ25" s="12"/>
      <c r="DK25" s="11" t="str">
        <f t="shared" si="81"/>
        <v/>
      </c>
      <c r="DL25" s="12" t="str">
        <f t="shared" si="82"/>
        <v/>
      </c>
      <c r="DM25" s="12" t="str">
        <f t="shared" si="83"/>
        <v/>
      </c>
      <c r="DN25" s="12" t="str">
        <f t="shared" si="84"/>
        <v/>
      </c>
      <c r="DO25" s="12" t="str">
        <f t="shared" si="85"/>
        <v/>
      </c>
      <c r="DP25" s="12" t="str">
        <f t="shared" si="86"/>
        <v/>
      </c>
      <c r="DQ25" s="12"/>
      <c r="DR25" s="12"/>
      <c r="DS25" s="12"/>
    </row>
    <row r="26" spans="2:123" x14ac:dyDescent="0.25">
      <c r="B26" s="96">
        <v>1</v>
      </c>
      <c r="C26" s="96" t="str">
        <f>TRIM(INDEX(Settings!$C$7:$C$16,B26,1)&amp;"")</f>
        <v>Q1 - 2022</v>
      </c>
      <c r="D26" s="96">
        <f>IF(LEN(C26)&lt;&gt;0,B26,"")</f>
        <v>1</v>
      </c>
      <c r="E26" s="96" t="str">
        <f>IFERROR(INDEX($C$26:$C$45,SMALL($D$26:$D$45,B26),1),0)</f>
        <v>Q1 - 2022</v>
      </c>
      <c r="G26" s="96" t="str">
        <f>TRIM(INDEX(Settings!$E$7:$E$18,B26,1)&amp;"")</f>
        <v>R&amp;D Team</v>
      </c>
      <c r="H26" s="96">
        <f t="shared" ref="H26:H29" si="97">IF(LEN(G26)&lt;&gt;0,B26,"")</f>
        <v>1</v>
      </c>
      <c r="I26" s="96" t="str">
        <f>IFERROR(INDEX($G$26:$G$37,SMALL($H$26:$H$37,B26),1),"")</f>
        <v>R&amp;D Team</v>
      </c>
      <c r="T26" s="16">
        <v>23</v>
      </c>
      <c r="U26" s="16" t="str">
        <f>IFERROR(TRIM(W26&amp;" "&amp;INDEX(Roadmap!B$6:B$105,$T26,1)),"")</f>
        <v/>
      </c>
      <c r="V26" s="16" t="str">
        <f t="shared" si="26"/>
        <v/>
      </c>
      <c r="W26" s="16" t="str">
        <f>IFERROR(INDEX(Roadmap!C$6:C$105,$T26,1)&amp;"","")</f>
        <v/>
      </c>
      <c r="X26" s="16" t="str">
        <f>IF(LEN(U26)&gt;0,IFERROR(INDEX(Settings!$I$7:$I$9,MATCH(INDEX(Roadmap!D$6:D$105,$T26,1),Settings!$H$7:$H$9,0),1),large),"")</f>
        <v/>
      </c>
      <c r="Y26" s="16">
        <f>IFERROR(INDEX(Settings!$J$7:$J$9,MATCH(INDEX(Roadmap!D$6:D$105,$T26,1),Settings!$H$7:$H$9,0),1),300)</f>
        <v>300</v>
      </c>
      <c r="Z26" s="16" t="str">
        <f>IFERROR(IF(LEN($U26)=0,"",INDEX(Roadmap!E$6:E$105,$T26,1)&amp;""),"")</f>
        <v/>
      </c>
      <c r="AA26" s="16" t="str">
        <f>IFERROR(IF(LEN($U26)=0,"",INDEX(Roadmap!F$6:F$105,$T26,1)&amp;""),"")</f>
        <v/>
      </c>
      <c r="AB26" s="17" t="str">
        <f t="shared" si="27"/>
        <v/>
      </c>
      <c r="AC26" s="17" t="str">
        <f>IFERROR(IF(OR(U26="",Z26=""),"",2*COUNTIFS($Z$4:Z26,Z26,$AA$4:AA26,AA26)+INDEX($P$4:$P$16,MATCH(AA26,$B$4:$B$16,0),1)+ROW(startCell)),"")</f>
        <v/>
      </c>
      <c r="AD26" s="16" t="str">
        <f t="shared" si="90"/>
        <v>-</v>
      </c>
      <c r="AE26" s="4"/>
      <c r="AF26" s="24" t="str">
        <f t="shared" si="93"/>
        <v/>
      </c>
      <c r="AG26" s="24">
        <f t="shared" si="94"/>
        <v>28</v>
      </c>
      <c r="AH26" s="11" t="str">
        <f t="shared" si="28"/>
        <v/>
      </c>
      <c r="AI26" s="12" t="str">
        <f t="shared" si="91"/>
        <v/>
      </c>
      <c r="AJ26" s="12" t="str">
        <f t="shared" si="29"/>
        <v/>
      </c>
      <c r="AK26" s="12" t="str">
        <f t="shared" si="30"/>
        <v/>
      </c>
      <c r="AL26" s="12" t="str">
        <f t="shared" si="31"/>
        <v/>
      </c>
      <c r="AM26" s="12" t="str">
        <f t="shared" si="32"/>
        <v/>
      </c>
      <c r="AN26" s="12"/>
      <c r="AO26" s="12"/>
      <c r="AP26" s="12"/>
      <c r="AQ26" s="11" t="str">
        <f t="shared" si="33"/>
        <v/>
      </c>
      <c r="AR26" s="12" t="str">
        <f t="shared" si="34"/>
        <v/>
      </c>
      <c r="AS26" s="12" t="str">
        <f t="shared" si="35"/>
        <v/>
      </c>
      <c r="AT26" s="12" t="str">
        <f t="shared" si="36"/>
        <v/>
      </c>
      <c r="AU26" s="12" t="str">
        <f t="shared" si="37"/>
        <v/>
      </c>
      <c r="AV26" s="12" t="str">
        <f t="shared" si="38"/>
        <v/>
      </c>
      <c r="AW26" s="12"/>
      <c r="AX26" s="12"/>
      <c r="AY26" s="12"/>
      <c r="AZ26" s="11" t="str">
        <f t="shared" si="39"/>
        <v/>
      </c>
      <c r="BA26" s="12" t="str">
        <f t="shared" si="40"/>
        <v/>
      </c>
      <c r="BB26" s="12" t="str">
        <f t="shared" si="41"/>
        <v/>
      </c>
      <c r="BC26" s="12" t="str">
        <f t="shared" si="42"/>
        <v/>
      </c>
      <c r="BD26" s="12" t="str">
        <f t="shared" si="43"/>
        <v/>
      </c>
      <c r="BE26" s="12" t="str">
        <f t="shared" si="44"/>
        <v/>
      </c>
      <c r="BF26" s="12"/>
      <c r="BG26" s="12"/>
      <c r="BH26" s="12"/>
      <c r="BI26" s="11" t="str">
        <f t="shared" si="45"/>
        <v/>
      </c>
      <c r="BJ26" s="12" t="str">
        <f t="shared" si="46"/>
        <v/>
      </c>
      <c r="BK26" s="12" t="str">
        <f t="shared" si="47"/>
        <v/>
      </c>
      <c r="BL26" s="12" t="str">
        <f t="shared" si="48"/>
        <v/>
      </c>
      <c r="BM26" s="12" t="str">
        <f t="shared" si="49"/>
        <v/>
      </c>
      <c r="BN26" s="12" t="str">
        <f t="shared" si="50"/>
        <v/>
      </c>
      <c r="BO26" s="12"/>
      <c r="BP26" s="12"/>
      <c r="BQ26" s="12"/>
      <c r="BR26" s="11" t="str">
        <f t="shared" si="51"/>
        <v/>
      </c>
      <c r="BS26" s="12" t="str">
        <f t="shared" si="52"/>
        <v/>
      </c>
      <c r="BT26" s="12" t="str">
        <f t="shared" si="53"/>
        <v/>
      </c>
      <c r="BU26" s="12" t="str">
        <f t="shared" si="54"/>
        <v/>
      </c>
      <c r="BV26" s="12" t="str">
        <f t="shared" si="55"/>
        <v/>
      </c>
      <c r="BW26" s="12" t="str">
        <f t="shared" si="56"/>
        <v/>
      </c>
      <c r="BX26" s="12"/>
      <c r="BY26" s="12"/>
      <c r="BZ26" s="12"/>
      <c r="CA26" s="11" t="str">
        <f t="shared" si="57"/>
        <v/>
      </c>
      <c r="CB26" s="12" t="str">
        <f t="shared" si="58"/>
        <v/>
      </c>
      <c r="CC26" s="12" t="str">
        <f t="shared" si="59"/>
        <v/>
      </c>
      <c r="CD26" s="12" t="str">
        <f t="shared" si="60"/>
        <v/>
      </c>
      <c r="CE26" s="12" t="str">
        <f t="shared" si="61"/>
        <v/>
      </c>
      <c r="CF26" s="12" t="str">
        <f t="shared" si="62"/>
        <v/>
      </c>
      <c r="CG26" s="12"/>
      <c r="CH26" s="12"/>
      <c r="CI26" s="12"/>
      <c r="CJ26" s="11" t="str">
        <f t="shared" si="63"/>
        <v/>
      </c>
      <c r="CK26" s="12" t="str">
        <f t="shared" si="64"/>
        <v/>
      </c>
      <c r="CL26" s="12" t="str">
        <f t="shared" si="65"/>
        <v/>
      </c>
      <c r="CM26" s="12" t="str">
        <f t="shared" si="66"/>
        <v/>
      </c>
      <c r="CN26" s="12" t="str">
        <f t="shared" si="67"/>
        <v/>
      </c>
      <c r="CO26" s="12" t="str">
        <f t="shared" si="68"/>
        <v/>
      </c>
      <c r="CP26" s="12"/>
      <c r="CQ26" s="12"/>
      <c r="CR26" s="12"/>
      <c r="CS26" s="11" t="str">
        <f t="shared" si="69"/>
        <v/>
      </c>
      <c r="CT26" s="12" t="str">
        <f t="shared" si="70"/>
        <v/>
      </c>
      <c r="CU26" s="12" t="str">
        <f t="shared" si="71"/>
        <v/>
      </c>
      <c r="CV26" s="12" t="str">
        <f t="shared" si="72"/>
        <v/>
      </c>
      <c r="CW26" s="12" t="str">
        <f t="shared" si="73"/>
        <v/>
      </c>
      <c r="CX26" s="12" t="str">
        <f t="shared" si="74"/>
        <v/>
      </c>
      <c r="CY26" s="12"/>
      <c r="CZ26" s="12"/>
      <c r="DA26" s="12"/>
      <c r="DB26" s="11" t="str">
        <f t="shared" si="75"/>
        <v/>
      </c>
      <c r="DC26" s="12" t="str">
        <f t="shared" si="76"/>
        <v/>
      </c>
      <c r="DD26" s="12" t="str">
        <f t="shared" si="77"/>
        <v/>
      </c>
      <c r="DE26" s="12" t="str">
        <f t="shared" si="78"/>
        <v/>
      </c>
      <c r="DF26" s="12" t="str">
        <f t="shared" si="79"/>
        <v/>
      </c>
      <c r="DG26" s="12" t="str">
        <f t="shared" si="80"/>
        <v/>
      </c>
      <c r="DH26" s="12"/>
      <c r="DI26" s="12"/>
      <c r="DJ26" s="12"/>
      <c r="DK26" s="11" t="str">
        <f t="shared" si="81"/>
        <v/>
      </c>
      <c r="DL26" s="12" t="str">
        <f t="shared" si="82"/>
        <v/>
      </c>
      <c r="DM26" s="12" t="str">
        <f t="shared" si="83"/>
        <v/>
      </c>
      <c r="DN26" s="12" t="str">
        <f t="shared" si="84"/>
        <v/>
      </c>
      <c r="DO26" s="12" t="str">
        <f t="shared" si="85"/>
        <v/>
      </c>
      <c r="DP26" s="12" t="str">
        <f t="shared" si="86"/>
        <v/>
      </c>
      <c r="DQ26" s="12"/>
      <c r="DR26" s="12"/>
      <c r="DS26" s="12"/>
    </row>
    <row r="27" spans="2:123" x14ac:dyDescent="0.25">
      <c r="B27" s="96">
        <v>2</v>
      </c>
      <c r="C27" s="96" t="str">
        <f>TRIM(INDEX(Settings!$C$7:$C$16,B27,1)&amp;"")</f>
        <v>Q2 - 2022</v>
      </c>
      <c r="D27" s="96">
        <f t="shared" ref="D27:D33" si="98">IF(LEN(C27)&lt;&gt;0,B27,"")</f>
        <v>2</v>
      </c>
      <c r="E27" s="96" t="str">
        <f t="shared" ref="E27:E35" si="99">IFERROR(INDEX($C$26:$C$45,SMALL($D$26:$D$45,B27),1),0)</f>
        <v>Q2 - 2022</v>
      </c>
      <c r="G27" s="96" t="str">
        <f>TRIM(INDEX(Settings!$E$7:$E$18,B27,1)&amp;"")</f>
        <v>Marketing</v>
      </c>
      <c r="H27" s="96">
        <f t="shared" si="97"/>
        <v>2</v>
      </c>
      <c r="I27" s="96" t="str">
        <f t="shared" ref="I27:I37" si="100">IFERROR(INDEX($G$26:$G$37,SMALL($H$26:$H$37,B27),1),"")</f>
        <v>Marketing</v>
      </c>
      <c r="T27" s="16">
        <v>24</v>
      </c>
      <c r="U27" s="16" t="str">
        <f>IFERROR(TRIM(W27&amp;" "&amp;INDEX(Roadmap!B$6:B$105,$T27,1)),"")</f>
        <v/>
      </c>
      <c r="V27" s="16" t="str">
        <f t="shared" si="26"/>
        <v/>
      </c>
      <c r="W27" s="16" t="str">
        <f>IFERROR(INDEX(Roadmap!C$6:C$105,$T27,1)&amp;"","")</f>
        <v/>
      </c>
      <c r="X27" s="16" t="str">
        <f>IF(LEN(U27)&gt;0,IFERROR(INDEX(Settings!$I$7:$I$9,MATCH(INDEX(Roadmap!D$6:D$105,$T27,1),Settings!$H$7:$H$9,0),1),large),"")</f>
        <v/>
      </c>
      <c r="Y27" s="16">
        <f>IFERROR(INDEX(Settings!$J$7:$J$9,MATCH(INDEX(Roadmap!D$6:D$105,$T27,1),Settings!$H$7:$H$9,0),1),300)</f>
        <v>300</v>
      </c>
      <c r="Z27" s="16" t="str">
        <f>IFERROR(IF(LEN($U27)=0,"",INDEX(Roadmap!E$6:E$105,$T27,1)&amp;""),"")</f>
        <v/>
      </c>
      <c r="AA27" s="16" t="str">
        <f>IFERROR(IF(LEN($U27)=0,"",INDEX(Roadmap!F$6:F$105,$T27,1)&amp;""),"")</f>
        <v/>
      </c>
      <c r="AB27" s="17" t="str">
        <f t="shared" si="27"/>
        <v/>
      </c>
      <c r="AC27" s="17" t="str">
        <f>IFERROR(IF(OR(U27="",Z27=""),"",2*COUNTIFS($Z$4:Z27,Z27,$AA$4:AA27,AA27)+INDEX($P$4:$P$16,MATCH(AA27,$B$4:$B$16,0),1)+ROW(startCell)),"")</f>
        <v/>
      </c>
      <c r="AD27" s="16" t="str">
        <f t="shared" si="90"/>
        <v>-</v>
      </c>
      <c r="AE27" s="4"/>
      <c r="AF27" s="24" t="str">
        <f t="shared" si="93"/>
        <v/>
      </c>
      <c r="AG27" s="24">
        <f t="shared" si="94"/>
        <v>29</v>
      </c>
      <c r="AH27" s="11" t="str">
        <f t="shared" si="28"/>
        <v/>
      </c>
      <c r="AI27" s="12" t="str">
        <f t="shared" si="91"/>
        <v/>
      </c>
      <c r="AJ27" s="12" t="str">
        <f t="shared" si="29"/>
        <v/>
      </c>
      <c r="AK27" s="12" t="str">
        <f t="shared" si="30"/>
        <v/>
      </c>
      <c r="AL27" s="12" t="str">
        <f t="shared" si="31"/>
        <v/>
      </c>
      <c r="AM27" s="12" t="str">
        <f t="shared" si="32"/>
        <v/>
      </c>
      <c r="AN27" s="12"/>
      <c r="AO27" s="12"/>
      <c r="AP27" s="12"/>
      <c r="AQ27" s="11" t="str">
        <f t="shared" si="33"/>
        <v/>
      </c>
      <c r="AR27" s="12" t="str">
        <f t="shared" si="34"/>
        <v/>
      </c>
      <c r="AS27" s="12" t="str">
        <f t="shared" si="35"/>
        <v/>
      </c>
      <c r="AT27" s="12" t="str">
        <f t="shared" si="36"/>
        <v/>
      </c>
      <c r="AU27" s="12" t="str">
        <f t="shared" si="37"/>
        <v/>
      </c>
      <c r="AV27" s="12" t="str">
        <f t="shared" si="38"/>
        <v/>
      </c>
      <c r="AW27" s="12"/>
      <c r="AX27" s="12"/>
      <c r="AY27" s="12"/>
      <c r="AZ27" s="11" t="str">
        <f t="shared" si="39"/>
        <v/>
      </c>
      <c r="BA27" s="12" t="str">
        <f t="shared" si="40"/>
        <v/>
      </c>
      <c r="BB27" s="12" t="str">
        <f t="shared" si="41"/>
        <v/>
      </c>
      <c r="BC27" s="12" t="str">
        <f t="shared" si="42"/>
        <v/>
      </c>
      <c r="BD27" s="12" t="str">
        <f t="shared" si="43"/>
        <v/>
      </c>
      <c r="BE27" s="12" t="str">
        <f t="shared" si="44"/>
        <v/>
      </c>
      <c r="BF27" s="12"/>
      <c r="BG27" s="12"/>
      <c r="BH27" s="12"/>
      <c r="BI27" s="11" t="str">
        <f t="shared" si="45"/>
        <v/>
      </c>
      <c r="BJ27" s="12" t="str">
        <f t="shared" si="46"/>
        <v/>
      </c>
      <c r="BK27" s="12" t="str">
        <f t="shared" si="47"/>
        <v/>
      </c>
      <c r="BL27" s="12" t="str">
        <f t="shared" si="48"/>
        <v/>
      </c>
      <c r="BM27" s="12" t="str">
        <f t="shared" si="49"/>
        <v/>
      </c>
      <c r="BN27" s="12" t="str">
        <f t="shared" si="50"/>
        <v/>
      </c>
      <c r="BO27" s="12"/>
      <c r="BP27" s="12"/>
      <c r="BQ27" s="12"/>
      <c r="BR27" s="11" t="str">
        <f t="shared" si="51"/>
        <v/>
      </c>
      <c r="BS27" s="12" t="str">
        <f t="shared" si="52"/>
        <v/>
      </c>
      <c r="BT27" s="12" t="str">
        <f t="shared" si="53"/>
        <v/>
      </c>
      <c r="BU27" s="12" t="str">
        <f t="shared" si="54"/>
        <v/>
      </c>
      <c r="BV27" s="12" t="str">
        <f t="shared" si="55"/>
        <v/>
      </c>
      <c r="BW27" s="12" t="str">
        <f t="shared" si="56"/>
        <v/>
      </c>
      <c r="BX27" s="12"/>
      <c r="BY27" s="12"/>
      <c r="BZ27" s="12"/>
      <c r="CA27" s="11" t="str">
        <f t="shared" si="57"/>
        <v/>
      </c>
      <c r="CB27" s="12" t="str">
        <f t="shared" si="58"/>
        <v/>
      </c>
      <c r="CC27" s="12" t="str">
        <f t="shared" si="59"/>
        <v/>
      </c>
      <c r="CD27" s="12" t="str">
        <f t="shared" si="60"/>
        <v/>
      </c>
      <c r="CE27" s="12" t="str">
        <f t="shared" si="61"/>
        <v/>
      </c>
      <c r="CF27" s="12" t="str">
        <f t="shared" si="62"/>
        <v/>
      </c>
      <c r="CG27" s="12"/>
      <c r="CH27" s="12"/>
      <c r="CI27" s="12"/>
      <c r="CJ27" s="11" t="str">
        <f t="shared" si="63"/>
        <v/>
      </c>
      <c r="CK27" s="12" t="str">
        <f t="shared" si="64"/>
        <v/>
      </c>
      <c r="CL27" s="12" t="str">
        <f t="shared" si="65"/>
        <v/>
      </c>
      <c r="CM27" s="12" t="str">
        <f t="shared" si="66"/>
        <v/>
      </c>
      <c r="CN27" s="12" t="str">
        <f t="shared" si="67"/>
        <v/>
      </c>
      <c r="CO27" s="12" t="str">
        <f t="shared" si="68"/>
        <v/>
      </c>
      <c r="CP27" s="12"/>
      <c r="CQ27" s="12"/>
      <c r="CR27" s="12"/>
      <c r="CS27" s="11" t="str">
        <f t="shared" si="69"/>
        <v/>
      </c>
      <c r="CT27" s="12" t="str">
        <f t="shared" si="70"/>
        <v/>
      </c>
      <c r="CU27" s="12" t="str">
        <f t="shared" si="71"/>
        <v/>
      </c>
      <c r="CV27" s="12" t="str">
        <f t="shared" si="72"/>
        <v/>
      </c>
      <c r="CW27" s="12" t="str">
        <f t="shared" si="73"/>
        <v/>
      </c>
      <c r="CX27" s="12" t="str">
        <f t="shared" si="74"/>
        <v/>
      </c>
      <c r="CY27" s="12"/>
      <c r="CZ27" s="12"/>
      <c r="DA27" s="12"/>
      <c r="DB27" s="11" t="str">
        <f t="shared" si="75"/>
        <v/>
      </c>
      <c r="DC27" s="12" t="str">
        <f t="shared" si="76"/>
        <v/>
      </c>
      <c r="DD27" s="12" t="str">
        <f t="shared" si="77"/>
        <v/>
      </c>
      <c r="DE27" s="12" t="str">
        <f t="shared" si="78"/>
        <v/>
      </c>
      <c r="DF27" s="12" t="str">
        <f t="shared" si="79"/>
        <v/>
      </c>
      <c r="DG27" s="12" t="str">
        <f t="shared" si="80"/>
        <v/>
      </c>
      <c r="DH27" s="12"/>
      <c r="DI27" s="12"/>
      <c r="DJ27" s="12"/>
      <c r="DK27" s="11" t="str">
        <f t="shared" si="81"/>
        <v/>
      </c>
      <c r="DL27" s="12" t="str">
        <f t="shared" si="82"/>
        <v/>
      </c>
      <c r="DM27" s="12" t="str">
        <f t="shared" si="83"/>
        <v/>
      </c>
      <c r="DN27" s="12" t="str">
        <f t="shared" si="84"/>
        <v/>
      </c>
      <c r="DO27" s="12" t="str">
        <f t="shared" si="85"/>
        <v/>
      </c>
      <c r="DP27" s="12" t="str">
        <f t="shared" si="86"/>
        <v/>
      </c>
      <c r="DQ27" s="12"/>
      <c r="DR27" s="12"/>
      <c r="DS27" s="12"/>
    </row>
    <row r="28" spans="2:123" x14ac:dyDescent="0.25">
      <c r="B28" s="96">
        <v>3</v>
      </c>
      <c r="C28" s="96" t="str">
        <f>TRIM(INDEX(Settings!$C$7:$C$16,B28,1)&amp;"")</f>
        <v>Q3 - 2022</v>
      </c>
      <c r="D28" s="96">
        <f t="shared" si="98"/>
        <v>3</v>
      </c>
      <c r="E28" s="96" t="str">
        <f t="shared" si="99"/>
        <v>Q3 - 2022</v>
      </c>
      <c r="G28" s="96" t="str">
        <f>TRIM(INDEX(Settings!$E$7:$E$18,B28,1)&amp;"")</f>
        <v>Sales</v>
      </c>
      <c r="H28" s="96">
        <f t="shared" si="97"/>
        <v>3</v>
      </c>
      <c r="I28" s="96" t="str">
        <f t="shared" si="100"/>
        <v>Sales</v>
      </c>
      <c r="T28" s="16">
        <v>25</v>
      </c>
      <c r="U28" s="16" t="str">
        <f>IFERROR(TRIM(W28&amp;" "&amp;INDEX(Roadmap!B$6:B$105,$T28,1)),"")</f>
        <v/>
      </c>
      <c r="V28" s="16" t="str">
        <f t="shared" si="26"/>
        <v/>
      </c>
      <c r="W28" s="16" t="str">
        <f>IFERROR(INDEX(Roadmap!C$6:C$105,$T28,1)&amp;"","")</f>
        <v/>
      </c>
      <c r="X28" s="16" t="str">
        <f>IF(LEN(U28)&gt;0,IFERROR(INDEX(Settings!$I$7:$I$9,MATCH(INDEX(Roadmap!D$6:D$105,$T28,1),Settings!$H$7:$H$9,0),1),large),"")</f>
        <v/>
      </c>
      <c r="Y28" s="16">
        <f>IFERROR(INDEX(Settings!$J$7:$J$9,MATCH(INDEX(Roadmap!D$6:D$105,$T28,1),Settings!$H$7:$H$9,0),1),300)</f>
        <v>300</v>
      </c>
      <c r="Z28" s="16" t="str">
        <f>IFERROR(IF(LEN($U28)=0,"",INDEX(Roadmap!E$6:E$105,$T28,1)&amp;""),"")</f>
        <v/>
      </c>
      <c r="AA28" s="16" t="str">
        <f>IFERROR(IF(LEN($U28)=0,"",INDEX(Roadmap!F$6:F$105,$T28,1)&amp;""),"")</f>
        <v/>
      </c>
      <c r="AB28" s="17" t="str">
        <f t="shared" si="27"/>
        <v/>
      </c>
      <c r="AC28" s="17" t="str">
        <f>IFERROR(IF(OR(U28="",Z28=""),"",2*COUNTIFS($Z$4:Z28,Z28,$AA$4:AA28,AA28)+INDEX($P$4:$P$16,MATCH(AA28,$B$4:$B$16,0),1)+ROW(startCell)),"")</f>
        <v/>
      </c>
      <c r="AD28" s="16" t="str">
        <f t="shared" si="90"/>
        <v>-</v>
      </c>
      <c r="AE28" s="4"/>
      <c r="AF28" s="24" t="str">
        <f t="shared" si="93"/>
        <v/>
      </c>
      <c r="AG28" s="24">
        <f t="shared" si="94"/>
        <v>30</v>
      </c>
      <c r="AH28" s="11" t="str">
        <f t="shared" si="28"/>
        <v/>
      </c>
      <c r="AI28" s="12" t="str">
        <f t="shared" si="91"/>
        <v/>
      </c>
      <c r="AJ28" s="12" t="str">
        <f t="shared" si="29"/>
        <v/>
      </c>
      <c r="AK28" s="12" t="str">
        <f t="shared" si="30"/>
        <v/>
      </c>
      <c r="AL28" s="12" t="str">
        <f t="shared" si="31"/>
        <v/>
      </c>
      <c r="AM28" s="12" t="str">
        <f t="shared" si="32"/>
        <v/>
      </c>
      <c r="AN28" s="12"/>
      <c r="AO28" s="12"/>
      <c r="AP28" s="12"/>
      <c r="AQ28" s="11" t="str">
        <f t="shared" si="33"/>
        <v/>
      </c>
      <c r="AR28" s="12" t="str">
        <f t="shared" si="34"/>
        <v/>
      </c>
      <c r="AS28" s="12" t="str">
        <f t="shared" si="35"/>
        <v/>
      </c>
      <c r="AT28" s="12" t="str">
        <f t="shared" si="36"/>
        <v/>
      </c>
      <c r="AU28" s="12" t="str">
        <f t="shared" si="37"/>
        <v/>
      </c>
      <c r="AV28" s="12" t="str">
        <f t="shared" si="38"/>
        <v/>
      </c>
      <c r="AW28" s="12"/>
      <c r="AX28" s="12"/>
      <c r="AY28" s="12"/>
      <c r="AZ28" s="11" t="str">
        <f t="shared" si="39"/>
        <v/>
      </c>
      <c r="BA28" s="12" t="str">
        <f t="shared" si="40"/>
        <v/>
      </c>
      <c r="BB28" s="12" t="str">
        <f t="shared" si="41"/>
        <v/>
      </c>
      <c r="BC28" s="12" t="str">
        <f t="shared" si="42"/>
        <v/>
      </c>
      <c r="BD28" s="12" t="str">
        <f t="shared" si="43"/>
        <v/>
      </c>
      <c r="BE28" s="12" t="str">
        <f t="shared" si="44"/>
        <v/>
      </c>
      <c r="BF28" s="12"/>
      <c r="BG28" s="12"/>
      <c r="BH28" s="12"/>
      <c r="BI28" s="11" t="str">
        <f t="shared" si="45"/>
        <v/>
      </c>
      <c r="BJ28" s="12" t="str">
        <f t="shared" si="46"/>
        <v/>
      </c>
      <c r="BK28" s="12" t="str">
        <f t="shared" si="47"/>
        <v/>
      </c>
      <c r="BL28" s="12" t="str">
        <f t="shared" si="48"/>
        <v/>
      </c>
      <c r="BM28" s="12" t="str">
        <f t="shared" si="49"/>
        <v/>
      </c>
      <c r="BN28" s="12" t="str">
        <f t="shared" si="50"/>
        <v/>
      </c>
      <c r="BO28" s="12"/>
      <c r="BP28" s="12"/>
      <c r="BQ28" s="12"/>
      <c r="BR28" s="11" t="str">
        <f t="shared" si="51"/>
        <v/>
      </c>
      <c r="BS28" s="12" t="str">
        <f t="shared" si="52"/>
        <v/>
      </c>
      <c r="BT28" s="12" t="str">
        <f t="shared" si="53"/>
        <v/>
      </c>
      <c r="BU28" s="12" t="str">
        <f t="shared" si="54"/>
        <v/>
      </c>
      <c r="BV28" s="12" t="str">
        <f t="shared" si="55"/>
        <v/>
      </c>
      <c r="BW28" s="12" t="str">
        <f t="shared" si="56"/>
        <v/>
      </c>
      <c r="BX28" s="12"/>
      <c r="BY28" s="12"/>
      <c r="BZ28" s="12"/>
      <c r="CA28" s="11" t="str">
        <f t="shared" si="57"/>
        <v/>
      </c>
      <c r="CB28" s="12" t="str">
        <f t="shared" si="58"/>
        <v/>
      </c>
      <c r="CC28" s="12" t="str">
        <f t="shared" si="59"/>
        <v/>
      </c>
      <c r="CD28" s="12" t="str">
        <f t="shared" si="60"/>
        <v/>
      </c>
      <c r="CE28" s="12" t="str">
        <f t="shared" si="61"/>
        <v/>
      </c>
      <c r="CF28" s="12" t="str">
        <f t="shared" si="62"/>
        <v/>
      </c>
      <c r="CG28" s="12"/>
      <c r="CH28" s="12"/>
      <c r="CI28" s="12"/>
      <c r="CJ28" s="11" t="str">
        <f t="shared" si="63"/>
        <v/>
      </c>
      <c r="CK28" s="12" t="str">
        <f t="shared" si="64"/>
        <v/>
      </c>
      <c r="CL28" s="12" t="str">
        <f t="shared" si="65"/>
        <v/>
      </c>
      <c r="CM28" s="12" t="str">
        <f t="shared" si="66"/>
        <v/>
      </c>
      <c r="CN28" s="12" t="str">
        <f t="shared" si="67"/>
        <v/>
      </c>
      <c r="CO28" s="12" t="str">
        <f t="shared" si="68"/>
        <v/>
      </c>
      <c r="CP28" s="12"/>
      <c r="CQ28" s="12"/>
      <c r="CR28" s="12"/>
      <c r="CS28" s="11" t="str">
        <f t="shared" si="69"/>
        <v/>
      </c>
      <c r="CT28" s="12" t="str">
        <f t="shared" si="70"/>
        <v/>
      </c>
      <c r="CU28" s="12" t="str">
        <f t="shared" si="71"/>
        <v/>
      </c>
      <c r="CV28" s="12" t="str">
        <f t="shared" si="72"/>
        <v/>
      </c>
      <c r="CW28" s="12" t="str">
        <f t="shared" si="73"/>
        <v/>
      </c>
      <c r="CX28" s="12" t="str">
        <f t="shared" si="74"/>
        <v/>
      </c>
      <c r="CY28" s="12"/>
      <c r="CZ28" s="12"/>
      <c r="DA28" s="12"/>
      <c r="DB28" s="11" t="str">
        <f t="shared" si="75"/>
        <v/>
      </c>
      <c r="DC28" s="12" t="str">
        <f t="shared" si="76"/>
        <v/>
      </c>
      <c r="DD28" s="12" t="str">
        <f t="shared" si="77"/>
        <v/>
      </c>
      <c r="DE28" s="12" t="str">
        <f t="shared" si="78"/>
        <v/>
      </c>
      <c r="DF28" s="12" t="str">
        <f t="shared" si="79"/>
        <v/>
      </c>
      <c r="DG28" s="12" t="str">
        <f t="shared" si="80"/>
        <v/>
      </c>
      <c r="DH28" s="12"/>
      <c r="DI28" s="12"/>
      <c r="DJ28" s="12"/>
      <c r="DK28" s="11" t="str">
        <f t="shared" si="81"/>
        <v/>
      </c>
      <c r="DL28" s="12" t="str">
        <f t="shared" si="82"/>
        <v/>
      </c>
      <c r="DM28" s="12" t="str">
        <f t="shared" si="83"/>
        <v/>
      </c>
      <c r="DN28" s="12" t="str">
        <f t="shared" si="84"/>
        <v/>
      </c>
      <c r="DO28" s="12" t="str">
        <f t="shared" si="85"/>
        <v/>
      </c>
      <c r="DP28" s="12" t="str">
        <f t="shared" si="86"/>
        <v/>
      </c>
      <c r="DQ28" s="12"/>
      <c r="DR28" s="12"/>
      <c r="DS28" s="12"/>
    </row>
    <row r="29" spans="2:123" x14ac:dyDescent="0.25">
      <c r="B29" s="96">
        <v>4</v>
      </c>
      <c r="C29" s="96" t="str">
        <f>TRIM(INDEX(Settings!$C$7:$C$16,B29,1)&amp;"")</f>
        <v>Q4 - 2022</v>
      </c>
      <c r="D29" s="96">
        <f t="shared" si="98"/>
        <v>4</v>
      </c>
      <c r="E29" s="96" t="str">
        <f t="shared" si="99"/>
        <v>Q4 - 2022</v>
      </c>
      <c r="G29" s="96" t="str">
        <f>TRIM(INDEX(Settings!$E$7:$E$18,B29,1)&amp;"")</f>
        <v>Quality A.</v>
      </c>
      <c r="H29" s="96">
        <f t="shared" si="97"/>
        <v>4</v>
      </c>
      <c r="I29" s="96" t="str">
        <f t="shared" si="100"/>
        <v>Quality A.</v>
      </c>
      <c r="T29" s="16">
        <v>26</v>
      </c>
      <c r="U29" s="16" t="str">
        <f>IFERROR(TRIM(W29&amp;" "&amp;INDEX(Roadmap!B$6:B$105,$T29,1)),"")</f>
        <v/>
      </c>
      <c r="V29" s="16" t="str">
        <f t="shared" si="26"/>
        <v/>
      </c>
      <c r="W29" s="16" t="str">
        <f>IFERROR(INDEX(Roadmap!C$6:C$105,$T29,1)&amp;"","")</f>
        <v/>
      </c>
      <c r="X29" s="16" t="str">
        <f>IF(LEN(U29)&gt;0,IFERROR(INDEX(Settings!$I$7:$I$9,MATCH(INDEX(Roadmap!D$6:D$105,$T29,1),Settings!$H$7:$H$9,0),1),large),"")</f>
        <v/>
      </c>
      <c r="Y29" s="16">
        <f>IFERROR(INDEX(Settings!$J$7:$J$9,MATCH(INDEX(Roadmap!D$6:D$105,$T29,1),Settings!$H$7:$H$9,0),1),300)</f>
        <v>300</v>
      </c>
      <c r="Z29" s="16" t="str">
        <f>IFERROR(IF(LEN($U29)=0,"",INDEX(Roadmap!E$6:E$105,$T29,1)&amp;""),"")</f>
        <v/>
      </c>
      <c r="AA29" s="16" t="str">
        <f>IFERROR(IF(LEN($U29)=0,"",INDEX(Roadmap!F$6:F$105,$T29,1)&amp;""),"")</f>
        <v/>
      </c>
      <c r="AB29" s="17" t="str">
        <f t="shared" si="27"/>
        <v/>
      </c>
      <c r="AC29" s="17" t="str">
        <f>IFERROR(IF(OR(U29="",Z29=""),"",2*COUNTIFS($Z$4:Z29,Z29,$AA$4:AA29,AA29)+INDEX($P$4:$P$16,MATCH(AA29,$B$4:$B$16,0),1)+ROW(startCell)),"")</f>
        <v/>
      </c>
      <c r="AD29" s="16" t="str">
        <f t="shared" si="90"/>
        <v>-</v>
      </c>
      <c r="AE29" s="4"/>
      <c r="AF29" s="24" t="str">
        <f t="shared" si="93"/>
        <v/>
      </c>
      <c r="AG29" s="24">
        <f t="shared" si="94"/>
        <v>31</v>
      </c>
      <c r="AH29" s="11" t="str">
        <f t="shared" si="28"/>
        <v/>
      </c>
      <c r="AI29" s="12" t="str">
        <f t="shared" si="91"/>
        <v/>
      </c>
      <c r="AJ29" s="12" t="str">
        <f t="shared" si="29"/>
        <v/>
      </c>
      <c r="AK29" s="12" t="str">
        <f t="shared" si="30"/>
        <v/>
      </c>
      <c r="AL29" s="12" t="str">
        <f t="shared" si="31"/>
        <v/>
      </c>
      <c r="AM29" s="12" t="str">
        <f t="shared" si="32"/>
        <v/>
      </c>
      <c r="AN29" s="12"/>
      <c r="AO29" s="12"/>
      <c r="AP29" s="12"/>
      <c r="AQ29" s="11" t="str">
        <f t="shared" si="33"/>
        <v/>
      </c>
      <c r="AR29" s="12" t="str">
        <f t="shared" si="34"/>
        <v/>
      </c>
      <c r="AS29" s="12" t="str">
        <f t="shared" si="35"/>
        <v/>
      </c>
      <c r="AT29" s="12" t="str">
        <f t="shared" si="36"/>
        <v/>
      </c>
      <c r="AU29" s="12" t="str">
        <f t="shared" si="37"/>
        <v/>
      </c>
      <c r="AV29" s="12" t="str">
        <f t="shared" si="38"/>
        <v/>
      </c>
      <c r="AW29" s="12"/>
      <c r="AX29" s="12"/>
      <c r="AY29" s="12"/>
      <c r="AZ29" s="11" t="str">
        <f t="shared" si="39"/>
        <v/>
      </c>
      <c r="BA29" s="12" t="str">
        <f t="shared" si="40"/>
        <v/>
      </c>
      <c r="BB29" s="12" t="str">
        <f t="shared" si="41"/>
        <v/>
      </c>
      <c r="BC29" s="12" t="str">
        <f t="shared" si="42"/>
        <v/>
      </c>
      <c r="BD29" s="12" t="str">
        <f t="shared" si="43"/>
        <v/>
      </c>
      <c r="BE29" s="12" t="str">
        <f t="shared" si="44"/>
        <v/>
      </c>
      <c r="BF29" s="12"/>
      <c r="BG29" s="12"/>
      <c r="BH29" s="12"/>
      <c r="BI29" s="11" t="str">
        <f t="shared" si="45"/>
        <v/>
      </c>
      <c r="BJ29" s="12" t="str">
        <f t="shared" si="46"/>
        <v/>
      </c>
      <c r="BK29" s="12" t="str">
        <f t="shared" si="47"/>
        <v/>
      </c>
      <c r="BL29" s="12" t="str">
        <f t="shared" si="48"/>
        <v/>
      </c>
      <c r="BM29" s="12" t="str">
        <f t="shared" si="49"/>
        <v/>
      </c>
      <c r="BN29" s="12" t="str">
        <f t="shared" si="50"/>
        <v/>
      </c>
      <c r="BO29" s="12"/>
      <c r="BP29" s="12"/>
      <c r="BQ29" s="12"/>
      <c r="BR29" s="11" t="str">
        <f t="shared" si="51"/>
        <v/>
      </c>
      <c r="BS29" s="12" t="str">
        <f t="shared" si="52"/>
        <v/>
      </c>
      <c r="BT29" s="12" t="str">
        <f t="shared" si="53"/>
        <v/>
      </c>
      <c r="BU29" s="12" t="str">
        <f t="shared" si="54"/>
        <v/>
      </c>
      <c r="BV29" s="12" t="str">
        <f t="shared" si="55"/>
        <v/>
      </c>
      <c r="BW29" s="12" t="str">
        <f t="shared" si="56"/>
        <v/>
      </c>
      <c r="BX29" s="12"/>
      <c r="BY29" s="12"/>
      <c r="BZ29" s="12"/>
      <c r="CA29" s="11" t="str">
        <f t="shared" si="57"/>
        <v/>
      </c>
      <c r="CB29" s="12" t="str">
        <f t="shared" si="58"/>
        <v/>
      </c>
      <c r="CC29" s="12" t="str">
        <f t="shared" si="59"/>
        <v/>
      </c>
      <c r="CD29" s="12" t="str">
        <f t="shared" si="60"/>
        <v/>
      </c>
      <c r="CE29" s="12" t="str">
        <f t="shared" si="61"/>
        <v/>
      </c>
      <c r="CF29" s="12" t="str">
        <f t="shared" si="62"/>
        <v/>
      </c>
      <c r="CG29" s="12"/>
      <c r="CH29" s="12"/>
      <c r="CI29" s="12"/>
      <c r="CJ29" s="11" t="str">
        <f t="shared" si="63"/>
        <v/>
      </c>
      <c r="CK29" s="12" t="str">
        <f t="shared" si="64"/>
        <v/>
      </c>
      <c r="CL29" s="12" t="str">
        <f t="shared" si="65"/>
        <v/>
      </c>
      <c r="CM29" s="12" t="str">
        <f t="shared" si="66"/>
        <v/>
      </c>
      <c r="CN29" s="12" t="str">
        <f t="shared" si="67"/>
        <v/>
      </c>
      <c r="CO29" s="12" t="str">
        <f t="shared" si="68"/>
        <v/>
      </c>
      <c r="CP29" s="12"/>
      <c r="CQ29" s="12"/>
      <c r="CR29" s="12"/>
      <c r="CS29" s="11" t="str">
        <f t="shared" si="69"/>
        <v/>
      </c>
      <c r="CT29" s="12" t="str">
        <f t="shared" si="70"/>
        <v/>
      </c>
      <c r="CU29" s="12" t="str">
        <f t="shared" si="71"/>
        <v/>
      </c>
      <c r="CV29" s="12" t="str">
        <f t="shared" si="72"/>
        <v/>
      </c>
      <c r="CW29" s="12" t="str">
        <f t="shared" si="73"/>
        <v/>
      </c>
      <c r="CX29" s="12" t="str">
        <f t="shared" si="74"/>
        <v/>
      </c>
      <c r="CY29" s="12"/>
      <c r="CZ29" s="12"/>
      <c r="DA29" s="12"/>
      <c r="DB29" s="11" t="str">
        <f t="shared" si="75"/>
        <v/>
      </c>
      <c r="DC29" s="12" t="str">
        <f t="shared" si="76"/>
        <v/>
      </c>
      <c r="DD29" s="12" t="str">
        <f t="shared" si="77"/>
        <v/>
      </c>
      <c r="DE29" s="12" t="str">
        <f t="shared" si="78"/>
        <v/>
      </c>
      <c r="DF29" s="12" t="str">
        <f t="shared" si="79"/>
        <v/>
      </c>
      <c r="DG29" s="12" t="str">
        <f t="shared" si="80"/>
        <v/>
      </c>
      <c r="DH29" s="12"/>
      <c r="DI29" s="12"/>
      <c r="DJ29" s="12"/>
      <c r="DK29" s="11" t="str">
        <f t="shared" si="81"/>
        <v/>
      </c>
      <c r="DL29" s="12" t="str">
        <f t="shared" si="82"/>
        <v/>
      </c>
      <c r="DM29" s="12" t="str">
        <f t="shared" si="83"/>
        <v/>
      </c>
      <c r="DN29" s="12" t="str">
        <f t="shared" si="84"/>
        <v/>
      </c>
      <c r="DO29" s="12" t="str">
        <f t="shared" si="85"/>
        <v/>
      </c>
      <c r="DP29" s="12" t="str">
        <f t="shared" si="86"/>
        <v/>
      </c>
      <c r="DQ29" s="12"/>
      <c r="DR29" s="12"/>
      <c r="DS29" s="12"/>
    </row>
    <row r="30" spans="2:123" x14ac:dyDescent="0.25">
      <c r="B30" s="96">
        <v>5</v>
      </c>
      <c r="C30" s="96" t="str">
        <f>TRIM(INDEX(Settings!$C$7:$C$16,B30,1)&amp;"")</f>
        <v/>
      </c>
      <c r="D30" s="96" t="str">
        <f t="shared" si="98"/>
        <v/>
      </c>
      <c r="E30" s="96">
        <f t="shared" si="99"/>
        <v>0</v>
      </c>
      <c r="G30" s="96" t="str">
        <f>TRIM(INDEX(Settings!$E$7:$E$18,B30,1)&amp;"")</f>
        <v/>
      </c>
      <c r="H30" s="96" t="str">
        <f>IF(LEN(G30)&lt;&gt;0,B30,"")</f>
        <v/>
      </c>
      <c r="I30" s="96" t="str">
        <f t="shared" si="100"/>
        <v/>
      </c>
      <c r="T30" s="16">
        <v>27</v>
      </c>
      <c r="U30" s="16" t="str">
        <f>IFERROR(TRIM(W30&amp;" "&amp;INDEX(Roadmap!B$6:B$105,$T30,1)),"")</f>
        <v/>
      </c>
      <c r="V30" s="16" t="str">
        <f t="shared" si="26"/>
        <v/>
      </c>
      <c r="W30" s="16" t="str">
        <f>IFERROR(INDEX(Roadmap!C$6:C$105,$T30,1)&amp;"","")</f>
        <v/>
      </c>
      <c r="X30" s="16" t="str">
        <f>IF(LEN(U30)&gt;0,IFERROR(INDEX(Settings!$I$7:$I$9,MATCH(INDEX(Roadmap!D$6:D$105,$T30,1),Settings!$H$7:$H$9,0),1),large),"")</f>
        <v/>
      </c>
      <c r="Y30" s="16">
        <f>IFERROR(INDEX(Settings!$J$7:$J$9,MATCH(INDEX(Roadmap!D$6:D$105,$T30,1),Settings!$H$7:$H$9,0),1),300)</f>
        <v>300</v>
      </c>
      <c r="Z30" s="16" t="str">
        <f>IFERROR(IF(LEN($U30)=0,"",INDEX(Roadmap!E$6:E$105,$T30,1)&amp;""),"")</f>
        <v/>
      </c>
      <c r="AA30" s="16" t="str">
        <f>IFERROR(IF(LEN($U30)=0,"",INDEX(Roadmap!F$6:F$105,$T30,1)&amp;""),"")</f>
        <v/>
      </c>
      <c r="AB30" s="17" t="str">
        <f t="shared" si="27"/>
        <v/>
      </c>
      <c r="AC30" s="17" t="str">
        <f>IFERROR(IF(OR(U30="",Z30=""),"",2*COUNTIFS($Z$4:Z30,Z30,$AA$4:AA30,AA30)+INDEX($P$4:$P$16,MATCH(AA30,$B$4:$B$16,0),1)+ROW(startCell)),"")</f>
        <v/>
      </c>
      <c r="AD30" s="16" t="str">
        <f t="shared" si="90"/>
        <v>-</v>
      </c>
      <c r="AE30" s="4"/>
      <c r="AF30" s="24" t="str">
        <f t="shared" si="93"/>
        <v/>
      </c>
      <c r="AG30" s="24">
        <f t="shared" si="94"/>
        <v>32</v>
      </c>
      <c r="AH30" s="11" t="str">
        <f t="shared" si="28"/>
        <v/>
      </c>
      <c r="AI30" s="12" t="str">
        <f t="shared" si="91"/>
        <v/>
      </c>
      <c r="AJ30" s="12" t="str">
        <f t="shared" si="29"/>
        <v/>
      </c>
      <c r="AK30" s="12" t="str">
        <f t="shared" si="30"/>
        <v/>
      </c>
      <c r="AL30" s="12" t="str">
        <f t="shared" si="31"/>
        <v/>
      </c>
      <c r="AM30" s="12" t="str">
        <f t="shared" si="32"/>
        <v/>
      </c>
      <c r="AN30" s="12"/>
      <c r="AO30" s="12"/>
      <c r="AP30" s="12"/>
      <c r="AQ30" s="11" t="str">
        <f t="shared" si="33"/>
        <v/>
      </c>
      <c r="AR30" s="12" t="str">
        <f t="shared" si="34"/>
        <v/>
      </c>
      <c r="AS30" s="12" t="str">
        <f t="shared" si="35"/>
        <v/>
      </c>
      <c r="AT30" s="12" t="str">
        <f t="shared" si="36"/>
        <v/>
      </c>
      <c r="AU30" s="12" t="str">
        <f t="shared" si="37"/>
        <v/>
      </c>
      <c r="AV30" s="12" t="str">
        <f t="shared" si="38"/>
        <v/>
      </c>
      <c r="AW30" s="12"/>
      <c r="AX30" s="12"/>
      <c r="AY30" s="12"/>
      <c r="AZ30" s="11" t="str">
        <f t="shared" si="39"/>
        <v/>
      </c>
      <c r="BA30" s="12" t="str">
        <f t="shared" si="40"/>
        <v/>
      </c>
      <c r="BB30" s="12" t="str">
        <f t="shared" si="41"/>
        <v/>
      </c>
      <c r="BC30" s="12" t="str">
        <f t="shared" si="42"/>
        <v/>
      </c>
      <c r="BD30" s="12" t="str">
        <f t="shared" si="43"/>
        <v/>
      </c>
      <c r="BE30" s="12" t="str">
        <f t="shared" si="44"/>
        <v/>
      </c>
      <c r="BF30" s="12"/>
      <c r="BG30" s="12"/>
      <c r="BH30" s="12"/>
      <c r="BI30" s="11" t="str">
        <f t="shared" si="45"/>
        <v/>
      </c>
      <c r="BJ30" s="12" t="str">
        <f t="shared" si="46"/>
        <v/>
      </c>
      <c r="BK30" s="12" t="str">
        <f t="shared" si="47"/>
        <v/>
      </c>
      <c r="BL30" s="12" t="str">
        <f t="shared" si="48"/>
        <v/>
      </c>
      <c r="BM30" s="12" t="str">
        <f t="shared" si="49"/>
        <v/>
      </c>
      <c r="BN30" s="12" t="str">
        <f t="shared" si="50"/>
        <v/>
      </c>
      <c r="BO30" s="12"/>
      <c r="BP30" s="12"/>
      <c r="BQ30" s="12"/>
      <c r="BR30" s="11" t="str">
        <f t="shared" si="51"/>
        <v/>
      </c>
      <c r="BS30" s="12" t="str">
        <f t="shared" si="52"/>
        <v/>
      </c>
      <c r="BT30" s="12" t="str">
        <f t="shared" si="53"/>
        <v/>
      </c>
      <c r="BU30" s="12" t="str">
        <f t="shared" si="54"/>
        <v/>
      </c>
      <c r="BV30" s="12" t="str">
        <f t="shared" si="55"/>
        <v/>
      </c>
      <c r="BW30" s="12" t="str">
        <f t="shared" si="56"/>
        <v/>
      </c>
      <c r="BX30" s="12"/>
      <c r="BY30" s="12"/>
      <c r="BZ30" s="12"/>
      <c r="CA30" s="11" t="str">
        <f t="shared" si="57"/>
        <v/>
      </c>
      <c r="CB30" s="12" t="str">
        <f t="shared" si="58"/>
        <v/>
      </c>
      <c r="CC30" s="12" t="str">
        <f t="shared" si="59"/>
        <v/>
      </c>
      <c r="CD30" s="12" t="str">
        <f t="shared" si="60"/>
        <v/>
      </c>
      <c r="CE30" s="12" t="str">
        <f t="shared" si="61"/>
        <v/>
      </c>
      <c r="CF30" s="12" t="str">
        <f t="shared" si="62"/>
        <v/>
      </c>
      <c r="CG30" s="12"/>
      <c r="CH30" s="12"/>
      <c r="CI30" s="12"/>
      <c r="CJ30" s="11" t="str">
        <f t="shared" si="63"/>
        <v/>
      </c>
      <c r="CK30" s="12" t="str">
        <f t="shared" si="64"/>
        <v/>
      </c>
      <c r="CL30" s="12" t="str">
        <f t="shared" si="65"/>
        <v/>
      </c>
      <c r="CM30" s="12" t="str">
        <f t="shared" si="66"/>
        <v/>
      </c>
      <c r="CN30" s="12" t="str">
        <f t="shared" si="67"/>
        <v/>
      </c>
      <c r="CO30" s="12" t="str">
        <f t="shared" si="68"/>
        <v/>
      </c>
      <c r="CP30" s="12"/>
      <c r="CQ30" s="12"/>
      <c r="CR30" s="12"/>
      <c r="CS30" s="11" t="str">
        <f t="shared" si="69"/>
        <v/>
      </c>
      <c r="CT30" s="12" t="str">
        <f t="shared" si="70"/>
        <v/>
      </c>
      <c r="CU30" s="12" t="str">
        <f t="shared" si="71"/>
        <v/>
      </c>
      <c r="CV30" s="12" t="str">
        <f t="shared" si="72"/>
        <v/>
      </c>
      <c r="CW30" s="12" t="str">
        <f t="shared" si="73"/>
        <v/>
      </c>
      <c r="CX30" s="12" t="str">
        <f t="shared" si="74"/>
        <v/>
      </c>
      <c r="CY30" s="12"/>
      <c r="CZ30" s="12"/>
      <c r="DA30" s="12"/>
      <c r="DB30" s="11" t="str">
        <f t="shared" si="75"/>
        <v/>
      </c>
      <c r="DC30" s="12" t="str">
        <f t="shared" si="76"/>
        <v/>
      </c>
      <c r="DD30" s="12" t="str">
        <f t="shared" si="77"/>
        <v/>
      </c>
      <c r="DE30" s="12" t="str">
        <f t="shared" si="78"/>
        <v/>
      </c>
      <c r="DF30" s="12" t="str">
        <f t="shared" si="79"/>
        <v/>
      </c>
      <c r="DG30" s="12" t="str">
        <f t="shared" si="80"/>
        <v/>
      </c>
      <c r="DH30" s="12"/>
      <c r="DI30" s="12"/>
      <c r="DJ30" s="12"/>
      <c r="DK30" s="11" t="str">
        <f t="shared" si="81"/>
        <v/>
      </c>
      <c r="DL30" s="12" t="str">
        <f t="shared" si="82"/>
        <v/>
      </c>
      <c r="DM30" s="12" t="str">
        <f t="shared" si="83"/>
        <v/>
      </c>
      <c r="DN30" s="12" t="str">
        <f t="shared" si="84"/>
        <v/>
      </c>
      <c r="DO30" s="12" t="str">
        <f t="shared" si="85"/>
        <v/>
      </c>
      <c r="DP30" s="12" t="str">
        <f t="shared" si="86"/>
        <v/>
      </c>
      <c r="DQ30" s="12"/>
      <c r="DR30" s="12"/>
      <c r="DS30" s="12"/>
    </row>
    <row r="31" spans="2:123" x14ac:dyDescent="0.25">
      <c r="B31" s="96">
        <v>6</v>
      </c>
      <c r="C31" s="96" t="str">
        <f>TRIM(INDEX(Settings!$C$7:$C$16,B31,1)&amp;"")</f>
        <v/>
      </c>
      <c r="D31" s="96" t="str">
        <f t="shared" si="98"/>
        <v/>
      </c>
      <c r="E31" s="96">
        <f t="shared" si="99"/>
        <v>0</v>
      </c>
      <c r="G31" s="96" t="str">
        <f>TRIM(INDEX(Settings!$E$7:$E$18,B31,1)&amp;"")</f>
        <v/>
      </c>
      <c r="H31" s="96" t="str">
        <f t="shared" ref="H31:H37" si="101">IF(LEN(G31)&lt;&gt;0,B31,"")</f>
        <v/>
      </c>
      <c r="I31" s="96" t="str">
        <f t="shared" si="100"/>
        <v/>
      </c>
      <c r="T31" s="16">
        <v>28</v>
      </c>
      <c r="U31" s="16" t="str">
        <f>IFERROR(TRIM(W31&amp;" "&amp;INDEX(Roadmap!B$6:B$105,$T31,1)),"")</f>
        <v/>
      </c>
      <c r="V31" s="16" t="str">
        <f t="shared" si="26"/>
        <v/>
      </c>
      <c r="W31" s="16" t="str">
        <f>IFERROR(INDEX(Roadmap!C$6:C$105,$T31,1)&amp;"","")</f>
        <v/>
      </c>
      <c r="X31" s="16" t="str">
        <f>IF(LEN(U31)&gt;0,IFERROR(INDEX(Settings!$I$7:$I$9,MATCH(INDEX(Roadmap!D$6:D$105,$T31,1),Settings!$H$7:$H$9,0),1),large),"")</f>
        <v/>
      </c>
      <c r="Y31" s="16">
        <f>IFERROR(INDEX(Settings!$J$7:$J$9,MATCH(INDEX(Roadmap!D$6:D$105,$T31,1),Settings!$H$7:$H$9,0),1),300)</f>
        <v>300</v>
      </c>
      <c r="Z31" s="16" t="str">
        <f>IFERROR(IF(LEN($U31)=0,"",INDEX(Roadmap!E$6:E$105,$T31,1)&amp;""),"")</f>
        <v/>
      </c>
      <c r="AA31" s="16" t="str">
        <f>IFERROR(IF(LEN($U31)=0,"",INDEX(Roadmap!F$6:F$105,$T31,1)&amp;""),"")</f>
        <v/>
      </c>
      <c r="AB31" s="17" t="str">
        <f t="shared" si="27"/>
        <v/>
      </c>
      <c r="AC31" s="17" t="str">
        <f>IFERROR(IF(OR(U31="",Z31=""),"",2*COUNTIFS($Z$4:Z31,Z31,$AA$4:AA31,AA31)+INDEX($P$4:$P$16,MATCH(AA31,$B$4:$B$16,0),1)+ROW(startCell)),"")</f>
        <v/>
      </c>
      <c r="AD31" s="16" t="str">
        <f t="shared" si="90"/>
        <v>-</v>
      </c>
      <c r="AE31" s="4"/>
      <c r="AF31" s="24" t="str">
        <f t="shared" si="93"/>
        <v/>
      </c>
      <c r="AG31" s="24">
        <f t="shared" si="94"/>
        <v>33</v>
      </c>
      <c r="AH31" s="11" t="str">
        <f t="shared" si="28"/>
        <v/>
      </c>
      <c r="AI31" s="12" t="str">
        <f t="shared" si="91"/>
        <v/>
      </c>
      <c r="AJ31" s="12" t="str">
        <f t="shared" si="29"/>
        <v/>
      </c>
      <c r="AK31" s="12" t="str">
        <f t="shared" si="30"/>
        <v/>
      </c>
      <c r="AL31" s="12" t="str">
        <f t="shared" si="31"/>
        <v/>
      </c>
      <c r="AM31" s="12" t="str">
        <f t="shared" si="32"/>
        <v/>
      </c>
      <c r="AN31" s="12"/>
      <c r="AO31" s="12"/>
      <c r="AP31" s="12"/>
      <c r="AQ31" s="11" t="str">
        <f t="shared" si="33"/>
        <v/>
      </c>
      <c r="AR31" s="12" t="str">
        <f t="shared" si="34"/>
        <v/>
      </c>
      <c r="AS31" s="12" t="str">
        <f t="shared" si="35"/>
        <v/>
      </c>
      <c r="AT31" s="12" t="str">
        <f t="shared" si="36"/>
        <v/>
      </c>
      <c r="AU31" s="12" t="str">
        <f t="shared" si="37"/>
        <v/>
      </c>
      <c r="AV31" s="12" t="str">
        <f t="shared" si="38"/>
        <v/>
      </c>
      <c r="AW31" s="12"/>
      <c r="AX31" s="12"/>
      <c r="AY31" s="12"/>
      <c r="AZ31" s="11" t="str">
        <f t="shared" si="39"/>
        <v/>
      </c>
      <c r="BA31" s="12" t="str">
        <f t="shared" si="40"/>
        <v/>
      </c>
      <c r="BB31" s="12" t="str">
        <f t="shared" si="41"/>
        <v/>
      </c>
      <c r="BC31" s="12" t="str">
        <f t="shared" si="42"/>
        <v/>
      </c>
      <c r="BD31" s="12" t="str">
        <f t="shared" si="43"/>
        <v/>
      </c>
      <c r="BE31" s="12" t="str">
        <f t="shared" si="44"/>
        <v/>
      </c>
      <c r="BF31" s="12"/>
      <c r="BG31" s="12"/>
      <c r="BH31" s="12"/>
      <c r="BI31" s="11" t="str">
        <f t="shared" si="45"/>
        <v/>
      </c>
      <c r="BJ31" s="12" t="str">
        <f t="shared" si="46"/>
        <v/>
      </c>
      <c r="BK31" s="12" t="str">
        <f t="shared" si="47"/>
        <v/>
      </c>
      <c r="BL31" s="12" t="str">
        <f t="shared" si="48"/>
        <v/>
      </c>
      <c r="BM31" s="12" t="str">
        <f t="shared" si="49"/>
        <v/>
      </c>
      <c r="BN31" s="12" t="str">
        <f t="shared" si="50"/>
        <v/>
      </c>
      <c r="BO31" s="12"/>
      <c r="BP31" s="12"/>
      <c r="BQ31" s="12"/>
      <c r="BR31" s="11" t="str">
        <f t="shared" si="51"/>
        <v/>
      </c>
      <c r="BS31" s="12" t="str">
        <f t="shared" si="52"/>
        <v/>
      </c>
      <c r="BT31" s="12" t="str">
        <f t="shared" si="53"/>
        <v/>
      </c>
      <c r="BU31" s="12" t="str">
        <f t="shared" si="54"/>
        <v/>
      </c>
      <c r="BV31" s="12" t="str">
        <f t="shared" si="55"/>
        <v/>
      </c>
      <c r="BW31" s="12" t="str">
        <f t="shared" si="56"/>
        <v/>
      </c>
      <c r="BX31" s="12"/>
      <c r="BY31" s="12"/>
      <c r="BZ31" s="12"/>
      <c r="CA31" s="11" t="str">
        <f t="shared" si="57"/>
        <v/>
      </c>
      <c r="CB31" s="12" t="str">
        <f t="shared" si="58"/>
        <v/>
      </c>
      <c r="CC31" s="12" t="str">
        <f t="shared" si="59"/>
        <v/>
      </c>
      <c r="CD31" s="12" t="str">
        <f t="shared" si="60"/>
        <v/>
      </c>
      <c r="CE31" s="12" t="str">
        <f t="shared" si="61"/>
        <v/>
      </c>
      <c r="CF31" s="12" t="str">
        <f t="shared" si="62"/>
        <v/>
      </c>
      <c r="CG31" s="12"/>
      <c r="CH31" s="12"/>
      <c r="CI31" s="12"/>
      <c r="CJ31" s="11" t="str">
        <f t="shared" si="63"/>
        <v/>
      </c>
      <c r="CK31" s="12" t="str">
        <f t="shared" si="64"/>
        <v/>
      </c>
      <c r="CL31" s="12" t="str">
        <f t="shared" si="65"/>
        <v/>
      </c>
      <c r="CM31" s="12" t="str">
        <f t="shared" si="66"/>
        <v/>
      </c>
      <c r="CN31" s="12" t="str">
        <f t="shared" si="67"/>
        <v/>
      </c>
      <c r="CO31" s="12" t="str">
        <f t="shared" si="68"/>
        <v/>
      </c>
      <c r="CP31" s="12"/>
      <c r="CQ31" s="12"/>
      <c r="CR31" s="12"/>
      <c r="CS31" s="11" t="str">
        <f t="shared" si="69"/>
        <v/>
      </c>
      <c r="CT31" s="12" t="str">
        <f t="shared" si="70"/>
        <v/>
      </c>
      <c r="CU31" s="12" t="str">
        <f t="shared" si="71"/>
        <v/>
      </c>
      <c r="CV31" s="12" t="str">
        <f t="shared" si="72"/>
        <v/>
      </c>
      <c r="CW31" s="12" t="str">
        <f t="shared" si="73"/>
        <v/>
      </c>
      <c r="CX31" s="12" t="str">
        <f t="shared" si="74"/>
        <v/>
      </c>
      <c r="CY31" s="12"/>
      <c r="CZ31" s="12"/>
      <c r="DA31" s="12"/>
      <c r="DB31" s="11" t="str">
        <f t="shared" si="75"/>
        <v/>
      </c>
      <c r="DC31" s="12" t="str">
        <f t="shared" si="76"/>
        <v/>
      </c>
      <c r="DD31" s="12" t="str">
        <f t="shared" si="77"/>
        <v/>
      </c>
      <c r="DE31" s="12" t="str">
        <f t="shared" si="78"/>
        <v/>
      </c>
      <c r="DF31" s="12" t="str">
        <f t="shared" si="79"/>
        <v/>
      </c>
      <c r="DG31" s="12" t="str">
        <f t="shared" si="80"/>
        <v/>
      </c>
      <c r="DH31" s="12"/>
      <c r="DI31" s="12"/>
      <c r="DJ31" s="12"/>
      <c r="DK31" s="11" t="str">
        <f t="shared" si="81"/>
        <v/>
      </c>
      <c r="DL31" s="12" t="str">
        <f t="shared" si="82"/>
        <v/>
      </c>
      <c r="DM31" s="12" t="str">
        <f t="shared" si="83"/>
        <v/>
      </c>
      <c r="DN31" s="12" t="str">
        <f t="shared" si="84"/>
        <v/>
      </c>
      <c r="DO31" s="12" t="str">
        <f t="shared" si="85"/>
        <v/>
      </c>
      <c r="DP31" s="12" t="str">
        <f t="shared" si="86"/>
        <v/>
      </c>
      <c r="DQ31" s="12"/>
      <c r="DR31" s="12"/>
      <c r="DS31" s="12"/>
    </row>
    <row r="32" spans="2:123" x14ac:dyDescent="0.25">
      <c r="B32" s="96">
        <v>7</v>
      </c>
      <c r="C32" s="96" t="str">
        <f>TRIM(INDEX(Settings!$C$7:$C$16,B32,1)&amp;"")</f>
        <v/>
      </c>
      <c r="D32" s="96" t="str">
        <f t="shared" si="98"/>
        <v/>
      </c>
      <c r="E32" s="96">
        <f t="shared" si="99"/>
        <v>0</v>
      </c>
      <c r="G32" s="96" t="str">
        <f>TRIM(INDEX(Settings!$E$7:$E$18,B32,1)&amp;"")</f>
        <v/>
      </c>
      <c r="H32" s="96" t="str">
        <f t="shared" si="101"/>
        <v/>
      </c>
      <c r="I32" s="96" t="str">
        <f t="shared" si="100"/>
        <v/>
      </c>
      <c r="T32" s="16">
        <v>29</v>
      </c>
      <c r="U32" s="16" t="str">
        <f>IFERROR(TRIM(W32&amp;" "&amp;INDEX(Roadmap!B$6:B$105,$T32,1)),"")</f>
        <v/>
      </c>
      <c r="V32" s="16" t="str">
        <f t="shared" si="26"/>
        <v/>
      </c>
      <c r="W32" s="16" t="str">
        <f>IFERROR(INDEX(Roadmap!C$6:C$105,$T32,1)&amp;"","")</f>
        <v/>
      </c>
      <c r="X32" s="16" t="str">
        <f>IF(LEN(U32)&gt;0,IFERROR(INDEX(Settings!$I$7:$I$9,MATCH(INDEX(Roadmap!D$6:D$105,$T32,1),Settings!$H$7:$H$9,0),1),large),"")</f>
        <v/>
      </c>
      <c r="Y32" s="16">
        <f>IFERROR(INDEX(Settings!$J$7:$J$9,MATCH(INDEX(Roadmap!D$6:D$105,$T32,1),Settings!$H$7:$H$9,0),1),300)</f>
        <v>300</v>
      </c>
      <c r="Z32" s="16" t="str">
        <f>IFERROR(IF(LEN($U32)=0,"",INDEX(Roadmap!E$6:E$105,$T32,1)&amp;""),"")</f>
        <v/>
      </c>
      <c r="AA32" s="16" t="str">
        <f>IFERROR(IF(LEN($U32)=0,"",INDEX(Roadmap!F$6:F$105,$T32,1)&amp;""),"")</f>
        <v/>
      </c>
      <c r="AB32" s="17" t="str">
        <f t="shared" si="27"/>
        <v/>
      </c>
      <c r="AC32" s="17" t="str">
        <f>IFERROR(IF(OR(U32="",Z32=""),"",2*COUNTIFS($Z$4:Z32,Z32,$AA$4:AA32,AA32)+INDEX($P$4:$P$16,MATCH(AA32,$B$4:$B$16,0),1)+ROW(startCell)),"")</f>
        <v/>
      </c>
      <c r="AD32" s="16" t="str">
        <f t="shared" si="90"/>
        <v>-</v>
      </c>
      <c r="AE32" s="4"/>
      <c r="AF32" s="24" t="str">
        <f t="shared" si="93"/>
        <v/>
      </c>
      <c r="AG32" s="24">
        <f t="shared" si="94"/>
        <v>34</v>
      </c>
      <c r="AH32" s="11" t="str">
        <f t="shared" si="28"/>
        <v/>
      </c>
      <c r="AI32" s="12" t="str">
        <f t="shared" si="91"/>
        <v/>
      </c>
      <c r="AJ32" s="12" t="str">
        <f t="shared" si="29"/>
        <v/>
      </c>
      <c r="AK32" s="12" t="str">
        <f t="shared" si="30"/>
        <v/>
      </c>
      <c r="AL32" s="12" t="str">
        <f t="shared" si="31"/>
        <v/>
      </c>
      <c r="AM32" s="12" t="str">
        <f t="shared" si="32"/>
        <v/>
      </c>
      <c r="AN32" s="12"/>
      <c r="AO32" s="12"/>
      <c r="AP32" s="12"/>
      <c r="AQ32" s="11" t="str">
        <f t="shared" si="33"/>
        <v/>
      </c>
      <c r="AR32" s="12" t="str">
        <f t="shared" si="34"/>
        <v/>
      </c>
      <c r="AS32" s="12" t="str">
        <f t="shared" si="35"/>
        <v/>
      </c>
      <c r="AT32" s="12" t="str">
        <f t="shared" si="36"/>
        <v/>
      </c>
      <c r="AU32" s="12" t="str">
        <f t="shared" si="37"/>
        <v/>
      </c>
      <c r="AV32" s="12" t="str">
        <f t="shared" si="38"/>
        <v/>
      </c>
      <c r="AW32" s="12"/>
      <c r="AX32" s="12"/>
      <c r="AY32" s="12"/>
      <c r="AZ32" s="11" t="str">
        <f t="shared" si="39"/>
        <v/>
      </c>
      <c r="BA32" s="12" t="str">
        <f t="shared" si="40"/>
        <v/>
      </c>
      <c r="BB32" s="12" t="str">
        <f t="shared" si="41"/>
        <v/>
      </c>
      <c r="BC32" s="12" t="str">
        <f t="shared" si="42"/>
        <v/>
      </c>
      <c r="BD32" s="12" t="str">
        <f t="shared" si="43"/>
        <v/>
      </c>
      <c r="BE32" s="12" t="str">
        <f t="shared" si="44"/>
        <v/>
      </c>
      <c r="BF32" s="12"/>
      <c r="BG32" s="12"/>
      <c r="BH32" s="12"/>
      <c r="BI32" s="11" t="str">
        <f t="shared" si="45"/>
        <v/>
      </c>
      <c r="BJ32" s="12" t="str">
        <f t="shared" si="46"/>
        <v/>
      </c>
      <c r="BK32" s="12" t="str">
        <f t="shared" si="47"/>
        <v/>
      </c>
      <c r="BL32" s="12" t="str">
        <f t="shared" si="48"/>
        <v/>
      </c>
      <c r="BM32" s="12" t="str">
        <f t="shared" si="49"/>
        <v/>
      </c>
      <c r="BN32" s="12" t="str">
        <f t="shared" si="50"/>
        <v/>
      </c>
      <c r="BO32" s="12"/>
      <c r="BP32" s="12"/>
      <c r="BQ32" s="12"/>
      <c r="BR32" s="11" t="str">
        <f t="shared" si="51"/>
        <v/>
      </c>
      <c r="BS32" s="12" t="str">
        <f t="shared" si="52"/>
        <v/>
      </c>
      <c r="BT32" s="12" t="str">
        <f t="shared" si="53"/>
        <v/>
      </c>
      <c r="BU32" s="12" t="str">
        <f t="shared" si="54"/>
        <v/>
      </c>
      <c r="BV32" s="12" t="str">
        <f t="shared" si="55"/>
        <v/>
      </c>
      <c r="BW32" s="12" t="str">
        <f t="shared" si="56"/>
        <v/>
      </c>
      <c r="BX32" s="12"/>
      <c r="BY32" s="12"/>
      <c r="BZ32" s="12"/>
      <c r="CA32" s="11" t="str">
        <f t="shared" si="57"/>
        <v/>
      </c>
      <c r="CB32" s="12" t="str">
        <f t="shared" si="58"/>
        <v/>
      </c>
      <c r="CC32" s="12" t="str">
        <f t="shared" si="59"/>
        <v/>
      </c>
      <c r="CD32" s="12" t="str">
        <f t="shared" si="60"/>
        <v/>
      </c>
      <c r="CE32" s="12" t="str">
        <f t="shared" si="61"/>
        <v/>
      </c>
      <c r="CF32" s="12" t="str">
        <f t="shared" si="62"/>
        <v/>
      </c>
      <c r="CG32" s="12"/>
      <c r="CH32" s="12"/>
      <c r="CI32" s="12"/>
      <c r="CJ32" s="11" t="str">
        <f t="shared" si="63"/>
        <v/>
      </c>
      <c r="CK32" s="12" t="str">
        <f t="shared" si="64"/>
        <v/>
      </c>
      <c r="CL32" s="12" t="str">
        <f t="shared" si="65"/>
        <v/>
      </c>
      <c r="CM32" s="12" t="str">
        <f t="shared" si="66"/>
        <v/>
      </c>
      <c r="CN32" s="12" t="str">
        <f t="shared" si="67"/>
        <v/>
      </c>
      <c r="CO32" s="12" t="str">
        <f t="shared" si="68"/>
        <v/>
      </c>
      <c r="CP32" s="12"/>
      <c r="CQ32" s="12"/>
      <c r="CR32" s="12"/>
      <c r="CS32" s="11" t="str">
        <f t="shared" si="69"/>
        <v/>
      </c>
      <c r="CT32" s="12" t="str">
        <f t="shared" si="70"/>
        <v/>
      </c>
      <c r="CU32" s="12" t="str">
        <f t="shared" si="71"/>
        <v/>
      </c>
      <c r="CV32" s="12" t="str">
        <f t="shared" si="72"/>
        <v/>
      </c>
      <c r="CW32" s="12" t="str">
        <f t="shared" si="73"/>
        <v/>
      </c>
      <c r="CX32" s="12" t="str">
        <f t="shared" si="74"/>
        <v/>
      </c>
      <c r="CY32" s="12"/>
      <c r="CZ32" s="12"/>
      <c r="DA32" s="12"/>
      <c r="DB32" s="11" t="str">
        <f t="shared" si="75"/>
        <v/>
      </c>
      <c r="DC32" s="12" t="str">
        <f t="shared" si="76"/>
        <v/>
      </c>
      <c r="DD32" s="12" t="str">
        <f t="shared" si="77"/>
        <v/>
      </c>
      <c r="DE32" s="12" t="str">
        <f t="shared" si="78"/>
        <v/>
      </c>
      <c r="DF32" s="12" t="str">
        <f t="shared" si="79"/>
        <v/>
      </c>
      <c r="DG32" s="12" t="str">
        <f t="shared" si="80"/>
        <v/>
      </c>
      <c r="DH32" s="12"/>
      <c r="DI32" s="12"/>
      <c r="DJ32" s="12"/>
      <c r="DK32" s="11" t="str">
        <f t="shared" si="81"/>
        <v/>
      </c>
      <c r="DL32" s="12" t="str">
        <f t="shared" si="82"/>
        <v/>
      </c>
      <c r="DM32" s="12" t="str">
        <f t="shared" si="83"/>
        <v/>
      </c>
      <c r="DN32" s="12" t="str">
        <f t="shared" si="84"/>
        <v/>
      </c>
      <c r="DO32" s="12" t="str">
        <f t="shared" si="85"/>
        <v/>
      </c>
      <c r="DP32" s="12" t="str">
        <f t="shared" si="86"/>
        <v/>
      </c>
      <c r="DQ32" s="12"/>
      <c r="DR32" s="12"/>
      <c r="DS32" s="12"/>
    </row>
    <row r="33" spans="2:123" x14ac:dyDescent="0.25">
      <c r="B33" s="96">
        <v>8</v>
      </c>
      <c r="C33" s="96" t="str">
        <f>TRIM(INDEX(Settings!$C$7:$C$16,B33,1)&amp;"")</f>
        <v/>
      </c>
      <c r="D33" s="96" t="str">
        <f t="shared" si="98"/>
        <v/>
      </c>
      <c r="E33" s="96">
        <f t="shared" si="99"/>
        <v>0</v>
      </c>
      <c r="G33" s="96" t="str">
        <f>TRIM(INDEX(Settings!$E$7:$E$18,B33,1)&amp;"")</f>
        <v/>
      </c>
      <c r="H33" s="96" t="str">
        <f t="shared" si="101"/>
        <v/>
      </c>
      <c r="I33" s="96" t="str">
        <f t="shared" si="100"/>
        <v/>
      </c>
      <c r="T33" s="16">
        <v>30</v>
      </c>
      <c r="U33" s="16" t="str">
        <f>IFERROR(TRIM(W33&amp;" "&amp;INDEX(Roadmap!B$6:B$105,$T33,1)),"")</f>
        <v/>
      </c>
      <c r="V33" s="16" t="str">
        <f t="shared" si="26"/>
        <v/>
      </c>
      <c r="W33" s="16" t="str">
        <f>IFERROR(INDEX(Roadmap!C$6:C$105,$T33,1)&amp;"","")</f>
        <v/>
      </c>
      <c r="X33" s="16" t="str">
        <f>IF(LEN(U33)&gt;0,IFERROR(INDEX(Settings!$I$7:$I$9,MATCH(INDEX(Roadmap!D$6:D$105,$T33,1),Settings!$H$7:$H$9,0),1),large),"")</f>
        <v/>
      </c>
      <c r="Y33" s="16">
        <f>IFERROR(INDEX(Settings!$J$7:$J$9,MATCH(INDEX(Roadmap!D$6:D$105,$T33,1),Settings!$H$7:$H$9,0),1),300)</f>
        <v>300</v>
      </c>
      <c r="Z33" s="16" t="str">
        <f>IFERROR(IF(LEN($U33)=0,"",INDEX(Roadmap!E$6:E$105,$T33,1)&amp;""),"")</f>
        <v/>
      </c>
      <c r="AA33" s="16" t="str">
        <f>IFERROR(IF(LEN($U33)=0,"",INDEX(Roadmap!F$6:F$105,$T33,1)&amp;""),"")</f>
        <v/>
      </c>
      <c r="AB33" s="17" t="str">
        <f t="shared" si="27"/>
        <v/>
      </c>
      <c r="AC33" s="17" t="str">
        <f>IFERROR(IF(OR(U33="",Z33=""),"",2*COUNTIFS($Z$4:Z33,Z33,$AA$4:AA33,AA33)+INDEX($P$4:$P$16,MATCH(AA33,$B$4:$B$16,0),1)+ROW(startCell)),"")</f>
        <v/>
      </c>
      <c r="AD33" s="16" t="str">
        <f t="shared" si="90"/>
        <v>-</v>
      </c>
      <c r="AE33" s="4"/>
      <c r="AF33" s="24" t="str">
        <f t="shared" si="93"/>
        <v/>
      </c>
      <c r="AG33" s="24">
        <f t="shared" si="94"/>
        <v>35</v>
      </c>
      <c r="AH33" s="11" t="str">
        <f t="shared" si="28"/>
        <v/>
      </c>
      <c r="AI33" s="12" t="str">
        <f t="shared" si="91"/>
        <v/>
      </c>
      <c r="AJ33" s="12" t="str">
        <f t="shared" si="29"/>
        <v/>
      </c>
      <c r="AK33" s="12" t="str">
        <f t="shared" si="30"/>
        <v/>
      </c>
      <c r="AL33" s="12" t="str">
        <f t="shared" si="31"/>
        <v/>
      </c>
      <c r="AM33" s="12" t="str">
        <f t="shared" si="32"/>
        <v/>
      </c>
      <c r="AN33" s="12"/>
      <c r="AO33" s="12"/>
      <c r="AP33" s="12"/>
      <c r="AQ33" s="11" t="str">
        <f t="shared" si="33"/>
        <v/>
      </c>
      <c r="AR33" s="12" t="str">
        <f t="shared" si="34"/>
        <v/>
      </c>
      <c r="AS33" s="12" t="str">
        <f t="shared" si="35"/>
        <v/>
      </c>
      <c r="AT33" s="12" t="str">
        <f t="shared" si="36"/>
        <v/>
      </c>
      <c r="AU33" s="12" t="str">
        <f t="shared" si="37"/>
        <v/>
      </c>
      <c r="AV33" s="12" t="str">
        <f t="shared" si="38"/>
        <v/>
      </c>
      <c r="AW33" s="12"/>
      <c r="AX33" s="12"/>
      <c r="AY33" s="12"/>
      <c r="AZ33" s="11" t="str">
        <f t="shared" si="39"/>
        <v/>
      </c>
      <c r="BA33" s="12" t="str">
        <f t="shared" si="40"/>
        <v/>
      </c>
      <c r="BB33" s="12" t="str">
        <f t="shared" si="41"/>
        <v/>
      </c>
      <c r="BC33" s="12" t="str">
        <f t="shared" si="42"/>
        <v/>
      </c>
      <c r="BD33" s="12" t="str">
        <f t="shared" si="43"/>
        <v/>
      </c>
      <c r="BE33" s="12" t="str">
        <f t="shared" si="44"/>
        <v/>
      </c>
      <c r="BF33" s="12"/>
      <c r="BG33" s="12"/>
      <c r="BH33" s="12"/>
      <c r="BI33" s="11" t="str">
        <f t="shared" si="45"/>
        <v/>
      </c>
      <c r="BJ33" s="12" t="str">
        <f t="shared" si="46"/>
        <v/>
      </c>
      <c r="BK33" s="12" t="str">
        <f t="shared" si="47"/>
        <v/>
      </c>
      <c r="BL33" s="12" t="str">
        <f t="shared" si="48"/>
        <v/>
      </c>
      <c r="BM33" s="12" t="str">
        <f t="shared" si="49"/>
        <v/>
      </c>
      <c r="BN33" s="12" t="str">
        <f t="shared" si="50"/>
        <v/>
      </c>
      <c r="BO33" s="12"/>
      <c r="BP33" s="12"/>
      <c r="BQ33" s="12"/>
      <c r="BR33" s="11" t="str">
        <f t="shared" si="51"/>
        <v/>
      </c>
      <c r="BS33" s="12" t="str">
        <f t="shared" si="52"/>
        <v/>
      </c>
      <c r="BT33" s="12" t="str">
        <f t="shared" si="53"/>
        <v/>
      </c>
      <c r="BU33" s="12" t="str">
        <f t="shared" si="54"/>
        <v/>
      </c>
      <c r="BV33" s="12" t="str">
        <f t="shared" si="55"/>
        <v/>
      </c>
      <c r="BW33" s="12" t="str">
        <f t="shared" si="56"/>
        <v/>
      </c>
      <c r="BX33" s="12"/>
      <c r="BY33" s="12"/>
      <c r="BZ33" s="12"/>
      <c r="CA33" s="11" t="str">
        <f t="shared" si="57"/>
        <v/>
      </c>
      <c r="CB33" s="12" t="str">
        <f t="shared" si="58"/>
        <v/>
      </c>
      <c r="CC33" s="12" t="str">
        <f t="shared" si="59"/>
        <v/>
      </c>
      <c r="CD33" s="12" t="str">
        <f t="shared" si="60"/>
        <v/>
      </c>
      <c r="CE33" s="12" t="str">
        <f t="shared" si="61"/>
        <v/>
      </c>
      <c r="CF33" s="12" t="str">
        <f t="shared" si="62"/>
        <v/>
      </c>
      <c r="CG33" s="12"/>
      <c r="CH33" s="12"/>
      <c r="CI33" s="12"/>
      <c r="CJ33" s="11" t="str">
        <f t="shared" si="63"/>
        <v/>
      </c>
      <c r="CK33" s="12" t="str">
        <f t="shared" si="64"/>
        <v/>
      </c>
      <c r="CL33" s="12" t="str">
        <f t="shared" si="65"/>
        <v/>
      </c>
      <c r="CM33" s="12" t="str">
        <f t="shared" si="66"/>
        <v/>
      </c>
      <c r="CN33" s="12" t="str">
        <f t="shared" si="67"/>
        <v/>
      </c>
      <c r="CO33" s="12" t="str">
        <f t="shared" si="68"/>
        <v/>
      </c>
      <c r="CP33" s="12"/>
      <c r="CQ33" s="12"/>
      <c r="CR33" s="12"/>
      <c r="CS33" s="11" t="str">
        <f t="shared" si="69"/>
        <v/>
      </c>
      <c r="CT33" s="12" t="str">
        <f t="shared" si="70"/>
        <v/>
      </c>
      <c r="CU33" s="12" t="str">
        <f t="shared" si="71"/>
        <v/>
      </c>
      <c r="CV33" s="12" t="str">
        <f t="shared" si="72"/>
        <v/>
      </c>
      <c r="CW33" s="12" t="str">
        <f t="shared" si="73"/>
        <v/>
      </c>
      <c r="CX33" s="12" t="str">
        <f t="shared" si="74"/>
        <v/>
      </c>
      <c r="CY33" s="12"/>
      <c r="CZ33" s="12"/>
      <c r="DA33" s="12"/>
      <c r="DB33" s="11" t="str">
        <f t="shared" si="75"/>
        <v/>
      </c>
      <c r="DC33" s="12" t="str">
        <f t="shared" si="76"/>
        <v/>
      </c>
      <c r="DD33" s="12" t="str">
        <f t="shared" si="77"/>
        <v/>
      </c>
      <c r="DE33" s="12" t="str">
        <f t="shared" si="78"/>
        <v/>
      </c>
      <c r="DF33" s="12" t="str">
        <f t="shared" si="79"/>
        <v/>
      </c>
      <c r="DG33" s="12" t="str">
        <f t="shared" si="80"/>
        <v/>
      </c>
      <c r="DH33" s="12"/>
      <c r="DI33" s="12"/>
      <c r="DJ33" s="12"/>
      <c r="DK33" s="11" t="str">
        <f t="shared" si="81"/>
        <v/>
      </c>
      <c r="DL33" s="12" t="str">
        <f t="shared" si="82"/>
        <v/>
      </c>
      <c r="DM33" s="12" t="str">
        <f t="shared" si="83"/>
        <v/>
      </c>
      <c r="DN33" s="12" t="str">
        <f t="shared" si="84"/>
        <v/>
      </c>
      <c r="DO33" s="12" t="str">
        <f t="shared" si="85"/>
        <v/>
      </c>
      <c r="DP33" s="12" t="str">
        <f t="shared" si="86"/>
        <v/>
      </c>
      <c r="DQ33" s="12"/>
      <c r="DR33" s="12"/>
      <c r="DS33" s="12"/>
    </row>
    <row r="34" spans="2:123" x14ac:dyDescent="0.25">
      <c r="B34" s="96">
        <v>9</v>
      </c>
      <c r="C34" s="96" t="str">
        <f>TRIM(INDEX(Settings!$C$7:$C$16,B34,1)&amp;"")</f>
        <v/>
      </c>
      <c r="D34" s="96" t="str">
        <f t="shared" ref="D34:D35" si="102">IF(LEN(C34)&lt;&gt;0,B34,"")</f>
        <v/>
      </c>
      <c r="E34" s="96">
        <f t="shared" si="99"/>
        <v>0</v>
      </c>
      <c r="G34" s="96" t="str">
        <f>TRIM(INDEX(Settings!$E$7:$E$18,B34,1)&amp;"")</f>
        <v/>
      </c>
      <c r="H34" s="96" t="str">
        <f t="shared" si="101"/>
        <v/>
      </c>
      <c r="I34" s="96" t="str">
        <f t="shared" si="100"/>
        <v/>
      </c>
      <c r="T34" s="16">
        <v>31</v>
      </c>
      <c r="U34" s="16" t="str">
        <f>IFERROR(TRIM(W34&amp;" "&amp;INDEX(Roadmap!B$6:B$105,$T34,1)),"")</f>
        <v/>
      </c>
      <c r="V34" s="16" t="str">
        <f t="shared" si="26"/>
        <v/>
      </c>
      <c r="W34" s="16" t="str">
        <f>IFERROR(INDEX(Roadmap!C$6:C$105,$T34,1)&amp;"","")</f>
        <v/>
      </c>
      <c r="X34" s="16" t="str">
        <f>IF(LEN(U34)&gt;0,IFERROR(INDEX(Settings!$I$7:$I$9,MATCH(INDEX(Roadmap!D$6:D$105,$T34,1),Settings!$H$7:$H$9,0),1),large),"")</f>
        <v/>
      </c>
      <c r="Y34" s="16">
        <f>IFERROR(INDEX(Settings!$J$7:$J$9,MATCH(INDEX(Roadmap!D$6:D$105,$T34,1),Settings!$H$7:$H$9,0),1),300)</f>
        <v>300</v>
      </c>
      <c r="Z34" s="16" t="str">
        <f>IFERROR(IF(LEN($U34)=0,"",INDEX(Roadmap!E$6:E$105,$T34,1)&amp;""),"")</f>
        <v/>
      </c>
      <c r="AA34" s="16" t="str">
        <f>IFERROR(IF(LEN($U34)=0,"",INDEX(Roadmap!F$6:F$105,$T34,1)&amp;""),"")</f>
        <v/>
      </c>
      <c r="AB34" s="17" t="str">
        <f t="shared" si="27"/>
        <v/>
      </c>
      <c r="AC34" s="17" t="str">
        <f>IFERROR(IF(OR(U34="",Z34=""),"",2*COUNTIFS($Z$4:Z34,Z34,$AA$4:AA34,AA34)+INDEX($P$4:$P$16,MATCH(AA34,$B$4:$B$16,0),1)+ROW(startCell)),"")</f>
        <v/>
      </c>
      <c r="AD34" s="16" t="str">
        <f t="shared" si="90"/>
        <v>-</v>
      </c>
      <c r="AE34" s="4"/>
      <c r="AF34" s="24" t="str">
        <f t="shared" si="93"/>
        <v/>
      </c>
      <c r="AG34" s="24">
        <f t="shared" si="94"/>
        <v>36</v>
      </c>
      <c r="AH34" s="11" t="str">
        <f t="shared" si="28"/>
        <v/>
      </c>
      <c r="AI34" s="12" t="str">
        <f t="shared" si="91"/>
        <v/>
      </c>
      <c r="AJ34" s="12" t="str">
        <f t="shared" si="29"/>
        <v/>
      </c>
      <c r="AK34" s="12" t="str">
        <f t="shared" si="30"/>
        <v/>
      </c>
      <c r="AL34" s="12" t="str">
        <f t="shared" si="31"/>
        <v/>
      </c>
      <c r="AM34" s="12" t="str">
        <f t="shared" si="32"/>
        <v/>
      </c>
      <c r="AN34" s="12"/>
      <c r="AO34" s="12"/>
      <c r="AP34" s="12"/>
      <c r="AQ34" s="11" t="str">
        <f t="shared" si="33"/>
        <v/>
      </c>
      <c r="AR34" s="12" t="str">
        <f t="shared" si="34"/>
        <v/>
      </c>
      <c r="AS34" s="12" t="str">
        <f t="shared" si="35"/>
        <v/>
      </c>
      <c r="AT34" s="12" t="str">
        <f t="shared" si="36"/>
        <v/>
      </c>
      <c r="AU34" s="12" t="str">
        <f t="shared" si="37"/>
        <v/>
      </c>
      <c r="AV34" s="12" t="str">
        <f t="shared" si="38"/>
        <v/>
      </c>
      <c r="AW34" s="12"/>
      <c r="AX34" s="12"/>
      <c r="AY34" s="12"/>
      <c r="AZ34" s="11" t="str">
        <f t="shared" si="39"/>
        <v/>
      </c>
      <c r="BA34" s="12" t="str">
        <f t="shared" si="40"/>
        <v/>
      </c>
      <c r="BB34" s="12" t="str">
        <f t="shared" si="41"/>
        <v/>
      </c>
      <c r="BC34" s="12" t="str">
        <f t="shared" si="42"/>
        <v/>
      </c>
      <c r="BD34" s="12" t="str">
        <f t="shared" si="43"/>
        <v/>
      </c>
      <c r="BE34" s="12" t="str">
        <f t="shared" si="44"/>
        <v/>
      </c>
      <c r="BF34" s="12"/>
      <c r="BG34" s="12"/>
      <c r="BH34" s="12"/>
      <c r="BI34" s="11" t="str">
        <f t="shared" si="45"/>
        <v/>
      </c>
      <c r="BJ34" s="12" t="str">
        <f t="shared" si="46"/>
        <v/>
      </c>
      <c r="BK34" s="12" t="str">
        <f t="shared" si="47"/>
        <v/>
      </c>
      <c r="BL34" s="12" t="str">
        <f t="shared" si="48"/>
        <v/>
      </c>
      <c r="BM34" s="12" t="str">
        <f t="shared" si="49"/>
        <v/>
      </c>
      <c r="BN34" s="12" t="str">
        <f t="shared" si="50"/>
        <v/>
      </c>
      <c r="BO34" s="12"/>
      <c r="BP34" s="12"/>
      <c r="BQ34" s="12"/>
      <c r="BR34" s="11" t="str">
        <f t="shared" si="51"/>
        <v/>
      </c>
      <c r="BS34" s="12" t="str">
        <f t="shared" si="52"/>
        <v/>
      </c>
      <c r="BT34" s="12" t="str">
        <f t="shared" si="53"/>
        <v/>
      </c>
      <c r="BU34" s="12" t="str">
        <f t="shared" si="54"/>
        <v/>
      </c>
      <c r="BV34" s="12" t="str">
        <f t="shared" si="55"/>
        <v/>
      </c>
      <c r="BW34" s="12" t="str">
        <f t="shared" si="56"/>
        <v/>
      </c>
      <c r="BX34" s="12"/>
      <c r="BY34" s="12"/>
      <c r="BZ34" s="12"/>
      <c r="CA34" s="11" t="str">
        <f t="shared" si="57"/>
        <v/>
      </c>
      <c r="CB34" s="12" t="str">
        <f t="shared" si="58"/>
        <v/>
      </c>
      <c r="CC34" s="12" t="str">
        <f t="shared" si="59"/>
        <v/>
      </c>
      <c r="CD34" s="12" t="str">
        <f t="shared" si="60"/>
        <v/>
      </c>
      <c r="CE34" s="12" t="str">
        <f t="shared" si="61"/>
        <v/>
      </c>
      <c r="CF34" s="12" t="str">
        <f t="shared" si="62"/>
        <v/>
      </c>
      <c r="CG34" s="12"/>
      <c r="CH34" s="12"/>
      <c r="CI34" s="12"/>
      <c r="CJ34" s="11" t="str">
        <f t="shared" si="63"/>
        <v/>
      </c>
      <c r="CK34" s="12" t="str">
        <f t="shared" si="64"/>
        <v/>
      </c>
      <c r="CL34" s="12" t="str">
        <f t="shared" si="65"/>
        <v/>
      </c>
      <c r="CM34" s="12" t="str">
        <f t="shared" si="66"/>
        <v/>
      </c>
      <c r="CN34" s="12" t="str">
        <f t="shared" si="67"/>
        <v/>
      </c>
      <c r="CO34" s="12" t="str">
        <f t="shared" si="68"/>
        <v/>
      </c>
      <c r="CP34" s="12"/>
      <c r="CQ34" s="12"/>
      <c r="CR34" s="12"/>
      <c r="CS34" s="11" t="str">
        <f t="shared" si="69"/>
        <v/>
      </c>
      <c r="CT34" s="12" t="str">
        <f t="shared" si="70"/>
        <v/>
      </c>
      <c r="CU34" s="12" t="str">
        <f t="shared" si="71"/>
        <v/>
      </c>
      <c r="CV34" s="12" t="str">
        <f t="shared" si="72"/>
        <v/>
      </c>
      <c r="CW34" s="12" t="str">
        <f t="shared" si="73"/>
        <v/>
      </c>
      <c r="CX34" s="12" t="str">
        <f t="shared" si="74"/>
        <v/>
      </c>
      <c r="CY34" s="12"/>
      <c r="CZ34" s="12"/>
      <c r="DA34" s="12"/>
      <c r="DB34" s="11" t="str">
        <f t="shared" si="75"/>
        <v/>
      </c>
      <c r="DC34" s="12" t="str">
        <f t="shared" si="76"/>
        <v/>
      </c>
      <c r="DD34" s="12" t="str">
        <f t="shared" si="77"/>
        <v/>
      </c>
      <c r="DE34" s="12" t="str">
        <f t="shared" si="78"/>
        <v/>
      </c>
      <c r="DF34" s="12" t="str">
        <f t="shared" si="79"/>
        <v/>
      </c>
      <c r="DG34" s="12" t="str">
        <f t="shared" si="80"/>
        <v/>
      </c>
      <c r="DH34" s="12"/>
      <c r="DI34" s="12"/>
      <c r="DJ34" s="12"/>
      <c r="DK34" s="11" t="str">
        <f t="shared" si="81"/>
        <v/>
      </c>
      <c r="DL34" s="12" t="str">
        <f t="shared" si="82"/>
        <v/>
      </c>
      <c r="DM34" s="12" t="str">
        <f t="shared" si="83"/>
        <v/>
      </c>
      <c r="DN34" s="12" t="str">
        <f t="shared" si="84"/>
        <v/>
      </c>
      <c r="DO34" s="12" t="str">
        <f t="shared" si="85"/>
        <v/>
      </c>
      <c r="DP34" s="12" t="str">
        <f t="shared" si="86"/>
        <v/>
      </c>
      <c r="DQ34" s="12"/>
      <c r="DR34" s="12"/>
      <c r="DS34" s="12"/>
    </row>
    <row r="35" spans="2:123" x14ac:dyDescent="0.25">
      <c r="B35" s="96">
        <v>10</v>
      </c>
      <c r="C35" s="96" t="str">
        <f>TRIM(INDEX(Settings!$C$7:$C$16,B35,1)&amp;"")</f>
        <v/>
      </c>
      <c r="D35" s="96" t="str">
        <f t="shared" si="102"/>
        <v/>
      </c>
      <c r="E35" s="96">
        <f t="shared" si="99"/>
        <v>0</v>
      </c>
      <c r="G35" s="96" t="str">
        <f>TRIM(INDEX(Settings!$E$7:$E$18,B35,1)&amp;"")</f>
        <v/>
      </c>
      <c r="H35" s="96" t="str">
        <f t="shared" si="101"/>
        <v/>
      </c>
      <c r="I35" s="96" t="str">
        <f t="shared" si="100"/>
        <v/>
      </c>
      <c r="T35" s="16">
        <v>32</v>
      </c>
      <c r="U35" s="16" t="str">
        <f>IFERROR(TRIM(W35&amp;" "&amp;INDEX(Roadmap!B$6:B$105,$T35,1)),"")</f>
        <v/>
      </c>
      <c r="V35" s="16" t="str">
        <f t="shared" si="26"/>
        <v/>
      </c>
      <c r="W35" s="16" t="str">
        <f>IFERROR(INDEX(Roadmap!C$6:C$105,$T35,1)&amp;"","")</f>
        <v/>
      </c>
      <c r="X35" s="16" t="str">
        <f>IF(LEN(U35)&gt;0,IFERROR(INDEX(Settings!$I$7:$I$9,MATCH(INDEX(Roadmap!D$6:D$105,$T35,1),Settings!$H$7:$H$9,0),1),large),"")</f>
        <v/>
      </c>
      <c r="Y35" s="16">
        <f>IFERROR(INDEX(Settings!$J$7:$J$9,MATCH(INDEX(Roadmap!D$6:D$105,$T35,1),Settings!$H$7:$H$9,0),1),300)</f>
        <v>300</v>
      </c>
      <c r="Z35" s="16" t="str">
        <f>IFERROR(IF(LEN($U35)=0,"",INDEX(Roadmap!E$6:E$105,$T35,1)&amp;""),"")</f>
        <v/>
      </c>
      <c r="AA35" s="16" t="str">
        <f>IFERROR(IF(LEN($U35)=0,"",INDEX(Roadmap!F$6:F$105,$T35,1)&amp;""),"")</f>
        <v/>
      </c>
      <c r="AB35" s="17" t="str">
        <f t="shared" si="27"/>
        <v/>
      </c>
      <c r="AC35" s="17" t="str">
        <f>IFERROR(IF(OR(U35="",Z35=""),"",2*COUNTIFS($Z$4:Z35,Z35,$AA$4:AA35,AA35)+INDEX($P$4:$P$16,MATCH(AA35,$B$4:$B$16,0),1)+ROW(startCell)),"")</f>
        <v/>
      </c>
      <c r="AD35" s="16" t="str">
        <f t="shared" si="90"/>
        <v>-</v>
      </c>
      <c r="AE35" s="4"/>
      <c r="AF35" s="24" t="str">
        <f t="shared" si="93"/>
        <v/>
      </c>
      <c r="AG35" s="24">
        <f t="shared" si="94"/>
        <v>37</v>
      </c>
      <c r="AH35" s="11" t="str">
        <f t="shared" si="28"/>
        <v/>
      </c>
      <c r="AI35" s="12" t="str">
        <f t="shared" si="91"/>
        <v/>
      </c>
      <c r="AJ35" s="12" t="str">
        <f t="shared" si="29"/>
        <v/>
      </c>
      <c r="AK35" s="12" t="str">
        <f t="shared" si="30"/>
        <v/>
      </c>
      <c r="AL35" s="12" t="str">
        <f t="shared" si="31"/>
        <v/>
      </c>
      <c r="AM35" s="12" t="str">
        <f t="shared" si="32"/>
        <v/>
      </c>
      <c r="AN35" s="12"/>
      <c r="AO35" s="12"/>
      <c r="AP35" s="12"/>
      <c r="AQ35" s="11" t="str">
        <f t="shared" si="33"/>
        <v/>
      </c>
      <c r="AR35" s="12" t="str">
        <f t="shared" si="34"/>
        <v/>
      </c>
      <c r="AS35" s="12" t="str">
        <f t="shared" si="35"/>
        <v/>
      </c>
      <c r="AT35" s="12" t="str">
        <f t="shared" si="36"/>
        <v/>
      </c>
      <c r="AU35" s="12" t="str">
        <f t="shared" si="37"/>
        <v/>
      </c>
      <c r="AV35" s="12" t="str">
        <f t="shared" si="38"/>
        <v/>
      </c>
      <c r="AW35" s="12"/>
      <c r="AX35" s="12"/>
      <c r="AY35" s="12"/>
      <c r="AZ35" s="11" t="str">
        <f t="shared" si="39"/>
        <v/>
      </c>
      <c r="BA35" s="12" t="str">
        <f t="shared" si="40"/>
        <v/>
      </c>
      <c r="BB35" s="12" t="str">
        <f t="shared" si="41"/>
        <v/>
      </c>
      <c r="BC35" s="12" t="str">
        <f t="shared" si="42"/>
        <v/>
      </c>
      <c r="BD35" s="12" t="str">
        <f t="shared" si="43"/>
        <v/>
      </c>
      <c r="BE35" s="12" t="str">
        <f t="shared" si="44"/>
        <v/>
      </c>
      <c r="BF35" s="12"/>
      <c r="BG35" s="12"/>
      <c r="BH35" s="12"/>
      <c r="BI35" s="11" t="str">
        <f t="shared" si="45"/>
        <v/>
      </c>
      <c r="BJ35" s="12" t="str">
        <f t="shared" si="46"/>
        <v/>
      </c>
      <c r="BK35" s="12" t="str">
        <f t="shared" si="47"/>
        <v/>
      </c>
      <c r="BL35" s="12" t="str">
        <f t="shared" si="48"/>
        <v/>
      </c>
      <c r="BM35" s="12" t="str">
        <f t="shared" si="49"/>
        <v/>
      </c>
      <c r="BN35" s="12" t="str">
        <f t="shared" si="50"/>
        <v/>
      </c>
      <c r="BO35" s="12"/>
      <c r="BP35" s="12"/>
      <c r="BQ35" s="12"/>
      <c r="BR35" s="11" t="str">
        <f t="shared" si="51"/>
        <v/>
      </c>
      <c r="BS35" s="12" t="str">
        <f t="shared" si="52"/>
        <v/>
      </c>
      <c r="BT35" s="12" t="str">
        <f t="shared" si="53"/>
        <v/>
      </c>
      <c r="BU35" s="12" t="str">
        <f t="shared" si="54"/>
        <v/>
      </c>
      <c r="BV35" s="12" t="str">
        <f t="shared" si="55"/>
        <v/>
      </c>
      <c r="BW35" s="12" t="str">
        <f t="shared" si="56"/>
        <v/>
      </c>
      <c r="BX35" s="12"/>
      <c r="BY35" s="12"/>
      <c r="BZ35" s="12"/>
      <c r="CA35" s="11" t="str">
        <f t="shared" si="57"/>
        <v/>
      </c>
      <c r="CB35" s="12" t="str">
        <f t="shared" si="58"/>
        <v/>
      </c>
      <c r="CC35" s="12" t="str">
        <f t="shared" si="59"/>
        <v/>
      </c>
      <c r="CD35" s="12" t="str">
        <f t="shared" si="60"/>
        <v/>
      </c>
      <c r="CE35" s="12" t="str">
        <f t="shared" si="61"/>
        <v/>
      </c>
      <c r="CF35" s="12" t="str">
        <f t="shared" si="62"/>
        <v/>
      </c>
      <c r="CG35" s="12"/>
      <c r="CH35" s="12"/>
      <c r="CI35" s="12"/>
      <c r="CJ35" s="11" t="str">
        <f t="shared" si="63"/>
        <v/>
      </c>
      <c r="CK35" s="12" t="str">
        <f t="shared" si="64"/>
        <v/>
      </c>
      <c r="CL35" s="12" t="str">
        <f t="shared" si="65"/>
        <v/>
      </c>
      <c r="CM35" s="12" t="str">
        <f t="shared" si="66"/>
        <v/>
      </c>
      <c r="CN35" s="12" t="str">
        <f t="shared" si="67"/>
        <v/>
      </c>
      <c r="CO35" s="12" t="str">
        <f t="shared" si="68"/>
        <v/>
      </c>
      <c r="CP35" s="12"/>
      <c r="CQ35" s="12"/>
      <c r="CR35" s="12"/>
      <c r="CS35" s="11" t="str">
        <f t="shared" si="69"/>
        <v/>
      </c>
      <c r="CT35" s="12" t="str">
        <f t="shared" si="70"/>
        <v/>
      </c>
      <c r="CU35" s="12" t="str">
        <f t="shared" si="71"/>
        <v/>
      </c>
      <c r="CV35" s="12" t="str">
        <f t="shared" si="72"/>
        <v/>
      </c>
      <c r="CW35" s="12" t="str">
        <f t="shared" si="73"/>
        <v/>
      </c>
      <c r="CX35" s="12" t="str">
        <f t="shared" si="74"/>
        <v/>
      </c>
      <c r="CY35" s="12"/>
      <c r="CZ35" s="12"/>
      <c r="DA35" s="12"/>
      <c r="DB35" s="11" t="str">
        <f t="shared" si="75"/>
        <v/>
      </c>
      <c r="DC35" s="12" t="str">
        <f t="shared" si="76"/>
        <v/>
      </c>
      <c r="DD35" s="12" t="str">
        <f t="shared" si="77"/>
        <v/>
      </c>
      <c r="DE35" s="12" t="str">
        <f t="shared" si="78"/>
        <v/>
      </c>
      <c r="DF35" s="12" t="str">
        <f t="shared" si="79"/>
        <v/>
      </c>
      <c r="DG35" s="12" t="str">
        <f t="shared" si="80"/>
        <v/>
      </c>
      <c r="DH35" s="12"/>
      <c r="DI35" s="12"/>
      <c r="DJ35" s="12"/>
      <c r="DK35" s="11" t="str">
        <f t="shared" si="81"/>
        <v/>
      </c>
      <c r="DL35" s="12" t="str">
        <f t="shared" si="82"/>
        <v/>
      </c>
      <c r="DM35" s="12" t="str">
        <f t="shared" si="83"/>
        <v/>
      </c>
      <c r="DN35" s="12" t="str">
        <f t="shared" si="84"/>
        <v/>
      </c>
      <c r="DO35" s="12" t="str">
        <f t="shared" si="85"/>
        <v/>
      </c>
      <c r="DP35" s="12" t="str">
        <f t="shared" si="86"/>
        <v/>
      </c>
      <c r="DQ35" s="12"/>
      <c r="DR35" s="12"/>
      <c r="DS35" s="12"/>
    </row>
    <row r="36" spans="2:123" x14ac:dyDescent="0.25">
      <c r="B36" s="96">
        <v>11</v>
      </c>
      <c r="G36" s="96" t="str">
        <f>TRIM(INDEX(Settings!$E$7:$E$18,B36,1)&amp;"")</f>
        <v/>
      </c>
      <c r="H36" s="96" t="str">
        <f t="shared" si="101"/>
        <v/>
      </c>
      <c r="I36" s="96" t="str">
        <f t="shared" si="100"/>
        <v/>
      </c>
      <c r="T36" s="16">
        <v>33</v>
      </c>
      <c r="U36" s="16" t="str">
        <f>IFERROR(TRIM(W36&amp;" "&amp;INDEX(Roadmap!B$6:B$105,$T36,1)),"")</f>
        <v/>
      </c>
      <c r="V36" s="16" t="str">
        <f t="shared" si="26"/>
        <v/>
      </c>
      <c r="W36" s="16" t="str">
        <f>IFERROR(INDEX(Roadmap!C$6:C$105,$T36,1)&amp;"","")</f>
        <v/>
      </c>
      <c r="X36" s="16" t="str">
        <f>IF(LEN(U36)&gt;0,IFERROR(INDEX(Settings!$I$7:$I$9,MATCH(INDEX(Roadmap!D$6:D$105,$T36,1),Settings!$H$7:$H$9,0),1),large),"")</f>
        <v/>
      </c>
      <c r="Y36" s="16">
        <f>IFERROR(INDEX(Settings!$J$7:$J$9,MATCH(INDEX(Roadmap!D$6:D$105,$T36,1),Settings!$H$7:$H$9,0),1),300)</f>
        <v>300</v>
      </c>
      <c r="Z36" s="16" t="str">
        <f>IFERROR(IF(LEN($U36)=0,"",INDEX(Roadmap!E$6:E$105,$T36,1)&amp;""),"")</f>
        <v/>
      </c>
      <c r="AA36" s="16" t="str">
        <f>IFERROR(IF(LEN($U36)=0,"",INDEX(Roadmap!F$6:F$105,$T36,1)&amp;""),"")</f>
        <v/>
      </c>
      <c r="AB36" s="17" t="str">
        <f t="shared" ref="AB36:AB67" si="103">IFERROR((MATCH(Z36,$C$3:$L$3,0))*divide+COLUMN(startCell)-divide,"")</f>
        <v/>
      </c>
      <c r="AC36" s="17" t="str">
        <f>IFERROR(IF(OR(U36="",Z36=""),"",2*COUNTIFS($Z$4:Z36,Z36,$AA$4:AA36,AA36)+INDEX($P$4:$P$16,MATCH(AA36,$B$4:$B$16,0),1)+ROW(startCell)),"")</f>
        <v/>
      </c>
      <c r="AD36" s="16" t="str">
        <f t="shared" si="90"/>
        <v>-</v>
      </c>
      <c r="AE36" s="4"/>
      <c r="AF36" s="24" t="str">
        <f t="shared" si="93"/>
        <v/>
      </c>
      <c r="AG36" s="24">
        <f t="shared" si="94"/>
        <v>38</v>
      </c>
      <c r="AH36" s="11" t="str">
        <f t="shared" si="28"/>
        <v/>
      </c>
      <c r="AI36" s="12" t="str">
        <f t="shared" si="91"/>
        <v/>
      </c>
      <c r="AJ36" s="12" t="str">
        <f t="shared" si="29"/>
        <v/>
      </c>
      <c r="AK36" s="12" t="str">
        <f t="shared" si="30"/>
        <v/>
      </c>
      <c r="AL36" s="12" t="str">
        <f t="shared" si="31"/>
        <v/>
      </c>
      <c r="AM36" s="12" t="str">
        <f t="shared" si="32"/>
        <v/>
      </c>
      <c r="AN36" s="12"/>
      <c r="AO36" s="12"/>
      <c r="AP36" s="12"/>
      <c r="AQ36" s="11" t="str">
        <f t="shared" si="33"/>
        <v/>
      </c>
      <c r="AR36" s="12" t="str">
        <f t="shared" si="34"/>
        <v/>
      </c>
      <c r="AS36" s="12" t="str">
        <f t="shared" si="35"/>
        <v/>
      </c>
      <c r="AT36" s="12" t="str">
        <f t="shared" si="36"/>
        <v/>
      </c>
      <c r="AU36" s="12" t="str">
        <f t="shared" si="37"/>
        <v/>
      </c>
      <c r="AV36" s="12" t="str">
        <f t="shared" si="38"/>
        <v/>
      </c>
      <c r="AW36" s="12"/>
      <c r="AX36" s="12"/>
      <c r="AY36" s="12"/>
      <c r="AZ36" s="11" t="str">
        <f t="shared" si="39"/>
        <v/>
      </c>
      <c r="BA36" s="12" t="str">
        <f t="shared" si="40"/>
        <v/>
      </c>
      <c r="BB36" s="12" t="str">
        <f t="shared" si="41"/>
        <v/>
      </c>
      <c r="BC36" s="12" t="str">
        <f t="shared" si="42"/>
        <v/>
      </c>
      <c r="BD36" s="12" t="str">
        <f t="shared" si="43"/>
        <v/>
      </c>
      <c r="BE36" s="12" t="str">
        <f t="shared" si="44"/>
        <v/>
      </c>
      <c r="BF36" s="12"/>
      <c r="BG36" s="12"/>
      <c r="BH36" s="12"/>
      <c r="BI36" s="11" t="str">
        <f t="shared" si="45"/>
        <v/>
      </c>
      <c r="BJ36" s="12" t="str">
        <f t="shared" si="46"/>
        <v/>
      </c>
      <c r="BK36" s="12" t="str">
        <f t="shared" si="47"/>
        <v/>
      </c>
      <c r="BL36" s="12" t="str">
        <f t="shared" si="48"/>
        <v/>
      </c>
      <c r="BM36" s="12" t="str">
        <f t="shared" si="49"/>
        <v/>
      </c>
      <c r="BN36" s="12" t="str">
        <f t="shared" si="50"/>
        <v/>
      </c>
      <c r="BO36" s="12"/>
      <c r="BP36" s="12"/>
      <c r="BQ36" s="12"/>
      <c r="BR36" s="11" t="str">
        <f t="shared" si="51"/>
        <v/>
      </c>
      <c r="BS36" s="12" t="str">
        <f t="shared" si="52"/>
        <v/>
      </c>
      <c r="BT36" s="12" t="str">
        <f t="shared" si="53"/>
        <v/>
      </c>
      <c r="BU36" s="12" t="str">
        <f t="shared" si="54"/>
        <v/>
      </c>
      <c r="BV36" s="12" t="str">
        <f t="shared" si="55"/>
        <v/>
      </c>
      <c r="BW36" s="12" t="str">
        <f t="shared" si="56"/>
        <v/>
      </c>
      <c r="BX36" s="12"/>
      <c r="BY36" s="12"/>
      <c r="BZ36" s="12"/>
      <c r="CA36" s="11" t="str">
        <f t="shared" si="57"/>
        <v/>
      </c>
      <c r="CB36" s="12" t="str">
        <f t="shared" si="58"/>
        <v/>
      </c>
      <c r="CC36" s="12" t="str">
        <f t="shared" si="59"/>
        <v/>
      </c>
      <c r="CD36" s="12" t="str">
        <f t="shared" si="60"/>
        <v/>
      </c>
      <c r="CE36" s="12" t="str">
        <f t="shared" si="61"/>
        <v/>
      </c>
      <c r="CF36" s="12" t="str">
        <f t="shared" si="62"/>
        <v/>
      </c>
      <c r="CG36" s="12"/>
      <c r="CH36" s="12"/>
      <c r="CI36" s="12"/>
      <c r="CJ36" s="11" t="str">
        <f t="shared" si="63"/>
        <v/>
      </c>
      <c r="CK36" s="12" t="str">
        <f t="shared" si="64"/>
        <v/>
      </c>
      <c r="CL36" s="12" t="str">
        <f t="shared" si="65"/>
        <v/>
      </c>
      <c r="CM36" s="12" t="str">
        <f t="shared" si="66"/>
        <v/>
      </c>
      <c r="CN36" s="12" t="str">
        <f t="shared" si="67"/>
        <v/>
      </c>
      <c r="CO36" s="12" t="str">
        <f t="shared" si="68"/>
        <v/>
      </c>
      <c r="CP36" s="12"/>
      <c r="CQ36" s="12"/>
      <c r="CR36" s="12"/>
      <c r="CS36" s="11" t="str">
        <f t="shared" si="69"/>
        <v/>
      </c>
      <c r="CT36" s="12" t="str">
        <f t="shared" si="70"/>
        <v/>
      </c>
      <c r="CU36" s="12" t="str">
        <f t="shared" si="71"/>
        <v/>
      </c>
      <c r="CV36" s="12" t="str">
        <f t="shared" si="72"/>
        <v/>
      </c>
      <c r="CW36" s="12" t="str">
        <f t="shared" si="73"/>
        <v/>
      </c>
      <c r="CX36" s="12" t="str">
        <f t="shared" si="74"/>
        <v/>
      </c>
      <c r="CY36" s="12"/>
      <c r="CZ36" s="12"/>
      <c r="DA36" s="12"/>
      <c r="DB36" s="11" t="str">
        <f t="shared" si="75"/>
        <v/>
      </c>
      <c r="DC36" s="12" t="str">
        <f t="shared" si="76"/>
        <v/>
      </c>
      <c r="DD36" s="12" t="str">
        <f t="shared" si="77"/>
        <v/>
      </c>
      <c r="DE36" s="12" t="str">
        <f t="shared" si="78"/>
        <v/>
      </c>
      <c r="DF36" s="12" t="str">
        <f t="shared" si="79"/>
        <v/>
      </c>
      <c r="DG36" s="12" t="str">
        <f t="shared" si="80"/>
        <v/>
      </c>
      <c r="DH36" s="12"/>
      <c r="DI36" s="12"/>
      <c r="DJ36" s="12"/>
      <c r="DK36" s="11" t="str">
        <f t="shared" si="81"/>
        <v/>
      </c>
      <c r="DL36" s="12" t="str">
        <f t="shared" si="82"/>
        <v/>
      </c>
      <c r="DM36" s="12" t="str">
        <f t="shared" si="83"/>
        <v/>
      </c>
      <c r="DN36" s="12" t="str">
        <f t="shared" si="84"/>
        <v/>
      </c>
      <c r="DO36" s="12" t="str">
        <f t="shared" si="85"/>
        <v/>
      </c>
      <c r="DP36" s="12" t="str">
        <f t="shared" si="86"/>
        <v/>
      </c>
      <c r="DQ36" s="12"/>
      <c r="DR36" s="12"/>
      <c r="DS36" s="12"/>
    </row>
    <row r="37" spans="2:123" x14ac:dyDescent="0.25">
      <c r="B37" s="96">
        <v>12</v>
      </c>
      <c r="G37" s="96" t="str">
        <f>TRIM(INDEX(Settings!$E$7:$E$18,B37,1)&amp;"")</f>
        <v/>
      </c>
      <c r="H37" s="96" t="str">
        <f t="shared" si="101"/>
        <v/>
      </c>
      <c r="I37" s="96" t="str">
        <f t="shared" si="100"/>
        <v/>
      </c>
      <c r="T37" s="16">
        <v>34</v>
      </c>
      <c r="U37" s="16" t="str">
        <f>IFERROR(TRIM(W37&amp;" "&amp;INDEX(Roadmap!B$6:B$105,$T37,1)),"")</f>
        <v/>
      </c>
      <c r="V37" s="16" t="str">
        <f t="shared" si="26"/>
        <v/>
      </c>
      <c r="W37" s="16" t="str">
        <f>IFERROR(INDEX(Roadmap!C$6:C$105,$T37,1)&amp;"","")</f>
        <v/>
      </c>
      <c r="X37" s="16" t="str">
        <f>IF(LEN(U37)&gt;0,IFERROR(INDEX(Settings!$I$7:$I$9,MATCH(INDEX(Roadmap!D$6:D$105,$T37,1),Settings!$H$7:$H$9,0),1),large),"")</f>
        <v/>
      </c>
      <c r="Y37" s="16">
        <f>IFERROR(INDEX(Settings!$J$7:$J$9,MATCH(INDEX(Roadmap!D$6:D$105,$T37,1),Settings!$H$7:$H$9,0),1),300)</f>
        <v>300</v>
      </c>
      <c r="Z37" s="16" t="str">
        <f>IFERROR(IF(LEN($U37)=0,"",INDEX(Roadmap!E$6:E$105,$T37,1)&amp;""),"")</f>
        <v/>
      </c>
      <c r="AA37" s="16" t="str">
        <f>IFERROR(IF(LEN($U37)=0,"",INDEX(Roadmap!F$6:F$105,$T37,1)&amp;""),"")</f>
        <v/>
      </c>
      <c r="AB37" s="17" t="str">
        <f t="shared" si="103"/>
        <v/>
      </c>
      <c r="AC37" s="17" t="str">
        <f>IFERROR(IF(OR(U37="",Z37=""),"",2*COUNTIFS($Z$4:Z37,Z37,$AA$4:AA37,AA37)+INDEX($P$4:$P$16,MATCH(AA37,$B$4:$B$16,0),1)+ROW(startCell)),"")</f>
        <v/>
      </c>
      <c r="AD37" s="16" t="str">
        <f t="shared" si="90"/>
        <v>-</v>
      </c>
      <c r="AE37" s="4"/>
      <c r="AF37" s="24" t="str">
        <f t="shared" si="93"/>
        <v/>
      </c>
      <c r="AG37" s="24">
        <f t="shared" si="94"/>
        <v>39</v>
      </c>
      <c r="AH37" s="11" t="str">
        <f t="shared" si="28"/>
        <v/>
      </c>
      <c r="AI37" s="12" t="str">
        <f t="shared" si="91"/>
        <v/>
      </c>
      <c r="AJ37" s="12" t="str">
        <f t="shared" si="29"/>
        <v/>
      </c>
      <c r="AK37" s="12" t="str">
        <f t="shared" si="30"/>
        <v/>
      </c>
      <c r="AL37" s="12" t="str">
        <f t="shared" si="31"/>
        <v/>
      </c>
      <c r="AM37" s="12" t="str">
        <f t="shared" si="32"/>
        <v/>
      </c>
      <c r="AN37" s="12"/>
      <c r="AO37" s="12"/>
      <c r="AP37" s="12"/>
      <c r="AQ37" s="11" t="str">
        <f t="shared" si="33"/>
        <v/>
      </c>
      <c r="AR37" s="12" t="str">
        <f t="shared" si="34"/>
        <v/>
      </c>
      <c r="AS37" s="12" t="str">
        <f t="shared" si="35"/>
        <v/>
      </c>
      <c r="AT37" s="12" t="str">
        <f t="shared" si="36"/>
        <v/>
      </c>
      <c r="AU37" s="12" t="str">
        <f t="shared" si="37"/>
        <v/>
      </c>
      <c r="AV37" s="12" t="str">
        <f t="shared" si="38"/>
        <v/>
      </c>
      <c r="AW37" s="12"/>
      <c r="AX37" s="12"/>
      <c r="AY37" s="12"/>
      <c r="AZ37" s="11" t="str">
        <f t="shared" si="39"/>
        <v/>
      </c>
      <c r="BA37" s="12" t="str">
        <f t="shared" si="40"/>
        <v/>
      </c>
      <c r="BB37" s="12" t="str">
        <f t="shared" si="41"/>
        <v/>
      </c>
      <c r="BC37" s="12" t="str">
        <f t="shared" si="42"/>
        <v/>
      </c>
      <c r="BD37" s="12" t="str">
        <f t="shared" si="43"/>
        <v/>
      </c>
      <c r="BE37" s="12" t="str">
        <f t="shared" si="44"/>
        <v/>
      </c>
      <c r="BF37" s="12"/>
      <c r="BG37" s="12"/>
      <c r="BH37" s="12"/>
      <c r="BI37" s="11" t="str">
        <f t="shared" si="45"/>
        <v/>
      </c>
      <c r="BJ37" s="12" t="str">
        <f t="shared" si="46"/>
        <v/>
      </c>
      <c r="BK37" s="12" t="str">
        <f t="shared" si="47"/>
        <v/>
      </c>
      <c r="BL37" s="12" t="str">
        <f t="shared" si="48"/>
        <v/>
      </c>
      <c r="BM37" s="12" t="str">
        <f t="shared" si="49"/>
        <v/>
      </c>
      <c r="BN37" s="12" t="str">
        <f t="shared" si="50"/>
        <v/>
      </c>
      <c r="BO37" s="12"/>
      <c r="BP37" s="12"/>
      <c r="BQ37" s="12"/>
      <c r="BR37" s="11" t="str">
        <f t="shared" si="51"/>
        <v/>
      </c>
      <c r="BS37" s="12" t="str">
        <f t="shared" si="52"/>
        <v/>
      </c>
      <c r="BT37" s="12" t="str">
        <f t="shared" si="53"/>
        <v/>
      </c>
      <c r="BU37" s="12" t="str">
        <f t="shared" si="54"/>
        <v/>
      </c>
      <c r="BV37" s="12" t="str">
        <f t="shared" si="55"/>
        <v/>
      </c>
      <c r="BW37" s="12" t="str">
        <f t="shared" si="56"/>
        <v/>
      </c>
      <c r="BX37" s="12"/>
      <c r="BY37" s="12"/>
      <c r="BZ37" s="12"/>
      <c r="CA37" s="11" t="str">
        <f t="shared" si="57"/>
        <v/>
      </c>
      <c r="CB37" s="12" t="str">
        <f t="shared" si="58"/>
        <v/>
      </c>
      <c r="CC37" s="12" t="str">
        <f t="shared" si="59"/>
        <v/>
      </c>
      <c r="CD37" s="12" t="str">
        <f t="shared" si="60"/>
        <v/>
      </c>
      <c r="CE37" s="12" t="str">
        <f t="shared" si="61"/>
        <v/>
      </c>
      <c r="CF37" s="12" t="str">
        <f t="shared" si="62"/>
        <v/>
      </c>
      <c r="CG37" s="12"/>
      <c r="CH37" s="12"/>
      <c r="CI37" s="12"/>
      <c r="CJ37" s="11" t="str">
        <f t="shared" si="63"/>
        <v/>
      </c>
      <c r="CK37" s="12" t="str">
        <f t="shared" si="64"/>
        <v/>
      </c>
      <c r="CL37" s="12" t="str">
        <f t="shared" si="65"/>
        <v/>
      </c>
      <c r="CM37" s="12" t="str">
        <f t="shared" si="66"/>
        <v/>
      </c>
      <c r="CN37" s="12" t="str">
        <f t="shared" si="67"/>
        <v/>
      </c>
      <c r="CO37" s="12" t="str">
        <f t="shared" si="68"/>
        <v/>
      </c>
      <c r="CP37" s="12"/>
      <c r="CQ37" s="12"/>
      <c r="CR37" s="12"/>
      <c r="CS37" s="11" t="str">
        <f t="shared" si="69"/>
        <v/>
      </c>
      <c r="CT37" s="12" t="str">
        <f t="shared" si="70"/>
        <v/>
      </c>
      <c r="CU37" s="12" t="str">
        <f t="shared" si="71"/>
        <v/>
      </c>
      <c r="CV37" s="12" t="str">
        <f t="shared" si="72"/>
        <v/>
      </c>
      <c r="CW37" s="12" t="str">
        <f t="shared" si="73"/>
        <v/>
      </c>
      <c r="CX37" s="12" t="str">
        <f t="shared" si="74"/>
        <v/>
      </c>
      <c r="CY37" s="12"/>
      <c r="CZ37" s="12"/>
      <c r="DA37" s="12"/>
      <c r="DB37" s="11" t="str">
        <f t="shared" si="75"/>
        <v/>
      </c>
      <c r="DC37" s="12" t="str">
        <f t="shared" si="76"/>
        <v/>
      </c>
      <c r="DD37" s="12" t="str">
        <f t="shared" si="77"/>
        <v/>
      </c>
      <c r="DE37" s="12" t="str">
        <f t="shared" si="78"/>
        <v/>
      </c>
      <c r="DF37" s="12" t="str">
        <f t="shared" si="79"/>
        <v/>
      </c>
      <c r="DG37" s="12" t="str">
        <f t="shared" si="80"/>
        <v/>
      </c>
      <c r="DH37" s="12"/>
      <c r="DI37" s="12"/>
      <c r="DJ37" s="12"/>
      <c r="DK37" s="11" t="str">
        <f t="shared" si="81"/>
        <v/>
      </c>
      <c r="DL37" s="12" t="str">
        <f t="shared" si="82"/>
        <v/>
      </c>
      <c r="DM37" s="12" t="str">
        <f t="shared" si="83"/>
        <v/>
      </c>
      <c r="DN37" s="12" t="str">
        <f t="shared" si="84"/>
        <v/>
      </c>
      <c r="DO37" s="12" t="str">
        <f t="shared" si="85"/>
        <v/>
      </c>
      <c r="DP37" s="12" t="str">
        <f t="shared" si="86"/>
        <v/>
      </c>
      <c r="DQ37" s="12"/>
      <c r="DR37" s="12"/>
      <c r="DS37" s="12"/>
    </row>
    <row r="38" spans="2:123" x14ac:dyDescent="0.25">
      <c r="T38" s="16">
        <v>35</v>
      </c>
      <c r="U38" s="16" t="str">
        <f>IFERROR(TRIM(W38&amp;" "&amp;INDEX(Roadmap!B$6:B$105,$T38,1)),"")</f>
        <v/>
      </c>
      <c r="V38" s="16" t="str">
        <f t="shared" si="26"/>
        <v/>
      </c>
      <c r="W38" s="16" t="str">
        <f>IFERROR(INDEX(Roadmap!C$6:C$105,$T38,1)&amp;"","")</f>
        <v/>
      </c>
      <c r="X38" s="16" t="str">
        <f>IF(LEN(U38)&gt;0,IFERROR(INDEX(Settings!$I$7:$I$9,MATCH(INDEX(Roadmap!D$6:D$105,$T38,1),Settings!$H$7:$H$9,0),1),large),"")</f>
        <v/>
      </c>
      <c r="Y38" s="16">
        <f>IFERROR(INDEX(Settings!$J$7:$J$9,MATCH(INDEX(Roadmap!D$6:D$105,$T38,1),Settings!$H$7:$H$9,0),1),300)</f>
        <v>300</v>
      </c>
      <c r="Z38" s="16" t="str">
        <f>IFERROR(IF(LEN($U38)=0,"",INDEX(Roadmap!E$6:E$105,$T38,1)&amp;""),"")</f>
        <v/>
      </c>
      <c r="AA38" s="16" t="str">
        <f>IFERROR(IF(LEN($U38)=0,"",INDEX(Roadmap!F$6:F$105,$T38,1)&amp;""),"")</f>
        <v/>
      </c>
      <c r="AB38" s="17" t="str">
        <f t="shared" si="103"/>
        <v/>
      </c>
      <c r="AC38" s="17" t="str">
        <f>IFERROR(IF(OR(U38="",Z38=""),"",2*COUNTIFS($Z$4:Z38,Z38,$AA$4:AA38,AA38)+INDEX($P$4:$P$16,MATCH(AA38,$B$4:$B$16,0),1)+ROW(startCell)),"")</f>
        <v/>
      </c>
      <c r="AD38" s="16" t="str">
        <f t="shared" si="90"/>
        <v>-</v>
      </c>
      <c r="AE38" s="4"/>
      <c r="AF38" s="24" t="str">
        <f t="shared" si="93"/>
        <v/>
      </c>
      <c r="AG38" s="24">
        <f t="shared" si="94"/>
        <v>40</v>
      </c>
      <c r="AH38" s="11" t="str">
        <f t="shared" si="28"/>
        <v/>
      </c>
      <c r="AI38" s="12" t="str">
        <f t="shared" si="91"/>
        <v/>
      </c>
      <c r="AJ38" s="12" t="str">
        <f t="shared" si="29"/>
        <v/>
      </c>
      <c r="AK38" s="12" t="str">
        <f t="shared" si="30"/>
        <v/>
      </c>
      <c r="AL38" s="12" t="str">
        <f t="shared" si="31"/>
        <v/>
      </c>
      <c r="AM38" s="12" t="str">
        <f t="shared" si="32"/>
        <v/>
      </c>
      <c r="AN38" s="12"/>
      <c r="AO38" s="12"/>
      <c r="AP38" s="12"/>
      <c r="AQ38" s="11" t="str">
        <f t="shared" si="33"/>
        <v/>
      </c>
      <c r="AR38" s="12" t="str">
        <f t="shared" si="34"/>
        <v/>
      </c>
      <c r="AS38" s="12" t="str">
        <f t="shared" si="35"/>
        <v/>
      </c>
      <c r="AT38" s="12" t="str">
        <f t="shared" si="36"/>
        <v/>
      </c>
      <c r="AU38" s="12" t="str">
        <f t="shared" si="37"/>
        <v/>
      </c>
      <c r="AV38" s="12" t="str">
        <f t="shared" si="38"/>
        <v/>
      </c>
      <c r="AW38" s="12"/>
      <c r="AX38" s="12"/>
      <c r="AY38" s="12"/>
      <c r="AZ38" s="11" t="str">
        <f t="shared" si="39"/>
        <v/>
      </c>
      <c r="BA38" s="12" t="str">
        <f t="shared" si="40"/>
        <v/>
      </c>
      <c r="BB38" s="12" t="str">
        <f t="shared" si="41"/>
        <v/>
      </c>
      <c r="BC38" s="12" t="str">
        <f t="shared" si="42"/>
        <v/>
      </c>
      <c r="BD38" s="12" t="str">
        <f t="shared" si="43"/>
        <v/>
      </c>
      <c r="BE38" s="12" t="str">
        <f t="shared" si="44"/>
        <v/>
      </c>
      <c r="BF38" s="12"/>
      <c r="BG38" s="12"/>
      <c r="BH38" s="12"/>
      <c r="BI38" s="11" t="str">
        <f t="shared" si="45"/>
        <v/>
      </c>
      <c r="BJ38" s="12" t="str">
        <f t="shared" si="46"/>
        <v/>
      </c>
      <c r="BK38" s="12" t="str">
        <f t="shared" si="47"/>
        <v/>
      </c>
      <c r="BL38" s="12" t="str">
        <f t="shared" si="48"/>
        <v/>
      </c>
      <c r="BM38" s="12" t="str">
        <f t="shared" si="49"/>
        <v/>
      </c>
      <c r="BN38" s="12" t="str">
        <f t="shared" si="50"/>
        <v/>
      </c>
      <c r="BO38" s="12"/>
      <c r="BP38" s="12"/>
      <c r="BQ38" s="12"/>
      <c r="BR38" s="11" t="str">
        <f t="shared" si="51"/>
        <v/>
      </c>
      <c r="BS38" s="12" t="str">
        <f t="shared" si="52"/>
        <v/>
      </c>
      <c r="BT38" s="12" t="str">
        <f t="shared" si="53"/>
        <v/>
      </c>
      <c r="BU38" s="12" t="str">
        <f t="shared" si="54"/>
        <v/>
      </c>
      <c r="BV38" s="12" t="str">
        <f t="shared" si="55"/>
        <v/>
      </c>
      <c r="BW38" s="12" t="str">
        <f t="shared" si="56"/>
        <v/>
      </c>
      <c r="BX38" s="12"/>
      <c r="BY38" s="12"/>
      <c r="BZ38" s="12"/>
      <c r="CA38" s="11" t="str">
        <f t="shared" si="57"/>
        <v/>
      </c>
      <c r="CB38" s="12" t="str">
        <f t="shared" si="58"/>
        <v/>
      </c>
      <c r="CC38" s="12" t="str">
        <f t="shared" si="59"/>
        <v/>
      </c>
      <c r="CD38" s="12" t="str">
        <f t="shared" si="60"/>
        <v/>
      </c>
      <c r="CE38" s="12" t="str">
        <f t="shared" si="61"/>
        <v/>
      </c>
      <c r="CF38" s="12" t="str">
        <f t="shared" si="62"/>
        <v/>
      </c>
      <c r="CG38" s="12"/>
      <c r="CH38" s="12"/>
      <c r="CI38" s="12"/>
      <c r="CJ38" s="11" t="str">
        <f t="shared" si="63"/>
        <v/>
      </c>
      <c r="CK38" s="12" t="str">
        <f t="shared" si="64"/>
        <v/>
      </c>
      <c r="CL38" s="12" t="str">
        <f t="shared" si="65"/>
        <v/>
      </c>
      <c r="CM38" s="12" t="str">
        <f t="shared" si="66"/>
        <v/>
      </c>
      <c r="CN38" s="12" t="str">
        <f t="shared" si="67"/>
        <v/>
      </c>
      <c r="CO38" s="12" t="str">
        <f t="shared" si="68"/>
        <v/>
      </c>
      <c r="CP38" s="12"/>
      <c r="CQ38" s="12"/>
      <c r="CR38" s="12"/>
      <c r="CS38" s="11" t="str">
        <f t="shared" si="69"/>
        <v/>
      </c>
      <c r="CT38" s="12" t="str">
        <f t="shared" si="70"/>
        <v/>
      </c>
      <c r="CU38" s="12" t="str">
        <f t="shared" si="71"/>
        <v/>
      </c>
      <c r="CV38" s="12" t="str">
        <f t="shared" si="72"/>
        <v/>
      </c>
      <c r="CW38" s="12" t="str">
        <f t="shared" si="73"/>
        <v/>
      </c>
      <c r="CX38" s="12" t="str">
        <f t="shared" si="74"/>
        <v/>
      </c>
      <c r="CY38" s="12"/>
      <c r="CZ38" s="12"/>
      <c r="DA38" s="12"/>
      <c r="DB38" s="11" t="str">
        <f t="shared" si="75"/>
        <v/>
      </c>
      <c r="DC38" s="12" t="str">
        <f t="shared" si="76"/>
        <v/>
      </c>
      <c r="DD38" s="12" t="str">
        <f t="shared" si="77"/>
        <v/>
      </c>
      <c r="DE38" s="12" t="str">
        <f t="shared" si="78"/>
        <v/>
      </c>
      <c r="DF38" s="12" t="str">
        <f t="shared" si="79"/>
        <v/>
      </c>
      <c r="DG38" s="12" t="str">
        <f t="shared" si="80"/>
        <v/>
      </c>
      <c r="DH38" s="12"/>
      <c r="DI38" s="12"/>
      <c r="DJ38" s="12"/>
      <c r="DK38" s="11" t="str">
        <f t="shared" si="81"/>
        <v/>
      </c>
      <c r="DL38" s="12" t="str">
        <f t="shared" si="82"/>
        <v/>
      </c>
      <c r="DM38" s="12" t="str">
        <f t="shared" si="83"/>
        <v/>
      </c>
      <c r="DN38" s="12" t="str">
        <f t="shared" si="84"/>
        <v/>
      </c>
      <c r="DO38" s="12" t="str">
        <f t="shared" si="85"/>
        <v/>
      </c>
      <c r="DP38" s="12" t="str">
        <f t="shared" si="86"/>
        <v/>
      </c>
      <c r="DQ38" s="12"/>
      <c r="DR38" s="12"/>
      <c r="DS38" s="12"/>
    </row>
    <row r="39" spans="2:123" x14ac:dyDescent="0.25">
      <c r="T39" s="16">
        <v>36</v>
      </c>
      <c r="U39" s="16" t="str">
        <f>IFERROR(TRIM(W39&amp;" "&amp;INDEX(Roadmap!B$6:B$105,$T39,1)),"")</f>
        <v/>
      </c>
      <c r="V39" s="16" t="str">
        <f t="shared" si="26"/>
        <v/>
      </c>
      <c r="W39" s="16" t="str">
        <f>IFERROR(INDEX(Roadmap!C$6:C$105,$T39,1)&amp;"","")</f>
        <v/>
      </c>
      <c r="X39" s="16" t="str">
        <f>IF(LEN(U39)&gt;0,IFERROR(INDEX(Settings!$I$7:$I$9,MATCH(INDEX(Roadmap!D$6:D$105,$T39,1),Settings!$H$7:$H$9,0),1),large),"")</f>
        <v/>
      </c>
      <c r="Y39" s="16">
        <f>IFERROR(INDEX(Settings!$J$7:$J$9,MATCH(INDEX(Roadmap!D$6:D$105,$T39,1),Settings!$H$7:$H$9,0),1),300)</f>
        <v>300</v>
      </c>
      <c r="Z39" s="16" t="str">
        <f>IFERROR(IF(LEN($U39)=0,"",INDEX(Roadmap!E$6:E$105,$T39,1)&amp;""),"")</f>
        <v/>
      </c>
      <c r="AA39" s="16" t="str">
        <f>IFERROR(IF(LEN($U39)=0,"",INDEX(Roadmap!F$6:F$105,$T39,1)&amp;""),"")</f>
        <v/>
      </c>
      <c r="AB39" s="17" t="str">
        <f t="shared" si="103"/>
        <v/>
      </c>
      <c r="AC39" s="17" t="str">
        <f>IFERROR(IF(OR(U39="",Z39=""),"",2*COUNTIFS($Z$4:Z39,Z39,$AA$4:AA39,AA39)+INDEX($P$4:$P$16,MATCH(AA39,$B$4:$B$16,0),1)+ROW(startCell)),"")</f>
        <v/>
      </c>
      <c r="AD39" s="16" t="str">
        <f t="shared" si="90"/>
        <v>-</v>
      </c>
      <c r="AE39" s="4"/>
      <c r="AF39" s="24" t="str">
        <f t="shared" si="93"/>
        <v/>
      </c>
      <c r="AG39" s="24">
        <f t="shared" si="94"/>
        <v>41</v>
      </c>
      <c r="AH39" s="11" t="str">
        <f t="shared" si="28"/>
        <v/>
      </c>
      <c r="AI39" s="12" t="str">
        <f t="shared" si="91"/>
        <v/>
      </c>
      <c r="AJ39" s="12" t="str">
        <f t="shared" si="29"/>
        <v/>
      </c>
      <c r="AK39" s="12" t="str">
        <f t="shared" si="30"/>
        <v/>
      </c>
      <c r="AL39" s="12" t="str">
        <f t="shared" si="31"/>
        <v/>
      </c>
      <c r="AM39" s="12" t="str">
        <f t="shared" si="32"/>
        <v/>
      </c>
      <c r="AN39" s="12"/>
      <c r="AO39" s="12"/>
      <c r="AP39" s="12"/>
      <c r="AQ39" s="11" t="str">
        <f t="shared" si="33"/>
        <v/>
      </c>
      <c r="AR39" s="12" t="str">
        <f t="shared" si="34"/>
        <v/>
      </c>
      <c r="AS39" s="12" t="str">
        <f t="shared" si="35"/>
        <v/>
      </c>
      <c r="AT39" s="12" t="str">
        <f t="shared" si="36"/>
        <v/>
      </c>
      <c r="AU39" s="12" t="str">
        <f t="shared" si="37"/>
        <v/>
      </c>
      <c r="AV39" s="12" t="str">
        <f t="shared" si="38"/>
        <v/>
      </c>
      <c r="AW39" s="12"/>
      <c r="AX39" s="12"/>
      <c r="AY39" s="12"/>
      <c r="AZ39" s="11" t="str">
        <f t="shared" si="39"/>
        <v/>
      </c>
      <c r="BA39" s="12" t="str">
        <f t="shared" si="40"/>
        <v/>
      </c>
      <c r="BB39" s="12" t="str">
        <f t="shared" si="41"/>
        <v/>
      </c>
      <c r="BC39" s="12" t="str">
        <f t="shared" si="42"/>
        <v/>
      </c>
      <c r="BD39" s="12" t="str">
        <f t="shared" si="43"/>
        <v/>
      </c>
      <c r="BE39" s="12" t="str">
        <f t="shared" si="44"/>
        <v/>
      </c>
      <c r="BF39" s="12"/>
      <c r="BG39" s="12"/>
      <c r="BH39" s="12"/>
      <c r="BI39" s="11" t="str">
        <f t="shared" si="45"/>
        <v/>
      </c>
      <c r="BJ39" s="12" t="str">
        <f t="shared" si="46"/>
        <v/>
      </c>
      <c r="BK39" s="12" t="str">
        <f t="shared" si="47"/>
        <v/>
      </c>
      <c r="BL39" s="12" t="str">
        <f t="shared" si="48"/>
        <v/>
      </c>
      <c r="BM39" s="12" t="str">
        <f t="shared" si="49"/>
        <v/>
      </c>
      <c r="BN39" s="12" t="str">
        <f t="shared" si="50"/>
        <v/>
      </c>
      <c r="BO39" s="12"/>
      <c r="BP39" s="12"/>
      <c r="BQ39" s="12"/>
      <c r="BR39" s="11" t="str">
        <f t="shared" si="51"/>
        <v/>
      </c>
      <c r="BS39" s="12" t="str">
        <f t="shared" si="52"/>
        <v/>
      </c>
      <c r="BT39" s="12" t="str">
        <f t="shared" si="53"/>
        <v/>
      </c>
      <c r="BU39" s="12" t="str">
        <f t="shared" si="54"/>
        <v/>
      </c>
      <c r="BV39" s="12" t="str">
        <f t="shared" si="55"/>
        <v/>
      </c>
      <c r="BW39" s="12" t="str">
        <f t="shared" si="56"/>
        <v/>
      </c>
      <c r="BX39" s="12"/>
      <c r="BY39" s="12"/>
      <c r="BZ39" s="12"/>
      <c r="CA39" s="11" t="str">
        <f t="shared" si="57"/>
        <v/>
      </c>
      <c r="CB39" s="12" t="str">
        <f t="shared" si="58"/>
        <v/>
      </c>
      <c r="CC39" s="12" t="str">
        <f t="shared" si="59"/>
        <v/>
      </c>
      <c r="CD39" s="12" t="str">
        <f t="shared" si="60"/>
        <v/>
      </c>
      <c r="CE39" s="12" t="str">
        <f t="shared" si="61"/>
        <v/>
      </c>
      <c r="CF39" s="12" t="str">
        <f t="shared" si="62"/>
        <v/>
      </c>
      <c r="CG39" s="12"/>
      <c r="CH39" s="12"/>
      <c r="CI39" s="12"/>
      <c r="CJ39" s="11" t="str">
        <f t="shared" si="63"/>
        <v/>
      </c>
      <c r="CK39" s="12" t="str">
        <f t="shared" si="64"/>
        <v/>
      </c>
      <c r="CL39" s="12" t="str">
        <f t="shared" si="65"/>
        <v/>
      </c>
      <c r="CM39" s="12" t="str">
        <f t="shared" si="66"/>
        <v/>
      </c>
      <c r="CN39" s="12" t="str">
        <f t="shared" si="67"/>
        <v/>
      </c>
      <c r="CO39" s="12" t="str">
        <f t="shared" si="68"/>
        <v/>
      </c>
      <c r="CP39" s="12"/>
      <c r="CQ39" s="12"/>
      <c r="CR39" s="12"/>
      <c r="CS39" s="11" t="str">
        <f t="shared" si="69"/>
        <v/>
      </c>
      <c r="CT39" s="12" t="str">
        <f t="shared" si="70"/>
        <v/>
      </c>
      <c r="CU39" s="12" t="str">
        <f t="shared" si="71"/>
        <v/>
      </c>
      <c r="CV39" s="12" t="str">
        <f t="shared" si="72"/>
        <v/>
      </c>
      <c r="CW39" s="12" t="str">
        <f t="shared" si="73"/>
        <v/>
      </c>
      <c r="CX39" s="12" t="str">
        <f t="shared" si="74"/>
        <v/>
      </c>
      <c r="CY39" s="12"/>
      <c r="CZ39" s="12"/>
      <c r="DA39" s="12"/>
      <c r="DB39" s="11" t="str">
        <f t="shared" si="75"/>
        <v/>
      </c>
      <c r="DC39" s="12" t="str">
        <f t="shared" si="76"/>
        <v/>
      </c>
      <c r="DD39" s="12" t="str">
        <f t="shared" si="77"/>
        <v/>
      </c>
      <c r="DE39" s="12" t="str">
        <f t="shared" si="78"/>
        <v/>
      </c>
      <c r="DF39" s="12" t="str">
        <f t="shared" si="79"/>
        <v/>
      </c>
      <c r="DG39" s="12" t="str">
        <f t="shared" si="80"/>
        <v/>
      </c>
      <c r="DH39" s="12"/>
      <c r="DI39" s="12"/>
      <c r="DJ39" s="12"/>
      <c r="DK39" s="11" t="str">
        <f t="shared" si="81"/>
        <v/>
      </c>
      <c r="DL39" s="12" t="str">
        <f t="shared" si="82"/>
        <v/>
      </c>
      <c r="DM39" s="12" t="str">
        <f t="shared" si="83"/>
        <v/>
      </c>
      <c r="DN39" s="12" t="str">
        <f t="shared" si="84"/>
        <v/>
      </c>
      <c r="DO39" s="12" t="str">
        <f t="shared" si="85"/>
        <v/>
      </c>
      <c r="DP39" s="12" t="str">
        <f t="shared" si="86"/>
        <v/>
      </c>
      <c r="DQ39" s="12"/>
      <c r="DR39" s="12"/>
      <c r="DS39" s="12"/>
    </row>
    <row r="40" spans="2:123" x14ac:dyDescent="0.25">
      <c r="T40" s="16">
        <v>37</v>
      </c>
      <c r="U40" s="16" t="str">
        <f>IFERROR(TRIM(W40&amp;" "&amp;INDEX(Roadmap!B$6:B$105,$T40,1)),"")</f>
        <v/>
      </c>
      <c r="V40" s="16" t="str">
        <f t="shared" si="26"/>
        <v/>
      </c>
      <c r="W40" s="16" t="str">
        <f>IFERROR(INDEX(Roadmap!C$6:C$105,$T40,1)&amp;"","")</f>
        <v/>
      </c>
      <c r="X40" s="16" t="str">
        <f>IF(LEN(U40)&gt;0,IFERROR(INDEX(Settings!$I$7:$I$9,MATCH(INDEX(Roadmap!D$6:D$105,$T40,1),Settings!$H$7:$H$9,0),1),large),"")</f>
        <v/>
      </c>
      <c r="Y40" s="16">
        <f>IFERROR(INDEX(Settings!$J$7:$J$9,MATCH(INDEX(Roadmap!D$6:D$105,$T40,1),Settings!$H$7:$H$9,0),1),300)</f>
        <v>300</v>
      </c>
      <c r="Z40" s="16" t="str">
        <f>IFERROR(IF(LEN($U40)=0,"",INDEX(Roadmap!E$6:E$105,$T40,1)&amp;""),"")</f>
        <v/>
      </c>
      <c r="AA40" s="16" t="str">
        <f>IFERROR(IF(LEN($U40)=0,"",INDEX(Roadmap!F$6:F$105,$T40,1)&amp;""),"")</f>
        <v/>
      </c>
      <c r="AB40" s="17" t="str">
        <f t="shared" si="103"/>
        <v/>
      </c>
      <c r="AC40" s="17" t="str">
        <f>IFERROR(IF(OR(U40="",Z40=""),"",2*COUNTIFS($Z$4:Z40,Z40,$AA$4:AA40,AA40)+INDEX($P$4:$P$16,MATCH(AA40,$B$4:$B$16,0),1)+ROW(startCell)),"")</f>
        <v/>
      </c>
      <c r="AD40" s="16" t="str">
        <f t="shared" si="90"/>
        <v>-</v>
      </c>
      <c r="AE40" s="4"/>
      <c r="AF40" s="24" t="str">
        <f t="shared" si="93"/>
        <v/>
      </c>
      <c r="AG40" s="24">
        <f t="shared" si="94"/>
        <v>42</v>
      </c>
      <c r="AH40" s="11" t="str">
        <f t="shared" si="28"/>
        <v/>
      </c>
      <c r="AI40" s="12" t="str">
        <f t="shared" si="91"/>
        <v/>
      </c>
      <c r="AJ40" s="12" t="str">
        <f t="shared" si="29"/>
        <v/>
      </c>
      <c r="AK40" s="12" t="str">
        <f t="shared" si="30"/>
        <v/>
      </c>
      <c r="AL40" s="12" t="str">
        <f t="shared" si="31"/>
        <v/>
      </c>
      <c r="AM40" s="12" t="str">
        <f t="shared" si="32"/>
        <v/>
      </c>
      <c r="AN40" s="12"/>
      <c r="AO40" s="12"/>
      <c r="AP40" s="12"/>
      <c r="AQ40" s="11" t="str">
        <f t="shared" si="33"/>
        <v/>
      </c>
      <c r="AR40" s="12" t="str">
        <f t="shared" si="34"/>
        <v/>
      </c>
      <c r="AS40" s="12" t="str">
        <f t="shared" si="35"/>
        <v/>
      </c>
      <c r="AT40" s="12" t="str">
        <f t="shared" si="36"/>
        <v/>
      </c>
      <c r="AU40" s="12" t="str">
        <f t="shared" si="37"/>
        <v/>
      </c>
      <c r="AV40" s="12" t="str">
        <f t="shared" si="38"/>
        <v/>
      </c>
      <c r="AW40" s="12"/>
      <c r="AX40" s="12"/>
      <c r="AY40" s="12"/>
      <c r="AZ40" s="11" t="str">
        <f t="shared" si="39"/>
        <v/>
      </c>
      <c r="BA40" s="12" t="str">
        <f t="shared" si="40"/>
        <v/>
      </c>
      <c r="BB40" s="12" t="str">
        <f t="shared" si="41"/>
        <v/>
      </c>
      <c r="BC40" s="12" t="str">
        <f t="shared" si="42"/>
        <v/>
      </c>
      <c r="BD40" s="12" t="str">
        <f t="shared" si="43"/>
        <v/>
      </c>
      <c r="BE40" s="12" t="str">
        <f t="shared" si="44"/>
        <v/>
      </c>
      <c r="BF40" s="12"/>
      <c r="BG40" s="12"/>
      <c r="BH40" s="12"/>
      <c r="BI40" s="11" t="str">
        <f t="shared" si="45"/>
        <v/>
      </c>
      <c r="BJ40" s="12" t="str">
        <f t="shared" si="46"/>
        <v/>
      </c>
      <c r="BK40" s="12" t="str">
        <f t="shared" si="47"/>
        <v/>
      </c>
      <c r="BL40" s="12" t="str">
        <f t="shared" si="48"/>
        <v/>
      </c>
      <c r="BM40" s="12" t="str">
        <f t="shared" si="49"/>
        <v/>
      </c>
      <c r="BN40" s="12" t="str">
        <f t="shared" si="50"/>
        <v/>
      </c>
      <c r="BO40" s="12"/>
      <c r="BP40" s="12"/>
      <c r="BQ40" s="12"/>
      <c r="BR40" s="11" t="str">
        <f t="shared" si="51"/>
        <v/>
      </c>
      <c r="BS40" s="12" t="str">
        <f t="shared" si="52"/>
        <v/>
      </c>
      <c r="BT40" s="12" t="str">
        <f t="shared" si="53"/>
        <v/>
      </c>
      <c r="BU40" s="12" t="str">
        <f t="shared" si="54"/>
        <v/>
      </c>
      <c r="BV40" s="12" t="str">
        <f t="shared" si="55"/>
        <v/>
      </c>
      <c r="BW40" s="12" t="str">
        <f t="shared" si="56"/>
        <v/>
      </c>
      <c r="BX40" s="12"/>
      <c r="BY40" s="12"/>
      <c r="BZ40" s="12"/>
      <c r="CA40" s="11" t="str">
        <f t="shared" si="57"/>
        <v/>
      </c>
      <c r="CB40" s="12" t="str">
        <f t="shared" si="58"/>
        <v/>
      </c>
      <c r="CC40" s="12" t="str">
        <f t="shared" si="59"/>
        <v/>
      </c>
      <c r="CD40" s="12" t="str">
        <f t="shared" si="60"/>
        <v/>
      </c>
      <c r="CE40" s="12" t="str">
        <f t="shared" si="61"/>
        <v/>
      </c>
      <c r="CF40" s="12" t="str">
        <f t="shared" si="62"/>
        <v/>
      </c>
      <c r="CG40" s="12"/>
      <c r="CH40" s="12"/>
      <c r="CI40" s="12"/>
      <c r="CJ40" s="11" t="str">
        <f t="shared" si="63"/>
        <v/>
      </c>
      <c r="CK40" s="12" t="str">
        <f t="shared" si="64"/>
        <v/>
      </c>
      <c r="CL40" s="12" t="str">
        <f t="shared" si="65"/>
        <v/>
      </c>
      <c r="CM40" s="12" t="str">
        <f t="shared" si="66"/>
        <v/>
      </c>
      <c r="CN40" s="12" t="str">
        <f t="shared" si="67"/>
        <v/>
      </c>
      <c r="CO40" s="12" t="str">
        <f t="shared" si="68"/>
        <v/>
      </c>
      <c r="CP40" s="12"/>
      <c r="CQ40" s="12"/>
      <c r="CR40" s="12"/>
      <c r="CS40" s="11" t="str">
        <f t="shared" si="69"/>
        <v/>
      </c>
      <c r="CT40" s="12" t="str">
        <f t="shared" si="70"/>
        <v/>
      </c>
      <c r="CU40" s="12" t="str">
        <f t="shared" si="71"/>
        <v/>
      </c>
      <c r="CV40" s="12" t="str">
        <f t="shared" si="72"/>
        <v/>
      </c>
      <c r="CW40" s="12" t="str">
        <f t="shared" si="73"/>
        <v/>
      </c>
      <c r="CX40" s="12" t="str">
        <f t="shared" si="74"/>
        <v/>
      </c>
      <c r="CY40" s="12"/>
      <c r="CZ40" s="12"/>
      <c r="DA40" s="12"/>
      <c r="DB40" s="11" t="str">
        <f t="shared" si="75"/>
        <v/>
      </c>
      <c r="DC40" s="12" t="str">
        <f t="shared" si="76"/>
        <v/>
      </c>
      <c r="DD40" s="12" t="str">
        <f t="shared" si="77"/>
        <v/>
      </c>
      <c r="DE40" s="12" t="str">
        <f t="shared" si="78"/>
        <v/>
      </c>
      <c r="DF40" s="12" t="str">
        <f t="shared" si="79"/>
        <v/>
      </c>
      <c r="DG40" s="12" t="str">
        <f t="shared" si="80"/>
        <v/>
      </c>
      <c r="DH40" s="12"/>
      <c r="DI40" s="12"/>
      <c r="DJ40" s="12"/>
      <c r="DK40" s="11" t="str">
        <f t="shared" si="81"/>
        <v/>
      </c>
      <c r="DL40" s="12" t="str">
        <f t="shared" si="82"/>
        <v/>
      </c>
      <c r="DM40" s="12" t="str">
        <f t="shared" si="83"/>
        <v/>
      </c>
      <c r="DN40" s="12" t="str">
        <f t="shared" si="84"/>
        <v/>
      </c>
      <c r="DO40" s="12" t="str">
        <f t="shared" si="85"/>
        <v/>
      </c>
      <c r="DP40" s="12" t="str">
        <f t="shared" si="86"/>
        <v/>
      </c>
      <c r="DQ40" s="12"/>
      <c r="DR40" s="12"/>
      <c r="DS40" s="12"/>
    </row>
    <row r="41" spans="2:123" x14ac:dyDescent="0.25">
      <c r="T41" s="16">
        <v>38</v>
      </c>
      <c r="U41" s="16" t="str">
        <f>IFERROR(TRIM(W41&amp;" "&amp;INDEX(Roadmap!B$6:B$105,$T41,1)),"")</f>
        <v/>
      </c>
      <c r="V41" s="16" t="str">
        <f t="shared" si="26"/>
        <v/>
      </c>
      <c r="W41" s="16" t="str">
        <f>IFERROR(INDEX(Roadmap!C$6:C$105,$T41,1)&amp;"","")</f>
        <v/>
      </c>
      <c r="X41" s="16" t="str">
        <f>IF(LEN(U41)&gt;0,IFERROR(INDEX(Settings!$I$7:$I$9,MATCH(INDEX(Roadmap!D$6:D$105,$T41,1),Settings!$H$7:$H$9,0),1),large),"")</f>
        <v/>
      </c>
      <c r="Y41" s="16">
        <f>IFERROR(INDEX(Settings!$J$7:$J$9,MATCH(INDEX(Roadmap!D$6:D$105,$T41,1),Settings!$H$7:$H$9,0),1),300)</f>
        <v>300</v>
      </c>
      <c r="Z41" s="16" t="str">
        <f>IFERROR(IF(LEN($U41)=0,"",INDEX(Roadmap!E$6:E$105,$T41,1)&amp;""),"")</f>
        <v/>
      </c>
      <c r="AA41" s="16" t="str">
        <f>IFERROR(IF(LEN($U41)=0,"",INDEX(Roadmap!F$6:F$105,$T41,1)&amp;""),"")</f>
        <v/>
      </c>
      <c r="AB41" s="17" t="str">
        <f t="shared" si="103"/>
        <v/>
      </c>
      <c r="AC41" s="17" t="str">
        <f>IFERROR(IF(OR(U41="",Z41=""),"",2*COUNTIFS($Z$4:Z41,Z41,$AA$4:AA41,AA41)+INDEX($P$4:$P$16,MATCH(AA41,$B$4:$B$16,0),1)+ROW(startCell)),"")</f>
        <v/>
      </c>
      <c r="AD41" s="16" t="str">
        <f t="shared" si="90"/>
        <v>-</v>
      </c>
      <c r="AE41" s="4"/>
      <c r="AF41" s="24" t="str">
        <f t="shared" si="93"/>
        <v/>
      </c>
      <c r="AG41" s="24">
        <f t="shared" si="94"/>
        <v>43</v>
      </c>
      <c r="AH41" s="11" t="str">
        <f t="shared" si="28"/>
        <v/>
      </c>
      <c r="AI41" s="12" t="str">
        <f t="shared" si="91"/>
        <v/>
      </c>
      <c r="AJ41" s="12" t="str">
        <f t="shared" si="29"/>
        <v/>
      </c>
      <c r="AK41" s="12" t="str">
        <f t="shared" si="30"/>
        <v/>
      </c>
      <c r="AL41" s="12" t="str">
        <f t="shared" si="31"/>
        <v/>
      </c>
      <c r="AM41" s="12" t="str">
        <f t="shared" si="32"/>
        <v/>
      </c>
      <c r="AN41" s="12"/>
      <c r="AO41" s="12"/>
      <c r="AP41" s="12"/>
      <c r="AQ41" s="11" t="str">
        <f t="shared" si="33"/>
        <v/>
      </c>
      <c r="AR41" s="12" t="str">
        <f t="shared" si="34"/>
        <v/>
      </c>
      <c r="AS41" s="12" t="str">
        <f t="shared" si="35"/>
        <v/>
      </c>
      <c r="AT41" s="12" t="str">
        <f t="shared" si="36"/>
        <v/>
      </c>
      <c r="AU41" s="12" t="str">
        <f t="shared" si="37"/>
        <v/>
      </c>
      <c r="AV41" s="12" t="str">
        <f t="shared" si="38"/>
        <v/>
      </c>
      <c r="AW41" s="12"/>
      <c r="AX41" s="12"/>
      <c r="AY41" s="12"/>
      <c r="AZ41" s="11" t="str">
        <f t="shared" si="39"/>
        <v/>
      </c>
      <c r="BA41" s="12" t="str">
        <f t="shared" si="40"/>
        <v/>
      </c>
      <c r="BB41" s="12" t="str">
        <f t="shared" si="41"/>
        <v/>
      </c>
      <c r="BC41" s="12" t="str">
        <f t="shared" si="42"/>
        <v/>
      </c>
      <c r="BD41" s="12" t="str">
        <f t="shared" si="43"/>
        <v/>
      </c>
      <c r="BE41" s="12" t="str">
        <f t="shared" si="44"/>
        <v/>
      </c>
      <c r="BF41" s="12"/>
      <c r="BG41" s="12"/>
      <c r="BH41" s="12"/>
      <c r="BI41" s="11" t="str">
        <f t="shared" si="45"/>
        <v/>
      </c>
      <c r="BJ41" s="12" t="str">
        <f t="shared" si="46"/>
        <v/>
      </c>
      <c r="BK41" s="12" t="str">
        <f t="shared" si="47"/>
        <v/>
      </c>
      <c r="BL41" s="12" t="str">
        <f t="shared" si="48"/>
        <v/>
      </c>
      <c r="BM41" s="12" t="str">
        <f t="shared" si="49"/>
        <v/>
      </c>
      <c r="BN41" s="12" t="str">
        <f t="shared" si="50"/>
        <v/>
      </c>
      <c r="BO41" s="12"/>
      <c r="BP41" s="12"/>
      <c r="BQ41" s="12"/>
      <c r="BR41" s="11" t="str">
        <f t="shared" si="51"/>
        <v/>
      </c>
      <c r="BS41" s="12" t="str">
        <f t="shared" si="52"/>
        <v/>
      </c>
      <c r="BT41" s="12" t="str">
        <f t="shared" si="53"/>
        <v/>
      </c>
      <c r="BU41" s="12" t="str">
        <f t="shared" si="54"/>
        <v/>
      </c>
      <c r="BV41" s="12" t="str">
        <f t="shared" si="55"/>
        <v/>
      </c>
      <c r="BW41" s="12" t="str">
        <f t="shared" si="56"/>
        <v/>
      </c>
      <c r="BX41" s="12"/>
      <c r="BY41" s="12"/>
      <c r="BZ41" s="12"/>
      <c r="CA41" s="11" t="str">
        <f t="shared" si="57"/>
        <v/>
      </c>
      <c r="CB41" s="12" t="str">
        <f t="shared" si="58"/>
        <v/>
      </c>
      <c r="CC41" s="12" t="str">
        <f t="shared" si="59"/>
        <v/>
      </c>
      <c r="CD41" s="12" t="str">
        <f t="shared" si="60"/>
        <v/>
      </c>
      <c r="CE41" s="12" t="str">
        <f t="shared" si="61"/>
        <v/>
      </c>
      <c r="CF41" s="12" t="str">
        <f t="shared" si="62"/>
        <v/>
      </c>
      <c r="CG41" s="12"/>
      <c r="CH41" s="12"/>
      <c r="CI41" s="12"/>
      <c r="CJ41" s="11" t="str">
        <f t="shared" si="63"/>
        <v/>
      </c>
      <c r="CK41" s="12" t="str">
        <f t="shared" si="64"/>
        <v/>
      </c>
      <c r="CL41" s="12" t="str">
        <f t="shared" si="65"/>
        <v/>
      </c>
      <c r="CM41" s="12" t="str">
        <f t="shared" si="66"/>
        <v/>
      </c>
      <c r="CN41" s="12" t="str">
        <f t="shared" si="67"/>
        <v/>
      </c>
      <c r="CO41" s="12" t="str">
        <f t="shared" si="68"/>
        <v/>
      </c>
      <c r="CP41" s="12"/>
      <c r="CQ41" s="12"/>
      <c r="CR41" s="12"/>
      <c r="CS41" s="11" t="str">
        <f t="shared" si="69"/>
        <v/>
      </c>
      <c r="CT41" s="12" t="str">
        <f t="shared" si="70"/>
        <v/>
      </c>
      <c r="CU41" s="12" t="str">
        <f t="shared" si="71"/>
        <v/>
      </c>
      <c r="CV41" s="12" t="str">
        <f t="shared" si="72"/>
        <v/>
      </c>
      <c r="CW41" s="12" t="str">
        <f t="shared" si="73"/>
        <v/>
      </c>
      <c r="CX41" s="12" t="str">
        <f t="shared" si="74"/>
        <v/>
      </c>
      <c r="CY41" s="12"/>
      <c r="CZ41" s="12"/>
      <c r="DA41" s="12"/>
      <c r="DB41" s="11" t="str">
        <f t="shared" si="75"/>
        <v/>
      </c>
      <c r="DC41" s="12" t="str">
        <f t="shared" si="76"/>
        <v/>
      </c>
      <c r="DD41" s="12" t="str">
        <f t="shared" si="77"/>
        <v/>
      </c>
      <c r="DE41" s="12" t="str">
        <f t="shared" si="78"/>
        <v/>
      </c>
      <c r="DF41" s="12" t="str">
        <f t="shared" si="79"/>
        <v/>
      </c>
      <c r="DG41" s="12" t="str">
        <f t="shared" si="80"/>
        <v/>
      </c>
      <c r="DH41" s="12"/>
      <c r="DI41" s="12"/>
      <c r="DJ41" s="12"/>
      <c r="DK41" s="11" t="str">
        <f t="shared" si="81"/>
        <v/>
      </c>
      <c r="DL41" s="12" t="str">
        <f t="shared" si="82"/>
        <v/>
      </c>
      <c r="DM41" s="12" t="str">
        <f t="shared" si="83"/>
        <v/>
      </c>
      <c r="DN41" s="12" t="str">
        <f t="shared" si="84"/>
        <v/>
      </c>
      <c r="DO41" s="12" t="str">
        <f t="shared" si="85"/>
        <v/>
      </c>
      <c r="DP41" s="12" t="str">
        <f t="shared" si="86"/>
        <v/>
      </c>
      <c r="DQ41" s="12"/>
      <c r="DR41" s="12"/>
      <c r="DS41" s="12"/>
    </row>
    <row r="42" spans="2:123" x14ac:dyDescent="0.25">
      <c r="T42" s="16">
        <v>39</v>
      </c>
      <c r="U42" s="16" t="str">
        <f>IFERROR(TRIM(W42&amp;" "&amp;INDEX(Roadmap!B$6:B$105,$T42,1)),"")</f>
        <v/>
      </c>
      <c r="V42" s="16" t="str">
        <f t="shared" si="26"/>
        <v/>
      </c>
      <c r="W42" s="16" t="str">
        <f>IFERROR(INDEX(Roadmap!C$6:C$105,$T42,1)&amp;"","")</f>
        <v/>
      </c>
      <c r="X42" s="16" t="str">
        <f>IF(LEN(U42)&gt;0,IFERROR(INDEX(Settings!$I$7:$I$9,MATCH(INDEX(Roadmap!D$6:D$105,$T42,1),Settings!$H$7:$H$9,0),1),large),"")</f>
        <v/>
      </c>
      <c r="Y42" s="16">
        <f>IFERROR(INDEX(Settings!$J$7:$J$9,MATCH(INDEX(Roadmap!D$6:D$105,$T42,1),Settings!$H$7:$H$9,0),1),300)</f>
        <v>300</v>
      </c>
      <c r="Z42" s="16" t="str">
        <f>IFERROR(IF(LEN($U42)=0,"",INDEX(Roadmap!E$6:E$105,$T42,1)&amp;""),"")</f>
        <v/>
      </c>
      <c r="AA42" s="16" t="str">
        <f>IFERROR(IF(LEN($U42)=0,"",INDEX(Roadmap!F$6:F$105,$T42,1)&amp;""),"")</f>
        <v/>
      </c>
      <c r="AB42" s="17" t="str">
        <f t="shared" si="103"/>
        <v/>
      </c>
      <c r="AC42" s="17" t="str">
        <f>IFERROR(IF(OR(U42="",Z42=""),"",2*COUNTIFS($Z$4:Z42,Z42,$AA$4:AA42,AA42)+INDEX($P$4:$P$16,MATCH(AA42,$B$4:$B$16,0),1)+ROW(startCell)),"")</f>
        <v/>
      </c>
      <c r="AD42" s="16" t="str">
        <f t="shared" si="90"/>
        <v>-</v>
      </c>
      <c r="AE42" s="4"/>
      <c r="AF42" s="24" t="str">
        <f t="shared" si="93"/>
        <v/>
      </c>
      <c r="AG42" s="24">
        <f t="shared" si="94"/>
        <v>44</v>
      </c>
      <c r="AH42" s="11" t="str">
        <f t="shared" si="28"/>
        <v/>
      </c>
      <c r="AI42" s="12" t="str">
        <f t="shared" si="91"/>
        <v/>
      </c>
      <c r="AJ42" s="12" t="str">
        <f t="shared" si="29"/>
        <v/>
      </c>
      <c r="AK42" s="12" t="str">
        <f t="shared" si="30"/>
        <v/>
      </c>
      <c r="AL42" s="12" t="str">
        <f t="shared" si="31"/>
        <v/>
      </c>
      <c r="AM42" s="12" t="str">
        <f t="shared" si="32"/>
        <v/>
      </c>
      <c r="AN42" s="12"/>
      <c r="AO42" s="12"/>
      <c r="AP42" s="12"/>
      <c r="AQ42" s="11" t="str">
        <f t="shared" si="33"/>
        <v/>
      </c>
      <c r="AR42" s="12" t="str">
        <f t="shared" si="34"/>
        <v/>
      </c>
      <c r="AS42" s="12" t="str">
        <f t="shared" si="35"/>
        <v/>
      </c>
      <c r="AT42" s="12" t="str">
        <f t="shared" si="36"/>
        <v/>
      </c>
      <c r="AU42" s="12" t="str">
        <f t="shared" si="37"/>
        <v/>
      </c>
      <c r="AV42" s="12" t="str">
        <f t="shared" si="38"/>
        <v/>
      </c>
      <c r="AW42" s="12"/>
      <c r="AX42" s="12"/>
      <c r="AY42" s="12"/>
      <c r="AZ42" s="11" t="str">
        <f t="shared" si="39"/>
        <v/>
      </c>
      <c r="BA42" s="12" t="str">
        <f t="shared" si="40"/>
        <v/>
      </c>
      <c r="BB42" s="12" t="str">
        <f t="shared" si="41"/>
        <v/>
      </c>
      <c r="BC42" s="12" t="str">
        <f t="shared" si="42"/>
        <v/>
      </c>
      <c r="BD42" s="12" t="str">
        <f t="shared" si="43"/>
        <v/>
      </c>
      <c r="BE42" s="12" t="str">
        <f t="shared" si="44"/>
        <v/>
      </c>
      <c r="BF42" s="12"/>
      <c r="BG42" s="12"/>
      <c r="BH42" s="12"/>
      <c r="BI42" s="11" t="str">
        <f t="shared" si="45"/>
        <v/>
      </c>
      <c r="BJ42" s="12" t="str">
        <f t="shared" si="46"/>
        <v/>
      </c>
      <c r="BK42" s="12" t="str">
        <f t="shared" si="47"/>
        <v/>
      </c>
      <c r="BL42" s="12" t="str">
        <f t="shared" si="48"/>
        <v/>
      </c>
      <c r="BM42" s="12" t="str">
        <f t="shared" si="49"/>
        <v/>
      </c>
      <c r="BN42" s="12" t="str">
        <f t="shared" si="50"/>
        <v/>
      </c>
      <c r="BO42" s="12"/>
      <c r="BP42" s="12"/>
      <c r="BQ42" s="12"/>
      <c r="BR42" s="11" t="str">
        <f t="shared" si="51"/>
        <v/>
      </c>
      <c r="BS42" s="12" t="str">
        <f t="shared" si="52"/>
        <v/>
      </c>
      <c r="BT42" s="12" t="str">
        <f t="shared" si="53"/>
        <v/>
      </c>
      <c r="BU42" s="12" t="str">
        <f t="shared" si="54"/>
        <v/>
      </c>
      <c r="BV42" s="12" t="str">
        <f t="shared" si="55"/>
        <v/>
      </c>
      <c r="BW42" s="12" t="str">
        <f t="shared" si="56"/>
        <v/>
      </c>
      <c r="BX42" s="12"/>
      <c r="BY42" s="12"/>
      <c r="BZ42" s="12"/>
      <c r="CA42" s="11" t="str">
        <f t="shared" si="57"/>
        <v/>
      </c>
      <c r="CB42" s="12" t="str">
        <f t="shared" si="58"/>
        <v/>
      </c>
      <c r="CC42" s="12" t="str">
        <f t="shared" si="59"/>
        <v/>
      </c>
      <c r="CD42" s="12" t="str">
        <f t="shared" si="60"/>
        <v/>
      </c>
      <c r="CE42" s="12" t="str">
        <f t="shared" si="61"/>
        <v/>
      </c>
      <c r="CF42" s="12" t="str">
        <f t="shared" si="62"/>
        <v/>
      </c>
      <c r="CG42" s="12"/>
      <c r="CH42" s="12"/>
      <c r="CI42" s="12"/>
      <c r="CJ42" s="11" t="str">
        <f t="shared" si="63"/>
        <v/>
      </c>
      <c r="CK42" s="12" t="str">
        <f t="shared" si="64"/>
        <v/>
      </c>
      <c r="CL42" s="12" t="str">
        <f t="shared" si="65"/>
        <v/>
      </c>
      <c r="CM42" s="12" t="str">
        <f t="shared" si="66"/>
        <v/>
      </c>
      <c r="CN42" s="12" t="str">
        <f t="shared" si="67"/>
        <v/>
      </c>
      <c r="CO42" s="12" t="str">
        <f t="shared" si="68"/>
        <v/>
      </c>
      <c r="CP42" s="12"/>
      <c r="CQ42" s="12"/>
      <c r="CR42" s="12"/>
      <c r="CS42" s="11" t="str">
        <f t="shared" si="69"/>
        <v/>
      </c>
      <c r="CT42" s="12" t="str">
        <f t="shared" si="70"/>
        <v/>
      </c>
      <c r="CU42" s="12" t="str">
        <f t="shared" si="71"/>
        <v/>
      </c>
      <c r="CV42" s="12" t="str">
        <f t="shared" si="72"/>
        <v/>
      </c>
      <c r="CW42" s="12" t="str">
        <f t="shared" si="73"/>
        <v/>
      </c>
      <c r="CX42" s="12" t="str">
        <f t="shared" si="74"/>
        <v/>
      </c>
      <c r="CY42" s="12"/>
      <c r="CZ42" s="12"/>
      <c r="DA42" s="12"/>
      <c r="DB42" s="11" t="str">
        <f t="shared" si="75"/>
        <v/>
      </c>
      <c r="DC42" s="12" t="str">
        <f t="shared" si="76"/>
        <v/>
      </c>
      <c r="DD42" s="12" t="str">
        <f t="shared" si="77"/>
        <v/>
      </c>
      <c r="DE42" s="12" t="str">
        <f t="shared" si="78"/>
        <v/>
      </c>
      <c r="DF42" s="12" t="str">
        <f t="shared" si="79"/>
        <v/>
      </c>
      <c r="DG42" s="12" t="str">
        <f t="shared" si="80"/>
        <v/>
      </c>
      <c r="DH42" s="12"/>
      <c r="DI42" s="12"/>
      <c r="DJ42" s="12"/>
      <c r="DK42" s="11" t="str">
        <f t="shared" si="81"/>
        <v/>
      </c>
      <c r="DL42" s="12" t="str">
        <f t="shared" si="82"/>
        <v/>
      </c>
      <c r="DM42" s="12" t="str">
        <f t="shared" si="83"/>
        <v/>
      </c>
      <c r="DN42" s="12" t="str">
        <f t="shared" si="84"/>
        <v/>
      </c>
      <c r="DO42" s="12" t="str">
        <f t="shared" si="85"/>
        <v/>
      </c>
      <c r="DP42" s="12" t="str">
        <f t="shared" si="86"/>
        <v/>
      </c>
      <c r="DQ42" s="12"/>
      <c r="DR42" s="12"/>
      <c r="DS42" s="12"/>
    </row>
    <row r="43" spans="2:123" x14ac:dyDescent="0.25">
      <c r="T43" s="16">
        <v>40</v>
      </c>
      <c r="U43" s="16" t="str">
        <f>IFERROR(TRIM(W43&amp;" "&amp;INDEX(Roadmap!B$6:B$105,$T43,1)),"")</f>
        <v/>
      </c>
      <c r="V43" s="16" t="str">
        <f t="shared" si="26"/>
        <v/>
      </c>
      <c r="W43" s="16" t="str">
        <f>IFERROR(INDEX(Roadmap!C$6:C$105,$T43,1)&amp;"","")</f>
        <v/>
      </c>
      <c r="X43" s="16" t="str">
        <f>IF(LEN(U43)&gt;0,IFERROR(INDEX(Settings!$I$7:$I$9,MATCH(INDEX(Roadmap!D$6:D$105,$T43,1),Settings!$H$7:$H$9,0),1),large),"")</f>
        <v/>
      </c>
      <c r="Y43" s="16">
        <f>IFERROR(INDEX(Settings!$J$7:$J$9,MATCH(INDEX(Roadmap!D$6:D$105,$T43,1),Settings!$H$7:$H$9,0),1),300)</f>
        <v>300</v>
      </c>
      <c r="Z43" s="16" t="str">
        <f>IFERROR(IF(LEN($U43)=0,"",INDEX(Roadmap!E$6:E$105,$T43,1)&amp;""),"")</f>
        <v/>
      </c>
      <c r="AA43" s="16" t="str">
        <f>IFERROR(IF(LEN($U43)=0,"",INDEX(Roadmap!F$6:F$105,$T43,1)&amp;""),"")</f>
        <v/>
      </c>
      <c r="AB43" s="17" t="str">
        <f t="shared" si="103"/>
        <v/>
      </c>
      <c r="AC43" s="17" t="str">
        <f>IFERROR(IF(OR(U43="",Z43=""),"",2*COUNTIFS($Z$4:Z43,Z43,$AA$4:AA43,AA43)+INDEX($P$4:$P$16,MATCH(AA43,$B$4:$B$16,0),1)+ROW(startCell)),"")</f>
        <v/>
      </c>
      <c r="AD43" s="16" t="str">
        <f t="shared" si="90"/>
        <v>-</v>
      </c>
      <c r="AE43" s="4"/>
      <c r="AF43" s="24" t="str">
        <f t="shared" si="93"/>
        <v/>
      </c>
      <c r="AG43" s="24">
        <f t="shared" si="94"/>
        <v>45</v>
      </c>
      <c r="AH43" s="11" t="str">
        <f t="shared" si="28"/>
        <v/>
      </c>
      <c r="AI43" s="12" t="str">
        <f t="shared" si="91"/>
        <v/>
      </c>
      <c r="AJ43" s="12" t="str">
        <f t="shared" si="29"/>
        <v/>
      </c>
      <c r="AK43" s="12" t="str">
        <f t="shared" si="30"/>
        <v/>
      </c>
      <c r="AL43" s="12" t="str">
        <f t="shared" si="31"/>
        <v/>
      </c>
      <c r="AM43" s="12" t="str">
        <f t="shared" si="32"/>
        <v/>
      </c>
      <c r="AN43" s="12"/>
      <c r="AO43" s="12"/>
      <c r="AP43" s="12"/>
      <c r="AQ43" s="11" t="str">
        <f t="shared" si="33"/>
        <v/>
      </c>
      <c r="AR43" s="12" t="str">
        <f t="shared" si="34"/>
        <v/>
      </c>
      <c r="AS43" s="12" t="str">
        <f t="shared" si="35"/>
        <v/>
      </c>
      <c r="AT43" s="12" t="str">
        <f t="shared" si="36"/>
        <v/>
      </c>
      <c r="AU43" s="12" t="str">
        <f t="shared" si="37"/>
        <v/>
      </c>
      <c r="AV43" s="12" t="str">
        <f t="shared" si="38"/>
        <v/>
      </c>
      <c r="AW43" s="12"/>
      <c r="AX43" s="12"/>
      <c r="AY43" s="12"/>
      <c r="AZ43" s="11" t="str">
        <f t="shared" si="39"/>
        <v/>
      </c>
      <c r="BA43" s="12" t="str">
        <f t="shared" si="40"/>
        <v/>
      </c>
      <c r="BB43" s="12" t="str">
        <f t="shared" si="41"/>
        <v/>
      </c>
      <c r="BC43" s="12" t="str">
        <f t="shared" si="42"/>
        <v/>
      </c>
      <c r="BD43" s="12" t="str">
        <f t="shared" si="43"/>
        <v/>
      </c>
      <c r="BE43" s="12" t="str">
        <f t="shared" si="44"/>
        <v/>
      </c>
      <c r="BF43" s="12"/>
      <c r="BG43" s="12"/>
      <c r="BH43" s="12"/>
      <c r="BI43" s="11" t="str">
        <f t="shared" si="45"/>
        <v/>
      </c>
      <c r="BJ43" s="12" t="str">
        <f t="shared" si="46"/>
        <v/>
      </c>
      <c r="BK43" s="12" t="str">
        <f t="shared" si="47"/>
        <v/>
      </c>
      <c r="BL43" s="12" t="str">
        <f t="shared" si="48"/>
        <v/>
      </c>
      <c r="BM43" s="12" t="str">
        <f t="shared" si="49"/>
        <v/>
      </c>
      <c r="BN43" s="12" t="str">
        <f t="shared" si="50"/>
        <v/>
      </c>
      <c r="BO43" s="12"/>
      <c r="BP43" s="12"/>
      <c r="BQ43" s="12"/>
      <c r="BR43" s="11" t="str">
        <f t="shared" si="51"/>
        <v/>
      </c>
      <c r="BS43" s="12" t="str">
        <f t="shared" si="52"/>
        <v/>
      </c>
      <c r="BT43" s="12" t="str">
        <f t="shared" si="53"/>
        <v/>
      </c>
      <c r="BU43" s="12" t="str">
        <f t="shared" si="54"/>
        <v/>
      </c>
      <c r="BV43" s="12" t="str">
        <f t="shared" si="55"/>
        <v/>
      </c>
      <c r="BW43" s="12" t="str">
        <f t="shared" si="56"/>
        <v/>
      </c>
      <c r="BX43" s="12"/>
      <c r="BY43" s="12"/>
      <c r="BZ43" s="12"/>
      <c r="CA43" s="11" t="str">
        <f t="shared" si="57"/>
        <v/>
      </c>
      <c r="CB43" s="12" t="str">
        <f t="shared" si="58"/>
        <v/>
      </c>
      <c r="CC43" s="12" t="str">
        <f t="shared" si="59"/>
        <v/>
      </c>
      <c r="CD43" s="12" t="str">
        <f t="shared" si="60"/>
        <v/>
      </c>
      <c r="CE43" s="12" t="str">
        <f t="shared" si="61"/>
        <v/>
      </c>
      <c r="CF43" s="12" t="str">
        <f t="shared" si="62"/>
        <v/>
      </c>
      <c r="CG43" s="12"/>
      <c r="CH43" s="12"/>
      <c r="CI43" s="12"/>
      <c r="CJ43" s="11" t="str">
        <f t="shared" si="63"/>
        <v/>
      </c>
      <c r="CK43" s="12" t="str">
        <f t="shared" si="64"/>
        <v/>
      </c>
      <c r="CL43" s="12" t="str">
        <f t="shared" si="65"/>
        <v/>
      </c>
      <c r="CM43" s="12" t="str">
        <f t="shared" si="66"/>
        <v/>
      </c>
      <c r="CN43" s="12" t="str">
        <f t="shared" si="67"/>
        <v/>
      </c>
      <c r="CO43" s="12" t="str">
        <f t="shared" si="68"/>
        <v/>
      </c>
      <c r="CP43" s="12"/>
      <c r="CQ43" s="12"/>
      <c r="CR43" s="12"/>
      <c r="CS43" s="11" t="str">
        <f t="shared" si="69"/>
        <v/>
      </c>
      <c r="CT43" s="12" t="str">
        <f t="shared" si="70"/>
        <v/>
      </c>
      <c r="CU43" s="12" t="str">
        <f t="shared" si="71"/>
        <v/>
      </c>
      <c r="CV43" s="12" t="str">
        <f t="shared" si="72"/>
        <v/>
      </c>
      <c r="CW43" s="12" t="str">
        <f t="shared" si="73"/>
        <v/>
      </c>
      <c r="CX43" s="12" t="str">
        <f t="shared" si="74"/>
        <v/>
      </c>
      <c r="CY43" s="12"/>
      <c r="CZ43" s="12"/>
      <c r="DA43" s="12"/>
      <c r="DB43" s="11" t="str">
        <f t="shared" si="75"/>
        <v/>
      </c>
      <c r="DC43" s="12" t="str">
        <f t="shared" si="76"/>
        <v/>
      </c>
      <c r="DD43" s="12" t="str">
        <f t="shared" si="77"/>
        <v/>
      </c>
      <c r="DE43" s="12" t="str">
        <f t="shared" si="78"/>
        <v/>
      </c>
      <c r="DF43" s="12" t="str">
        <f t="shared" si="79"/>
        <v/>
      </c>
      <c r="DG43" s="12" t="str">
        <f t="shared" si="80"/>
        <v/>
      </c>
      <c r="DH43" s="12"/>
      <c r="DI43" s="12"/>
      <c r="DJ43" s="12"/>
      <c r="DK43" s="11" t="str">
        <f t="shared" si="81"/>
        <v/>
      </c>
      <c r="DL43" s="12" t="str">
        <f t="shared" si="82"/>
        <v/>
      </c>
      <c r="DM43" s="12" t="str">
        <f t="shared" si="83"/>
        <v/>
      </c>
      <c r="DN43" s="12" t="str">
        <f t="shared" si="84"/>
        <v/>
      </c>
      <c r="DO43" s="12" t="str">
        <f t="shared" si="85"/>
        <v/>
      </c>
      <c r="DP43" s="12" t="str">
        <f t="shared" si="86"/>
        <v/>
      </c>
      <c r="DQ43" s="12"/>
      <c r="DR43" s="12"/>
      <c r="DS43" s="12"/>
    </row>
    <row r="44" spans="2:123" x14ac:dyDescent="0.25">
      <c r="T44" s="16">
        <v>41</v>
      </c>
      <c r="U44" s="16" t="str">
        <f>IFERROR(TRIM(W44&amp;" "&amp;INDEX(Roadmap!B$6:B$105,$T44,1)),"")</f>
        <v/>
      </c>
      <c r="V44" s="16" t="str">
        <f t="shared" si="26"/>
        <v/>
      </c>
      <c r="W44" s="16" t="str">
        <f>IFERROR(INDEX(Roadmap!C$6:C$105,$T44,1)&amp;"","")</f>
        <v/>
      </c>
      <c r="X44" s="16" t="str">
        <f>IF(LEN(U44)&gt;0,IFERROR(INDEX(Settings!$I$7:$I$9,MATCH(INDEX(Roadmap!D$6:D$105,$T44,1),Settings!$H$7:$H$9,0),1),large),"")</f>
        <v/>
      </c>
      <c r="Y44" s="16">
        <f>IFERROR(INDEX(Settings!$J$7:$J$9,MATCH(INDEX(Roadmap!D$6:D$105,$T44,1),Settings!$H$7:$H$9,0),1),300)</f>
        <v>300</v>
      </c>
      <c r="Z44" s="16" t="str">
        <f>IFERROR(IF(LEN($U44)=0,"",INDEX(Roadmap!E$6:E$105,$T44,1)&amp;""),"")</f>
        <v/>
      </c>
      <c r="AA44" s="16" t="str">
        <f>IFERROR(IF(LEN($U44)=0,"",INDEX(Roadmap!F$6:F$105,$T44,1)&amp;""),"")</f>
        <v/>
      </c>
      <c r="AB44" s="17" t="str">
        <f t="shared" si="103"/>
        <v/>
      </c>
      <c r="AC44" s="17" t="str">
        <f>IFERROR(IF(OR(U44="",Z44=""),"",2*COUNTIFS($Z$4:Z44,Z44,$AA$4:AA44,AA44)+INDEX($P$4:$P$16,MATCH(AA44,$B$4:$B$16,0),1)+ROW(startCell)),"")</f>
        <v/>
      </c>
      <c r="AD44" s="16" t="str">
        <f t="shared" si="90"/>
        <v>-</v>
      </c>
      <c r="AE44" s="4"/>
      <c r="AF44" s="24" t="str">
        <f t="shared" si="93"/>
        <v/>
      </c>
      <c r="AG44" s="24">
        <f t="shared" si="94"/>
        <v>46</v>
      </c>
      <c r="AH44" s="11" t="str">
        <f t="shared" si="28"/>
        <v/>
      </c>
      <c r="AI44" s="12" t="str">
        <f t="shared" si="91"/>
        <v/>
      </c>
      <c r="AJ44" s="12" t="str">
        <f t="shared" si="29"/>
        <v/>
      </c>
      <c r="AK44" s="12" t="str">
        <f t="shared" si="30"/>
        <v/>
      </c>
      <c r="AL44" s="12" t="str">
        <f t="shared" si="31"/>
        <v/>
      </c>
      <c r="AM44" s="12" t="str">
        <f t="shared" si="32"/>
        <v/>
      </c>
      <c r="AN44" s="12"/>
      <c r="AO44" s="12"/>
      <c r="AP44" s="12"/>
      <c r="AQ44" s="11" t="str">
        <f t="shared" si="33"/>
        <v/>
      </c>
      <c r="AR44" s="12" t="str">
        <f t="shared" si="34"/>
        <v/>
      </c>
      <c r="AS44" s="12" t="str">
        <f t="shared" si="35"/>
        <v/>
      </c>
      <c r="AT44" s="12" t="str">
        <f t="shared" si="36"/>
        <v/>
      </c>
      <c r="AU44" s="12" t="str">
        <f t="shared" si="37"/>
        <v/>
      </c>
      <c r="AV44" s="12" t="str">
        <f t="shared" si="38"/>
        <v/>
      </c>
      <c r="AW44" s="12"/>
      <c r="AX44" s="12"/>
      <c r="AY44" s="12"/>
      <c r="AZ44" s="11" t="str">
        <f t="shared" si="39"/>
        <v/>
      </c>
      <c r="BA44" s="12" t="str">
        <f t="shared" si="40"/>
        <v/>
      </c>
      <c r="BB44" s="12" t="str">
        <f t="shared" si="41"/>
        <v/>
      </c>
      <c r="BC44" s="12" t="str">
        <f t="shared" si="42"/>
        <v/>
      </c>
      <c r="BD44" s="12" t="str">
        <f t="shared" si="43"/>
        <v/>
      </c>
      <c r="BE44" s="12" t="str">
        <f t="shared" si="44"/>
        <v/>
      </c>
      <c r="BF44" s="12"/>
      <c r="BG44" s="12"/>
      <c r="BH44" s="12"/>
      <c r="BI44" s="11" t="str">
        <f t="shared" si="45"/>
        <v/>
      </c>
      <c r="BJ44" s="12" t="str">
        <f t="shared" si="46"/>
        <v/>
      </c>
      <c r="BK44" s="12" t="str">
        <f t="shared" si="47"/>
        <v/>
      </c>
      <c r="BL44" s="12" t="str">
        <f t="shared" si="48"/>
        <v/>
      </c>
      <c r="BM44" s="12" t="str">
        <f t="shared" si="49"/>
        <v/>
      </c>
      <c r="BN44" s="12" t="str">
        <f t="shared" si="50"/>
        <v/>
      </c>
      <c r="BO44" s="12"/>
      <c r="BP44" s="12"/>
      <c r="BQ44" s="12"/>
      <c r="BR44" s="11" t="str">
        <f t="shared" si="51"/>
        <v/>
      </c>
      <c r="BS44" s="12" t="str">
        <f t="shared" si="52"/>
        <v/>
      </c>
      <c r="BT44" s="12" t="str">
        <f t="shared" si="53"/>
        <v/>
      </c>
      <c r="BU44" s="12" t="str">
        <f t="shared" si="54"/>
        <v/>
      </c>
      <c r="BV44" s="12" t="str">
        <f t="shared" si="55"/>
        <v/>
      </c>
      <c r="BW44" s="12" t="str">
        <f t="shared" si="56"/>
        <v/>
      </c>
      <c r="BX44" s="12"/>
      <c r="BY44" s="12"/>
      <c r="BZ44" s="12"/>
      <c r="CA44" s="11" t="str">
        <f t="shared" si="57"/>
        <v/>
      </c>
      <c r="CB44" s="12" t="str">
        <f t="shared" si="58"/>
        <v/>
      </c>
      <c r="CC44" s="12" t="str">
        <f t="shared" si="59"/>
        <v/>
      </c>
      <c r="CD44" s="12" t="str">
        <f t="shared" si="60"/>
        <v/>
      </c>
      <c r="CE44" s="12" t="str">
        <f t="shared" si="61"/>
        <v/>
      </c>
      <c r="CF44" s="12" t="str">
        <f t="shared" si="62"/>
        <v/>
      </c>
      <c r="CG44" s="12"/>
      <c r="CH44" s="12"/>
      <c r="CI44" s="12"/>
      <c r="CJ44" s="11" t="str">
        <f t="shared" si="63"/>
        <v/>
      </c>
      <c r="CK44" s="12" t="str">
        <f t="shared" si="64"/>
        <v/>
      </c>
      <c r="CL44" s="12" t="str">
        <f t="shared" si="65"/>
        <v/>
      </c>
      <c r="CM44" s="12" t="str">
        <f t="shared" si="66"/>
        <v/>
      </c>
      <c r="CN44" s="12" t="str">
        <f t="shared" si="67"/>
        <v/>
      </c>
      <c r="CO44" s="12" t="str">
        <f t="shared" si="68"/>
        <v/>
      </c>
      <c r="CP44" s="12"/>
      <c r="CQ44" s="12"/>
      <c r="CR44" s="12"/>
      <c r="CS44" s="11" t="str">
        <f t="shared" si="69"/>
        <v/>
      </c>
      <c r="CT44" s="12" t="str">
        <f t="shared" si="70"/>
        <v/>
      </c>
      <c r="CU44" s="12" t="str">
        <f t="shared" si="71"/>
        <v/>
      </c>
      <c r="CV44" s="12" t="str">
        <f t="shared" si="72"/>
        <v/>
      </c>
      <c r="CW44" s="12" t="str">
        <f t="shared" si="73"/>
        <v/>
      </c>
      <c r="CX44" s="12" t="str">
        <f t="shared" si="74"/>
        <v/>
      </c>
      <c r="CY44" s="12"/>
      <c r="CZ44" s="12"/>
      <c r="DA44" s="12"/>
      <c r="DB44" s="11" t="str">
        <f t="shared" si="75"/>
        <v/>
      </c>
      <c r="DC44" s="12" t="str">
        <f t="shared" si="76"/>
        <v/>
      </c>
      <c r="DD44" s="12" t="str">
        <f t="shared" si="77"/>
        <v/>
      </c>
      <c r="DE44" s="12" t="str">
        <f t="shared" si="78"/>
        <v/>
      </c>
      <c r="DF44" s="12" t="str">
        <f t="shared" si="79"/>
        <v/>
      </c>
      <c r="DG44" s="12" t="str">
        <f t="shared" si="80"/>
        <v/>
      </c>
      <c r="DH44" s="12"/>
      <c r="DI44" s="12"/>
      <c r="DJ44" s="12"/>
      <c r="DK44" s="11" t="str">
        <f t="shared" si="81"/>
        <v/>
      </c>
      <c r="DL44" s="12" t="str">
        <f t="shared" si="82"/>
        <v/>
      </c>
      <c r="DM44" s="12" t="str">
        <f t="shared" si="83"/>
        <v/>
      </c>
      <c r="DN44" s="12" t="str">
        <f t="shared" si="84"/>
        <v/>
      </c>
      <c r="DO44" s="12" t="str">
        <f t="shared" si="85"/>
        <v/>
      </c>
      <c r="DP44" s="12" t="str">
        <f t="shared" si="86"/>
        <v/>
      </c>
      <c r="DQ44" s="12"/>
      <c r="DR44" s="12"/>
      <c r="DS44" s="12"/>
    </row>
    <row r="45" spans="2:123" x14ac:dyDescent="0.25">
      <c r="T45" s="16">
        <v>42</v>
      </c>
      <c r="U45" s="16" t="str">
        <f>IFERROR(TRIM(W45&amp;" "&amp;INDEX(Roadmap!B$6:B$105,$T45,1)),"")</f>
        <v/>
      </c>
      <c r="V45" s="16" t="str">
        <f t="shared" si="26"/>
        <v/>
      </c>
      <c r="W45" s="16" t="str">
        <f>IFERROR(INDEX(Roadmap!C$6:C$105,$T45,1)&amp;"","")</f>
        <v/>
      </c>
      <c r="X45" s="16" t="str">
        <f>IF(LEN(U45)&gt;0,IFERROR(INDEX(Settings!$I$7:$I$9,MATCH(INDEX(Roadmap!D$6:D$105,$T45,1),Settings!$H$7:$H$9,0),1),large),"")</f>
        <v/>
      </c>
      <c r="Y45" s="16">
        <f>IFERROR(INDEX(Settings!$J$7:$J$9,MATCH(INDEX(Roadmap!D$6:D$105,$T45,1),Settings!$H$7:$H$9,0),1),300)</f>
        <v>300</v>
      </c>
      <c r="Z45" s="16" t="str">
        <f>IFERROR(IF(LEN($U45)=0,"",INDEX(Roadmap!E$6:E$105,$T45,1)&amp;""),"")</f>
        <v/>
      </c>
      <c r="AA45" s="16" t="str">
        <f>IFERROR(IF(LEN($U45)=0,"",INDEX(Roadmap!F$6:F$105,$T45,1)&amp;""),"")</f>
        <v/>
      </c>
      <c r="AB45" s="17" t="str">
        <f t="shared" si="103"/>
        <v/>
      </c>
      <c r="AC45" s="17" t="str">
        <f>IFERROR(IF(OR(U45="",Z45=""),"",2*COUNTIFS($Z$4:Z45,Z45,$AA$4:AA45,AA45)+INDEX($P$4:$P$16,MATCH(AA45,$B$4:$B$16,0),1)+ROW(startCell)),"")</f>
        <v/>
      </c>
      <c r="AD45" s="16" t="str">
        <f t="shared" si="90"/>
        <v>-</v>
      </c>
      <c r="AE45" s="4"/>
      <c r="AF45" s="24" t="str">
        <f t="shared" si="93"/>
        <v/>
      </c>
      <c r="AG45" s="24">
        <f t="shared" si="94"/>
        <v>47</v>
      </c>
      <c r="AH45" s="11" t="str">
        <f t="shared" si="28"/>
        <v/>
      </c>
      <c r="AI45" s="12" t="str">
        <f t="shared" si="91"/>
        <v/>
      </c>
      <c r="AJ45" s="12" t="str">
        <f t="shared" si="29"/>
        <v/>
      </c>
      <c r="AK45" s="12" t="str">
        <f t="shared" si="30"/>
        <v/>
      </c>
      <c r="AL45" s="12" t="str">
        <f t="shared" si="31"/>
        <v/>
      </c>
      <c r="AM45" s="12" t="str">
        <f t="shared" si="32"/>
        <v/>
      </c>
      <c r="AN45" s="12"/>
      <c r="AO45" s="12"/>
      <c r="AP45" s="12"/>
      <c r="AQ45" s="11" t="str">
        <f t="shared" si="33"/>
        <v/>
      </c>
      <c r="AR45" s="12" t="str">
        <f t="shared" si="34"/>
        <v/>
      </c>
      <c r="AS45" s="12" t="str">
        <f t="shared" si="35"/>
        <v/>
      </c>
      <c r="AT45" s="12" t="str">
        <f t="shared" si="36"/>
        <v/>
      </c>
      <c r="AU45" s="12" t="str">
        <f t="shared" si="37"/>
        <v/>
      </c>
      <c r="AV45" s="12" t="str">
        <f t="shared" si="38"/>
        <v/>
      </c>
      <c r="AW45" s="12"/>
      <c r="AX45" s="12"/>
      <c r="AY45" s="12"/>
      <c r="AZ45" s="11" t="str">
        <f t="shared" si="39"/>
        <v/>
      </c>
      <c r="BA45" s="12" t="str">
        <f t="shared" si="40"/>
        <v/>
      </c>
      <c r="BB45" s="12" t="str">
        <f t="shared" si="41"/>
        <v/>
      </c>
      <c r="BC45" s="12" t="str">
        <f t="shared" si="42"/>
        <v/>
      </c>
      <c r="BD45" s="12" t="str">
        <f t="shared" si="43"/>
        <v/>
      </c>
      <c r="BE45" s="12" t="str">
        <f t="shared" si="44"/>
        <v/>
      </c>
      <c r="BF45" s="12"/>
      <c r="BG45" s="12"/>
      <c r="BH45" s="12"/>
      <c r="BI45" s="11" t="str">
        <f t="shared" si="45"/>
        <v/>
      </c>
      <c r="BJ45" s="12" t="str">
        <f t="shared" si="46"/>
        <v/>
      </c>
      <c r="BK45" s="12" t="str">
        <f t="shared" si="47"/>
        <v/>
      </c>
      <c r="BL45" s="12" t="str">
        <f t="shared" si="48"/>
        <v/>
      </c>
      <c r="BM45" s="12" t="str">
        <f t="shared" si="49"/>
        <v/>
      </c>
      <c r="BN45" s="12" t="str">
        <f t="shared" si="50"/>
        <v/>
      </c>
      <c r="BO45" s="12"/>
      <c r="BP45" s="12"/>
      <c r="BQ45" s="12"/>
      <c r="BR45" s="11" t="str">
        <f t="shared" si="51"/>
        <v/>
      </c>
      <c r="BS45" s="12" t="str">
        <f t="shared" si="52"/>
        <v/>
      </c>
      <c r="BT45" s="12" t="str">
        <f t="shared" si="53"/>
        <v/>
      </c>
      <c r="BU45" s="12" t="str">
        <f t="shared" si="54"/>
        <v/>
      </c>
      <c r="BV45" s="12" t="str">
        <f t="shared" si="55"/>
        <v/>
      </c>
      <c r="BW45" s="12" t="str">
        <f t="shared" si="56"/>
        <v/>
      </c>
      <c r="BX45" s="12"/>
      <c r="BY45" s="12"/>
      <c r="BZ45" s="12"/>
      <c r="CA45" s="11" t="str">
        <f t="shared" si="57"/>
        <v/>
      </c>
      <c r="CB45" s="12" t="str">
        <f t="shared" si="58"/>
        <v/>
      </c>
      <c r="CC45" s="12" t="str">
        <f t="shared" si="59"/>
        <v/>
      </c>
      <c r="CD45" s="12" t="str">
        <f t="shared" si="60"/>
        <v/>
      </c>
      <c r="CE45" s="12" t="str">
        <f t="shared" si="61"/>
        <v/>
      </c>
      <c r="CF45" s="12" t="str">
        <f t="shared" si="62"/>
        <v/>
      </c>
      <c r="CG45" s="12"/>
      <c r="CH45" s="12"/>
      <c r="CI45" s="12"/>
      <c r="CJ45" s="11" t="str">
        <f t="shared" si="63"/>
        <v/>
      </c>
      <c r="CK45" s="12" t="str">
        <f t="shared" si="64"/>
        <v/>
      </c>
      <c r="CL45" s="12" t="str">
        <f t="shared" si="65"/>
        <v/>
      </c>
      <c r="CM45" s="12" t="str">
        <f t="shared" si="66"/>
        <v/>
      </c>
      <c r="CN45" s="12" t="str">
        <f t="shared" si="67"/>
        <v/>
      </c>
      <c r="CO45" s="12" t="str">
        <f t="shared" si="68"/>
        <v/>
      </c>
      <c r="CP45" s="12"/>
      <c r="CQ45" s="12"/>
      <c r="CR45" s="12"/>
      <c r="CS45" s="11" t="str">
        <f t="shared" si="69"/>
        <v/>
      </c>
      <c r="CT45" s="12" t="str">
        <f t="shared" si="70"/>
        <v/>
      </c>
      <c r="CU45" s="12" t="str">
        <f t="shared" si="71"/>
        <v/>
      </c>
      <c r="CV45" s="12" t="str">
        <f t="shared" si="72"/>
        <v/>
      </c>
      <c r="CW45" s="12" t="str">
        <f t="shared" si="73"/>
        <v/>
      </c>
      <c r="CX45" s="12" t="str">
        <f t="shared" si="74"/>
        <v/>
      </c>
      <c r="CY45" s="12"/>
      <c r="CZ45" s="12"/>
      <c r="DA45" s="12"/>
      <c r="DB45" s="11" t="str">
        <f t="shared" si="75"/>
        <v/>
      </c>
      <c r="DC45" s="12" t="str">
        <f t="shared" si="76"/>
        <v/>
      </c>
      <c r="DD45" s="12" t="str">
        <f t="shared" si="77"/>
        <v/>
      </c>
      <c r="DE45" s="12" t="str">
        <f t="shared" si="78"/>
        <v/>
      </c>
      <c r="DF45" s="12" t="str">
        <f t="shared" si="79"/>
        <v/>
      </c>
      <c r="DG45" s="12" t="str">
        <f t="shared" si="80"/>
        <v/>
      </c>
      <c r="DH45" s="12"/>
      <c r="DI45" s="12"/>
      <c r="DJ45" s="12"/>
      <c r="DK45" s="11" t="str">
        <f t="shared" si="81"/>
        <v/>
      </c>
      <c r="DL45" s="12" t="str">
        <f t="shared" si="82"/>
        <v/>
      </c>
      <c r="DM45" s="12" t="str">
        <f t="shared" si="83"/>
        <v/>
      </c>
      <c r="DN45" s="12" t="str">
        <f t="shared" si="84"/>
        <v/>
      </c>
      <c r="DO45" s="12" t="str">
        <f t="shared" si="85"/>
        <v/>
      </c>
      <c r="DP45" s="12" t="str">
        <f t="shared" si="86"/>
        <v/>
      </c>
      <c r="DQ45" s="12"/>
      <c r="DR45" s="12"/>
      <c r="DS45" s="12"/>
    </row>
    <row r="46" spans="2:123" x14ac:dyDescent="0.25">
      <c r="T46" s="16">
        <v>43</v>
      </c>
      <c r="U46" s="16" t="str">
        <f>IFERROR(TRIM(W46&amp;" "&amp;INDEX(Roadmap!B$6:B$105,$T46,1)),"")</f>
        <v/>
      </c>
      <c r="V46" s="16" t="str">
        <f t="shared" si="26"/>
        <v/>
      </c>
      <c r="W46" s="16" t="str">
        <f>IFERROR(INDEX(Roadmap!C$6:C$105,$T46,1)&amp;"","")</f>
        <v/>
      </c>
      <c r="X46" s="16" t="str">
        <f>IF(LEN(U46)&gt;0,IFERROR(INDEX(Settings!$I$7:$I$9,MATCH(INDEX(Roadmap!D$6:D$105,$T46,1),Settings!$H$7:$H$9,0),1),large),"")</f>
        <v/>
      </c>
      <c r="Y46" s="16">
        <f>IFERROR(INDEX(Settings!$J$7:$J$9,MATCH(INDEX(Roadmap!D$6:D$105,$T46,1),Settings!$H$7:$H$9,0),1),300)</f>
        <v>300</v>
      </c>
      <c r="Z46" s="16" t="str">
        <f>IFERROR(IF(LEN($U46)=0,"",INDEX(Roadmap!E$6:E$105,$T46,1)&amp;""),"")</f>
        <v/>
      </c>
      <c r="AA46" s="16" t="str">
        <f>IFERROR(IF(LEN($U46)=0,"",INDEX(Roadmap!F$6:F$105,$T46,1)&amp;""),"")</f>
        <v/>
      </c>
      <c r="AB46" s="17" t="str">
        <f t="shared" si="103"/>
        <v/>
      </c>
      <c r="AC46" s="17" t="str">
        <f>IFERROR(IF(OR(U46="",Z46=""),"",2*COUNTIFS($Z$4:Z46,Z46,$AA$4:AA46,AA46)+INDEX($P$4:$P$16,MATCH(AA46,$B$4:$B$16,0),1)+ROW(startCell)),"")</f>
        <v/>
      </c>
      <c r="AD46" s="16" t="str">
        <f t="shared" si="90"/>
        <v>-</v>
      </c>
      <c r="AE46" s="4"/>
      <c r="AF46" s="24" t="str">
        <f t="shared" si="93"/>
        <v/>
      </c>
      <c r="AG46" s="24">
        <f t="shared" si="94"/>
        <v>48</v>
      </c>
      <c r="AH46" s="11" t="str">
        <f t="shared" si="28"/>
        <v/>
      </c>
      <c r="AI46" s="12" t="str">
        <f t="shared" si="91"/>
        <v/>
      </c>
      <c r="AJ46" s="12" t="str">
        <f t="shared" si="29"/>
        <v/>
      </c>
      <c r="AK46" s="12" t="str">
        <f t="shared" si="30"/>
        <v/>
      </c>
      <c r="AL46" s="12" t="str">
        <f t="shared" si="31"/>
        <v/>
      </c>
      <c r="AM46" s="12" t="str">
        <f t="shared" si="32"/>
        <v/>
      </c>
      <c r="AN46" s="12"/>
      <c r="AO46" s="12"/>
      <c r="AP46" s="12"/>
      <c r="AQ46" s="11" t="str">
        <f t="shared" si="33"/>
        <v/>
      </c>
      <c r="AR46" s="12" t="str">
        <f t="shared" si="34"/>
        <v/>
      </c>
      <c r="AS46" s="12" t="str">
        <f t="shared" si="35"/>
        <v/>
      </c>
      <c r="AT46" s="12" t="str">
        <f t="shared" si="36"/>
        <v/>
      </c>
      <c r="AU46" s="12" t="str">
        <f t="shared" si="37"/>
        <v/>
      </c>
      <c r="AV46" s="12" t="str">
        <f t="shared" si="38"/>
        <v/>
      </c>
      <c r="AW46" s="12"/>
      <c r="AX46" s="12"/>
      <c r="AY46" s="12"/>
      <c r="AZ46" s="11" t="str">
        <f t="shared" si="39"/>
        <v/>
      </c>
      <c r="BA46" s="12" t="str">
        <f t="shared" si="40"/>
        <v/>
      </c>
      <c r="BB46" s="12" t="str">
        <f t="shared" si="41"/>
        <v/>
      </c>
      <c r="BC46" s="12" t="str">
        <f t="shared" si="42"/>
        <v/>
      </c>
      <c r="BD46" s="12" t="str">
        <f t="shared" si="43"/>
        <v/>
      </c>
      <c r="BE46" s="12" t="str">
        <f t="shared" si="44"/>
        <v/>
      </c>
      <c r="BF46" s="12"/>
      <c r="BG46" s="12"/>
      <c r="BH46" s="12"/>
      <c r="BI46" s="11" t="str">
        <f t="shared" si="45"/>
        <v/>
      </c>
      <c r="BJ46" s="12" t="str">
        <f t="shared" si="46"/>
        <v/>
      </c>
      <c r="BK46" s="12" t="str">
        <f t="shared" si="47"/>
        <v/>
      </c>
      <c r="BL46" s="12" t="str">
        <f t="shared" si="48"/>
        <v/>
      </c>
      <c r="BM46" s="12" t="str">
        <f t="shared" si="49"/>
        <v/>
      </c>
      <c r="BN46" s="12" t="str">
        <f t="shared" si="50"/>
        <v/>
      </c>
      <c r="BO46" s="12"/>
      <c r="BP46" s="12"/>
      <c r="BQ46" s="12"/>
      <c r="BR46" s="11" t="str">
        <f t="shared" si="51"/>
        <v/>
      </c>
      <c r="BS46" s="12" t="str">
        <f t="shared" si="52"/>
        <v/>
      </c>
      <c r="BT46" s="12" t="str">
        <f t="shared" si="53"/>
        <v/>
      </c>
      <c r="BU46" s="12" t="str">
        <f t="shared" si="54"/>
        <v/>
      </c>
      <c r="BV46" s="12" t="str">
        <f t="shared" si="55"/>
        <v/>
      </c>
      <c r="BW46" s="12" t="str">
        <f t="shared" si="56"/>
        <v/>
      </c>
      <c r="BX46" s="12"/>
      <c r="BY46" s="12"/>
      <c r="BZ46" s="12"/>
      <c r="CA46" s="11" t="str">
        <f t="shared" si="57"/>
        <v/>
      </c>
      <c r="CB46" s="12" t="str">
        <f t="shared" si="58"/>
        <v/>
      </c>
      <c r="CC46" s="12" t="str">
        <f t="shared" si="59"/>
        <v/>
      </c>
      <c r="CD46" s="12" t="str">
        <f t="shared" si="60"/>
        <v/>
      </c>
      <c r="CE46" s="12" t="str">
        <f t="shared" si="61"/>
        <v/>
      </c>
      <c r="CF46" s="12" t="str">
        <f t="shared" si="62"/>
        <v/>
      </c>
      <c r="CG46" s="12"/>
      <c r="CH46" s="12"/>
      <c r="CI46" s="12"/>
      <c r="CJ46" s="11" t="str">
        <f t="shared" si="63"/>
        <v/>
      </c>
      <c r="CK46" s="12" t="str">
        <f t="shared" si="64"/>
        <v/>
      </c>
      <c r="CL46" s="12" t="str">
        <f t="shared" si="65"/>
        <v/>
      </c>
      <c r="CM46" s="12" t="str">
        <f t="shared" si="66"/>
        <v/>
      </c>
      <c r="CN46" s="12" t="str">
        <f t="shared" si="67"/>
        <v/>
      </c>
      <c r="CO46" s="12" t="str">
        <f t="shared" si="68"/>
        <v/>
      </c>
      <c r="CP46" s="12"/>
      <c r="CQ46" s="12"/>
      <c r="CR46" s="12"/>
      <c r="CS46" s="11" t="str">
        <f t="shared" si="69"/>
        <v/>
      </c>
      <c r="CT46" s="12" t="str">
        <f t="shared" si="70"/>
        <v/>
      </c>
      <c r="CU46" s="12" t="str">
        <f t="shared" si="71"/>
        <v/>
      </c>
      <c r="CV46" s="12" t="str">
        <f t="shared" si="72"/>
        <v/>
      </c>
      <c r="CW46" s="12" t="str">
        <f t="shared" si="73"/>
        <v/>
      </c>
      <c r="CX46" s="12" t="str">
        <f t="shared" si="74"/>
        <v/>
      </c>
      <c r="CY46" s="12"/>
      <c r="CZ46" s="12"/>
      <c r="DA46" s="12"/>
      <c r="DB46" s="11" t="str">
        <f t="shared" si="75"/>
        <v/>
      </c>
      <c r="DC46" s="12" t="str">
        <f t="shared" si="76"/>
        <v/>
      </c>
      <c r="DD46" s="12" t="str">
        <f t="shared" si="77"/>
        <v/>
      </c>
      <c r="DE46" s="12" t="str">
        <f t="shared" si="78"/>
        <v/>
      </c>
      <c r="DF46" s="12" t="str">
        <f t="shared" si="79"/>
        <v/>
      </c>
      <c r="DG46" s="12" t="str">
        <f t="shared" si="80"/>
        <v/>
      </c>
      <c r="DH46" s="12"/>
      <c r="DI46" s="12"/>
      <c r="DJ46" s="12"/>
      <c r="DK46" s="11" t="str">
        <f t="shared" si="81"/>
        <v/>
      </c>
      <c r="DL46" s="12" t="str">
        <f t="shared" si="82"/>
        <v/>
      </c>
      <c r="DM46" s="12" t="str">
        <f t="shared" si="83"/>
        <v/>
      </c>
      <c r="DN46" s="12" t="str">
        <f t="shared" si="84"/>
        <v/>
      </c>
      <c r="DO46" s="12" t="str">
        <f t="shared" si="85"/>
        <v/>
      </c>
      <c r="DP46" s="12" t="str">
        <f t="shared" si="86"/>
        <v/>
      </c>
      <c r="DQ46" s="12"/>
      <c r="DR46" s="12"/>
      <c r="DS46" s="12"/>
    </row>
    <row r="47" spans="2:123" x14ac:dyDescent="0.25">
      <c r="T47" s="16">
        <v>44</v>
      </c>
      <c r="U47" s="16" t="str">
        <f>IFERROR(TRIM(W47&amp;" "&amp;INDEX(Roadmap!B$6:B$105,$T47,1)),"")</f>
        <v/>
      </c>
      <c r="V47" s="16" t="str">
        <f t="shared" si="26"/>
        <v/>
      </c>
      <c r="W47" s="16" t="str">
        <f>IFERROR(INDEX(Roadmap!C$6:C$105,$T47,1)&amp;"","")</f>
        <v/>
      </c>
      <c r="X47" s="16" t="str">
        <f>IF(LEN(U47)&gt;0,IFERROR(INDEX(Settings!$I$7:$I$9,MATCH(INDEX(Roadmap!D$6:D$105,$T47,1),Settings!$H$7:$H$9,0),1),large),"")</f>
        <v/>
      </c>
      <c r="Y47" s="16">
        <f>IFERROR(INDEX(Settings!$J$7:$J$9,MATCH(INDEX(Roadmap!D$6:D$105,$T47,1),Settings!$H$7:$H$9,0),1),300)</f>
        <v>300</v>
      </c>
      <c r="Z47" s="16" t="str">
        <f>IFERROR(IF(LEN($U47)=0,"",INDEX(Roadmap!E$6:E$105,$T47,1)&amp;""),"")</f>
        <v/>
      </c>
      <c r="AA47" s="16" t="str">
        <f>IFERROR(IF(LEN($U47)=0,"",INDEX(Roadmap!F$6:F$105,$T47,1)&amp;""),"")</f>
        <v/>
      </c>
      <c r="AB47" s="17" t="str">
        <f t="shared" si="103"/>
        <v/>
      </c>
      <c r="AC47" s="17" t="str">
        <f>IFERROR(IF(OR(U47="",Z47=""),"",2*COUNTIFS($Z$4:Z47,Z47,$AA$4:AA47,AA47)+INDEX($P$4:$P$16,MATCH(AA47,$B$4:$B$16,0),1)+ROW(startCell)),"")</f>
        <v/>
      </c>
      <c r="AD47" s="16" t="str">
        <f t="shared" si="90"/>
        <v>-</v>
      </c>
      <c r="AE47" s="4"/>
      <c r="AF47" s="24" t="str">
        <f t="shared" si="93"/>
        <v/>
      </c>
      <c r="AG47" s="24">
        <f t="shared" si="94"/>
        <v>49</v>
      </c>
      <c r="AH47" s="11" t="str">
        <f t="shared" si="28"/>
        <v/>
      </c>
      <c r="AI47" s="12" t="str">
        <f t="shared" si="91"/>
        <v/>
      </c>
      <c r="AJ47" s="12" t="str">
        <f t="shared" si="29"/>
        <v/>
      </c>
      <c r="AK47" s="12" t="str">
        <f t="shared" si="30"/>
        <v/>
      </c>
      <c r="AL47" s="12" t="str">
        <f t="shared" si="31"/>
        <v/>
      </c>
      <c r="AM47" s="12" t="str">
        <f t="shared" si="32"/>
        <v/>
      </c>
      <c r="AN47" s="12"/>
      <c r="AO47" s="12"/>
      <c r="AP47" s="12"/>
      <c r="AQ47" s="11" t="str">
        <f t="shared" si="33"/>
        <v/>
      </c>
      <c r="AR47" s="12" t="str">
        <f t="shared" si="34"/>
        <v/>
      </c>
      <c r="AS47" s="12" t="str">
        <f t="shared" si="35"/>
        <v/>
      </c>
      <c r="AT47" s="12" t="str">
        <f t="shared" si="36"/>
        <v/>
      </c>
      <c r="AU47" s="12" t="str">
        <f t="shared" si="37"/>
        <v/>
      </c>
      <c r="AV47" s="12" t="str">
        <f t="shared" si="38"/>
        <v/>
      </c>
      <c r="AW47" s="12"/>
      <c r="AX47" s="12"/>
      <c r="AY47" s="12"/>
      <c r="AZ47" s="11" t="str">
        <f t="shared" si="39"/>
        <v/>
      </c>
      <c r="BA47" s="12" t="str">
        <f t="shared" si="40"/>
        <v/>
      </c>
      <c r="BB47" s="12" t="str">
        <f t="shared" si="41"/>
        <v/>
      </c>
      <c r="BC47" s="12" t="str">
        <f t="shared" si="42"/>
        <v/>
      </c>
      <c r="BD47" s="12" t="str">
        <f t="shared" si="43"/>
        <v/>
      </c>
      <c r="BE47" s="12" t="str">
        <f t="shared" si="44"/>
        <v/>
      </c>
      <c r="BF47" s="12"/>
      <c r="BG47" s="12"/>
      <c r="BH47" s="12"/>
      <c r="BI47" s="11" t="str">
        <f t="shared" si="45"/>
        <v/>
      </c>
      <c r="BJ47" s="12" t="str">
        <f t="shared" si="46"/>
        <v/>
      </c>
      <c r="BK47" s="12" t="str">
        <f t="shared" si="47"/>
        <v/>
      </c>
      <c r="BL47" s="12" t="str">
        <f t="shared" si="48"/>
        <v/>
      </c>
      <c r="BM47" s="12" t="str">
        <f t="shared" si="49"/>
        <v/>
      </c>
      <c r="BN47" s="12" t="str">
        <f t="shared" si="50"/>
        <v/>
      </c>
      <c r="BO47" s="12"/>
      <c r="BP47" s="12"/>
      <c r="BQ47" s="12"/>
      <c r="BR47" s="11" t="str">
        <f t="shared" si="51"/>
        <v/>
      </c>
      <c r="BS47" s="12" t="str">
        <f t="shared" si="52"/>
        <v/>
      </c>
      <c r="BT47" s="12" t="str">
        <f t="shared" si="53"/>
        <v/>
      </c>
      <c r="BU47" s="12" t="str">
        <f t="shared" si="54"/>
        <v/>
      </c>
      <c r="BV47" s="12" t="str">
        <f t="shared" si="55"/>
        <v/>
      </c>
      <c r="BW47" s="12" t="str">
        <f t="shared" si="56"/>
        <v/>
      </c>
      <c r="BX47" s="12"/>
      <c r="BY47" s="12"/>
      <c r="BZ47" s="12"/>
      <c r="CA47" s="11" t="str">
        <f t="shared" si="57"/>
        <v/>
      </c>
      <c r="CB47" s="12" t="str">
        <f t="shared" si="58"/>
        <v/>
      </c>
      <c r="CC47" s="12" t="str">
        <f t="shared" si="59"/>
        <v/>
      </c>
      <c r="CD47" s="12" t="str">
        <f t="shared" si="60"/>
        <v/>
      </c>
      <c r="CE47" s="12" t="str">
        <f t="shared" si="61"/>
        <v/>
      </c>
      <c r="CF47" s="12" t="str">
        <f t="shared" si="62"/>
        <v/>
      </c>
      <c r="CG47" s="12"/>
      <c r="CH47" s="12"/>
      <c r="CI47" s="12"/>
      <c r="CJ47" s="11" t="str">
        <f t="shared" si="63"/>
        <v/>
      </c>
      <c r="CK47" s="12" t="str">
        <f t="shared" si="64"/>
        <v/>
      </c>
      <c r="CL47" s="12" t="str">
        <f t="shared" si="65"/>
        <v/>
      </c>
      <c r="CM47" s="12" t="str">
        <f t="shared" si="66"/>
        <v/>
      </c>
      <c r="CN47" s="12" t="str">
        <f t="shared" si="67"/>
        <v/>
      </c>
      <c r="CO47" s="12" t="str">
        <f t="shared" si="68"/>
        <v/>
      </c>
      <c r="CP47" s="12"/>
      <c r="CQ47" s="12"/>
      <c r="CR47" s="12"/>
      <c r="CS47" s="11" t="str">
        <f t="shared" si="69"/>
        <v/>
      </c>
      <c r="CT47" s="12" t="str">
        <f t="shared" si="70"/>
        <v/>
      </c>
      <c r="CU47" s="12" t="str">
        <f t="shared" si="71"/>
        <v/>
      </c>
      <c r="CV47" s="12" t="str">
        <f t="shared" si="72"/>
        <v/>
      </c>
      <c r="CW47" s="12" t="str">
        <f t="shared" si="73"/>
        <v/>
      </c>
      <c r="CX47" s="12" t="str">
        <f t="shared" si="74"/>
        <v/>
      </c>
      <c r="CY47" s="12"/>
      <c r="CZ47" s="12"/>
      <c r="DA47" s="12"/>
      <c r="DB47" s="11" t="str">
        <f t="shared" si="75"/>
        <v/>
      </c>
      <c r="DC47" s="12" t="str">
        <f t="shared" si="76"/>
        <v/>
      </c>
      <c r="DD47" s="12" t="str">
        <f t="shared" si="77"/>
        <v/>
      </c>
      <c r="DE47" s="12" t="str">
        <f t="shared" si="78"/>
        <v/>
      </c>
      <c r="DF47" s="12" t="str">
        <f t="shared" si="79"/>
        <v/>
      </c>
      <c r="DG47" s="12" t="str">
        <f t="shared" si="80"/>
        <v/>
      </c>
      <c r="DH47" s="12"/>
      <c r="DI47" s="12"/>
      <c r="DJ47" s="12"/>
      <c r="DK47" s="11" t="str">
        <f t="shared" si="81"/>
        <v/>
      </c>
      <c r="DL47" s="12" t="str">
        <f t="shared" si="82"/>
        <v/>
      </c>
      <c r="DM47" s="12" t="str">
        <f t="shared" si="83"/>
        <v/>
      </c>
      <c r="DN47" s="12" t="str">
        <f t="shared" si="84"/>
        <v/>
      </c>
      <c r="DO47" s="12" t="str">
        <f t="shared" si="85"/>
        <v/>
      </c>
      <c r="DP47" s="12" t="str">
        <f t="shared" si="86"/>
        <v/>
      </c>
      <c r="DQ47" s="12"/>
      <c r="DR47" s="12"/>
      <c r="DS47" s="12"/>
    </row>
    <row r="48" spans="2:123" x14ac:dyDescent="0.25">
      <c r="T48" s="16">
        <v>45</v>
      </c>
      <c r="U48" s="16" t="str">
        <f>IFERROR(TRIM(W48&amp;" "&amp;INDEX(Roadmap!B$6:B$105,$T48,1)),"")</f>
        <v/>
      </c>
      <c r="V48" s="16" t="str">
        <f t="shared" si="26"/>
        <v/>
      </c>
      <c r="W48" s="16" t="str">
        <f>IFERROR(INDEX(Roadmap!C$6:C$105,$T48,1)&amp;"","")</f>
        <v/>
      </c>
      <c r="X48" s="16" t="str">
        <f>IF(LEN(U48)&gt;0,IFERROR(INDEX(Settings!$I$7:$I$9,MATCH(INDEX(Roadmap!D$6:D$105,$T48,1),Settings!$H$7:$H$9,0),1),large),"")</f>
        <v/>
      </c>
      <c r="Y48" s="16">
        <f>IFERROR(INDEX(Settings!$J$7:$J$9,MATCH(INDEX(Roadmap!D$6:D$105,$T48,1),Settings!$H$7:$H$9,0),1),300)</f>
        <v>300</v>
      </c>
      <c r="Z48" s="16" t="str">
        <f>IFERROR(IF(LEN($U48)=0,"",INDEX(Roadmap!E$6:E$105,$T48,1)&amp;""),"")</f>
        <v/>
      </c>
      <c r="AA48" s="16" t="str">
        <f>IFERROR(IF(LEN($U48)=0,"",INDEX(Roadmap!F$6:F$105,$T48,1)&amp;""),"")</f>
        <v/>
      </c>
      <c r="AB48" s="17" t="str">
        <f t="shared" si="103"/>
        <v/>
      </c>
      <c r="AC48" s="17" t="str">
        <f>IFERROR(IF(OR(U48="",Z48=""),"",2*COUNTIFS($Z$4:Z48,Z48,$AA$4:AA48,AA48)+INDEX($P$4:$P$16,MATCH(AA48,$B$4:$B$16,0),1)+ROW(startCell)),"")</f>
        <v/>
      </c>
      <c r="AD48" s="16" t="str">
        <f t="shared" si="90"/>
        <v>-</v>
      </c>
      <c r="AE48" s="4"/>
      <c r="AF48" s="24" t="str">
        <f t="shared" si="93"/>
        <v/>
      </c>
      <c r="AG48" s="24">
        <f t="shared" si="94"/>
        <v>50</v>
      </c>
      <c r="AH48" s="11" t="str">
        <f t="shared" si="28"/>
        <v/>
      </c>
      <c r="AI48" s="12" t="str">
        <f t="shared" si="91"/>
        <v/>
      </c>
      <c r="AJ48" s="12" t="str">
        <f t="shared" si="29"/>
        <v/>
      </c>
      <c r="AK48" s="12" t="str">
        <f t="shared" si="30"/>
        <v/>
      </c>
      <c r="AL48" s="12" t="str">
        <f t="shared" si="31"/>
        <v/>
      </c>
      <c r="AM48" s="12" t="str">
        <f t="shared" si="32"/>
        <v/>
      </c>
      <c r="AN48" s="12"/>
      <c r="AO48" s="12"/>
      <c r="AP48" s="12"/>
      <c r="AQ48" s="11" t="str">
        <f t="shared" si="33"/>
        <v/>
      </c>
      <c r="AR48" s="12" t="str">
        <f t="shared" si="34"/>
        <v/>
      </c>
      <c r="AS48" s="12" t="str">
        <f t="shared" si="35"/>
        <v/>
      </c>
      <c r="AT48" s="12" t="str">
        <f t="shared" si="36"/>
        <v/>
      </c>
      <c r="AU48" s="12" t="str">
        <f t="shared" si="37"/>
        <v/>
      </c>
      <c r="AV48" s="12" t="str">
        <f t="shared" si="38"/>
        <v/>
      </c>
      <c r="AW48" s="12"/>
      <c r="AX48" s="12"/>
      <c r="AY48" s="12"/>
      <c r="AZ48" s="11" t="str">
        <f t="shared" si="39"/>
        <v/>
      </c>
      <c r="BA48" s="12" t="str">
        <f t="shared" si="40"/>
        <v/>
      </c>
      <c r="BB48" s="12" t="str">
        <f t="shared" si="41"/>
        <v/>
      </c>
      <c r="BC48" s="12" t="str">
        <f t="shared" si="42"/>
        <v/>
      </c>
      <c r="BD48" s="12" t="str">
        <f t="shared" si="43"/>
        <v/>
      </c>
      <c r="BE48" s="12" t="str">
        <f t="shared" si="44"/>
        <v/>
      </c>
      <c r="BF48" s="12"/>
      <c r="BG48" s="12"/>
      <c r="BH48" s="12"/>
      <c r="BI48" s="11" t="str">
        <f t="shared" si="45"/>
        <v/>
      </c>
      <c r="BJ48" s="12" t="str">
        <f t="shared" si="46"/>
        <v/>
      </c>
      <c r="BK48" s="12" t="str">
        <f t="shared" si="47"/>
        <v/>
      </c>
      <c r="BL48" s="12" t="str">
        <f t="shared" si="48"/>
        <v/>
      </c>
      <c r="BM48" s="12" t="str">
        <f t="shared" si="49"/>
        <v/>
      </c>
      <c r="BN48" s="12" t="str">
        <f t="shared" si="50"/>
        <v/>
      </c>
      <c r="BO48" s="12"/>
      <c r="BP48" s="12"/>
      <c r="BQ48" s="12"/>
      <c r="BR48" s="11" t="str">
        <f t="shared" si="51"/>
        <v/>
      </c>
      <c r="BS48" s="12" t="str">
        <f t="shared" si="52"/>
        <v/>
      </c>
      <c r="BT48" s="12" t="str">
        <f t="shared" si="53"/>
        <v/>
      </c>
      <c r="BU48" s="12" t="str">
        <f t="shared" si="54"/>
        <v/>
      </c>
      <c r="BV48" s="12" t="str">
        <f t="shared" si="55"/>
        <v/>
      </c>
      <c r="BW48" s="12" t="str">
        <f t="shared" si="56"/>
        <v/>
      </c>
      <c r="BX48" s="12"/>
      <c r="BY48" s="12"/>
      <c r="BZ48" s="12"/>
      <c r="CA48" s="11" t="str">
        <f t="shared" si="57"/>
        <v/>
      </c>
      <c r="CB48" s="12" t="str">
        <f t="shared" si="58"/>
        <v/>
      </c>
      <c r="CC48" s="12" t="str">
        <f t="shared" si="59"/>
        <v/>
      </c>
      <c r="CD48" s="12" t="str">
        <f t="shared" si="60"/>
        <v/>
      </c>
      <c r="CE48" s="12" t="str">
        <f t="shared" si="61"/>
        <v/>
      </c>
      <c r="CF48" s="12" t="str">
        <f t="shared" si="62"/>
        <v/>
      </c>
      <c r="CG48" s="12"/>
      <c r="CH48" s="12"/>
      <c r="CI48" s="12"/>
      <c r="CJ48" s="11" t="str">
        <f t="shared" si="63"/>
        <v/>
      </c>
      <c r="CK48" s="12" t="str">
        <f t="shared" si="64"/>
        <v/>
      </c>
      <c r="CL48" s="12" t="str">
        <f t="shared" si="65"/>
        <v/>
      </c>
      <c r="CM48" s="12" t="str">
        <f t="shared" si="66"/>
        <v/>
      </c>
      <c r="CN48" s="12" t="str">
        <f t="shared" si="67"/>
        <v/>
      </c>
      <c r="CO48" s="12" t="str">
        <f t="shared" si="68"/>
        <v/>
      </c>
      <c r="CP48" s="12"/>
      <c r="CQ48" s="12"/>
      <c r="CR48" s="12"/>
      <c r="CS48" s="11" t="str">
        <f t="shared" si="69"/>
        <v/>
      </c>
      <c r="CT48" s="12" t="str">
        <f t="shared" si="70"/>
        <v/>
      </c>
      <c r="CU48" s="12" t="str">
        <f t="shared" si="71"/>
        <v/>
      </c>
      <c r="CV48" s="12" t="str">
        <f t="shared" si="72"/>
        <v/>
      </c>
      <c r="CW48" s="12" t="str">
        <f t="shared" si="73"/>
        <v/>
      </c>
      <c r="CX48" s="12" t="str">
        <f t="shared" si="74"/>
        <v/>
      </c>
      <c r="CY48" s="12"/>
      <c r="CZ48" s="12"/>
      <c r="DA48" s="12"/>
      <c r="DB48" s="11" t="str">
        <f t="shared" si="75"/>
        <v/>
      </c>
      <c r="DC48" s="12" t="str">
        <f t="shared" si="76"/>
        <v/>
      </c>
      <c r="DD48" s="12" t="str">
        <f t="shared" si="77"/>
        <v/>
      </c>
      <c r="DE48" s="12" t="str">
        <f t="shared" si="78"/>
        <v/>
      </c>
      <c r="DF48" s="12" t="str">
        <f t="shared" si="79"/>
        <v/>
      </c>
      <c r="DG48" s="12" t="str">
        <f t="shared" si="80"/>
        <v/>
      </c>
      <c r="DH48" s="12"/>
      <c r="DI48" s="12"/>
      <c r="DJ48" s="12"/>
      <c r="DK48" s="11" t="str">
        <f t="shared" si="81"/>
        <v/>
      </c>
      <c r="DL48" s="12" t="str">
        <f t="shared" si="82"/>
        <v/>
      </c>
      <c r="DM48" s="12" t="str">
        <f t="shared" si="83"/>
        <v/>
      </c>
      <c r="DN48" s="12" t="str">
        <f t="shared" si="84"/>
        <v/>
      </c>
      <c r="DO48" s="12" t="str">
        <f t="shared" si="85"/>
        <v/>
      </c>
      <c r="DP48" s="12" t="str">
        <f t="shared" si="86"/>
        <v/>
      </c>
      <c r="DQ48" s="12"/>
      <c r="DR48" s="12"/>
      <c r="DS48" s="12"/>
    </row>
    <row r="49" spans="20:123" x14ac:dyDescent="0.25">
      <c r="T49" s="16">
        <v>46</v>
      </c>
      <c r="U49" s="16" t="str">
        <f>IFERROR(TRIM(W49&amp;" "&amp;INDEX(Roadmap!B$6:B$105,$T49,1)),"")</f>
        <v/>
      </c>
      <c r="V49" s="16" t="str">
        <f t="shared" si="26"/>
        <v/>
      </c>
      <c r="W49" s="16" t="str">
        <f>IFERROR(INDEX(Roadmap!C$6:C$105,$T49,1)&amp;"","")</f>
        <v/>
      </c>
      <c r="X49" s="16" t="str">
        <f>IF(LEN(U49)&gt;0,IFERROR(INDEX(Settings!$I$7:$I$9,MATCH(INDEX(Roadmap!D$6:D$105,$T49,1),Settings!$H$7:$H$9,0),1),large),"")</f>
        <v/>
      </c>
      <c r="Y49" s="16">
        <f>IFERROR(INDEX(Settings!$J$7:$J$9,MATCH(INDEX(Roadmap!D$6:D$105,$T49,1),Settings!$H$7:$H$9,0),1),300)</f>
        <v>300</v>
      </c>
      <c r="Z49" s="16" t="str">
        <f>IFERROR(IF(LEN($U49)=0,"",INDEX(Roadmap!E$6:E$105,$T49,1)&amp;""),"")</f>
        <v/>
      </c>
      <c r="AA49" s="16" t="str">
        <f>IFERROR(IF(LEN($U49)=0,"",INDEX(Roadmap!F$6:F$105,$T49,1)&amp;""),"")</f>
        <v/>
      </c>
      <c r="AB49" s="17" t="str">
        <f t="shared" si="103"/>
        <v/>
      </c>
      <c r="AC49" s="17" t="str">
        <f>IFERROR(IF(OR(U49="",Z49=""),"",2*COUNTIFS($Z$4:Z49,Z49,$AA$4:AA49,AA49)+INDEX($P$4:$P$16,MATCH(AA49,$B$4:$B$16,0),1)+ROW(startCell)),"")</f>
        <v/>
      </c>
      <c r="AD49" s="16" t="str">
        <f t="shared" si="90"/>
        <v>-</v>
      </c>
      <c r="AE49" s="4"/>
      <c r="AF49" s="24" t="str">
        <f t="shared" si="93"/>
        <v/>
      </c>
      <c r="AG49" s="24">
        <f t="shared" si="94"/>
        <v>51</v>
      </c>
      <c r="AH49" s="11" t="str">
        <f t="shared" si="28"/>
        <v/>
      </c>
      <c r="AI49" s="12" t="str">
        <f t="shared" si="91"/>
        <v/>
      </c>
      <c r="AJ49" s="12" t="str">
        <f t="shared" si="29"/>
        <v/>
      </c>
      <c r="AK49" s="12" t="str">
        <f t="shared" si="30"/>
        <v/>
      </c>
      <c r="AL49" s="12" t="str">
        <f t="shared" si="31"/>
        <v/>
      </c>
      <c r="AM49" s="12" t="str">
        <f t="shared" si="32"/>
        <v/>
      </c>
      <c r="AN49" s="12"/>
      <c r="AO49" s="12"/>
      <c r="AP49" s="12"/>
      <c r="AQ49" s="11" t="str">
        <f t="shared" si="33"/>
        <v/>
      </c>
      <c r="AR49" s="12" t="str">
        <f t="shared" si="34"/>
        <v/>
      </c>
      <c r="AS49" s="12" t="str">
        <f t="shared" si="35"/>
        <v/>
      </c>
      <c r="AT49" s="12" t="str">
        <f t="shared" si="36"/>
        <v/>
      </c>
      <c r="AU49" s="12" t="str">
        <f t="shared" si="37"/>
        <v/>
      </c>
      <c r="AV49" s="12" t="str">
        <f t="shared" si="38"/>
        <v/>
      </c>
      <c r="AW49" s="12"/>
      <c r="AX49" s="12"/>
      <c r="AY49" s="12"/>
      <c r="AZ49" s="11" t="str">
        <f t="shared" si="39"/>
        <v/>
      </c>
      <c r="BA49" s="12" t="str">
        <f t="shared" si="40"/>
        <v/>
      </c>
      <c r="BB49" s="12" t="str">
        <f t="shared" si="41"/>
        <v/>
      </c>
      <c r="BC49" s="12" t="str">
        <f t="shared" si="42"/>
        <v/>
      </c>
      <c r="BD49" s="12" t="str">
        <f t="shared" si="43"/>
        <v/>
      </c>
      <c r="BE49" s="12" t="str">
        <f t="shared" si="44"/>
        <v/>
      </c>
      <c r="BF49" s="12"/>
      <c r="BG49" s="12"/>
      <c r="BH49" s="12"/>
      <c r="BI49" s="11" t="str">
        <f t="shared" si="45"/>
        <v/>
      </c>
      <c r="BJ49" s="12" t="str">
        <f t="shared" si="46"/>
        <v/>
      </c>
      <c r="BK49" s="12" t="str">
        <f t="shared" si="47"/>
        <v/>
      </c>
      <c r="BL49" s="12" t="str">
        <f t="shared" si="48"/>
        <v/>
      </c>
      <c r="BM49" s="12" t="str">
        <f t="shared" si="49"/>
        <v/>
      </c>
      <c r="BN49" s="12" t="str">
        <f t="shared" si="50"/>
        <v/>
      </c>
      <c r="BO49" s="12"/>
      <c r="BP49" s="12"/>
      <c r="BQ49" s="12"/>
      <c r="BR49" s="11" t="str">
        <f t="shared" si="51"/>
        <v/>
      </c>
      <c r="BS49" s="12" t="str">
        <f t="shared" si="52"/>
        <v/>
      </c>
      <c r="BT49" s="12" t="str">
        <f t="shared" si="53"/>
        <v/>
      </c>
      <c r="BU49" s="12" t="str">
        <f t="shared" si="54"/>
        <v/>
      </c>
      <c r="BV49" s="12" t="str">
        <f t="shared" si="55"/>
        <v/>
      </c>
      <c r="BW49" s="12" t="str">
        <f t="shared" si="56"/>
        <v/>
      </c>
      <c r="BX49" s="12"/>
      <c r="BY49" s="12"/>
      <c r="BZ49" s="12"/>
      <c r="CA49" s="11" t="str">
        <f t="shared" si="57"/>
        <v/>
      </c>
      <c r="CB49" s="12" t="str">
        <f t="shared" si="58"/>
        <v/>
      </c>
      <c r="CC49" s="12" t="str">
        <f t="shared" si="59"/>
        <v/>
      </c>
      <c r="CD49" s="12" t="str">
        <f t="shared" si="60"/>
        <v/>
      </c>
      <c r="CE49" s="12" t="str">
        <f t="shared" si="61"/>
        <v/>
      </c>
      <c r="CF49" s="12" t="str">
        <f t="shared" si="62"/>
        <v/>
      </c>
      <c r="CG49" s="12"/>
      <c r="CH49" s="12"/>
      <c r="CI49" s="12"/>
      <c r="CJ49" s="11" t="str">
        <f t="shared" si="63"/>
        <v/>
      </c>
      <c r="CK49" s="12" t="str">
        <f t="shared" si="64"/>
        <v/>
      </c>
      <c r="CL49" s="12" t="str">
        <f t="shared" si="65"/>
        <v/>
      </c>
      <c r="CM49" s="12" t="str">
        <f t="shared" si="66"/>
        <v/>
      </c>
      <c r="CN49" s="12" t="str">
        <f t="shared" si="67"/>
        <v/>
      </c>
      <c r="CO49" s="12" t="str">
        <f t="shared" si="68"/>
        <v/>
      </c>
      <c r="CP49" s="12"/>
      <c r="CQ49" s="12"/>
      <c r="CR49" s="12"/>
      <c r="CS49" s="11" t="str">
        <f t="shared" si="69"/>
        <v/>
      </c>
      <c r="CT49" s="12" t="str">
        <f t="shared" si="70"/>
        <v/>
      </c>
      <c r="CU49" s="12" t="str">
        <f t="shared" si="71"/>
        <v/>
      </c>
      <c r="CV49" s="12" t="str">
        <f t="shared" si="72"/>
        <v/>
      </c>
      <c r="CW49" s="12" t="str">
        <f t="shared" si="73"/>
        <v/>
      </c>
      <c r="CX49" s="12" t="str">
        <f t="shared" si="74"/>
        <v/>
      </c>
      <c r="CY49" s="12"/>
      <c r="CZ49" s="12"/>
      <c r="DA49" s="12"/>
      <c r="DB49" s="11" t="str">
        <f t="shared" si="75"/>
        <v/>
      </c>
      <c r="DC49" s="12" t="str">
        <f t="shared" si="76"/>
        <v/>
      </c>
      <c r="DD49" s="12" t="str">
        <f t="shared" si="77"/>
        <v/>
      </c>
      <c r="DE49" s="12" t="str">
        <f t="shared" si="78"/>
        <v/>
      </c>
      <c r="DF49" s="12" t="str">
        <f t="shared" si="79"/>
        <v/>
      </c>
      <c r="DG49" s="12" t="str">
        <f t="shared" si="80"/>
        <v/>
      </c>
      <c r="DH49" s="12"/>
      <c r="DI49" s="12"/>
      <c r="DJ49" s="12"/>
      <c r="DK49" s="11" t="str">
        <f t="shared" si="81"/>
        <v/>
      </c>
      <c r="DL49" s="12" t="str">
        <f t="shared" si="82"/>
        <v/>
      </c>
      <c r="DM49" s="12" t="str">
        <f t="shared" si="83"/>
        <v/>
      </c>
      <c r="DN49" s="12" t="str">
        <f t="shared" si="84"/>
        <v/>
      </c>
      <c r="DO49" s="12" t="str">
        <f t="shared" si="85"/>
        <v/>
      </c>
      <c r="DP49" s="12" t="str">
        <f t="shared" si="86"/>
        <v/>
      </c>
      <c r="DQ49" s="12"/>
      <c r="DR49" s="12"/>
      <c r="DS49" s="12"/>
    </row>
    <row r="50" spans="20:123" x14ac:dyDescent="0.25">
      <c r="T50" s="16">
        <v>47</v>
      </c>
      <c r="U50" s="16" t="str">
        <f>IFERROR(TRIM(W50&amp;" "&amp;INDEX(Roadmap!B$6:B$105,$T50,1)),"")</f>
        <v/>
      </c>
      <c r="V50" s="16" t="str">
        <f t="shared" si="26"/>
        <v/>
      </c>
      <c r="W50" s="16" t="str">
        <f>IFERROR(INDEX(Roadmap!C$6:C$105,$T50,1)&amp;"","")</f>
        <v/>
      </c>
      <c r="X50" s="16" t="str">
        <f>IF(LEN(U50)&gt;0,IFERROR(INDEX(Settings!$I$7:$I$9,MATCH(INDEX(Roadmap!D$6:D$105,$T50,1),Settings!$H$7:$H$9,0),1),large),"")</f>
        <v/>
      </c>
      <c r="Y50" s="16">
        <f>IFERROR(INDEX(Settings!$J$7:$J$9,MATCH(INDEX(Roadmap!D$6:D$105,$T50,1),Settings!$H$7:$H$9,0),1),300)</f>
        <v>300</v>
      </c>
      <c r="Z50" s="16" t="str">
        <f>IFERROR(IF(LEN($U50)=0,"",INDEX(Roadmap!E$6:E$105,$T50,1)&amp;""),"")</f>
        <v/>
      </c>
      <c r="AA50" s="16" t="str">
        <f>IFERROR(IF(LEN($U50)=0,"",INDEX(Roadmap!F$6:F$105,$T50,1)&amp;""),"")</f>
        <v/>
      </c>
      <c r="AB50" s="17" t="str">
        <f t="shared" si="103"/>
        <v/>
      </c>
      <c r="AC50" s="17" t="str">
        <f>IFERROR(IF(OR(U50="",Z50=""),"",2*COUNTIFS($Z$4:Z50,Z50,$AA$4:AA50,AA50)+INDEX($P$4:$P$16,MATCH(AA50,$B$4:$B$16,0),1)+ROW(startCell)),"")</f>
        <v/>
      </c>
      <c r="AD50" s="16" t="str">
        <f t="shared" si="90"/>
        <v>-</v>
      </c>
      <c r="AE50" s="4"/>
      <c r="AF50" s="24" t="str">
        <f t="shared" si="93"/>
        <v/>
      </c>
      <c r="AG50" s="24">
        <f t="shared" si="94"/>
        <v>52</v>
      </c>
      <c r="AH50" s="11" t="str">
        <f t="shared" si="28"/>
        <v/>
      </c>
      <c r="AI50" s="12" t="str">
        <f t="shared" si="91"/>
        <v/>
      </c>
      <c r="AJ50" s="12" t="str">
        <f t="shared" si="29"/>
        <v/>
      </c>
      <c r="AK50" s="12" t="str">
        <f t="shared" si="30"/>
        <v/>
      </c>
      <c r="AL50" s="12" t="str">
        <f t="shared" si="31"/>
        <v/>
      </c>
      <c r="AM50" s="12" t="str">
        <f t="shared" si="32"/>
        <v/>
      </c>
      <c r="AN50" s="12"/>
      <c r="AO50" s="12"/>
      <c r="AP50" s="12"/>
      <c r="AQ50" s="11" t="str">
        <f t="shared" si="33"/>
        <v/>
      </c>
      <c r="AR50" s="12" t="str">
        <f t="shared" si="34"/>
        <v/>
      </c>
      <c r="AS50" s="12" t="str">
        <f t="shared" si="35"/>
        <v/>
      </c>
      <c r="AT50" s="12" t="str">
        <f t="shared" si="36"/>
        <v/>
      </c>
      <c r="AU50" s="12" t="str">
        <f t="shared" si="37"/>
        <v/>
      </c>
      <c r="AV50" s="12" t="str">
        <f t="shared" si="38"/>
        <v/>
      </c>
      <c r="AW50" s="12"/>
      <c r="AX50" s="12"/>
      <c r="AY50" s="12"/>
      <c r="AZ50" s="11" t="str">
        <f t="shared" si="39"/>
        <v/>
      </c>
      <c r="BA50" s="12" t="str">
        <f t="shared" si="40"/>
        <v/>
      </c>
      <c r="BB50" s="12" t="str">
        <f t="shared" si="41"/>
        <v/>
      </c>
      <c r="BC50" s="12" t="str">
        <f t="shared" si="42"/>
        <v/>
      </c>
      <c r="BD50" s="12" t="str">
        <f t="shared" si="43"/>
        <v/>
      </c>
      <c r="BE50" s="12" t="str">
        <f t="shared" si="44"/>
        <v/>
      </c>
      <c r="BF50" s="12"/>
      <c r="BG50" s="12"/>
      <c r="BH50" s="12"/>
      <c r="BI50" s="11" t="str">
        <f t="shared" si="45"/>
        <v/>
      </c>
      <c r="BJ50" s="12" t="str">
        <f t="shared" si="46"/>
        <v/>
      </c>
      <c r="BK50" s="12" t="str">
        <f t="shared" si="47"/>
        <v/>
      </c>
      <c r="BL50" s="12" t="str">
        <f t="shared" si="48"/>
        <v/>
      </c>
      <c r="BM50" s="12" t="str">
        <f t="shared" si="49"/>
        <v/>
      </c>
      <c r="BN50" s="12" t="str">
        <f t="shared" si="50"/>
        <v/>
      </c>
      <c r="BO50" s="12"/>
      <c r="BP50" s="12"/>
      <c r="BQ50" s="12"/>
      <c r="BR50" s="11" t="str">
        <f t="shared" si="51"/>
        <v/>
      </c>
      <c r="BS50" s="12" t="str">
        <f t="shared" si="52"/>
        <v/>
      </c>
      <c r="BT50" s="12" t="str">
        <f t="shared" si="53"/>
        <v/>
      </c>
      <c r="BU50" s="12" t="str">
        <f t="shared" si="54"/>
        <v/>
      </c>
      <c r="BV50" s="12" t="str">
        <f t="shared" si="55"/>
        <v/>
      </c>
      <c r="BW50" s="12" t="str">
        <f t="shared" si="56"/>
        <v/>
      </c>
      <c r="BX50" s="12"/>
      <c r="BY50" s="12"/>
      <c r="BZ50" s="12"/>
      <c r="CA50" s="11" t="str">
        <f t="shared" si="57"/>
        <v/>
      </c>
      <c r="CB50" s="12" t="str">
        <f t="shared" si="58"/>
        <v/>
      </c>
      <c r="CC50" s="12" t="str">
        <f t="shared" si="59"/>
        <v/>
      </c>
      <c r="CD50" s="12" t="str">
        <f t="shared" si="60"/>
        <v/>
      </c>
      <c r="CE50" s="12" t="str">
        <f t="shared" si="61"/>
        <v/>
      </c>
      <c r="CF50" s="12" t="str">
        <f t="shared" si="62"/>
        <v/>
      </c>
      <c r="CG50" s="12"/>
      <c r="CH50" s="12"/>
      <c r="CI50" s="12"/>
      <c r="CJ50" s="11" t="str">
        <f t="shared" si="63"/>
        <v/>
      </c>
      <c r="CK50" s="12" t="str">
        <f t="shared" si="64"/>
        <v/>
      </c>
      <c r="CL50" s="12" t="str">
        <f t="shared" si="65"/>
        <v/>
      </c>
      <c r="CM50" s="12" t="str">
        <f t="shared" si="66"/>
        <v/>
      </c>
      <c r="CN50" s="12" t="str">
        <f t="shared" si="67"/>
        <v/>
      </c>
      <c r="CO50" s="12" t="str">
        <f t="shared" si="68"/>
        <v/>
      </c>
      <c r="CP50" s="12"/>
      <c r="CQ50" s="12"/>
      <c r="CR50" s="12"/>
      <c r="CS50" s="11" t="str">
        <f t="shared" si="69"/>
        <v/>
      </c>
      <c r="CT50" s="12" t="str">
        <f t="shared" si="70"/>
        <v/>
      </c>
      <c r="CU50" s="12" t="str">
        <f t="shared" si="71"/>
        <v/>
      </c>
      <c r="CV50" s="12" t="str">
        <f t="shared" si="72"/>
        <v/>
      </c>
      <c r="CW50" s="12" t="str">
        <f t="shared" si="73"/>
        <v/>
      </c>
      <c r="CX50" s="12" t="str">
        <f t="shared" si="74"/>
        <v/>
      </c>
      <c r="CY50" s="12"/>
      <c r="CZ50" s="12"/>
      <c r="DA50" s="12"/>
      <c r="DB50" s="11" t="str">
        <f t="shared" si="75"/>
        <v/>
      </c>
      <c r="DC50" s="12" t="str">
        <f t="shared" si="76"/>
        <v/>
      </c>
      <c r="DD50" s="12" t="str">
        <f t="shared" si="77"/>
        <v/>
      </c>
      <c r="DE50" s="12" t="str">
        <f t="shared" si="78"/>
        <v/>
      </c>
      <c r="DF50" s="12" t="str">
        <f t="shared" si="79"/>
        <v/>
      </c>
      <c r="DG50" s="12" t="str">
        <f t="shared" si="80"/>
        <v/>
      </c>
      <c r="DH50" s="12"/>
      <c r="DI50" s="12"/>
      <c r="DJ50" s="12"/>
      <c r="DK50" s="11" t="str">
        <f t="shared" si="81"/>
        <v/>
      </c>
      <c r="DL50" s="12" t="str">
        <f t="shared" si="82"/>
        <v/>
      </c>
      <c r="DM50" s="12" t="str">
        <f t="shared" si="83"/>
        <v/>
      </c>
      <c r="DN50" s="12" t="str">
        <f t="shared" si="84"/>
        <v/>
      </c>
      <c r="DO50" s="12" t="str">
        <f t="shared" si="85"/>
        <v/>
      </c>
      <c r="DP50" s="12" t="str">
        <f t="shared" si="86"/>
        <v/>
      </c>
      <c r="DQ50" s="12"/>
      <c r="DR50" s="12"/>
      <c r="DS50" s="12"/>
    </row>
    <row r="51" spans="20:123" x14ac:dyDescent="0.25">
      <c r="T51" s="16">
        <v>48</v>
      </c>
      <c r="U51" s="16" t="str">
        <f>IFERROR(TRIM(W51&amp;" "&amp;INDEX(Roadmap!B$6:B$105,$T51,1)),"")</f>
        <v/>
      </c>
      <c r="V51" s="16" t="str">
        <f t="shared" si="26"/>
        <v/>
      </c>
      <c r="W51" s="16" t="str">
        <f>IFERROR(INDEX(Roadmap!C$6:C$105,$T51,1)&amp;"","")</f>
        <v/>
      </c>
      <c r="X51" s="16" t="str">
        <f>IF(LEN(U51)&gt;0,IFERROR(INDEX(Settings!$I$7:$I$9,MATCH(INDEX(Roadmap!D$6:D$105,$T51,1),Settings!$H$7:$H$9,0),1),large),"")</f>
        <v/>
      </c>
      <c r="Y51" s="16">
        <f>IFERROR(INDEX(Settings!$J$7:$J$9,MATCH(INDEX(Roadmap!D$6:D$105,$T51,1),Settings!$H$7:$H$9,0),1),300)</f>
        <v>300</v>
      </c>
      <c r="Z51" s="16" t="str">
        <f>IFERROR(IF(LEN($U51)=0,"",INDEX(Roadmap!E$6:E$105,$T51,1)&amp;""),"")</f>
        <v/>
      </c>
      <c r="AA51" s="16" t="str">
        <f>IFERROR(IF(LEN($U51)=0,"",INDEX(Roadmap!F$6:F$105,$T51,1)&amp;""),"")</f>
        <v/>
      </c>
      <c r="AB51" s="17" t="str">
        <f t="shared" si="103"/>
        <v/>
      </c>
      <c r="AC51" s="17" t="str">
        <f>IFERROR(IF(OR(U51="",Z51=""),"",2*COUNTIFS($Z$4:Z51,Z51,$AA$4:AA51,AA51)+INDEX($P$4:$P$16,MATCH(AA51,$B$4:$B$16,0),1)+ROW(startCell)),"")</f>
        <v/>
      </c>
      <c r="AD51" s="16" t="str">
        <f t="shared" si="90"/>
        <v>-</v>
      </c>
      <c r="AE51" s="4"/>
      <c r="AF51" s="24" t="str">
        <f t="shared" si="93"/>
        <v/>
      </c>
      <c r="AG51" s="24">
        <f t="shared" si="94"/>
        <v>53</v>
      </c>
      <c r="AH51" s="11" t="str">
        <f t="shared" si="28"/>
        <v/>
      </c>
      <c r="AI51" s="12" t="str">
        <f t="shared" si="91"/>
        <v/>
      </c>
      <c r="AJ51" s="12" t="str">
        <f t="shared" si="29"/>
        <v/>
      </c>
      <c r="AK51" s="12" t="str">
        <f t="shared" si="30"/>
        <v/>
      </c>
      <c r="AL51" s="12" t="str">
        <f t="shared" si="31"/>
        <v/>
      </c>
      <c r="AM51" s="12" t="str">
        <f t="shared" si="32"/>
        <v/>
      </c>
      <c r="AN51" s="12"/>
      <c r="AO51" s="12"/>
      <c r="AP51" s="12"/>
      <c r="AQ51" s="11" t="str">
        <f t="shared" si="33"/>
        <v/>
      </c>
      <c r="AR51" s="12" t="str">
        <f t="shared" si="34"/>
        <v/>
      </c>
      <c r="AS51" s="12" t="str">
        <f t="shared" si="35"/>
        <v/>
      </c>
      <c r="AT51" s="12" t="str">
        <f t="shared" si="36"/>
        <v/>
      </c>
      <c r="AU51" s="12" t="str">
        <f t="shared" si="37"/>
        <v/>
      </c>
      <c r="AV51" s="12" t="str">
        <f t="shared" si="38"/>
        <v/>
      </c>
      <c r="AW51" s="12"/>
      <c r="AX51" s="12"/>
      <c r="AY51" s="12"/>
      <c r="AZ51" s="11" t="str">
        <f t="shared" si="39"/>
        <v/>
      </c>
      <c r="BA51" s="12" t="str">
        <f t="shared" si="40"/>
        <v/>
      </c>
      <c r="BB51" s="12" t="str">
        <f t="shared" si="41"/>
        <v/>
      </c>
      <c r="BC51" s="12" t="str">
        <f t="shared" si="42"/>
        <v/>
      </c>
      <c r="BD51" s="12" t="str">
        <f t="shared" si="43"/>
        <v/>
      </c>
      <c r="BE51" s="12" t="str">
        <f t="shared" si="44"/>
        <v/>
      </c>
      <c r="BF51" s="12"/>
      <c r="BG51" s="12"/>
      <c r="BH51" s="12"/>
      <c r="BI51" s="11" t="str">
        <f t="shared" si="45"/>
        <v/>
      </c>
      <c r="BJ51" s="12" t="str">
        <f t="shared" si="46"/>
        <v/>
      </c>
      <c r="BK51" s="12" t="str">
        <f t="shared" si="47"/>
        <v/>
      </c>
      <c r="BL51" s="12" t="str">
        <f t="shared" si="48"/>
        <v/>
      </c>
      <c r="BM51" s="12" t="str">
        <f t="shared" si="49"/>
        <v/>
      </c>
      <c r="BN51" s="12" t="str">
        <f t="shared" si="50"/>
        <v/>
      </c>
      <c r="BO51" s="12"/>
      <c r="BP51" s="12"/>
      <c r="BQ51" s="12"/>
      <c r="BR51" s="11" t="str">
        <f t="shared" si="51"/>
        <v/>
      </c>
      <c r="BS51" s="12" t="str">
        <f t="shared" si="52"/>
        <v/>
      </c>
      <c r="BT51" s="12" t="str">
        <f t="shared" si="53"/>
        <v/>
      </c>
      <c r="BU51" s="12" t="str">
        <f t="shared" si="54"/>
        <v/>
      </c>
      <c r="BV51" s="12" t="str">
        <f t="shared" si="55"/>
        <v/>
      </c>
      <c r="BW51" s="12" t="str">
        <f t="shared" si="56"/>
        <v/>
      </c>
      <c r="BX51" s="12"/>
      <c r="BY51" s="12"/>
      <c r="BZ51" s="12"/>
      <c r="CA51" s="11" t="str">
        <f t="shared" si="57"/>
        <v/>
      </c>
      <c r="CB51" s="12" t="str">
        <f t="shared" si="58"/>
        <v/>
      </c>
      <c r="CC51" s="12" t="str">
        <f t="shared" si="59"/>
        <v/>
      </c>
      <c r="CD51" s="12" t="str">
        <f t="shared" si="60"/>
        <v/>
      </c>
      <c r="CE51" s="12" t="str">
        <f t="shared" si="61"/>
        <v/>
      </c>
      <c r="CF51" s="12" t="str">
        <f t="shared" si="62"/>
        <v/>
      </c>
      <c r="CG51" s="12"/>
      <c r="CH51" s="12"/>
      <c r="CI51" s="12"/>
      <c r="CJ51" s="11" t="str">
        <f t="shared" si="63"/>
        <v/>
      </c>
      <c r="CK51" s="12" t="str">
        <f t="shared" si="64"/>
        <v/>
      </c>
      <c r="CL51" s="12" t="str">
        <f t="shared" si="65"/>
        <v/>
      </c>
      <c r="CM51" s="12" t="str">
        <f t="shared" si="66"/>
        <v/>
      </c>
      <c r="CN51" s="12" t="str">
        <f t="shared" si="67"/>
        <v/>
      </c>
      <c r="CO51" s="12" t="str">
        <f t="shared" si="68"/>
        <v/>
      </c>
      <c r="CP51" s="12"/>
      <c r="CQ51" s="12"/>
      <c r="CR51" s="12"/>
      <c r="CS51" s="11" t="str">
        <f t="shared" si="69"/>
        <v/>
      </c>
      <c r="CT51" s="12" t="str">
        <f t="shared" si="70"/>
        <v/>
      </c>
      <c r="CU51" s="12" t="str">
        <f t="shared" si="71"/>
        <v/>
      </c>
      <c r="CV51" s="12" t="str">
        <f t="shared" si="72"/>
        <v/>
      </c>
      <c r="CW51" s="12" t="str">
        <f t="shared" si="73"/>
        <v/>
      </c>
      <c r="CX51" s="12" t="str">
        <f t="shared" si="74"/>
        <v/>
      </c>
      <c r="CY51" s="12"/>
      <c r="CZ51" s="12"/>
      <c r="DA51" s="12"/>
      <c r="DB51" s="11" t="str">
        <f t="shared" si="75"/>
        <v/>
      </c>
      <c r="DC51" s="12" t="str">
        <f t="shared" si="76"/>
        <v/>
      </c>
      <c r="DD51" s="12" t="str">
        <f t="shared" si="77"/>
        <v/>
      </c>
      <c r="DE51" s="12" t="str">
        <f t="shared" si="78"/>
        <v/>
      </c>
      <c r="DF51" s="12" t="str">
        <f t="shared" si="79"/>
        <v/>
      </c>
      <c r="DG51" s="12" t="str">
        <f t="shared" si="80"/>
        <v/>
      </c>
      <c r="DH51" s="12"/>
      <c r="DI51" s="12"/>
      <c r="DJ51" s="12"/>
      <c r="DK51" s="11" t="str">
        <f t="shared" si="81"/>
        <v/>
      </c>
      <c r="DL51" s="12" t="str">
        <f t="shared" si="82"/>
        <v/>
      </c>
      <c r="DM51" s="12" t="str">
        <f t="shared" si="83"/>
        <v/>
      </c>
      <c r="DN51" s="12" t="str">
        <f t="shared" si="84"/>
        <v/>
      </c>
      <c r="DO51" s="12" t="str">
        <f t="shared" si="85"/>
        <v/>
      </c>
      <c r="DP51" s="12" t="str">
        <f t="shared" si="86"/>
        <v/>
      </c>
      <c r="DQ51" s="12"/>
      <c r="DR51" s="12"/>
      <c r="DS51" s="12"/>
    </row>
    <row r="52" spans="20:123" x14ac:dyDescent="0.25">
      <c r="T52" s="16">
        <v>49</v>
      </c>
      <c r="U52" s="16" t="str">
        <f>IFERROR(TRIM(W52&amp;" "&amp;INDEX(Roadmap!B$6:B$105,$T52,1)),"")</f>
        <v/>
      </c>
      <c r="V52" s="16" t="str">
        <f t="shared" si="26"/>
        <v/>
      </c>
      <c r="W52" s="16" t="str">
        <f>IFERROR(INDEX(Roadmap!C$6:C$105,$T52,1)&amp;"","")</f>
        <v/>
      </c>
      <c r="X52" s="16" t="str">
        <f>IF(LEN(U52)&gt;0,IFERROR(INDEX(Settings!$I$7:$I$9,MATCH(INDEX(Roadmap!D$6:D$105,$T52,1),Settings!$H$7:$H$9,0),1),large),"")</f>
        <v/>
      </c>
      <c r="Y52" s="16">
        <f>IFERROR(INDEX(Settings!$J$7:$J$9,MATCH(INDEX(Roadmap!D$6:D$105,$T52,1),Settings!$H$7:$H$9,0),1),300)</f>
        <v>300</v>
      </c>
      <c r="Z52" s="16" t="str">
        <f>IFERROR(IF(LEN($U52)=0,"",INDEX(Roadmap!E$6:E$105,$T52,1)&amp;""),"")</f>
        <v/>
      </c>
      <c r="AA52" s="16" t="str">
        <f>IFERROR(IF(LEN($U52)=0,"",INDEX(Roadmap!F$6:F$105,$T52,1)&amp;""),"")</f>
        <v/>
      </c>
      <c r="AB52" s="17" t="str">
        <f t="shared" si="103"/>
        <v/>
      </c>
      <c r="AC52" s="17" t="str">
        <f>IFERROR(IF(OR(U52="",Z52=""),"",2*COUNTIFS($Z$4:Z52,Z52,$AA$4:AA52,AA52)+INDEX($P$4:$P$16,MATCH(AA52,$B$4:$B$16,0),1)+ROW(startCell)),"")</f>
        <v/>
      </c>
      <c r="AD52" s="16" t="str">
        <f t="shared" si="90"/>
        <v>-</v>
      </c>
      <c r="AE52" s="4"/>
      <c r="AF52" s="24" t="str">
        <f t="shared" si="93"/>
        <v/>
      </c>
      <c r="AG52" s="24">
        <f t="shared" si="94"/>
        <v>54</v>
      </c>
      <c r="AH52" s="11" t="str">
        <f t="shared" si="28"/>
        <v/>
      </c>
      <c r="AI52" s="12" t="str">
        <f t="shared" si="91"/>
        <v/>
      </c>
      <c r="AJ52" s="12" t="str">
        <f t="shared" si="29"/>
        <v/>
      </c>
      <c r="AK52" s="12" t="str">
        <f t="shared" si="30"/>
        <v/>
      </c>
      <c r="AL52" s="12" t="str">
        <f t="shared" si="31"/>
        <v/>
      </c>
      <c r="AM52" s="12" t="str">
        <f t="shared" si="32"/>
        <v/>
      </c>
      <c r="AN52" s="12"/>
      <c r="AO52" s="12"/>
      <c r="AP52" s="12"/>
      <c r="AQ52" s="11" t="str">
        <f t="shared" si="33"/>
        <v/>
      </c>
      <c r="AR52" s="12" t="str">
        <f t="shared" si="34"/>
        <v/>
      </c>
      <c r="AS52" s="12" t="str">
        <f t="shared" si="35"/>
        <v/>
      </c>
      <c r="AT52" s="12" t="str">
        <f t="shared" si="36"/>
        <v/>
      </c>
      <c r="AU52" s="12" t="str">
        <f t="shared" si="37"/>
        <v/>
      </c>
      <c r="AV52" s="12" t="str">
        <f t="shared" si="38"/>
        <v/>
      </c>
      <c r="AW52" s="12"/>
      <c r="AX52" s="12"/>
      <c r="AY52" s="12"/>
      <c r="AZ52" s="11" t="str">
        <f t="shared" si="39"/>
        <v/>
      </c>
      <c r="BA52" s="12" t="str">
        <f t="shared" si="40"/>
        <v/>
      </c>
      <c r="BB52" s="12" t="str">
        <f t="shared" si="41"/>
        <v/>
      </c>
      <c r="BC52" s="12" t="str">
        <f t="shared" si="42"/>
        <v/>
      </c>
      <c r="BD52" s="12" t="str">
        <f t="shared" si="43"/>
        <v/>
      </c>
      <c r="BE52" s="12" t="str">
        <f t="shared" si="44"/>
        <v/>
      </c>
      <c r="BF52" s="12"/>
      <c r="BG52" s="12"/>
      <c r="BH52" s="12"/>
      <c r="BI52" s="11" t="str">
        <f t="shared" si="45"/>
        <v/>
      </c>
      <c r="BJ52" s="12" t="str">
        <f t="shared" si="46"/>
        <v/>
      </c>
      <c r="BK52" s="12" t="str">
        <f t="shared" si="47"/>
        <v/>
      </c>
      <c r="BL52" s="12" t="str">
        <f t="shared" si="48"/>
        <v/>
      </c>
      <c r="BM52" s="12" t="str">
        <f t="shared" si="49"/>
        <v/>
      </c>
      <c r="BN52" s="12" t="str">
        <f t="shared" si="50"/>
        <v/>
      </c>
      <c r="BO52" s="12"/>
      <c r="BP52" s="12"/>
      <c r="BQ52" s="12"/>
      <c r="BR52" s="11" t="str">
        <f t="shared" si="51"/>
        <v/>
      </c>
      <c r="BS52" s="12" t="str">
        <f t="shared" si="52"/>
        <v/>
      </c>
      <c r="BT52" s="12" t="str">
        <f t="shared" si="53"/>
        <v/>
      </c>
      <c r="BU52" s="12" t="str">
        <f t="shared" si="54"/>
        <v/>
      </c>
      <c r="BV52" s="12" t="str">
        <f t="shared" si="55"/>
        <v/>
      </c>
      <c r="BW52" s="12" t="str">
        <f t="shared" si="56"/>
        <v/>
      </c>
      <c r="BX52" s="12"/>
      <c r="BY52" s="12"/>
      <c r="BZ52" s="12"/>
      <c r="CA52" s="11" t="str">
        <f t="shared" si="57"/>
        <v/>
      </c>
      <c r="CB52" s="12" t="str">
        <f t="shared" si="58"/>
        <v/>
      </c>
      <c r="CC52" s="12" t="str">
        <f t="shared" si="59"/>
        <v/>
      </c>
      <c r="CD52" s="12" t="str">
        <f t="shared" si="60"/>
        <v/>
      </c>
      <c r="CE52" s="12" t="str">
        <f t="shared" si="61"/>
        <v/>
      </c>
      <c r="CF52" s="12" t="str">
        <f t="shared" si="62"/>
        <v/>
      </c>
      <c r="CG52" s="12"/>
      <c r="CH52" s="12"/>
      <c r="CI52" s="12"/>
      <c r="CJ52" s="11" t="str">
        <f t="shared" si="63"/>
        <v/>
      </c>
      <c r="CK52" s="12" t="str">
        <f t="shared" si="64"/>
        <v/>
      </c>
      <c r="CL52" s="12" t="str">
        <f t="shared" si="65"/>
        <v/>
      </c>
      <c r="CM52" s="12" t="str">
        <f t="shared" si="66"/>
        <v/>
      </c>
      <c r="CN52" s="12" t="str">
        <f t="shared" si="67"/>
        <v/>
      </c>
      <c r="CO52" s="12" t="str">
        <f t="shared" si="68"/>
        <v/>
      </c>
      <c r="CP52" s="12"/>
      <c r="CQ52" s="12"/>
      <c r="CR52" s="12"/>
      <c r="CS52" s="11" t="str">
        <f t="shared" si="69"/>
        <v/>
      </c>
      <c r="CT52" s="12" t="str">
        <f t="shared" si="70"/>
        <v/>
      </c>
      <c r="CU52" s="12" t="str">
        <f t="shared" si="71"/>
        <v/>
      </c>
      <c r="CV52" s="12" t="str">
        <f t="shared" si="72"/>
        <v/>
      </c>
      <c r="CW52" s="12" t="str">
        <f t="shared" si="73"/>
        <v/>
      </c>
      <c r="CX52" s="12" t="str">
        <f t="shared" si="74"/>
        <v/>
      </c>
      <c r="CY52" s="12"/>
      <c r="CZ52" s="12"/>
      <c r="DA52" s="12"/>
      <c r="DB52" s="11" t="str">
        <f t="shared" si="75"/>
        <v/>
      </c>
      <c r="DC52" s="12" t="str">
        <f t="shared" si="76"/>
        <v/>
      </c>
      <c r="DD52" s="12" t="str">
        <f t="shared" si="77"/>
        <v/>
      </c>
      <c r="DE52" s="12" t="str">
        <f t="shared" si="78"/>
        <v/>
      </c>
      <c r="DF52" s="12" t="str">
        <f t="shared" si="79"/>
        <v/>
      </c>
      <c r="DG52" s="12" t="str">
        <f t="shared" si="80"/>
        <v/>
      </c>
      <c r="DH52" s="12"/>
      <c r="DI52" s="12"/>
      <c r="DJ52" s="12"/>
      <c r="DK52" s="11" t="str">
        <f t="shared" si="81"/>
        <v/>
      </c>
      <c r="DL52" s="12" t="str">
        <f t="shared" si="82"/>
        <v/>
      </c>
      <c r="DM52" s="12" t="str">
        <f t="shared" si="83"/>
        <v/>
      </c>
      <c r="DN52" s="12" t="str">
        <f t="shared" si="84"/>
        <v/>
      </c>
      <c r="DO52" s="12" t="str">
        <f t="shared" si="85"/>
        <v/>
      </c>
      <c r="DP52" s="12" t="str">
        <f t="shared" si="86"/>
        <v/>
      </c>
      <c r="DQ52" s="12"/>
      <c r="DR52" s="12"/>
      <c r="DS52" s="12"/>
    </row>
    <row r="53" spans="20:123" x14ac:dyDescent="0.25">
      <c r="T53" s="16">
        <v>50</v>
      </c>
      <c r="U53" s="16" t="str">
        <f>IFERROR(TRIM(W53&amp;" "&amp;INDEX(Roadmap!B$6:B$105,$T53,1)),"")</f>
        <v/>
      </c>
      <c r="V53" s="16" t="str">
        <f t="shared" si="26"/>
        <v/>
      </c>
      <c r="W53" s="16" t="str">
        <f>IFERROR(INDEX(Roadmap!C$6:C$105,$T53,1)&amp;"","")</f>
        <v/>
      </c>
      <c r="X53" s="16" t="str">
        <f>IF(LEN(U53)&gt;0,IFERROR(INDEX(Settings!$I$7:$I$9,MATCH(INDEX(Roadmap!D$6:D$105,$T53,1),Settings!$H$7:$H$9,0),1),large),"")</f>
        <v/>
      </c>
      <c r="Y53" s="16">
        <f>IFERROR(INDEX(Settings!$J$7:$J$9,MATCH(INDEX(Roadmap!D$6:D$105,$T53,1),Settings!$H$7:$H$9,0),1),300)</f>
        <v>300</v>
      </c>
      <c r="Z53" s="16" t="str">
        <f>IFERROR(IF(LEN($U53)=0,"",INDEX(Roadmap!E$6:E$105,$T53,1)&amp;""),"")</f>
        <v/>
      </c>
      <c r="AA53" s="16" t="str">
        <f>IFERROR(IF(LEN($U53)=0,"",INDEX(Roadmap!F$6:F$105,$T53,1)&amp;""),"")</f>
        <v/>
      </c>
      <c r="AB53" s="17" t="str">
        <f t="shared" si="103"/>
        <v/>
      </c>
      <c r="AC53" s="17" t="str">
        <f>IFERROR(IF(OR(U53="",Z53=""),"",2*COUNTIFS($Z$4:Z53,Z53,$AA$4:AA53,AA53)+INDEX($P$4:$P$16,MATCH(AA53,$B$4:$B$16,0),1)+ROW(startCell)),"")</f>
        <v/>
      </c>
      <c r="AD53" s="16" t="str">
        <f t="shared" si="90"/>
        <v>-</v>
      </c>
      <c r="AE53" s="4"/>
      <c r="AF53" s="24" t="str">
        <f t="shared" si="93"/>
        <v/>
      </c>
      <c r="AG53" s="24">
        <f t="shared" si="94"/>
        <v>55</v>
      </c>
      <c r="AH53" s="11" t="str">
        <f t="shared" si="28"/>
        <v/>
      </c>
      <c r="AI53" s="12" t="str">
        <f t="shared" si="91"/>
        <v/>
      </c>
      <c r="AJ53" s="12" t="str">
        <f t="shared" si="29"/>
        <v/>
      </c>
      <c r="AK53" s="12" t="str">
        <f t="shared" si="30"/>
        <v/>
      </c>
      <c r="AL53" s="12" t="str">
        <f t="shared" si="31"/>
        <v/>
      </c>
      <c r="AM53" s="12" t="str">
        <f t="shared" si="32"/>
        <v/>
      </c>
      <c r="AN53" s="12"/>
      <c r="AO53" s="12"/>
      <c r="AP53" s="12"/>
      <c r="AQ53" s="11" t="str">
        <f t="shared" si="33"/>
        <v/>
      </c>
      <c r="AR53" s="12" t="str">
        <f t="shared" si="34"/>
        <v/>
      </c>
      <c r="AS53" s="12" t="str">
        <f t="shared" si="35"/>
        <v/>
      </c>
      <c r="AT53" s="12" t="str">
        <f t="shared" si="36"/>
        <v/>
      </c>
      <c r="AU53" s="12" t="str">
        <f t="shared" si="37"/>
        <v/>
      </c>
      <c r="AV53" s="12" t="str">
        <f t="shared" si="38"/>
        <v/>
      </c>
      <c r="AW53" s="12"/>
      <c r="AX53" s="12"/>
      <c r="AY53" s="12"/>
      <c r="AZ53" s="11" t="str">
        <f t="shared" si="39"/>
        <v/>
      </c>
      <c r="BA53" s="12" t="str">
        <f t="shared" si="40"/>
        <v/>
      </c>
      <c r="BB53" s="12" t="str">
        <f t="shared" si="41"/>
        <v/>
      </c>
      <c r="BC53" s="12" t="str">
        <f t="shared" si="42"/>
        <v/>
      </c>
      <c r="BD53" s="12" t="str">
        <f t="shared" si="43"/>
        <v/>
      </c>
      <c r="BE53" s="12" t="str">
        <f t="shared" si="44"/>
        <v/>
      </c>
      <c r="BF53" s="12"/>
      <c r="BG53" s="12"/>
      <c r="BH53" s="12"/>
      <c r="BI53" s="11" t="str">
        <f t="shared" si="45"/>
        <v/>
      </c>
      <c r="BJ53" s="12" t="str">
        <f t="shared" si="46"/>
        <v/>
      </c>
      <c r="BK53" s="12" t="str">
        <f t="shared" si="47"/>
        <v/>
      </c>
      <c r="BL53" s="12" t="str">
        <f t="shared" si="48"/>
        <v/>
      </c>
      <c r="BM53" s="12" t="str">
        <f t="shared" si="49"/>
        <v/>
      </c>
      <c r="BN53" s="12" t="str">
        <f t="shared" si="50"/>
        <v/>
      </c>
      <c r="BO53" s="12"/>
      <c r="BP53" s="12"/>
      <c r="BQ53" s="12"/>
      <c r="BR53" s="11" t="str">
        <f t="shared" si="51"/>
        <v/>
      </c>
      <c r="BS53" s="12" t="str">
        <f t="shared" si="52"/>
        <v/>
      </c>
      <c r="BT53" s="12" t="str">
        <f t="shared" si="53"/>
        <v/>
      </c>
      <c r="BU53" s="12" t="str">
        <f t="shared" si="54"/>
        <v/>
      </c>
      <c r="BV53" s="12" t="str">
        <f t="shared" si="55"/>
        <v/>
      </c>
      <c r="BW53" s="12" t="str">
        <f t="shared" si="56"/>
        <v/>
      </c>
      <c r="BX53" s="12"/>
      <c r="BY53" s="12"/>
      <c r="BZ53" s="12"/>
      <c r="CA53" s="11" t="str">
        <f t="shared" si="57"/>
        <v/>
      </c>
      <c r="CB53" s="12" t="str">
        <f t="shared" si="58"/>
        <v/>
      </c>
      <c r="CC53" s="12" t="str">
        <f t="shared" si="59"/>
        <v/>
      </c>
      <c r="CD53" s="12" t="str">
        <f t="shared" si="60"/>
        <v/>
      </c>
      <c r="CE53" s="12" t="str">
        <f t="shared" si="61"/>
        <v/>
      </c>
      <c r="CF53" s="12" t="str">
        <f t="shared" si="62"/>
        <v/>
      </c>
      <c r="CG53" s="12"/>
      <c r="CH53" s="12"/>
      <c r="CI53" s="12"/>
      <c r="CJ53" s="11" t="str">
        <f t="shared" si="63"/>
        <v/>
      </c>
      <c r="CK53" s="12" t="str">
        <f t="shared" si="64"/>
        <v/>
      </c>
      <c r="CL53" s="12" t="str">
        <f t="shared" si="65"/>
        <v/>
      </c>
      <c r="CM53" s="12" t="str">
        <f t="shared" si="66"/>
        <v/>
      </c>
      <c r="CN53" s="12" t="str">
        <f t="shared" si="67"/>
        <v/>
      </c>
      <c r="CO53" s="12" t="str">
        <f t="shared" si="68"/>
        <v/>
      </c>
      <c r="CP53" s="12"/>
      <c r="CQ53" s="12"/>
      <c r="CR53" s="12"/>
      <c r="CS53" s="11" t="str">
        <f t="shared" si="69"/>
        <v/>
      </c>
      <c r="CT53" s="12" t="str">
        <f t="shared" si="70"/>
        <v/>
      </c>
      <c r="CU53" s="12" t="str">
        <f t="shared" si="71"/>
        <v/>
      </c>
      <c r="CV53" s="12" t="str">
        <f t="shared" si="72"/>
        <v/>
      </c>
      <c r="CW53" s="12" t="str">
        <f t="shared" si="73"/>
        <v/>
      </c>
      <c r="CX53" s="12" t="str">
        <f t="shared" si="74"/>
        <v/>
      </c>
      <c r="CY53" s="12"/>
      <c r="CZ53" s="12"/>
      <c r="DA53" s="12"/>
      <c r="DB53" s="11" t="str">
        <f t="shared" si="75"/>
        <v/>
      </c>
      <c r="DC53" s="12" t="str">
        <f t="shared" si="76"/>
        <v/>
      </c>
      <c r="DD53" s="12" t="str">
        <f t="shared" si="77"/>
        <v/>
      </c>
      <c r="DE53" s="12" t="str">
        <f t="shared" si="78"/>
        <v/>
      </c>
      <c r="DF53" s="12" t="str">
        <f t="shared" si="79"/>
        <v/>
      </c>
      <c r="DG53" s="12" t="str">
        <f t="shared" si="80"/>
        <v/>
      </c>
      <c r="DH53" s="12"/>
      <c r="DI53" s="12"/>
      <c r="DJ53" s="12"/>
      <c r="DK53" s="11" t="str">
        <f t="shared" si="81"/>
        <v/>
      </c>
      <c r="DL53" s="12" t="str">
        <f t="shared" si="82"/>
        <v/>
      </c>
      <c r="DM53" s="12" t="str">
        <f t="shared" si="83"/>
        <v/>
      </c>
      <c r="DN53" s="12" t="str">
        <f t="shared" si="84"/>
        <v/>
      </c>
      <c r="DO53" s="12" t="str">
        <f t="shared" si="85"/>
        <v/>
      </c>
      <c r="DP53" s="12" t="str">
        <f t="shared" si="86"/>
        <v/>
      </c>
      <c r="DQ53" s="12"/>
      <c r="DR53" s="12"/>
      <c r="DS53" s="12"/>
    </row>
    <row r="54" spans="20:123" x14ac:dyDescent="0.25">
      <c r="T54" s="16">
        <v>51</v>
      </c>
      <c r="U54" s="16" t="str">
        <f>IFERROR(TRIM(W54&amp;" "&amp;INDEX(Roadmap!B$6:B$105,$T54,1)),"")</f>
        <v/>
      </c>
      <c r="V54" s="16" t="str">
        <f t="shared" si="26"/>
        <v/>
      </c>
      <c r="W54" s="16" t="str">
        <f>IFERROR(INDEX(Roadmap!C$6:C$105,$T54,1)&amp;"","")</f>
        <v/>
      </c>
      <c r="X54" s="16" t="str">
        <f>IF(LEN(U54)&gt;0,IFERROR(INDEX(Settings!$I$7:$I$9,MATCH(INDEX(Roadmap!D$6:D$105,$T54,1),Settings!$H$7:$H$9,0),1),large),"")</f>
        <v/>
      </c>
      <c r="Y54" s="16">
        <f>IFERROR(INDEX(Settings!$J$7:$J$9,MATCH(INDEX(Roadmap!D$6:D$105,$T54,1),Settings!$H$7:$H$9,0),1),300)</f>
        <v>300</v>
      </c>
      <c r="Z54" s="16" t="str">
        <f>IFERROR(IF(LEN($U54)=0,"",INDEX(Roadmap!E$6:E$105,$T54,1)&amp;""),"")</f>
        <v/>
      </c>
      <c r="AA54" s="16" t="str">
        <f>IFERROR(IF(LEN($U54)=0,"",INDEX(Roadmap!F$6:F$105,$T54,1)&amp;""),"")</f>
        <v/>
      </c>
      <c r="AB54" s="17" t="str">
        <f t="shared" si="103"/>
        <v/>
      </c>
      <c r="AC54" s="17" t="str">
        <f>IFERROR(IF(OR(U54="",Z54=""),"",2*COUNTIFS($Z$4:Z54,Z54,$AA$4:AA54,AA54)+INDEX($P$4:$P$16,MATCH(AA54,$B$4:$B$16,0),1)+ROW(startCell)),"")</f>
        <v/>
      </c>
      <c r="AD54" s="16" t="str">
        <f t="shared" si="90"/>
        <v>-</v>
      </c>
      <c r="AE54" s="4"/>
      <c r="AF54" s="24" t="str">
        <f t="shared" si="93"/>
        <v/>
      </c>
      <c r="AG54" s="24">
        <f t="shared" si="94"/>
        <v>56</v>
      </c>
      <c r="AH54" s="11" t="str">
        <f t="shared" si="28"/>
        <v/>
      </c>
      <c r="AI54" s="12" t="str">
        <f t="shared" si="91"/>
        <v/>
      </c>
      <c r="AJ54" s="12" t="str">
        <f t="shared" si="29"/>
        <v/>
      </c>
      <c r="AK54" s="12" t="str">
        <f t="shared" si="30"/>
        <v/>
      </c>
      <c r="AL54" s="12" t="str">
        <f t="shared" si="31"/>
        <v/>
      </c>
      <c r="AM54" s="12" t="str">
        <f t="shared" si="32"/>
        <v/>
      </c>
      <c r="AN54" s="12"/>
      <c r="AO54" s="12"/>
      <c r="AP54" s="12"/>
      <c r="AQ54" s="11" t="str">
        <f t="shared" si="33"/>
        <v/>
      </c>
      <c r="AR54" s="12" t="str">
        <f t="shared" si="34"/>
        <v/>
      </c>
      <c r="AS54" s="12" t="str">
        <f t="shared" si="35"/>
        <v/>
      </c>
      <c r="AT54" s="12" t="str">
        <f t="shared" si="36"/>
        <v/>
      </c>
      <c r="AU54" s="12" t="str">
        <f t="shared" si="37"/>
        <v/>
      </c>
      <c r="AV54" s="12" t="str">
        <f t="shared" si="38"/>
        <v/>
      </c>
      <c r="AW54" s="12"/>
      <c r="AX54" s="12"/>
      <c r="AY54" s="12"/>
      <c r="AZ54" s="11" t="str">
        <f t="shared" si="39"/>
        <v/>
      </c>
      <c r="BA54" s="12" t="str">
        <f t="shared" si="40"/>
        <v/>
      </c>
      <c r="BB54" s="12" t="str">
        <f t="shared" si="41"/>
        <v/>
      </c>
      <c r="BC54" s="12" t="str">
        <f t="shared" si="42"/>
        <v/>
      </c>
      <c r="BD54" s="12" t="str">
        <f t="shared" si="43"/>
        <v/>
      </c>
      <c r="BE54" s="12" t="str">
        <f t="shared" si="44"/>
        <v/>
      </c>
      <c r="BF54" s="12"/>
      <c r="BG54" s="12"/>
      <c r="BH54" s="12"/>
      <c r="BI54" s="11" t="str">
        <f t="shared" si="45"/>
        <v/>
      </c>
      <c r="BJ54" s="12" t="str">
        <f t="shared" si="46"/>
        <v/>
      </c>
      <c r="BK54" s="12" t="str">
        <f t="shared" si="47"/>
        <v/>
      </c>
      <c r="BL54" s="12" t="str">
        <f t="shared" si="48"/>
        <v/>
      </c>
      <c r="BM54" s="12" t="str">
        <f t="shared" si="49"/>
        <v/>
      </c>
      <c r="BN54" s="12" t="str">
        <f t="shared" si="50"/>
        <v/>
      </c>
      <c r="BO54" s="12"/>
      <c r="BP54" s="12"/>
      <c r="BQ54" s="12"/>
      <c r="BR54" s="11" t="str">
        <f t="shared" si="51"/>
        <v/>
      </c>
      <c r="BS54" s="12" t="str">
        <f t="shared" si="52"/>
        <v/>
      </c>
      <c r="BT54" s="12" t="str">
        <f t="shared" si="53"/>
        <v/>
      </c>
      <c r="BU54" s="12" t="str">
        <f t="shared" si="54"/>
        <v/>
      </c>
      <c r="BV54" s="12" t="str">
        <f t="shared" si="55"/>
        <v/>
      </c>
      <c r="BW54" s="12" t="str">
        <f t="shared" si="56"/>
        <v/>
      </c>
      <c r="BX54" s="12"/>
      <c r="BY54" s="12"/>
      <c r="BZ54" s="12"/>
      <c r="CA54" s="11" t="str">
        <f t="shared" si="57"/>
        <v/>
      </c>
      <c r="CB54" s="12" t="str">
        <f t="shared" si="58"/>
        <v/>
      </c>
      <c r="CC54" s="12" t="str">
        <f t="shared" si="59"/>
        <v/>
      </c>
      <c r="CD54" s="12" t="str">
        <f t="shared" si="60"/>
        <v/>
      </c>
      <c r="CE54" s="12" t="str">
        <f t="shared" si="61"/>
        <v/>
      </c>
      <c r="CF54" s="12" t="str">
        <f t="shared" si="62"/>
        <v/>
      </c>
      <c r="CG54" s="12"/>
      <c r="CH54" s="12"/>
      <c r="CI54" s="12"/>
      <c r="CJ54" s="11" t="str">
        <f t="shared" si="63"/>
        <v/>
      </c>
      <c r="CK54" s="12" t="str">
        <f t="shared" si="64"/>
        <v/>
      </c>
      <c r="CL54" s="12" t="str">
        <f t="shared" si="65"/>
        <v/>
      </c>
      <c r="CM54" s="12" t="str">
        <f t="shared" si="66"/>
        <v/>
      </c>
      <c r="CN54" s="12" t="str">
        <f t="shared" si="67"/>
        <v/>
      </c>
      <c r="CO54" s="12" t="str">
        <f t="shared" si="68"/>
        <v/>
      </c>
      <c r="CP54" s="12"/>
      <c r="CQ54" s="12"/>
      <c r="CR54" s="12"/>
      <c r="CS54" s="11" t="str">
        <f t="shared" si="69"/>
        <v/>
      </c>
      <c r="CT54" s="12" t="str">
        <f t="shared" si="70"/>
        <v/>
      </c>
      <c r="CU54" s="12" t="str">
        <f t="shared" si="71"/>
        <v/>
      </c>
      <c r="CV54" s="12" t="str">
        <f t="shared" si="72"/>
        <v/>
      </c>
      <c r="CW54" s="12" t="str">
        <f t="shared" si="73"/>
        <v/>
      </c>
      <c r="CX54" s="12" t="str">
        <f t="shared" si="74"/>
        <v/>
      </c>
      <c r="CY54" s="12"/>
      <c r="CZ54" s="12"/>
      <c r="DA54" s="12"/>
      <c r="DB54" s="11" t="str">
        <f t="shared" si="75"/>
        <v/>
      </c>
      <c r="DC54" s="12" t="str">
        <f t="shared" si="76"/>
        <v/>
      </c>
      <c r="DD54" s="12" t="str">
        <f t="shared" si="77"/>
        <v/>
      </c>
      <c r="DE54" s="12" t="str">
        <f t="shared" si="78"/>
        <v/>
      </c>
      <c r="DF54" s="12" t="str">
        <f t="shared" si="79"/>
        <v/>
      </c>
      <c r="DG54" s="12" t="str">
        <f t="shared" si="80"/>
        <v/>
      </c>
      <c r="DH54" s="12"/>
      <c r="DI54" s="12"/>
      <c r="DJ54" s="12"/>
      <c r="DK54" s="11" t="str">
        <f t="shared" si="81"/>
        <v/>
      </c>
      <c r="DL54" s="12" t="str">
        <f t="shared" si="82"/>
        <v/>
      </c>
      <c r="DM54" s="12" t="str">
        <f t="shared" si="83"/>
        <v/>
      </c>
      <c r="DN54" s="12" t="str">
        <f t="shared" si="84"/>
        <v/>
      </c>
      <c r="DO54" s="12" t="str">
        <f t="shared" si="85"/>
        <v/>
      </c>
      <c r="DP54" s="12" t="str">
        <f t="shared" si="86"/>
        <v/>
      </c>
      <c r="DQ54" s="12"/>
      <c r="DR54" s="12"/>
      <c r="DS54" s="12"/>
    </row>
    <row r="55" spans="20:123" x14ac:dyDescent="0.25">
      <c r="T55" s="16">
        <v>52</v>
      </c>
      <c r="U55" s="16" t="str">
        <f>IFERROR(TRIM(W55&amp;" "&amp;INDEX(Roadmap!B$6:B$105,$T55,1)),"")</f>
        <v/>
      </c>
      <c r="V55" s="16" t="str">
        <f t="shared" si="26"/>
        <v/>
      </c>
      <c r="W55" s="16" t="str">
        <f>IFERROR(INDEX(Roadmap!C$6:C$105,$T55,1)&amp;"","")</f>
        <v/>
      </c>
      <c r="X55" s="16" t="str">
        <f>IF(LEN(U55)&gt;0,IFERROR(INDEX(Settings!$I$7:$I$9,MATCH(INDEX(Roadmap!D$6:D$105,$T55,1),Settings!$H$7:$H$9,0),1),large),"")</f>
        <v/>
      </c>
      <c r="Y55" s="16">
        <f>IFERROR(INDEX(Settings!$J$7:$J$9,MATCH(INDEX(Roadmap!D$6:D$105,$T55,1),Settings!$H$7:$H$9,0),1),300)</f>
        <v>300</v>
      </c>
      <c r="Z55" s="16" t="str">
        <f>IFERROR(IF(LEN($U55)=0,"",INDEX(Roadmap!E$6:E$105,$T55,1)&amp;""),"")</f>
        <v/>
      </c>
      <c r="AA55" s="16" t="str">
        <f>IFERROR(IF(LEN($U55)=0,"",INDEX(Roadmap!F$6:F$105,$T55,1)&amp;""),"")</f>
        <v/>
      </c>
      <c r="AB55" s="17" t="str">
        <f t="shared" si="103"/>
        <v/>
      </c>
      <c r="AC55" s="17" t="str">
        <f>IFERROR(IF(OR(U55="",Z55=""),"",2*COUNTIFS($Z$4:Z55,Z55,$AA$4:AA55,AA55)+INDEX($P$4:$P$16,MATCH(AA55,$B$4:$B$16,0),1)+ROW(startCell)),"")</f>
        <v/>
      </c>
      <c r="AD55" s="16" t="str">
        <f t="shared" si="90"/>
        <v>-</v>
      </c>
      <c r="AE55" s="4"/>
      <c r="AF55" s="24" t="str">
        <f t="shared" si="93"/>
        <v/>
      </c>
      <c r="AG55" s="24">
        <f t="shared" si="94"/>
        <v>57</v>
      </c>
      <c r="AH55" s="11" t="str">
        <f t="shared" si="28"/>
        <v/>
      </c>
      <c r="AI55" s="12" t="str">
        <f t="shared" si="91"/>
        <v/>
      </c>
      <c r="AJ55" s="12" t="str">
        <f t="shared" si="29"/>
        <v/>
      </c>
      <c r="AK55" s="12" t="str">
        <f t="shared" si="30"/>
        <v/>
      </c>
      <c r="AL55" s="12" t="str">
        <f t="shared" si="31"/>
        <v/>
      </c>
      <c r="AM55" s="12" t="str">
        <f t="shared" si="32"/>
        <v/>
      </c>
      <c r="AN55" s="12"/>
      <c r="AO55" s="12"/>
      <c r="AP55" s="12"/>
      <c r="AQ55" s="11" t="str">
        <f t="shared" si="33"/>
        <v/>
      </c>
      <c r="AR55" s="12" t="str">
        <f t="shared" si="34"/>
        <v/>
      </c>
      <c r="AS55" s="12" t="str">
        <f t="shared" si="35"/>
        <v/>
      </c>
      <c r="AT55" s="12" t="str">
        <f t="shared" si="36"/>
        <v/>
      </c>
      <c r="AU55" s="12" t="str">
        <f t="shared" si="37"/>
        <v/>
      </c>
      <c r="AV55" s="12" t="str">
        <f t="shared" si="38"/>
        <v/>
      </c>
      <c r="AW55" s="12"/>
      <c r="AX55" s="12"/>
      <c r="AY55" s="12"/>
      <c r="AZ55" s="11" t="str">
        <f t="shared" si="39"/>
        <v/>
      </c>
      <c r="BA55" s="12" t="str">
        <f t="shared" si="40"/>
        <v/>
      </c>
      <c r="BB55" s="12" t="str">
        <f t="shared" si="41"/>
        <v/>
      </c>
      <c r="BC55" s="12" t="str">
        <f t="shared" si="42"/>
        <v/>
      </c>
      <c r="BD55" s="12" t="str">
        <f t="shared" si="43"/>
        <v/>
      </c>
      <c r="BE55" s="12" t="str">
        <f t="shared" si="44"/>
        <v/>
      </c>
      <c r="BF55" s="12"/>
      <c r="BG55" s="12"/>
      <c r="BH55" s="12"/>
      <c r="BI55" s="11" t="str">
        <f t="shared" si="45"/>
        <v/>
      </c>
      <c r="BJ55" s="12" t="str">
        <f t="shared" si="46"/>
        <v/>
      </c>
      <c r="BK55" s="12" t="str">
        <f t="shared" si="47"/>
        <v/>
      </c>
      <c r="BL55" s="12" t="str">
        <f t="shared" si="48"/>
        <v/>
      </c>
      <c r="BM55" s="12" t="str">
        <f t="shared" si="49"/>
        <v/>
      </c>
      <c r="BN55" s="12" t="str">
        <f t="shared" si="50"/>
        <v/>
      </c>
      <c r="BO55" s="12"/>
      <c r="BP55" s="12"/>
      <c r="BQ55" s="12"/>
      <c r="BR55" s="11" t="str">
        <f t="shared" si="51"/>
        <v/>
      </c>
      <c r="BS55" s="12" t="str">
        <f t="shared" si="52"/>
        <v/>
      </c>
      <c r="BT55" s="12" t="str">
        <f t="shared" si="53"/>
        <v/>
      </c>
      <c r="BU55" s="12" t="str">
        <f t="shared" si="54"/>
        <v/>
      </c>
      <c r="BV55" s="12" t="str">
        <f t="shared" si="55"/>
        <v/>
      </c>
      <c r="BW55" s="12" t="str">
        <f t="shared" si="56"/>
        <v/>
      </c>
      <c r="BX55" s="12"/>
      <c r="BY55" s="12"/>
      <c r="BZ55" s="12"/>
      <c r="CA55" s="11" t="str">
        <f t="shared" si="57"/>
        <v/>
      </c>
      <c r="CB55" s="12" t="str">
        <f t="shared" si="58"/>
        <v/>
      </c>
      <c r="CC55" s="12" t="str">
        <f t="shared" si="59"/>
        <v/>
      </c>
      <c r="CD55" s="12" t="str">
        <f t="shared" si="60"/>
        <v/>
      </c>
      <c r="CE55" s="12" t="str">
        <f t="shared" si="61"/>
        <v/>
      </c>
      <c r="CF55" s="12" t="str">
        <f t="shared" si="62"/>
        <v/>
      </c>
      <c r="CG55" s="12"/>
      <c r="CH55" s="12"/>
      <c r="CI55" s="12"/>
      <c r="CJ55" s="11" t="str">
        <f t="shared" si="63"/>
        <v/>
      </c>
      <c r="CK55" s="12" t="str">
        <f t="shared" si="64"/>
        <v/>
      </c>
      <c r="CL55" s="12" t="str">
        <f t="shared" si="65"/>
        <v/>
      </c>
      <c r="CM55" s="12" t="str">
        <f t="shared" si="66"/>
        <v/>
      </c>
      <c r="CN55" s="12" t="str">
        <f t="shared" si="67"/>
        <v/>
      </c>
      <c r="CO55" s="12" t="str">
        <f t="shared" si="68"/>
        <v/>
      </c>
      <c r="CP55" s="12"/>
      <c r="CQ55" s="12"/>
      <c r="CR55" s="12"/>
      <c r="CS55" s="11" t="str">
        <f t="shared" si="69"/>
        <v/>
      </c>
      <c r="CT55" s="12" t="str">
        <f t="shared" si="70"/>
        <v/>
      </c>
      <c r="CU55" s="12" t="str">
        <f t="shared" si="71"/>
        <v/>
      </c>
      <c r="CV55" s="12" t="str">
        <f t="shared" si="72"/>
        <v/>
      </c>
      <c r="CW55" s="12" t="str">
        <f t="shared" si="73"/>
        <v/>
      </c>
      <c r="CX55" s="12" t="str">
        <f t="shared" si="74"/>
        <v/>
      </c>
      <c r="CY55" s="12"/>
      <c r="CZ55" s="12"/>
      <c r="DA55" s="12"/>
      <c r="DB55" s="11" t="str">
        <f t="shared" si="75"/>
        <v/>
      </c>
      <c r="DC55" s="12" t="str">
        <f t="shared" si="76"/>
        <v/>
      </c>
      <c r="DD55" s="12" t="str">
        <f t="shared" si="77"/>
        <v/>
      </c>
      <c r="DE55" s="12" t="str">
        <f t="shared" si="78"/>
        <v/>
      </c>
      <c r="DF55" s="12" t="str">
        <f t="shared" si="79"/>
        <v/>
      </c>
      <c r="DG55" s="12" t="str">
        <f t="shared" si="80"/>
        <v/>
      </c>
      <c r="DH55" s="12"/>
      <c r="DI55" s="12"/>
      <c r="DJ55" s="12"/>
      <c r="DK55" s="11" t="str">
        <f t="shared" si="81"/>
        <v/>
      </c>
      <c r="DL55" s="12" t="str">
        <f t="shared" si="82"/>
        <v/>
      </c>
      <c r="DM55" s="12" t="str">
        <f t="shared" si="83"/>
        <v/>
      </c>
      <c r="DN55" s="12" t="str">
        <f t="shared" si="84"/>
        <v/>
      </c>
      <c r="DO55" s="12" t="str">
        <f t="shared" si="85"/>
        <v/>
      </c>
      <c r="DP55" s="12" t="str">
        <f t="shared" si="86"/>
        <v/>
      </c>
      <c r="DQ55" s="12"/>
      <c r="DR55" s="12"/>
      <c r="DS55" s="12"/>
    </row>
    <row r="56" spans="20:123" x14ac:dyDescent="0.25">
      <c r="T56" s="16">
        <v>53</v>
      </c>
      <c r="U56" s="16" t="str">
        <f>IFERROR(TRIM(W56&amp;" "&amp;INDEX(Roadmap!B$6:B$105,$T56,1)),"")</f>
        <v/>
      </c>
      <c r="V56" s="16" t="str">
        <f t="shared" si="26"/>
        <v/>
      </c>
      <c r="W56" s="16" t="str">
        <f>IFERROR(INDEX(Roadmap!C$6:C$105,$T56,1)&amp;"","")</f>
        <v/>
      </c>
      <c r="X56" s="16" t="str">
        <f>IF(LEN(U56)&gt;0,IFERROR(INDEX(Settings!$I$7:$I$9,MATCH(INDEX(Roadmap!D$6:D$105,$T56,1),Settings!$H$7:$H$9,0),1),large),"")</f>
        <v/>
      </c>
      <c r="Y56" s="16">
        <f>IFERROR(INDEX(Settings!$J$7:$J$9,MATCH(INDEX(Roadmap!D$6:D$105,$T56,1),Settings!$H$7:$H$9,0),1),300)</f>
        <v>300</v>
      </c>
      <c r="Z56" s="16" t="str">
        <f>IFERROR(IF(LEN($U56)=0,"",INDEX(Roadmap!E$6:E$105,$T56,1)&amp;""),"")</f>
        <v/>
      </c>
      <c r="AA56" s="16" t="str">
        <f>IFERROR(IF(LEN($U56)=0,"",INDEX(Roadmap!F$6:F$105,$T56,1)&amp;""),"")</f>
        <v/>
      </c>
      <c r="AB56" s="17" t="str">
        <f t="shared" si="103"/>
        <v/>
      </c>
      <c r="AC56" s="17" t="str">
        <f>IFERROR(IF(OR(U56="",Z56=""),"",2*COUNTIFS($Z$4:Z56,Z56,$AA$4:AA56,AA56)+INDEX($P$4:$P$16,MATCH(AA56,$B$4:$B$16,0),1)+ROW(startCell)),"")</f>
        <v/>
      </c>
      <c r="AD56" s="16" t="str">
        <f t="shared" si="90"/>
        <v>-</v>
      </c>
      <c r="AE56" s="4"/>
      <c r="AF56" s="24" t="str">
        <f t="shared" si="93"/>
        <v/>
      </c>
      <c r="AG56" s="24">
        <f t="shared" si="94"/>
        <v>58</v>
      </c>
      <c r="AH56" s="11" t="str">
        <f t="shared" si="28"/>
        <v/>
      </c>
      <c r="AI56" s="12" t="str">
        <f t="shared" si="91"/>
        <v/>
      </c>
      <c r="AJ56" s="12" t="str">
        <f t="shared" si="29"/>
        <v/>
      </c>
      <c r="AK56" s="12" t="str">
        <f t="shared" si="30"/>
        <v/>
      </c>
      <c r="AL56" s="12" t="str">
        <f t="shared" si="31"/>
        <v/>
      </c>
      <c r="AM56" s="12" t="str">
        <f t="shared" si="32"/>
        <v/>
      </c>
      <c r="AN56" s="12"/>
      <c r="AO56" s="12"/>
      <c r="AP56" s="12"/>
      <c r="AQ56" s="11" t="str">
        <f t="shared" si="33"/>
        <v/>
      </c>
      <c r="AR56" s="12" t="str">
        <f t="shared" si="34"/>
        <v/>
      </c>
      <c r="AS56" s="12" t="str">
        <f t="shared" si="35"/>
        <v/>
      </c>
      <c r="AT56" s="12" t="str">
        <f t="shared" si="36"/>
        <v/>
      </c>
      <c r="AU56" s="12" t="str">
        <f t="shared" si="37"/>
        <v/>
      </c>
      <c r="AV56" s="12" t="str">
        <f t="shared" si="38"/>
        <v/>
      </c>
      <c r="AW56" s="12"/>
      <c r="AX56" s="12"/>
      <c r="AY56" s="12"/>
      <c r="AZ56" s="11" t="str">
        <f t="shared" si="39"/>
        <v/>
      </c>
      <c r="BA56" s="12" t="str">
        <f t="shared" si="40"/>
        <v/>
      </c>
      <c r="BB56" s="12" t="str">
        <f t="shared" si="41"/>
        <v/>
      </c>
      <c r="BC56" s="12" t="str">
        <f t="shared" si="42"/>
        <v/>
      </c>
      <c r="BD56" s="12" t="str">
        <f t="shared" si="43"/>
        <v/>
      </c>
      <c r="BE56" s="12" t="str">
        <f t="shared" si="44"/>
        <v/>
      </c>
      <c r="BF56" s="12"/>
      <c r="BG56" s="12"/>
      <c r="BH56" s="12"/>
      <c r="BI56" s="11" t="str">
        <f t="shared" si="45"/>
        <v/>
      </c>
      <c r="BJ56" s="12" t="str">
        <f t="shared" si="46"/>
        <v/>
      </c>
      <c r="BK56" s="12" t="str">
        <f t="shared" si="47"/>
        <v/>
      </c>
      <c r="BL56" s="12" t="str">
        <f t="shared" si="48"/>
        <v/>
      </c>
      <c r="BM56" s="12" t="str">
        <f t="shared" si="49"/>
        <v/>
      </c>
      <c r="BN56" s="12" t="str">
        <f t="shared" si="50"/>
        <v/>
      </c>
      <c r="BO56" s="12"/>
      <c r="BP56" s="12"/>
      <c r="BQ56" s="12"/>
      <c r="BR56" s="11" t="str">
        <f t="shared" si="51"/>
        <v/>
      </c>
      <c r="BS56" s="12" t="str">
        <f t="shared" si="52"/>
        <v/>
      </c>
      <c r="BT56" s="12" t="str">
        <f t="shared" si="53"/>
        <v/>
      </c>
      <c r="BU56" s="12" t="str">
        <f t="shared" si="54"/>
        <v/>
      </c>
      <c r="BV56" s="12" t="str">
        <f t="shared" si="55"/>
        <v/>
      </c>
      <c r="BW56" s="12" t="str">
        <f t="shared" si="56"/>
        <v/>
      </c>
      <c r="BX56" s="12"/>
      <c r="BY56" s="12"/>
      <c r="BZ56" s="12"/>
      <c r="CA56" s="11" t="str">
        <f t="shared" si="57"/>
        <v/>
      </c>
      <c r="CB56" s="12" t="str">
        <f t="shared" si="58"/>
        <v/>
      </c>
      <c r="CC56" s="12" t="str">
        <f t="shared" si="59"/>
        <v/>
      </c>
      <c r="CD56" s="12" t="str">
        <f t="shared" si="60"/>
        <v/>
      </c>
      <c r="CE56" s="12" t="str">
        <f t="shared" si="61"/>
        <v/>
      </c>
      <c r="CF56" s="12" t="str">
        <f t="shared" si="62"/>
        <v/>
      </c>
      <c r="CG56" s="12"/>
      <c r="CH56" s="12"/>
      <c r="CI56" s="12"/>
      <c r="CJ56" s="11" t="str">
        <f t="shared" si="63"/>
        <v/>
      </c>
      <c r="CK56" s="12" t="str">
        <f t="shared" si="64"/>
        <v/>
      </c>
      <c r="CL56" s="12" t="str">
        <f t="shared" si="65"/>
        <v/>
      </c>
      <c r="CM56" s="12" t="str">
        <f t="shared" si="66"/>
        <v/>
      </c>
      <c r="CN56" s="12" t="str">
        <f t="shared" si="67"/>
        <v/>
      </c>
      <c r="CO56" s="12" t="str">
        <f t="shared" si="68"/>
        <v/>
      </c>
      <c r="CP56" s="12"/>
      <c r="CQ56" s="12"/>
      <c r="CR56" s="12"/>
      <c r="CS56" s="11" t="str">
        <f t="shared" si="69"/>
        <v/>
      </c>
      <c r="CT56" s="12" t="str">
        <f t="shared" si="70"/>
        <v/>
      </c>
      <c r="CU56" s="12" t="str">
        <f t="shared" si="71"/>
        <v/>
      </c>
      <c r="CV56" s="12" t="str">
        <f t="shared" si="72"/>
        <v/>
      </c>
      <c r="CW56" s="12" t="str">
        <f t="shared" si="73"/>
        <v/>
      </c>
      <c r="CX56" s="12" t="str">
        <f t="shared" si="74"/>
        <v/>
      </c>
      <c r="CY56" s="12"/>
      <c r="CZ56" s="12"/>
      <c r="DA56" s="12"/>
      <c r="DB56" s="11" t="str">
        <f t="shared" si="75"/>
        <v/>
      </c>
      <c r="DC56" s="12" t="str">
        <f t="shared" si="76"/>
        <v/>
      </c>
      <c r="DD56" s="12" t="str">
        <f t="shared" si="77"/>
        <v/>
      </c>
      <c r="DE56" s="12" t="str">
        <f t="shared" si="78"/>
        <v/>
      </c>
      <c r="DF56" s="12" t="str">
        <f t="shared" si="79"/>
        <v/>
      </c>
      <c r="DG56" s="12" t="str">
        <f t="shared" si="80"/>
        <v/>
      </c>
      <c r="DH56" s="12"/>
      <c r="DI56" s="12"/>
      <c r="DJ56" s="12"/>
      <c r="DK56" s="11" t="str">
        <f t="shared" si="81"/>
        <v/>
      </c>
      <c r="DL56" s="12" t="str">
        <f t="shared" si="82"/>
        <v/>
      </c>
      <c r="DM56" s="12" t="str">
        <f t="shared" si="83"/>
        <v/>
      </c>
      <c r="DN56" s="12" t="str">
        <f t="shared" si="84"/>
        <v/>
      </c>
      <c r="DO56" s="12" t="str">
        <f t="shared" si="85"/>
        <v/>
      </c>
      <c r="DP56" s="12" t="str">
        <f t="shared" si="86"/>
        <v/>
      </c>
      <c r="DQ56" s="12"/>
      <c r="DR56" s="12"/>
      <c r="DS56" s="12"/>
    </row>
    <row r="57" spans="20:123" x14ac:dyDescent="0.25">
      <c r="T57" s="16">
        <v>54</v>
      </c>
      <c r="U57" s="16" t="str">
        <f>IFERROR(TRIM(W57&amp;" "&amp;INDEX(Roadmap!B$6:B$105,$T57,1)),"")</f>
        <v/>
      </c>
      <c r="V57" s="16" t="str">
        <f t="shared" si="26"/>
        <v/>
      </c>
      <c r="W57" s="16" t="str">
        <f>IFERROR(INDEX(Roadmap!C$6:C$105,$T57,1)&amp;"","")</f>
        <v/>
      </c>
      <c r="X57" s="16" t="str">
        <f>IF(LEN(U57)&gt;0,IFERROR(INDEX(Settings!$I$7:$I$9,MATCH(INDEX(Roadmap!D$6:D$105,$T57,1),Settings!$H$7:$H$9,0),1),large),"")</f>
        <v/>
      </c>
      <c r="Y57" s="16">
        <f>IFERROR(INDEX(Settings!$J$7:$J$9,MATCH(INDEX(Roadmap!D$6:D$105,$T57,1),Settings!$H$7:$H$9,0),1),300)</f>
        <v>300</v>
      </c>
      <c r="Z57" s="16" t="str">
        <f>IFERROR(IF(LEN($U57)=0,"",INDEX(Roadmap!E$6:E$105,$T57,1)&amp;""),"")</f>
        <v/>
      </c>
      <c r="AA57" s="16" t="str">
        <f>IFERROR(IF(LEN($U57)=0,"",INDEX(Roadmap!F$6:F$105,$T57,1)&amp;""),"")</f>
        <v/>
      </c>
      <c r="AB57" s="17" t="str">
        <f t="shared" si="103"/>
        <v/>
      </c>
      <c r="AC57" s="17" t="str">
        <f>IFERROR(IF(OR(U57="",Z57=""),"",2*COUNTIFS($Z$4:Z57,Z57,$AA$4:AA57,AA57)+INDEX($P$4:$P$16,MATCH(AA57,$B$4:$B$16,0),1)+ROW(startCell)),"")</f>
        <v/>
      </c>
      <c r="AD57" s="16" t="str">
        <f t="shared" si="90"/>
        <v>-</v>
      </c>
      <c r="AE57" s="4"/>
      <c r="AF57" s="24" t="str">
        <f t="shared" si="93"/>
        <v/>
      </c>
      <c r="AG57" s="24">
        <f t="shared" si="94"/>
        <v>59</v>
      </c>
      <c r="AH57" s="11" t="str">
        <f t="shared" si="28"/>
        <v/>
      </c>
      <c r="AI57" s="12" t="str">
        <f t="shared" si="91"/>
        <v/>
      </c>
      <c r="AJ57" s="12" t="str">
        <f t="shared" si="29"/>
        <v/>
      </c>
      <c r="AK57" s="12" t="str">
        <f t="shared" si="30"/>
        <v/>
      </c>
      <c r="AL57" s="12" t="str">
        <f t="shared" si="31"/>
        <v/>
      </c>
      <c r="AM57" s="12" t="str">
        <f t="shared" si="32"/>
        <v/>
      </c>
      <c r="AN57" s="12"/>
      <c r="AO57" s="12"/>
      <c r="AP57" s="12"/>
      <c r="AQ57" s="11" t="str">
        <f t="shared" si="33"/>
        <v/>
      </c>
      <c r="AR57" s="12" t="str">
        <f t="shared" si="34"/>
        <v/>
      </c>
      <c r="AS57" s="12" t="str">
        <f t="shared" si="35"/>
        <v/>
      </c>
      <c r="AT57" s="12" t="str">
        <f t="shared" si="36"/>
        <v/>
      </c>
      <c r="AU57" s="12" t="str">
        <f t="shared" si="37"/>
        <v/>
      </c>
      <c r="AV57" s="12" t="str">
        <f t="shared" si="38"/>
        <v/>
      </c>
      <c r="AW57" s="12"/>
      <c r="AX57" s="12"/>
      <c r="AY57" s="12"/>
      <c r="AZ57" s="11" t="str">
        <f t="shared" si="39"/>
        <v/>
      </c>
      <c r="BA57" s="12" t="str">
        <f t="shared" si="40"/>
        <v/>
      </c>
      <c r="BB57" s="12" t="str">
        <f t="shared" si="41"/>
        <v/>
      </c>
      <c r="BC57" s="12" t="str">
        <f t="shared" si="42"/>
        <v/>
      </c>
      <c r="BD57" s="12" t="str">
        <f t="shared" si="43"/>
        <v/>
      </c>
      <c r="BE57" s="12" t="str">
        <f t="shared" si="44"/>
        <v/>
      </c>
      <c r="BF57" s="12"/>
      <c r="BG57" s="12"/>
      <c r="BH57" s="12"/>
      <c r="BI57" s="11" t="str">
        <f t="shared" si="45"/>
        <v/>
      </c>
      <c r="BJ57" s="12" t="str">
        <f t="shared" si="46"/>
        <v/>
      </c>
      <c r="BK57" s="12" t="str">
        <f t="shared" si="47"/>
        <v/>
      </c>
      <c r="BL57" s="12" t="str">
        <f t="shared" si="48"/>
        <v/>
      </c>
      <c r="BM57" s="12" t="str">
        <f t="shared" si="49"/>
        <v/>
      </c>
      <c r="BN57" s="12" t="str">
        <f t="shared" si="50"/>
        <v/>
      </c>
      <c r="BO57" s="12"/>
      <c r="BP57" s="12"/>
      <c r="BQ57" s="12"/>
      <c r="BR57" s="11" t="str">
        <f t="shared" si="51"/>
        <v/>
      </c>
      <c r="BS57" s="12" t="str">
        <f t="shared" si="52"/>
        <v/>
      </c>
      <c r="BT57" s="12" t="str">
        <f t="shared" si="53"/>
        <v/>
      </c>
      <c r="BU57" s="12" t="str">
        <f t="shared" si="54"/>
        <v/>
      </c>
      <c r="BV57" s="12" t="str">
        <f t="shared" si="55"/>
        <v/>
      </c>
      <c r="BW57" s="12" t="str">
        <f t="shared" si="56"/>
        <v/>
      </c>
      <c r="BX57" s="12"/>
      <c r="BY57" s="12"/>
      <c r="BZ57" s="12"/>
      <c r="CA57" s="11" t="str">
        <f t="shared" si="57"/>
        <v/>
      </c>
      <c r="CB57" s="12" t="str">
        <f t="shared" si="58"/>
        <v/>
      </c>
      <c r="CC57" s="12" t="str">
        <f t="shared" si="59"/>
        <v/>
      </c>
      <c r="CD57" s="12" t="str">
        <f t="shared" si="60"/>
        <v/>
      </c>
      <c r="CE57" s="12" t="str">
        <f t="shared" si="61"/>
        <v/>
      </c>
      <c r="CF57" s="12" t="str">
        <f t="shared" si="62"/>
        <v/>
      </c>
      <c r="CG57" s="12"/>
      <c r="CH57" s="12"/>
      <c r="CI57" s="12"/>
      <c r="CJ57" s="11" t="str">
        <f t="shared" si="63"/>
        <v/>
      </c>
      <c r="CK57" s="12" t="str">
        <f t="shared" si="64"/>
        <v/>
      </c>
      <c r="CL57" s="12" t="str">
        <f t="shared" si="65"/>
        <v/>
      </c>
      <c r="CM57" s="12" t="str">
        <f t="shared" si="66"/>
        <v/>
      </c>
      <c r="CN57" s="12" t="str">
        <f t="shared" si="67"/>
        <v/>
      </c>
      <c r="CO57" s="12" t="str">
        <f t="shared" si="68"/>
        <v/>
      </c>
      <c r="CP57" s="12"/>
      <c r="CQ57" s="12"/>
      <c r="CR57" s="12"/>
      <c r="CS57" s="11" t="str">
        <f t="shared" si="69"/>
        <v/>
      </c>
      <c r="CT57" s="12" t="str">
        <f t="shared" si="70"/>
        <v/>
      </c>
      <c r="CU57" s="12" t="str">
        <f t="shared" si="71"/>
        <v/>
      </c>
      <c r="CV57" s="12" t="str">
        <f t="shared" si="72"/>
        <v/>
      </c>
      <c r="CW57" s="12" t="str">
        <f t="shared" si="73"/>
        <v/>
      </c>
      <c r="CX57" s="12" t="str">
        <f t="shared" si="74"/>
        <v/>
      </c>
      <c r="CY57" s="12"/>
      <c r="CZ57" s="12"/>
      <c r="DA57" s="12"/>
      <c r="DB57" s="11" t="str">
        <f t="shared" si="75"/>
        <v/>
      </c>
      <c r="DC57" s="12" t="str">
        <f t="shared" si="76"/>
        <v/>
      </c>
      <c r="DD57" s="12" t="str">
        <f t="shared" si="77"/>
        <v/>
      </c>
      <c r="DE57" s="12" t="str">
        <f t="shared" si="78"/>
        <v/>
      </c>
      <c r="DF57" s="12" t="str">
        <f t="shared" si="79"/>
        <v/>
      </c>
      <c r="DG57" s="12" t="str">
        <f t="shared" si="80"/>
        <v/>
      </c>
      <c r="DH57" s="12"/>
      <c r="DI57" s="12"/>
      <c r="DJ57" s="12"/>
      <c r="DK57" s="11" t="str">
        <f t="shared" si="81"/>
        <v/>
      </c>
      <c r="DL57" s="12" t="str">
        <f t="shared" si="82"/>
        <v/>
      </c>
      <c r="DM57" s="12" t="str">
        <f t="shared" si="83"/>
        <v/>
      </c>
      <c r="DN57" s="12" t="str">
        <f t="shared" si="84"/>
        <v/>
      </c>
      <c r="DO57" s="12" t="str">
        <f t="shared" si="85"/>
        <v/>
      </c>
      <c r="DP57" s="12" t="str">
        <f t="shared" si="86"/>
        <v/>
      </c>
      <c r="DQ57" s="12"/>
      <c r="DR57" s="12"/>
      <c r="DS57" s="12"/>
    </row>
    <row r="58" spans="20:123" x14ac:dyDescent="0.25">
      <c r="T58" s="16">
        <v>55</v>
      </c>
      <c r="U58" s="16" t="str">
        <f>IFERROR(TRIM(W58&amp;" "&amp;INDEX(Roadmap!B$6:B$105,$T58,1)),"")</f>
        <v/>
      </c>
      <c r="V58" s="16" t="str">
        <f t="shared" si="26"/>
        <v/>
      </c>
      <c r="W58" s="16" t="str">
        <f>IFERROR(INDEX(Roadmap!C$6:C$105,$T58,1)&amp;"","")</f>
        <v/>
      </c>
      <c r="X58" s="16" t="str">
        <f>IF(LEN(U58)&gt;0,IFERROR(INDEX(Settings!$I$7:$I$9,MATCH(INDEX(Roadmap!D$6:D$105,$T58,1),Settings!$H$7:$H$9,0),1),large),"")</f>
        <v/>
      </c>
      <c r="Y58" s="16">
        <f>IFERROR(INDEX(Settings!$J$7:$J$9,MATCH(INDEX(Roadmap!D$6:D$105,$T58,1),Settings!$H$7:$H$9,0),1),300)</f>
        <v>300</v>
      </c>
      <c r="Z58" s="16" t="str">
        <f>IFERROR(IF(LEN($U58)=0,"",INDEX(Roadmap!E$6:E$105,$T58,1)&amp;""),"")</f>
        <v/>
      </c>
      <c r="AA58" s="16" t="str">
        <f>IFERROR(IF(LEN($U58)=0,"",INDEX(Roadmap!F$6:F$105,$T58,1)&amp;""),"")</f>
        <v/>
      </c>
      <c r="AB58" s="17" t="str">
        <f t="shared" si="103"/>
        <v/>
      </c>
      <c r="AC58" s="17" t="str">
        <f>IFERROR(IF(OR(U58="",Z58=""),"",2*COUNTIFS($Z$4:Z58,Z58,$AA$4:AA58,AA58)+INDEX($P$4:$P$16,MATCH(AA58,$B$4:$B$16,0),1)+ROW(startCell)),"")</f>
        <v/>
      </c>
      <c r="AD58" s="16" t="str">
        <f t="shared" si="90"/>
        <v>-</v>
      </c>
      <c r="AE58" s="4"/>
      <c r="AF58" s="24" t="str">
        <f t="shared" si="93"/>
        <v/>
      </c>
      <c r="AG58" s="24">
        <f t="shared" si="94"/>
        <v>60</v>
      </c>
      <c r="AH58" s="11" t="str">
        <f t="shared" si="28"/>
        <v/>
      </c>
      <c r="AI58" s="12" t="str">
        <f t="shared" si="91"/>
        <v/>
      </c>
      <c r="AJ58" s="12" t="str">
        <f t="shared" si="29"/>
        <v/>
      </c>
      <c r="AK58" s="12" t="str">
        <f t="shared" si="30"/>
        <v/>
      </c>
      <c r="AL58" s="12" t="str">
        <f t="shared" si="31"/>
        <v/>
      </c>
      <c r="AM58" s="12" t="str">
        <f t="shared" si="32"/>
        <v/>
      </c>
      <c r="AN58" s="12"/>
      <c r="AO58" s="12"/>
      <c r="AP58" s="12"/>
      <c r="AQ58" s="11" t="str">
        <f t="shared" si="33"/>
        <v/>
      </c>
      <c r="AR58" s="12" t="str">
        <f t="shared" si="34"/>
        <v/>
      </c>
      <c r="AS58" s="12" t="str">
        <f t="shared" si="35"/>
        <v/>
      </c>
      <c r="AT58" s="12" t="str">
        <f t="shared" si="36"/>
        <v/>
      </c>
      <c r="AU58" s="12" t="str">
        <f t="shared" si="37"/>
        <v/>
      </c>
      <c r="AV58" s="12" t="str">
        <f t="shared" si="38"/>
        <v/>
      </c>
      <c r="AW58" s="12"/>
      <c r="AX58" s="12"/>
      <c r="AY58" s="12"/>
      <c r="AZ58" s="11" t="str">
        <f t="shared" si="39"/>
        <v/>
      </c>
      <c r="BA58" s="12" t="str">
        <f t="shared" si="40"/>
        <v/>
      </c>
      <c r="BB58" s="12" t="str">
        <f t="shared" si="41"/>
        <v/>
      </c>
      <c r="BC58" s="12" t="str">
        <f t="shared" si="42"/>
        <v/>
      </c>
      <c r="BD58" s="12" t="str">
        <f t="shared" si="43"/>
        <v/>
      </c>
      <c r="BE58" s="12" t="str">
        <f t="shared" si="44"/>
        <v/>
      </c>
      <c r="BF58" s="12"/>
      <c r="BG58" s="12"/>
      <c r="BH58" s="12"/>
      <c r="BI58" s="11" t="str">
        <f t="shared" si="45"/>
        <v/>
      </c>
      <c r="BJ58" s="12" t="str">
        <f t="shared" si="46"/>
        <v/>
      </c>
      <c r="BK58" s="12" t="str">
        <f t="shared" si="47"/>
        <v/>
      </c>
      <c r="BL58" s="12" t="str">
        <f t="shared" si="48"/>
        <v/>
      </c>
      <c r="BM58" s="12" t="str">
        <f t="shared" si="49"/>
        <v/>
      </c>
      <c r="BN58" s="12" t="str">
        <f t="shared" si="50"/>
        <v/>
      </c>
      <c r="BO58" s="12"/>
      <c r="BP58" s="12"/>
      <c r="BQ58" s="12"/>
      <c r="BR58" s="11" t="str">
        <f t="shared" si="51"/>
        <v/>
      </c>
      <c r="BS58" s="12" t="str">
        <f t="shared" si="52"/>
        <v/>
      </c>
      <c r="BT58" s="12" t="str">
        <f t="shared" si="53"/>
        <v/>
      </c>
      <c r="BU58" s="12" t="str">
        <f t="shared" si="54"/>
        <v/>
      </c>
      <c r="BV58" s="12" t="str">
        <f t="shared" si="55"/>
        <v/>
      </c>
      <c r="BW58" s="12" t="str">
        <f t="shared" si="56"/>
        <v/>
      </c>
      <c r="BX58" s="12"/>
      <c r="BY58" s="12"/>
      <c r="BZ58" s="12"/>
      <c r="CA58" s="11" t="str">
        <f t="shared" si="57"/>
        <v/>
      </c>
      <c r="CB58" s="12" t="str">
        <f t="shared" si="58"/>
        <v/>
      </c>
      <c r="CC58" s="12" t="str">
        <f t="shared" si="59"/>
        <v/>
      </c>
      <c r="CD58" s="12" t="str">
        <f t="shared" si="60"/>
        <v/>
      </c>
      <c r="CE58" s="12" t="str">
        <f t="shared" si="61"/>
        <v/>
      </c>
      <c r="CF58" s="12" t="str">
        <f t="shared" si="62"/>
        <v/>
      </c>
      <c r="CG58" s="12"/>
      <c r="CH58" s="12"/>
      <c r="CI58" s="12"/>
      <c r="CJ58" s="11" t="str">
        <f t="shared" si="63"/>
        <v/>
      </c>
      <c r="CK58" s="12" t="str">
        <f t="shared" si="64"/>
        <v/>
      </c>
      <c r="CL58" s="12" t="str">
        <f t="shared" si="65"/>
        <v/>
      </c>
      <c r="CM58" s="12" t="str">
        <f t="shared" si="66"/>
        <v/>
      </c>
      <c r="CN58" s="12" t="str">
        <f t="shared" si="67"/>
        <v/>
      </c>
      <c r="CO58" s="12" t="str">
        <f t="shared" si="68"/>
        <v/>
      </c>
      <c r="CP58" s="12"/>
      <c r="CQ58" s="12"/>
      <c r="CR58" s="12"/>
      <c r="CS58" s="11" t="str">
        <f t="shared" si="69"/>
        <v/>
      </c>
      <c r="CT58" s="12" t="str">
        <f t="shared" si="70"/>
        <v/>
      </c>
      <c r="CU58" s="12" t="str">
        <f t="shared" si="71"/>
        <v/>
      </c>
      <c r="CV58" s="12" t="str">
        <f t="shared" si="72"/>
        <v/>
      </c>
      <c r="CW58" s="12" t="str">
        <f t="shared" si="73"/>
        <v/>
      </c>
      <c r="CX58" s="12" t="str">
        <f t="shared" si="74"/>
        <v/>
      </c>
      <c r="CY58" s="12"/>
      <c r="CZ58" s="12"/>
      <c r="DA58" s="12"/>
      <c r="DB58" s="11" t="str">
        <f t="shared" si="75"/>
        <v/>
      </c>
      <c r="DC58" s="12" t="str">
        <f t="shared" si="76"/>
        <v/>
      </c>
      <c r="DD58" s="12" t="str">
        <f t="shared" si="77"/>
        <v/>
      </c>
      <c r="DE58" s="12" t="str">
        <f t="shared" si="78"/>
        <v/>
      </c>
      <c r="DF58" s="12" t="str">
        <f t="shared" si="79"/>
        <v/>
      </c>
      <c r="DG58" s="12" t="str">
        <f t="shared" si="80"/>
        <v/>
      </c>
      <c r="DH58" s="12"/>
      <c r="DI58" s="12"/>
      <c r="DJ58" s="12"/>
      <c r="DK58" s="11" t="str">
        <f t="shared" si="81"/>
        <v/>
      </c>
      <c r="DL58" s="12" t="str">
        <f t="shared" si="82"/>
        <v/>
      </c>
      <c r="DM58" s="12" t="str">
        <f t="shared" si="83"/>
        <v/>
      </c>
      <c r="DN58" s="12" t="str">
        <f t="shared" si="84"/>
        <v/>
      </c>
      <c r="DO58" s="12" t="str">
        <f t="shared" si="85"/>
        <v/>
      </c>
      <c r="DP58" s="12" t="str">
        <f t="shared" si="86"/>
        <v/>
      </c>
      <c r="DQ58" s="12"/>
      <c r="DR58" s="12"/>
      <c r="DS58" s="12"/>
    </row>
    <row r="59" spans="20:123" x14ac:dyDescent="0.25">
      <c r="T59" s="16">
        <v>56</v>
      </c>
      <c r="U59" s="16" t="str">
        <f>IFERROR(TRIM(W59&amp;" "&amp;INDEX(Roadmap!B$6:B$105,$T59,1)),"")</f>
        <v/>
      </c>
      <c r="V59" s="16" t="str">
        <f t="shared" si="26"/>
        <v/>
      </c>
      <c r="W59" s="16" t="str">
        <f>IFERROR(INDEX(Roadmap!C$6:C$105,$T59,1)&amp;"","")</f>
        <v/>
      </c>
      <c r="X59" s="16" t="str">
        <f>IF(LEN(U59)&gt;0,IFERROR(INDEX(Settings!$I$7:$I$9,MATCH(INDEX(Roadmap!D$6:D$105,$T59,1),Settings!$H$7:$H$9,0),1),large),"")</f>
        <v/>
      </c>
      <c r="Y59" s="16">
        <f>IFERROR(INDEX(Settings!$J$7:$J$9,MATCH(INDEX(Roadmap!D$6:D$105,$T59,1),Settings!$H$7:$H$9,0),1),300)</f>
        <v>300</v>
      </c>
      <c r="Z59" s="16" t="str">
        <f>IFERROR(IF(LEN($U59)=0,"",INDEX(Roadmap!E$6:E$105,$T59,1)&amp;""),"")</f>
        <v/>
      </c>
      <c r="AA59" s="16" t="str">
        <f>IFERROR(IF(LEN($U59)=0,"",INDEX(Roadmap!F$6:F$105,$T59,1)&amp;""),"")</f>
        <v/>
      </c>
      <c r="AB59" s="17" t="str">
        <f t="shared" si="103"/>
        <v/>
      </c>
      <c r="AC59" s="17" t="str">
        <f>IFERROR(IF(OR(U59="",Z59=""),"",2*COUNTIFS($Z$4:Z59,Z59,$AA$4:AA59,AA59)+INDEX($P$4:$P$16,MATCH(AA59,$B$4:$B$16,0),1)+ROW(startCell)),"")</f>
        <v/>
      </c>
      <c r="AD59" s="16" t="str">
        <f t="shared" si="90"/>
        <v>-</v>
      </c>
      <c r="AE59" s="4"/>
      <c r="AF59" s="24" t="str">
        <f t="shared" si="93"/>
        <v/>
      </c>
      <c r="AG59" s="24">
        <f t="shared" si="94"/>
        <v>61</v>
      </c>
      <c r="AH59" s="11" t="str">
        <f t="shared" si="28"/>
        <v/>
      </c>
      <c r="AI59" s="12" t="str">
        <f t="shared" si="91"/>
        <v/>
      </c>
      <c r="AJ59" s="12" t="str">
        <f t="shared" si="29"/>
        <v/>
      </c>
      <c r="AK59" s="12" t="str">
        <f t="shared" si="30"/>
        <v/>
      </c>
      <c r="AL59" s="12" t="str">
        <f t="shared" si="31"/>
        <v/>
      </c>
      <c r="AM59" s="12" t="str">
        <f t="shared" si="32"/>
        <v/>
      </c>
      <c r="AN59" s="12"/>
      <c r="AO59" s="12"/>
      <c r="AP59" s="12"/>
      <c r="AQ59" s="11" t="str">
        <f t="shared" si="33"/>
        <v/>
      </c>
      <c r="AR59" s="12" t="str">
        <f t="shared" si="34"/>
        <v/>
      </c>
      <c r="AS59" s="12" t="str">
        <f t="shared" si="35"/>
        <v/>
      </c>
      <c r="AT59" s="12" t="str">
        <f t="shared" si="36"/>
        <v/>
      </c>
      <c r="AU59" s="12" t="str">
        <f t="shared" si="37"/>
        <v/>
      </c>
      <c r="AV59" s="12" t="str">
        <f t="shared" si="38"/>
        <v/>
      </c>
      <c r="AW59" s="12"/>
      <c r="AX59" s="12"/>
      <c r="AY59" s="12"/>
      <c r="AZ59" s="11" t="str">
        <f t="shared" si="39"/>
        <v/>
      </c>
      <c r="BA59" s="12" t="str">
        <f t="shared" si="40"/>
        <v/>
      </c>
      <c r="BB59" s="12" t="str">
        <f t="shared" si="41"/>
        <v/>
      </c>
      <c r="BC59" s="12" t="str">
        <f t="shared" si="42"/>
        <v/>
      </c>
      <c r="BD59" s="12" t="str">
        <f t="shared" si="43"/>
        <v/>
      </c>
      <c r="BE59" s="12" t="str">
        <f t="shared" si="44"/>
        <v/>
      </c>
      <c r="BF59" s="12"/>
      <c r="BG59" s="12"/>
      <c r="BH59" s="12"/>
      <c r="BI59" s="11" t="str">
        <f t="shared" si="45"/>
        <v/>
      </c>
      <c r="BJ59" s="12" t="str">
        <f t="shared" si="46"/>
        <v/>
      </c>
      <c r="BK59" s="12" t="str">
        <f t="shared" si="47"/>
        <v/>
      </c>
      <c r="BL59" s="12" t="str">
        <f t="shared" si="48"/>
        <v/>
      </c>
      <c r="BM59" s="12" t="str">
        <f t="shared" si="49"/>
        <v/>
      </c>
      <c r="BN59" s="12" t="str">
        <f t="shared" si="50"/>
        <v/>
      </c>
      <c r="BO59" s="12"/>
      <c r="BP59" s="12"/>
      <c r="BQ59" s="12"/>
      <c r="BR59" s="11" t="str">
        <f t="shared" si="51"/>
        <v/>
      </c>
      <c r="BS59" s="12" t="str">
        <f t="shared" si="52"/>
        <v/>
      </c>
      <c r="BT59" s="12" t="str">
        <f t="shared" si="53"/>
        <v/>
      </c>
      <c r="BU59" s="12" t="str">
        <f t="shared" si="54"/>
        <v/>
      </c>
      <c r="BV59" s="12" t="str">
        <f t="shared" si="55"/>
        <v/>
      </c>
      <c r="BW59" s="12" t="str">
        <f t="shared" si="56"/>
        <v/>
      </c>
      <c r="BX59" s="12"/>
      <c r="BY59" s="12"/>
      <c r="BZ59" s="12"/>
      <c r="CA59" s="11" t="str">
        <f t="shared" si="57"/>
        <v/>
      </c>
      <c r="CB59" s="12" t="str">
        <f t="shared" si="58"/>
        <v/>
      </c>
      <c r="CC59" s="12" t="str">
        <f t="shared" si="59"/>
        <v/>
      </c>
      <c r="CD59" s="12" t="str">
        <f t="shared" si="60"/>
        <v/>
      </c>
      <c r="CE59" s="12" t="str">
        <f t="shared" si="61"/>
        <v/>
      </c>
      <c r="CF59" s="12" t="str">
        <f t="shared" si="62"/>
        <v/>
      </c>
      <c r="CG59" s="12"/>
      <c r="CH59" s="12"/>
      <c r="CI59" s="12"/>
      <c r="CJ59" s="11" t="str">
        <f t="shared" si="63"/>
        <v/>
      </c>
      <c r="CK59" s="12" t="str">
        <f t="shared" si="64"/>
        <v/>
      </c>
      <c r="CL59" s="12" t="str">
        <f t="shared" si="65"/>
        <v/>
      </c>
      <c r="CM59" s="12" t="str">
        <f t="shared" si="66"/>
        <v/>
      </c>
      <c r="CN59" s="12" t="str">
        <f t="shared" si="67"/>
        <v/>
      </c>
      <c r="CO59" s="12" t="str">
        <f t="shared" si="68"/>
        <v/>
      </c>
      <c r="CP59" s="12"/>
      <c r="CQ59" s="12"/>
      <c r="CR59" s="12"/>
      <c r="CS59" s="11" t="str">
        <f t="shared" si="69"/>
        <v/>
      </c>
      <c r="CT59" s="12" t="str">
        <f t="shared" si="70"/>
        <v/>
      </c>
      <c r="CU59" s="12" t="str">
        <f t="shared" si="71"/>
        <v/>
      </c>
      <c r="CV59" s="12" t="str">
        <f t="shared" si="72"/>
        <v/>
      </c>
      <c r="CW59" s="12" t="str">
        <f t="shared" si="73"/>
        <v/>
      </c>
      <c r="CX59" s="12" t="str">
        <f t="shared" si="74"/>
        <v/>
      </c>
      <c r="CY59" s="12"/>
      <c r="CZ59" s="12"/>
      <c r="DA59" s="12"/>
      <c r="DB59" s="11" t="str">
        <f t="shared" si="75"/>
        <v/>
      </c>
      <c r="DC59" s="12" t="str">
        <f t="shared" si="76"/>
        <v/>
      </c>
      <c r="DD59" s="12" t="str">
        <f t="shared" si="77"/>
        <v/>
      </c>
      <c r="DE59" s="12" t="str">
        <f t="shared" si="78"/>
        <v/>
      </c>
      <c r="DF59" s="12" t="str">
        <f t="shared" si="79"/>
        <v/>
      </c>
      <c r="DG59" s="12" t="str">
        <f t="shared" si="80"/>
        <v/>
      </c>
      <c r="DH59" s="12"/>
      <c r="DI59" s="12"/>
      <c r="DJ59" s="12"/>
      <c r="DK59" s="11" t="str">
        <f t="shared" si="81"/>
        <v/>
      </c>
      <c r="DL59" s="12" t="str">
        <f t="shared" si="82"/>
        <v/>
      </c>
      <c r="DM59" s="12" t="str">
        <f t="shared" si="83"/>
        <v/>
      </c>
      <c r="DN59" s="12" t="str">
        <f t="shared" si="84"/>
        <v/>
      </c>
      <c r="DO59" s="12" t="str">
        <f t="shared" si="85"/>
        <v/>
      </c>
      <c r="DP59" s="12" t="str">
        <f t="shared" si="86"/>
        <v/>
      </c>
      <c r="DQ59" s="12"/>
      <c r="DR59" s="12"/>
      <c r="DS59" s="12"/>
    </row>
    <row r="60" spans="20:123" x14ac:dyDescent="0.25">
      <c r="T60" s="16">
        <v>57</v>
      </c>
      <c r="U60" s="16" t="str">
        <f>IFERROR(TRIM(W60&amp;" "&amp;INDEX(Roadmap!B$6:B$105,$T60,1)),"")</f>
        <v/>
      </c>
      <c r="V60" s="16" t="str">
        <f t="shared" si="26"/>
        <v/>
      </c>
      <c r="W60" s="16" t="str">
        <f>IFERROR(INDEX(Roadmap!C$6:C$105,$T60,1)&amp;"","")</f>
        <v/>
      </c>
      <c r="X60" s="16" t="str">
        <f>IF(LEN(U60)&gt;0,IFERROR(INDEX(Settings!$I$7:$I$9,MATCH(INDEX(Roadmap!D$6:D$105,$T60,1),Settings!$H$7:$H$9,0),1),large),"")</f>
        <v/>
      </c>
      <c r="Y60" s="16">
        <f>IFERROR(INDEX(Settings!$J$7:$J$9,MATCH(INDEX(Roadmap!D$6:D$105,$T60,1),Settings!$H$7:$H$9,0),1),300)</f>
        <v>300</v>
      </c>
      <c r="Z60" s="16" t="str">
        <f>IFERROR(IF(LEN($U60)=0,"",INDEX(Roadmap!E$6:E$105,$T60,1)&amp;""),"")</f>
        <v/>
      </c>
      <c r="AA60" s="16" t="str">
        <f>IFERROR(IF(LEN($U60)=0,"",INDEX(Roadmap!F$6:F$105,$T60,1)&amp;""),"")</f>
        <v/>
      </c>
      <c r="AB60" s="17" t="str">
        <f t="shared" si="103"/>
        <v/>
      </c>
      <c r="AC60" s="17" t="str">
        <f>IFERROR(IF(OR(U60="",Z60=""),"",2*COUNTIFS($Z$4:Z60,Z60,$AA$4:AA60,AA60)+INDEX($P$4:$P$16,MATCH(AA60,$B$4:$B$16,0),1)+ROW(startCell)),"")</f>
        <v/>
      </c>
      <c r="AD60" s="16" t="str">
        <f t="shared" si="90"/>
        <v>-</v>
      </c>
      <c r="AE60" s="4"/>
      <c r="AF60" s="24" t="str">
        <f t="shared" si="93"/>
        <v/>
      </c>
      <c r="AG60" s="24">
        <f t="shared" si="94"/>
        <v>62</v>
      </c>
      <c r="AH60" s="11" t="str">
        <f t="shared" si="28"/>
        <v/>
      </c>
      <c r="AI60" s="12" t="str">
        <f t="shared" si="91"/>
        <v/>
      </c>
      <c r="AJ60" s="12" t="str">
        <f t="shared" si="29"/>
        <v/>
      </c>
      <c r="AK60" s="12" t="str">
        <f t="shared" si="30"/>
        <v/>
      </c>
      <c r="AL60" s="12" t="str">
        <f t="shared" si="31"/>
        <v/>
      </c>
      <c r="AM60" s="12" t="str">
        <f t="shared" si="32"/>
        <v/>
      </c>
      <c r="AN60" s="12"/>
      <c r="AO60" s="12"/>
      <c r="AP60" s="12"/>
      <c r="AQ60" s="11" t="str">
        <f t="shared" si="33"/>
        <v/>
      </c>
      <c r="AR60" s="12" t="str">
        <f t="shared" si="34"/>
        <v/>
      </c>
      <c r="AS60" s="12" t="str">
        <f t="shared" si="35"/>
        <v/>
      </c>
      <c r="AT60" s="12" t="str">
        <f t="shared" si="36"/>
        <v/>
      </c>
      <c r="AU60" s="12" t="str">
        <f t="shared" si="37"/>
        <v/>
      </c>
      <c r="AV60" s="12" t="str">
        <f t="shared" si="38"/>
        <v/>
      </c>
      <c r="AW60" s="12"/>
      <c r="AX60" s="12"/>
      <c r="AY60" s="12"/>
      <c r="AZ60" s="11" t="str">
        <f t="shared" si="39"/>
        <v/>
      </c>
      <c r="BA60" s="12" t="str">
        <f t="shared" si="40"/>
        <v/>
      </c>
      <c r="BB60" s="12" t="str">
        <f t="shared" si="41"/>
        <v/>
      </c>
      <c r="BC60" s="12" t="str">
        <f t="shared" si="42"/>
        <v/>
      </c>
      <c r="BD60" s="12" t="str">
        <f t="shared" si="43"/>
        <v/>
      </c>
      <c r="BE60" s="12" t="str">
        <f t="shared" si="44"/>
        <v/>
      </c>
      <c r="BF60" s="12"/>
      <c r="BG60" s="12"/>
      <c r="BH60" s="12"/>
      <c r="BI60" s="11" t="str">
        <f t="shared" si="45"/>
        <v/>
      </c>
      <c r="BJ60" s="12" t="str">
        <f t="shared" si="46"/>
        <v/>
      </c>
      <c r="BK60" s="12" t="str">
        <f t="shared" si="47"/>
        <v/>
      </c>
      <c r="BL60" s="12" t="str">
        <f t="shared" si="48"/>
        <v/>
      </c>
      <c r="BM60" s="12" t="str">
        <f t="shared" si="49"/>
        <v/>
      </c>
      <c r="BN60" s="12" t="str">
        <f t="shared" si="50"/>
        <v/>
      </c>
      <c r="BO60" s="12"/>
      <c r="BP60" s="12"/>
      <c r="BQ60" s="12"/>
      <c r="BR60" s="11" t="str">
        <f t="shared" si="51"/>
        <v/>
      </c>
      <c r="BS60" s="12" t="str">
        <f t="shared" si="52"/>
        <v/>
      </c>
      <c r="BT60" s="12" t="str">
        <f t="shared" si="53"/>
        <v/>
      </c>
      <c r="BU60" s="12" t="str">
        <f t="shared" si="54"/>
        <v/>
      </c>
      <c r="BV60" s="12" t="str">
        <f t="shared" si="55"/>
        <v/>
      </c>
      <c r="BW60" s="12" t="str">
        <f t="shared" si="56"/>
        <v/>
      </c>
      <c r="BX60" s="12"/>
      <c r="BY60" s="12"/>
      <c r="BZ60" s="12"/>
      <c r="CA60" s="11" t="str">
        <f t="shared" si="57"/>
        <v/>
      </c>
      <c r="CB60" s="12" t="str">
        <f t="shared" si="58"/>
        <v/>
      </c>
      <c r="CC60" s="12" t="str">
        <f t="shared" si="59"/>
        <v/>
      </c>
      <c r="CD60" s="12" t="str">
        <f t="shared" si="60"/>
        <v/>
      </c>
      <c r="CE60" s="12" t="str">
        <f t="shared" si="61"/>
        <v/>
      </c>
      <c r="CF60" s="12" t="str">
        <f t="shared" si="62"/>
        <v/>
      </c>
      <c r="CG60" s="12"/>
      <c r="CH60" s="12"/>
      <c r="CI60" s="12"/>
      <c r="CJ60" s="11" t="str">
        <f t="shared" si="63"/>
        <v/>
      </c>
      <c r="CK60" s="12" t="str">
        <f t="shared" si="64"/>
        <v/>
      </c>
      <c r="CL60" s="12" t="str">
        <f t="shared" si="65"/>
        <v/>
      </c>
      <c r="CM60" s="12" t="str">
        <f t="shared" si="66"/>
        <v/>
      </c>
      <c r="CN60" s="12" t="str">
        <f t="shared" si="67"/>
        <v/>
      </c>
      <c r="CO60" s="12" t="str">
        <f t="shared" si="68"/>
        <v/>
      </c>
      <c r="CP60" s="12"/>
      <c r="CQ60" s="12"/>
      <c r="CR60" s="12"/>
      <c r="CS60" s="11" t="str">
        <f t="shared" si="69"/>
        <v/>
      </c>
      <c r="CT60" s="12" t="str">
        <f t="shared" si="70"/>
        <v/>
      </c>
      <c r="CU60" s="12" t="str">
        <f t="shared" si="71"/>
        <v/>
      </c>
      <c r="CV60" s="12" t="str">
        <f t="shared" si="72"/>
        <v/>
      </c>
      <c r="CW60" s="12" t="str">
        <f t="shared" si="73"/>
        <v/>
      </c>
      <c r="CX60" s="12" t="str">
        <f t="shared" si="74"/>
        <v/>
      </c>
      <c r="CY60" s="12"/>
      <c r="CZ60" s="12"/>
      <c r="DA60" s="12"/>
      <c r="DB60" s="11" t="str">
        <f t="shared" si="75"/>
        <v/>
      </c>
      <c r="DC60" s="12" t="str">
        <f t="shared" si="76"/>
        <v/>
      </c>
      <c r="DD60" s="12" t="str">
        <f t="shared" si="77"/>
        <v/>
      </c>
      <c r="DE60" s="12" t="str">
        <f t="shared" si="78"/>
        <v/>
      </c>
      <c r="DF60" s="12" t="str">
        <f t="shared" si="79"/>
        <v/>
      </c>
      <c r="DG60" s="12" t="str">
        <f t="shared" si="80"/>
        <v/>
      </c>
      <c r="DH60" s="12"/>
      <c r="DI60" s="12"/>
      <c r="DJ60" s="12"/>
      <c r="DK60" s="11" t="str">
        <f t="shared" si="81"/>
        <v/>
      </c>
      <c r="DL60" s="12" t="str">
        <f t="shared" si="82"/>
        <v/>
      </c>
      <c r="DM60" s="12" t="str">
        <f t="shared" si="83"/>
        <v/>
      </c>
      <c r="DN60" s="12" t="str">
        <f t="shared" si="84"/>
        <v/>
      </c>
      <c r="DO60" s="12" t="str">
        <f t="shared" si="85"/>
        <v/>
      </c>
      <c r="DP60" s="12" t="str">
        <f t="shared" si="86"/>
        <v/>
      </c>
      <c r="DQ60" s="12"/>
      <c r="DR60" s="12"/>
      <c r="DS60" s="12"/>
    </row>
    <row r="61" spans="20:123" x14ac:dyDescent="0.25">
      <c r="T61" s="16">
        <v>58</v>
      </c>
      <c r="U61" s="16" t="str">
        <f>IFERROR(TRIM(W61&amp;" "&amp;INDEX(Roadmap!B$6:B$105,$T61,1)),"")</f>
        <v/>
      </c>
      <c r="V61" s="16" t="str">
        <f t="shared" si="26"/>
        <v/>
      </c>
      <c r="W61" s="16" t="str">
        <f>IFERROR(INDEX(Roadmap!C$6:C$105,$T61,1)&amp;"","")</f>
        <v/>
      </c>
      <c r="X61" s="16" t="str">
        <f>IF(LEN(U61)&gt;0,IFERROR(INDEX(Settings!$I$7:$I$9,MATCH(INDEX(Roadmap!D$6:D$105,$T61,1),Settings!$H$7:$H$9,0),1),large),"")</f>
        <v/>
      </c>
      <c r="Y61" s="16">
        <f>IFERROR(INDEX(Settings!$J$7:$J$9,MATCH(INDEX(Roadmap!D$6:D$105,$T61,1),Settings!$H$7:$H$9,0),1),300)</f>
        <v>300</v>
      </c>
      <c r="Z61" s="16" t="str">
        <f>IFERROR(IF(LEN($U61)=0,"",INDEX(Roadmap!E$6:E$105,$T61,1)&amp;""),"")</f>
        <v/>
      </c>
      <c r="AA61" s="16" t="str">
        <f>IFERROR(IF(LEN($U61)=0,"",INDEX(Roadmap!F$6:F$105,$T61,1)&amp;""),"")</f>
        <v/>
      </c>
      <c r="AB61" s="17" t="str">
        <f t="shared" si="103"/>
        <v/>
      </c>
      <c r="AC61" s="17" t="str">
        <f>IFERROR(IF(OR(U61="",Z61=""),"",2*COUNTIFS($Z$4:Z61,Z61,$AA$4:AA61,AA61)+INDEX($P$4:$P$16,MATCH(AA61,$B$4:$B$16,0),1)+ROW(startCell)),"")</f>
        <v/>
      </c>
      <c r="AD61" s="16" t="str">
        <f t="shared" si="90"/>
        <v>-</v>
      </c>
      <c r="AE61" s="4"/>
      <c r="AF61" s="24" t="str">
        <f t="shared" si="93"/>
        <v/>
      </c>
      <c r="AG61" s="24">
        <f t="shared" si="94"/>
        <v>63</v>
      </c>
      <c r="AH61" s="11" t="str">
        <f t="shared" si="28"/>
        <v/>
      </c>
      <c r="AI61" s="12" t="str">
        <f t="shared" si="91"/>
        <v/>
      </c>
      <c r="AJ61" s="12" t="str">
        <f t="shared" si="29"/>
        <v/>
      </c>
      <c r="AK61" s="12" t="str">
        <f t="shared" si="30"/>
        <v/>
      </c>
      <c r="AL61" s="12" t="str">
        <f t="shared" si="31"/>
        <v/>
      </c>
      <c r="AM61" s="12" t="str">
        <f t="shared" si="32"/>
        <v/>
      </c>
      <c r="AN61" s="12"/>
      <c r="AO61" s="12"/>
      <c r="AP61" s="12"/>
      <c r="AQ61" s="11" t="str">
        <f t="shared" si="33"/>
        <v/>
      </c>
      <c r="AR61" s="12" t="str">
        <f t="shared" si="34"/>
        <v/>
      </c>
      <c r="AS61" s="12" t="str">
        <f t="shared" si="35"/>
        <v/>
      </c>
      <c r="AT61" s="12" t="str">
        <f t="shared" si="36"/>
        <v/>
      </c>
      <c r="AU61" s="12" t="str">
        <f t="shared" si="37"/>
        <v/>
      </c>
      <c r="AV61" s="12" t="str">
        <f t="shared" si="38"/>
        <v/>
      </c>
      <c r="AW61" s="12"/>
      <c r="AX61" s="12"/>
      <c r="AY61" s="12"/>
      <c r="AZ61" s="11" t="str">
        <f t="shared" si="39"/>
        <v/>
      </c>
      <c r="BA61" s="12" t="str">
        <f t="shared" si="40"/>
        <v/>
      </c>
      <c r="BB61" s="12" t="str">
        <f t="shared" si="41"/>
        <v/>
      </c>
      <c r="BC61" s="12" t="str">
        <f t="shared" si="42"/>
        <v/>
      </c>
      <c r="BD61" s="12" t="str">
        <f t="shared" si="43"/>
        <v/>
      </c>
      <c r="BE61" s="12" t="str">
        <f t="shared" si="44"/>
        <v/>
      </c>
      <c r="BF61" s="12"/>
      <c r="BG61" s="12"/>
      <c r="BH61" s="12"/>
      <c r="BI61" s="11" t="str">
        <f t="shared" si="45"/>
        <v/>
      </c>
      <c r="BJ61" s="12" t="str">
        <f t="shared" si="46"/>
        <v/>
      </c>
      <c r="BK61" s="12" t="str">
        <f t="shared" si="47"/>
        <v/>
      </c>
      <c r="BL61" s="12" t="str">
        <f t="shared" si="48"/>
        <v/>
      </c>
      <c r="BM61" s="12" t="str">
        <f t="shared" si="49"/>
        <v/>
      </c>
      <c r="BN61" s="12" t="str">
        <f t="shared" si="50"/>
        <v/>
      </c>
      <c r="BO61" s="12"/>
      <c r="BP61" s="12"/>
      <c r="BQ61" s="12"/>
      <c r="BR61" s="11" t="str">
        <f t="shared" si="51"/>
        <v/>
      </c>
      <c r="BS61" s="12" t="str">
        <f t="shared" si="52"/>
        <v/>
      </c>
      <c r="BT61" s="12" t="str">
        <f t="shared" si="53"/>
        <v/>
      </c>
      <c r="BU61" s="12" t="str">
        <f t="shared" si="54"/>
        <v/>
      </c>
      <c r="BV61" s="12" t="str">
        <f t="shared" si="55"/>
        <v/>
      </c>
      <c r="BW61" s="12" t="str">
        <f t="shared" si="56"/>
        <v/>
      </c>
      <c r="BX61" s="12"/>
      <c r="BY61" s="12"/>
      <c r="BZ61" s="12"/>
      <c r="CA61" s="11" t="str">
        <f t="shared" si="57"/>
        <v/>
      </c>
      <c r="CB61" s="12" t="str">
        <f t="shared" si="58"/>
        <v/>
      </c>
      <c r="CC61" s="12" t="str">
        <f t="shared" si="59"/>
        <v/>
      </c>
      <c r="CD61" s="12" t="str">
        <f t="shared" si="60"/>
        <v/>
      </c>
      <c r="CE61" s="12" t="str">
        <f t="shared" si="61"/>
        <v/>
      </c>
      <c r="CF61" s="12" t="str">
        <f t="shared" si="62"/>
        <v/>
      </c>
      <c r="CG61" s="12"/>
      <c r="CH61" s="12"/>
      <c r="CI61" s="12"/>
      <c r="CJ61" s="11" t="str">
        <f t="shared" si="63"/>
        <v/>
      </c>
      <c r="CK61" s="12" t="str">
        <f t="shared" si="64"/>
        <v/>
      </c>
      <c r="CL61" s="12" t="str">
        <f t="shared" si="65"/>
        <v/>
      </c>
      <c r="CM61" s="12" t="str">
        <f t="shared" si="66"/>
        <v/>
      </c>
      <c r="CN61" s="12" t="str">
        <f t="shared" si="67"/>
        <v/>
      </c>
      <c r="CO61" s="12" t="str">
        <f t="shared" si="68"/>
        <v/>
      </c>
      <c r="CP61" s="12"/>
      <c r="CQ61" s="12"/>
      <c r="CR61" s="12"/>
      <c r="CS61" s="11" t="str">
        <f t="shared" si="69"/>
        <v/>
      </c>
      <c r="CT61" s="12" t="str">
        <f t="shared" si="70"/>
        <v/>
      </c>
      <c r="CU61" s="12" t="str">
        <f t="shared" si="71"/>
        <v/>
      </c>
      <c r="CV61" s="12" t="str">
        <f t="shared" si="72"/>
        <v/>
      </c>
      <c r="CW61" s="12" t="str">
        <f t="shared" si="73"/>
        <v/>
      </c>
      <c r="CX61" s="12" t="str">
        <f t="shared" si="74"/>
        <v/>
      </c>
      <c r="CY61" s="12"/>
      <c r="CZ61" s="12"/>
      <c r="DA61" s="12"/>
      <c r="DB61" s="11" t="str">
        <f t="shared" si="75"/>
        <v/>
      </c>
      <c r="DC61" s="12" t="str">
        <f t="shared" si="76"/>
        <v/>
      </c>
      <c r="DD61" s="12" t="str">
        <f t="shared" si="77"/>
        <v/>
      </c>
      <c r="DE61" s="12" t="str">
        <f t="shared" si="78"/>
        <v/>
      </c>
      <c r="DF61" s="12" t="str">
        <f t="shared" si="79"/>
        <v/>
      </c>
      <c r="DG61" s="12" t="str">
        <f t="shared" si="80"/>
        <v/>
      </c>
      <c r="DH61" s="12"/>
      <c r="DI61" s="12"/>
      <c r="DJ61" s="12"/>
      <c r="DK61" s="11" t="str">
        <f t="shared" si="81"/>
        <v/>
      </c>
      <c r="DL61" s="12" t="str">
        <f t="shared" si="82"/>
        <v/>
      </c>
      <c r="DM61" s="12" t="str">
        <f t="shared" si="83"/>
        <v/>
      </c>
      <c r="DN61" s="12" t="str">
        <f t="shared" si="84"/>
        <v/>
      </c>
      <c r="DO61" s="12" t="str">
        <f t="shared" si="85"/>
        <v/>
      </c>
      <c r="DP61" s="12" t="str">
        <f t="shared" si="86"/>
        <v/>
      </c>
      <c r="DQ61" s="12"/>
      <c r="DR61" s="12"/>
      <c r="DS61" s="12"/>
    </row>
    <row r="62" spans="20:123" x14ac:dyDescent="0.25">
      <c r="T62" s="16">
        <v>59</v>
      </c>
      <c r="U62" s="16" t="str">
        <f>IFERROR(TRIM(W62&amp;" "&amp;INDEX(Roadmap!B$6:B$105,$T62,1)),"")</f>
        <v/>
      </c>
      <c r="V62" s="16" t="str">
        <f t="shared" si="26"/>
        <v/>
      </c>
      <c r="W62" s="16" t="str">
        <f>IFERROR(INDEX(Roadmap!C$6:C$105,$T62,1)&amp;"","")</f>
        <v/>
      </c>
      <c r="X62" s="16" t="str">
        <f>IF(LEN(U62)&gt;0,IFERROR(INDEX(Settings!$I$7:$I$9,MATCH(INDEX(Roadmap!D$6:D$105,$T62,1),Settings!$H$7:$H$9,0),1),large),"")</f>
        <v/>
      </c>
      <c r="Y62" s="16">
        <f>IFERROR(INDEX(Settings!$J$7:$J$9,MATCH(INDEX(Roadmap!D$6:D$105,$T62,1),Settings!$H$7:$H$9,0),1),300)</f>
        <v>300</v>
      </c>
      <c r="Z62" s="16" t="str">
        <f>IFERROR(IF(LEN($U62)=0,"",INDEX(Roadmap!E$6:E$105,$T62,1)&amp;""),"")</f>
        <v/>
      </c>
      <c r="AA62" s="16" t="str">
        <f>IFERROR(IF(LEN($U62)=0,"",INDEX(Roadmap!F$6:F$105,$T62,1)&amp;""),"")</f>
        <v/>
      </c>
      <c r="AB62" s="17" t="str">
        <f t="shared" si="103"/>
        <v/>
      </c>
      <c r="AC62" s="17" t="str">
        <f>IFERROR(IF(OR(U62="",Z62=""),"",2*COUNTIFS($Z$4:Z62,Z62,$AA$4:AA62,AA62)+INDEX($P$4:$P$16,MATCH(AA62,$B$4:$B$16,0),1)+ROW(startCell)),"")</f>
        <v/>
      </c>
      <c r="AD62" s="16" t="str">
        <f t="shared" si="90"/>
        <v>-</v>
      </c>
      <c r="AE62" s="4"/>
      <c r="AF62" s="24" t="str">
        <f t="shared" si="93"/>
        <v/>
      </c>
      <c r="AG62" s="24">
        <f t="shared" si="94"/>
        <v>64</v>
      </c>
      <c r="AH62" s="11" t="str">
        <f t="shared" si="28"/>
        <v/>
      </c>
      <c r="AI62" s="12" t="str">
        <f t="shared" si="91"/>
        <v/>
      </c>
      <c r="AJ62" s="12" t="str">
        <f t="shared" si="29"/>
        <v/>
      </c>
      <c r="AK62" s="12" t="str">
        <f t="shared" si="30"/>
        <v/>
      </c>
      <c r="AL62" s="12" t="str">
        <f t="shared" si="31"/>
        <v/>
      </c>
      <c r="AM62" s="12" t="str">
        <f t="shared" si="32"/>
        <v/>
      </c>
      <c r="AN62" s="12"/>
      <c r="AO62" s="12"/>
      <c r="AP62" s="12"/>
      <c r="AQ62" s="11" t="str">
        <f t="shared" si="33"/>
        <v/>
      </c>
      <c r="AR62" s="12" t="str">
        <f t="shared" si="34"/>
        <v/>
      </c>
      <c r="AS62" s="12" t="str">
        <f t="shared" si="35"/>
        <v/>
      </c>
      <c r="AT62" s="12" t="str">
        <f t="shared" si="36"/>
        <v/>
      </c>
      <c r="AU62" s="12" t="str">
        <f t="shared" si="37"/>
        <v/>
      </c>
      <c r="AV62" s="12" t="str">
        <f t="shared" si="38"/>
        <v/>
      </c>
      <c r="AW62" s="12"/>
      <c r="AX62" s="12"/>
      <c r="AY62" s="12"/>
      <c r="AZ62" s="11" t="str">
        <f t="shared" si="39"/>
        <v/>
      </c>
      <c r="BA62" s="12" t="str">
        <f t="shared" si="40"/>
        <v/>
      </c>
      <c r="BB62" s="12" t="str">
        <f t="shared" si="41"/>
        <v/>
      </c>
      <c r="BC62" s="12" t="str">
        <f t="shared" si="42"/>
        <v/>
      </c>
      <c r="BD62" s="12" t="str">
        <f t="shared" si="43"/>
        <v/>
      </c>
      <c r="BE62" s="12" t="str">
        <f t="shared" si="44"/>
        <v/>
      </c>
      <c r="BF62" s="12"/>
      <c r="BG62" s="12"/>
      <c r="BH62" s="12"/>
      <c r="BI62" s="11" t="str">
        <f t="shared" si="45"/>
        <v/>
      </c>
      <c r="BJ62" s="12" t="str">
        <f t="shared" si="46"/>
        <v/>
      </c>
      <c r="BK62" s="12" t="str">
        <f t="shared" si="47"/>
        <v/>
      </c>
      <c r="BL62" s="12" t="str">
        <f t="shared" si="48"/>
        <v/>
      </c>
      <c r="BM62" s="12" t="str">
        <f t="shared" si="49"/>
        <v/>
      </c>
      <c r="BN62" s="12" t="str">
        <f t="shared" si="50"/>
        <v/>
      </c>
      <c r="BO62" s="12"/>
      <c r="BP62" s="12"/>
      <c r="BQ62" s="12"/>
      <c r="BR62" s="11" t="str">
        <f t="shared" si="51"/>
        <v/>
      </c>
      <c r="BS62" s="12" t="str">
        <f t="shared" si="52"/>
        <v/>
      </c>
      <c r="BT62" s="12" t="str">
        <f t="shared" si="53"/>
        <v/>
      </c>
      <c r="BU62" s="12" t="str">
        <f t="shared" si="54"/>
        <v/>
      </c>
      <c r="BV62" s="12" t="str">
        <f t="shared" si="55"/>
        <v/>
      </c>
      <c r="BW62" s="12" t="str">
        <f t="shared" si="56"/>
        <v/>
      </c>
      <c r="BX62" s="12"/>
      <c r="BY62" s="12"/>
      <c r="BZ62" s="12"/>
      <c r="CA62" s="11" t="str">
        <f t="shared" si="57"/>
        <v/>
      </c>
      <c r="CB62" s="12" t="str">
        <f t="shared" si="58"/>
        <v/>
      </c>
      <c r="CC62" s="12" t="str">
        <f t="shared" si="59"/>
        <v/>
      </c>
      <c r="CD62" s="12" t="str">
        <f t="shared" si="60"/>
        <v/>
      </c>
      <c r="CE62" s="12" t="str">
        <f t="shared" si="61"/>
        <v/>
      </c>
      <c r="CF62" s="12" t="str">
        <f t="shared" si="62"/>
        <v/>
      </c>
      <c r="CG62" s="12"/>
      <c r="CH62" s="12"/>
      <c r="CI62" s="12"/>
      <c r="CJ62" s="11" t="str">
        <f t="shared" si="63"/>
        <v/>
      </c>
      <c r="CK62" s="12" t="str">
        <f t="shared" si="64"/>
        <v/>
      </c>
      <c r="CL62" s="12" t="str">
        <f t="shared" si="65"/>
        <v/>
      </c>
      <c r="CM62" s="12" t="str">
        <f t="shared" si="66"/>
        <v/>
      </c>
      <c r="CN62" s="12" t="str">
        <f t="shared" si="67"/>
        <v/>
      </c>
      <c r="CO62" s="12" t="str">
        <f t="shared" si="68"/>
        <v/>
      </c>
      <c r="CP62" s="12"/>
      <c r="CQ62" s="12"/>
      <c r="CR62" s="12"/>
      <c r="CS62" s="11" t="str">
        <f t="shared" si="69"/>
        <v/>
      </c>
      <c r="CT62" s="12" t="str">
        <f t="shared" si="70"/>
        <v/>
      </c>
      <c r="CU62" s="12" t="str">
        <f t="shared" si="71"/>
        <v/>
      </c>
      <c r="CV62" s="12" t="str">
        <f t="shared" si="72"/>
        <v/>
      </c>
      <c r="CW62" s="12" t="str">
        <f t="shared" si="73"/>
        <v/>
      </c>
      <c r="CX62" s="12" t="str">
        <f t="shared" si="74"/>
        <v/>
      </c>
      <c r="CY62" s="12"/>
      <c r="CZ62" s="12"/>
      <c r="DA62" s="12"/>
      <c r="DB62" s="11" t="str">
        <f t="shared" si="75"/>
        <v/>
      </c>
      <c r="DC62" s="12" t="str">
        <f t="shared" si="76"/>
        <v/>
      </c>
      <c r="DD62" s="12" t="str">
        <f t="shared" si="77"/>
        <v/>
      </c>
      <c r="DE62" s="12" t="str">
        <f t="shared" si="78"/>
        <v/>
      </c>
      <c r="DF62" s="12" t="str">
        <f t="shared" si="79"/>
        <v/>
      </c>
      <c r="DG62" s="12" t="str">
        <f t="shared" si="80"/>
        <v/>
      </c>
      <c r="DH62" s="12"/>
      <c r="DI62" s="12"/>
      <c r="DJ62" s="12"/>
      <c r="DK62" s="11" t="str">
        <f t="shared" si="81"/>
        <v/>
      </c>
      <c r="DL62" s="12" t="str">
        <f t="shared" si="82"/>
        <v/>
      </c>
      <c r="DM62" s="12" t="str">
        <f t="shared" si="83"/>
        <v/>
      </c>
      <c r="DN62" s="12" t="str">
        <f t="shared" si="84"/>
        <v/>
      </c>
      <c r="DO62" s="12" t="str">
        <f t="shared" si="85"/>
        <v/>
      </c>
      <c r="DP62" s="12" t="str">
        <f t="shared" si="86"/>
        <v/>
      </c>
      <c r="DQ62" s="12"/>
      <c r="DR62" s="12"/>
      <c r="DS62" s="12"/>
    </row>
    <row r="63" spans="20:123" x14ac:dyDescent="0.25">
      <c r="T63" s="16">
        <v>60</v>
      </c>
      <c r="U63" s="16" t="str">
        <f>IFERROR(TRIM(W63&amp;" "&amp;INDEX(Roadmap!B$6:B$105,$T63,1)),"")</f>
        <v/>
      </c>
      <c r="V63" s="16" t="str">
        <f t="shared" si="26"/>
        <v/>
      </c>
      <c r="W63" s="16" t="str">
        <f>IFERROR(INDEX(Roadmap!C$6:C$105,$T63,1)&amp;"","")</f>
        <v/>
      </c>
      <c r="X63" s="16" t="str">
        <f>IF(LEN(U63)&gt;0,IFERROR(INDEX(Settings!$I$7:$I$9,MATCH(INDEX(Roadmap!D$6:D$105,$T63,1),Settings!$H$7:$H$9,0),1),large),"")</f>
        <v/>
      </c>
      <c r="Y63" s="16">
        <f>IFERROR(INDEX(Settings!$J$7:$J$9,MATCH(INDEX(Roadmap!D$6:D$105,$T63,1),Settings!$H$7:$H$9,0),1),300)</f>
        <v>300</v>
      </c>
      <c r="Z63" s="16" t="str">
        <f>IFERROR(IF(LEN($U63)=0,"",INDEX(Roadmap!E$6:E$105,$T63,1)&amp;""),"")</f>
        <v/>
      </c>
      <c r="AA63" s="16" t="str">
        <f>IFERROR(IF(LEN($U63)=0,"",INDEX(Roadmap!F$6:F$105,$T63,1)&amp;""),"")</f>
        <v/>
      </c>
      <c r="AB63" s="17" t="str">
        <f t="shared" si="103"/>
        <v/>
      </c>
      <c r="AC63" s="17" t="str">
        <f>IFERROR(IF(OR(U63="",Z63=""),"",2*COUNTIFS($Z$4:Z63,Z63,$AA$4:AA63,AA63)+INDEX($P$4:$P$16,MATCH(AA63,$B$4:$B$16,0),1)+ROW(startCell)),"")</f>
        <v/>
      </c>
      <c r="AD63" s="16" t="str">
        <f t="shared" si="90"/>
        <v>-</v>
      </c>
      <c r="AE63" s="4"/>
      <c r="AF63" s="24" t="str">
        <f t="shared" si="93"/>
        <v/>
      </c>
      <c r="AG63" s="24">
        <f t="shared" si="94"/>
        <v>65</v>
      </c>
      <c r="AH63" s="11" t="str">
        <f t="shared" si="28"/>
        <v/>
      </c>
      <c r="AI63" s="12" t="str">
        <f t="shared" si="91"/>
        <v/>
      </c>
      <c r="AJ63" s="12" t="str">
        <f t="shared" si="29"/>
        <v/>
      </c>
      <c r="AK63" s="12" t="str">
        <f t="shared" si="30"/>
        <v/>
      </c>
      <c r="AL63" s="12" t="str">
        <f t="shared" si="31"/>
        <v/>
      </c>
      <c r="AM63" s="12" t="str">
        <f t="shared" si="32"/>
        <v/>
      </c>
      <c r="AN63" s="12"/>
      <c r="AO63" s="12"/>
      <c r="AP63" s="12"/>
      <c r="AQ63" s="11" t="str">
        <f t="shared" si="33"/>
        <v/>
      </c>
      <c r="AR63" s="12" t="str">
        <f t="shared" si="34"/>
        <v/>
      </c>
      <c r="AS63" s="12" t="str">
        <f t="shared" si="35"/>
        <v/>
      </c>
      <c r="AT63" s="12" t="str">
        <f t="shared" si="36"/>
        <v/>
      </c>
      <c r="AU63" s="12" t="str">
        <f t="shared" si="37"/>
        <v/>
      </c>
      <c r="AV63" s="12" t="str">
        <f t="shared" si="38"/>
        <v/>
      </c>
      <c r="AW63" s="12"/>
      <c r="AX63" s="12"/>
      <c r="AY63" s="12"/>
      <c r="AZ63" s="11" t="str">
        <f t="shared" si="39"/>
        <v/>
      </c>
      <c r="BA63" s="12" t="str">
        <f t="shared" si="40"/>
        <v/>
      </c>
      <c r="BB63" s="12" t="str">
        <f t="shared" si="41"/>
        <v/>
      </c>
      <c r="BC63" s="12" t="str">
        <f t="shared" si="42"/>
        <v/>
      </c>
      <c r="BD63" s="12" t="str">
        <f t="shared" si="43"/>
        <v/>
      </c>
      <c r="BE63" s="12" t="str">
        <f t="shared" si="44"/>
        <v/>
      </c>
      <c r="BF63" s="12"/>
      <c r="BG63" s="12"/>
      <c r="BH63" s="12"/>
      <c r="BI63" s="11" t="str">
        <f t="shared" si="45"/>
        <v/>
      </c>
      <c r="BJ63" s="12" t="str">
        <f t="shared" si="46"/>
        <v/>
      </c>
      <c r="BK63" s="12" t="str">
        <f t="shared" si="47"/>
        <v/>
      </c>
      <c r="BL63" s="12" t="str">
        <f t="shared" si="48"/>
        <v/>
      </c>
      <c r="BM63" s="12" t="str">
        <f t="shared" si="49"/>
        <v/>
      </c>
      <c r="BN63" s="12" t="str">
        <f t="shared" si="50"/>
        <v/>
      </c>
      <c r="BO63" s="12"/>
      <c r="BP63" s="12"/>
      <c r="BQ63" s="12"/>
      <c r="BR63" s="11" t="str">
        <f t="shared" si="51"/>
        <v/>
      </c>
      <c r="BS63" s="12" t="str">
        <f t="shared" si="52"/>
        <v/>
      </c>
      <c r="BT63" s="12" t="str">
        <f t="shared" si="53"/>
        <v/>
      </c>
      <c r="BU63" s="12" t="str">
        <f t="shared" si="54"/>
        <v/>
      </c>
      <c r="BV63" s="12" t="str">
        <f t="shared" si="55"/>
        <v/>
      </c>
      <c r="BW63" s="12" t="str">
        <f t="shared" si="56"/>
        <v/>
      </c>
      <c r="BX63" s="12"/>
      <c r="BY63" s="12"/>
      <c r="BZ63" s="12"/>
      <c r="CA63" s="11" t="str">
        <f t="shared" si="57"/>
        <v/>
      </c>
      <c r="CB63" s="12" t="str">
        <f t="shared" si="58"/>
        <v/>
      </c>
      <c r="CC63" s="12" t="str">
        <f t="shared" si="59"/>
        <v/>
      </c>
      <c r="CD63" s="12" t="str">
        <f t="shared" si="60"/>
        <v/>
      </c>
      <c r="CE63" s="12" t="str">
        <f t="shared" si="61"/>
        <v/>
      </c>
      <c r="CF63" s="12" t="str">
        <f t="shared" si="62"/>
        <v/>
      </c>
      <c r="CG63" s="12"/>
      <c r="CH63" s="12"/>
      <c r="CI63" s="12"/>
      <c r="CJ63" s="11" t="str">
        <f t="shared" si="63"/>
        <v/>
      </c>
      <c r="CK63" s="12" t="str">
        <f t="shared" si="64"/>
        <v/>
      </c>
      <c r="CL63" s="12" t="str">
        <f t="shared" si="65"/>
        <v/>
      </c>
      <c r="CM63" s="12" t="str">
        <f t="shared" si="66"/>
        <v/>
      </c>
      <c r="CN63" s="12" t="str">
        <f t="shared" si="67"/>
        <v/>
      </c>
      <c r="CO63" s="12" t="str">
        <f t="shared" si="68"/>
        <v/>
      </c>
      <c r="CP63" s="12"/>
      <c r="CQ63" s="12"/>
      <c r="CR63" s="12"/>
      <c r="CS63" s="11" t="str">
        <f t="shared" si="69"/>
        <v/>
      </c>
      <c r="CT63" s="12" t="str">
        <f t="shared" si="70"/>
        <v/>
      </c>
      <c r="CU63" s="12" t="str">
        <f t="shared" si="71"/>
        <v/>
      </c>
      <c r="CV63" s="12" t="str">
        <f t="shared" si="72"/>
        <v/>
      </c>
      <c r="CW63" s="12" t="str">
        <f t="shared" si="73"/>
        <v/>
      </c>
      <c r="CX63" s="12" t="str">
        <f t="shared" si="74"/>
        <v/>
      </c>
      <c r="CY63" s="12"/>
      <c r="CZ63" s="12"/>
      <c r="DA63" s="12"/>
      <c r="DB63" s="11" t="str">
        <f t="shared" si="75"/>
        <v/>
      </c>
      <c r="DC63" s="12" t="str">
        <f t="shared" si="76"/>
        <v/>
      </c>
      <c r="DD63" s="12" t="str">
        <f t="shared" si="77"/>
        <v/>
      </c>
      <c r="DE63" s="12" t="str">
        <f t="shared" si="78"/>
        <v/>
      </c>
      <c r="DF63" s="12" t="str">
        <f t="shared" si="79"/>
        <v/>
      </c>
      <c r="DG63" s="12" t="str">
        <f t="shared" si="80"/>
        <v/>
      </c>
      <c r="DH63" s="12"/>
      <c r="DI63" s="12"/>
      <c r="DJ63" s="12"/>
      <c r="DK63" s="11" t="str">
        <f t="shared" si="81"/>
        <v/>
      </c>
      <c r="DL63" s="12" t="str">
        <f t="shared" si="82"/>
        <v/>
      </c>
      <c r="DM63" s="12" t="str">
        <f t="shared" si="83"/>
        <v/>
      </c>
      <c r="DN63" s="12" t="str">
        <f t="shared" si="84"/>
        <v/>
      </c>
      <c r="DO63" s="12" t="str">
        <f t="shared" si="85"/>
        <v/>
      </c>
      <c r="DP63" s="12" t="str">
        <f t="shared" si="86"/>
        <v/>
      </c>
      <c r="DQ63" s="12"/>
      <c r="DR63" s="12"/>
      <c r="DS63" s="12"/>
    </row>
    <row r="64" spans="20:123" x14ac:dyDescent="0.25">
      <c r="T64" s="16">
        <v>61</v>
      </c>
      <c r="U64" s="16" t="str">
        <f>IFERROR(TRIM(W64&amp;" "&amp;INDEX(Roadmap!B$6:B$105,$T64,1)),"")</f>
        <v/>
      </c>
      <c r="V64" s="16" t="str">
        <f t="shared" si="26"/>
        <v/>
      </c>
      <c r="W64" s="16" t="str">
        <f>IFERROR(INDEX(Roadmap!C$6:C$105,$T64,1)&amp;"","")</f>
        <v/>
      </c>
      <c r="X64" s="16" t="str">
        <f>IF(LEN(U64)&gt;0,IFERROR(INDEX(Settings!$I$7:$I$9,MATCH(INDEX(Roadmap!D$6:D$105,$T64,1),Settings!$H$7:$H$9,0),1),large),"")</f>
        <v/>
      </c>
      <c r="Y64" s="16">
        <f>IFERROR(INDEX(Settings!$J$7:$J$9,MATCH(INDEX(Roadmap!D$6:D$105,$T64,1),Settings!$H$7:$H$9,0),1),300)</f>
        <v>300</v>
      </c>
      <c r="Z64" s="16" t="str">
        <f>IFERROR(IF(LEN($U64)=0,"",INDEX(Roadmap!E$6:E$105,$T64,1)&amp;""),"")</f>
        <v/>
      </c>
      <c r="AA64" s="16" t="str">
        <f>IFERROR(IF(LEN($U64)=0,"",INDEX(Roadmap!F$6:F$105,$T64,1)&amp;""),"")</f>
        <v/>
      </c>
      <c r="AB64" s="17" t="str">
        <f t="shared" si="103"/>
        <v/>
      </c>
      <c r="AC64" s="17" t="str">
        <f>IFERROR(IF(OR(U64="",Z64=""),"",2*COUNTIFS($Z$4:Z64,Z64,$AA$4:AA64,AA64)+INDEX($P$4:$P$16,MATCH(AA64,$B$4:$B$16,0),1)+ROW(startCell)),"")</f>
        <v/>
      </c>
      <c r="AD64" s="16" t="str">
        <f t="shared" si="90"/>
        <v>-</v>
      </c>
      <c r="AE64" s="4"/>
      <c r="AF64" s="24" t="str">
        <f t="shared" si="93"/>
        <v/>
      </c>
      <c r="AG64" s="24">
        <f t="shared" si="94"/>
        <v>66</v>
      </c>
      <c r="AH64" s="11" t="str">
        <f t="shared" si="28"/>
        <v/>
      </c>
      <c r="AI64" s="12" t="str">
        <f t="shared" si="91"/>
        <v/>
      </c>
      <c r="AJ64" s="12" t="str">
        <f t="shared" si="29"/>
        <v/>
      </c>
      <c r="AK64" s="12" t="str">
        <f t="shared" si="30"/>
        <v/>
      </c>
      <c r="AL64" s="12" t="str">
        <f t="shared" si="31"/>
        <v/>
      </c>
      <c r="AM64" s="12" t="str">
        <f t="shared" si="32"/>
        <v/>
      </c>
      <c r="AN64" s="12"/>
      <c r="AO64" s="12"/>
      <c r="AP64" s="12"/>
      <c r="AQ64" s="11" t="str">
        <f t="shared" si="33"/>
        <v/>
      </c>
      <c r="AR64" s="12" t="str">
        <f t="shared" si="34"/>
        <v/>
      </c>
      <c r="AS64" s="12" t="str">
        <f t="shared" si="35"/>
        <v/>
      </c>
      <c r="AT64" s="12" t="str">
        <f t="shared" si="36"/>
        <v/>
      </c>
      <c r="AU64" s="12" t="str">
        <f t="shared" si="37"/>
        <v/>
      </c>
      <c r="AV64" s="12" t="str">
        <f t="shared" si="38"/>
        <v/>
      </c>
      <c r="AW64" s="12"/>
      <c r="AX64" s="12"/>
      <c r="AY64" s="12"/>
      <c r="AZ64" s="11" t="str">
        <f t="shared" si="39"/>
        <v/>
      </c>
      <c r="BA64" s="12" t="str">
        <f t="shared" si="40"/>
        <v/>
      </c>
      <c r="BB64" s="12" t="str">
        <f t="shared" si="41"/>
        <v/>
      </c>
      <c r="BC64" s="12" t="str">
        <f t="shared" si="42"/>
        <v/>
      </c>
      <c r="BD64" s="12" t="str">
        <f t="shared" si="43"/>
        <v/>
      </c>
      <c r="BE64" s="12" t="str">
        <f t="shared" si="44"/>
        <v/>
      </c>
      <c r="BF64" s="12"/>
      <c r="BG64" s="12"/>
      <c r="BH64" s="12"/>
      <c r="BI64" s="11" t="str">
        <f t="shared" si="45"/>
        <v/>
      </c>
      <c r="BJ64" s="12" t="str">
        <f t="shared" si="46"/>
        <v/>
      </c>
      <c r="BK64" s="12" t="str">
        <f t="shared" si="47"/>
        <v/>
      </c>
      <c r="BL64" s="12" t="str">
        <f t="shared" si="48"/>
        <v/>
      </c>
      <c r="BM64" s="12" t="str">
        <f t="shared" si="49"/>
        <v/>
      </c>
      <c r="BN64" s="12" t="str">
        <f t="shared" si="50"/>
        <v/>
      </c>
      <c r="BO64" s="12"/>
      <c r="BP64" s="12"/>
      <c r="BQ64" s="12"/>
      <c r="BR64" s="11" t="str">
        <f t="shared" si="51"/>
        <v/>
      </c>
      <c r="BS64" s="12" t="str">
        <f t="shared" si="52"/>
        <v/>
      </c>
      <c r="BT64" s="12" t="str">
        <f t="shared" si="53"/>
        <v/>
      </c>
      <c r="BU64" s="12" t="str">
        <f t="shared" si="54"/>
        <v/>
      </c>
      <c r="BV64" s="12" t="str">
        <f t="shared" si="55"/>
        <v/>
      </c>
      <c r="BW64" s="12" t="str">
        <f t="shared" si="56"/>
        <v/>
      </c>
      <c r="BX64" s="12"/>
      <c r="BY64" s="12"/>
      <c r="BZ64" s="12"/>
      <c r="CA64" s="11" t="str">
        <f t="shared" si="57"/>
        <v/>
      </c>
      <c r="CB64" s="12" t="str">
        <f t="shared" si="58"/>
        <v/>
      </c>
      <c r="CC64" s="12" t="str">
        <f t="shared" si="59"/>
        <v/>
      </c>
      <c r="CD64" s="12" t="str">
        <f t="shared" si="60"/>
        <v/>
      </c>
      <c r="CE64" s="12" t="str">
        <f t="shared" si="61"/>
        <v/>
      </c>
      <c r="CF64" s="12" t="str">
        <f t="shared" si="62"/>
        <v/>
      </c>
      <c r="CG64" s="12"/>
      <c r="CH64" s="12"/>
      <c r="CI64" s="12"/>
      <c r="CJ64" s="11" t="str">
        <f t="shared" si="63"/>
        <v/>
      </c>
      <c r="CK64" s="12" t="str">
        <f t="shared" si="64"/>
        <v/>
      </c>
      <c r="CL64" s="12" t="str">
        <f t="shared" si="65"/>
        <v/>
      </c>
      <c r="CM64" s="12" t="str">
        <f t="shared" si="66"/>
        <v/>
      </c>
      <c r="CN64" s="12" t="str">
        <f t="shared" si="67"/>
        <v/>
      </c>
      <c r="CO64" s="12" t="str">
        <f t="shared" si="68"/>
        <v/>
      </c>
      <c r="CP64" s="12"/>
      <c r="CQ64" s="12"/>
      <c r="CR64" s="12"/>
      <c r="CS64" s="11" t="str">
        <f t="shared" si="69"/>
        <v/>
      </c>
      <c r="CT64" s="12" t="str">
        <f t="shared" si="70"/>
        <v/>
      </c>
      <c r="CU64" s="12" t="str">
        <f t="shared" si="71"/>
        <v/>
      </c>
      <c r="CV64" s="12" t="str">
        <f t="shared" si="72"/>
        <v/>
      </c>
      <c r="CW64" s="12" t="str">
        <f t="shared" si="73"/>
        <v/>
      </c>
      <c r="CX64" s="12" t="str">
        <f t="shared" si="74"/>
        <v/>
      </c>
      <c r="CY64" s="12"/>
      <c r="CZ64" s="12"/>
      <c r="DA64" s="12"/>
      <c r="DB64" s="11" t="str">
        <f t="shared" si="75"/>
        <v/>
      </c>
      <c r="DC64" s="12" t="str">
        <f t="shared" si="76"/>
        <v/>
      </c>
      <c r="DD64" s="12" t="str">
        <f t="shared" si="77"/>
        <v/>
      </c>
      <c r="DE64" s="12" t="str">
        <f t="shared" si="78"/>
        <v/>
      </c>
      <c r="DF64" s="12" t="str">
        <f t="shared" si="79"/>
        <v/>
      </c>
      <c r="DG64" s="12" t="str">
        <f t="shared" si="80"/>
        <v/>
      </c>
      <c r="DH64" s="12"/>
      <c r="DI64" s="12"/>
      <c r="DJ64" s="12"/>
      <c r="DK64" s="11" t="str">
        <f t="shared" si="81"/>
        <v/>
      </c>
      <c r="DL64" s="12" t="str">
        <f t="shared" si="82"/>
        <v/>
      </c>
      <c r="DM64" s="12" t="str">
        <f t="shared" si="83"/>
        <v/>
      </c>
      <c r="DN64" s="12" t="str">
        <f t="shared" si="84"/>
        <v/>
      </c>
      <c r="DO64" s="12" t="str">
        <f t="shared" si="85"/>
        <v/>
      </c>
      <c r="DP64" s="12" t="str">
        <f t="shared" si="86"/>
        <v/>
      </c>
      <c r="DQ64" s="12"/>
      <c r="DR64" s="12"/>
      <c r="DS64" s="12"/>
    </row>
    <row r="65" spans="20:123" x14ac:dyDescent="0.25">
      <c r="T65" s="16">
        <v>62</v>
      </c>
      <c r="U65" s="16" t="str">
        <f>IFERROR(TRIM(W65&amp;" "&amp;INDEX(Roadmap!B$6:B$105,$T65,1)),"")</f>
        <v/>
      </c>
      <c r="V65" s="16" t="str">
        <f t="shared" si="26"/>
        <v/>
      </c>
      <c r="W65" s="16" t="str">
        <f>IFERROR(INDEX(Roadmap!C$6:C$105,$T65,1)&amp;"","")</f>
        <v/>
      </c>
      <c r="X65" s="16" t="str">
        <f>IF(LEN(U65)&gt;0,IFERROR(INDEX(Settings!$I$7:$I$9,MATCH(INDEX(Roadmap!D$6:D$105,$T65,1),Settings!$H$7:$H$9,0),1),large),"")</f>
        <v/>
      </c>
      <c r="Y65" s="16">
        <f>IFERROR(INDEX(Settings!$J$7:$J$9,MATCH(INDEX(Roadmap!D$6:D$105,$T65,1),Settings!$H$7:$H$9,0),1),300)</f>
        <v>300</v>
      </c>
      <c r="Z65" s="16" t="str">
        <f>IFERROR(IF(LEN($U65)=0,"",INDEX(Roadmap!E$6:E$105,$T65,1)&amp;""),"")</f>
        <v/>
      </c>
      <c r="AA65" s="16" t="str">
        <f>IFERROR(IF(LEN($U65)=0,"",INDEX(Roadmap!F$6:F$105,$T65,1)&amp;""),"")</f>
        <v/>
      </c>
      <c r="AB65" s="17" t="str">
        <f t="shared" si="103"/>
        <v/>
      </c>
      <c r="AC65" s="17" t="str">
        <f>IFERROR(IF(OR(U65="",Z65=""),"",2*COUNTIFS($Z$4:Z65,Z65,$AA$4:AA65,AA65)+INDEX($P$4:$P$16,MATCH(AA65,$B$4:$B$16,0),1)+ROW(startCell)),"")</f>
        <v/>
      </c>
      <c r="AD65" s="16" t="str">
        <f t="shared" si="90"/>
        <v>-</v>
      </c>
      <c r="AE65" s="4"/>
      <c r="AF65" s="24" t="str">
        <f t="shared" si="93"/>
        <v/>
      </c>
      <c r="AG65" s="24">
        <f t="shared" si="94"/>
        <v>67</v>
      </c>
      <c r="AH65" s="11" t="str">
        <f t="shared" si="28"/>
        <v/>
      </c>
      <c r="AI65" s="12" t="str">
        <f t="shared" si="91"/>
        <v/>
      </c>
      <c r="AJ65" s="12" t="str">
        <f t="shared" si="29"/>
        <v/>
      </c>
      <c r="AK65" s="12" t="str">
        <f t="shared" si="30"/>
        <v/>
      </c>
      <c r="AL65" s="12" t="str">
        <f t="shared" si="31"/>
        <v/>
      </c>
      <c r="AM65" s="12" t="str">
        <f t="shared" si="32"/>
        <v/>
      </c>
      <c r="AN65" s="12"/>
      <c r="AO65" s="12"/>
      <c r="AP65" s="12"/>
      <c r="AQ65" s="11" t="str">
        <f t="shared" si="33"/>
        <v/>
      </c>
      <c r="AR65" s="12" t="str">
        <f t="shared" si="34"/>
        <v/>
      </c>
      <c r="AS65" s="12" t="str">
        <f t="shared" si="35"/>
        <v/>
      </c>
      <c r="AT65" s="12" t="str">
        <f t="shared" si="36"/>
        <v/>
      </c>
      <c r="AU65" s="12" t="str">
        <f t="shared" si="37"/>
        <v/>
      </c>
      <c r="AV65" s="12" t="str">
        <f t="shared" si="38"/>
        <v/>
      </c>
      <c r="AW65" s="12"/>
      <c r="AX65" s="12"/>
      <c r="AY65" s="12"/>
      <c r="AZ65" s="11" t="str">
        <f t="shared" si="39"/>
        <v/>
      </c>
      <c r="BA65" s="12" t="str">
        <f t="shared" si="40"/>
        <v/>
      </c>
      <c r="BB65" s="12" t="str">
        <f t="shared" si="41"/>
        <v/>
      </c>
      <c r="BC65" s="12" t="str">
        <f t="shared" si="42"/>
        <v/>
      </c>
      <c r="BD65" s="12" t="str">
        <f t="shared" si="43"/>
        <v/>
      </c>
      <c r="BE65" s="12" t="str">
        <f t="shared" si="44"/>
        <v/>
      </c>
      <c r="BF65" s="12"/>
      <c r="BG65" s="12"/>
      <c r="BH65" s="12"/>
      <c r="BI65" s="11" t="str">
        <f t="shared" si="45"/>
        <v/>
      </c>
      <c r="BJ65" s="12" t="str">
        <f t="shared" si="46"/>
        <v/>
      </c>
      <c r="BK65" s="12" t="str">
        <f t="shared" si="47"/>
        <v/>
      </c>
      <c r="BL65" s="12" t="str">
        <f t="shared" si="48"/>
        <v/>
      </c>
      <c r="BM65" s="12" t="str">
        <f t="shared" si="49"/>
        <v/>
      </c>
      <c r="BN65" s="12" t="str">
        <f t="shared" si="50"/>
        <v/>
      </c>
      <c r="BO65" s="12"/>
      <c r="BP65" s="12"/>
      <c r="BQ65" s="12"/>
      <c r="BR65" s="11" t="str">
        <f t="shared" si="51"/>
        <v/>
      </c>
      <c r="BS65" s="12" t="str">
        <f t="shared" si="52"/>
        <v/>
      </c>
      <c r="BT65" s="12" t="str">
        <f t="shared" si="53"/>
        <v/>
      </c>
      <c r="BU65" s="12" t="str">
        <f t="shared" si="54"/>
        <v/>
      </c>
      <c r="BV65" s="12" t="str">
        <f t="shared" si="55"/>
        <v/>
      </c>
      <c r="BW65" s="12" t="str">
        <f t="shared" si="56"/>
        <v/>
      </c>
      <c r="BX65" s="12"/>
      <c r="BY65" s="12"/>
      <c r="BZ65" s="12"/>
      <c r="CA65" s="11" t="str">
        <f t="shared" si="57"/>
        <v/>
      </c>
      <c r="CB65" s="12" t="str">
        <f t="shared" si="58"/>
        <v/>
      </c>
      <c r="CC65" s="12" t="str">
        <f t="shared" si="59"/>
        <v/>
      </c>
      <c r="CD65" s="12" t="str">
        <f t="shared" si="60"/>
        <v/>
      </c>
      <c r="CE65" s="12" t="str">
        <f t="shared" si="61"/>
        <v/>
      </c>
      <c r="CF65" s="12" t="str">
        <f t="shared" si="62"/>
        <v/>
      </c>
      <c r="CG65" s="12"/>
      <c r="CH65" s="12"/>
      <c r="CI65" s="12"/>
      <c r="CJ65" s="11" t="str">
        <f t="shared" si="63"/>
        <v/>
      </c>
      <c r="CK65" s="12" t="str">
        <f t="shared" si="64"/>
        <v/>
      </c>
      <c r="CL65" s="12" t="str">
        <f t="shared" si="65"/>
        <v/>
      </c>
      <c r="CM65" s="12" t="str">
        <f t="shared" si="66"/>
        <v/>
      </c>
      <c r="CN65" s="12" t="str">
        <f t="shared" si="67"/>
        <v/>
      </c>
      <c r="CO65" s="12" t="str">
        <f t="shared" si="68"/>
        <v/>
      </c>
      <c r="CP65" s="12"/>
      <c r="CQ65" s="12"/>
      <c r="CR65" s="12"/>
      <c r="CS65" s="11" t="str">
        <f t="shared" si="69"/>
        <v/>
      </c>
      <c r="CT65" s="12" t="str">
        <f t="shared" si="70"/>
        <v/>
      </c>
      <c r="CU65" s="12" t="str">
        <f t="shared" si="71"/>
        <v/>
      </c>
      <c r="CV65" s="12" t="str">
        <f t="shared" si="72"/>
        <v/>
      </c>
      <c r="CW65" s="12" t="str">
        <f t="shared" si="73"/>
        <v/>
      </c>
      <c r="CX65" s="12" t="str">
        <f t="shared" si="74"/>
        <v/>
      </c>
      <c r="CY65" s="12"/>
      <c r="CZ65" s="12"/>
      <c r="DA65" s="12"/>
      <c r="DB65" s="11" t="str">
        <f t="shared" si="75"/>
        <v/>
      </c>
      <c r="DC65" s="12" t="str">
        <f t="shared" si="76"/>
        <v/>
      </c>
      <c r="DD65" s="12" t="str">
        <f t="shared" si="77"/>
        <v/>
      </c>
      <c r="DE65" s="12" t="str">
        <f t="shared" si="78"/>
        <v/>
      </c>
      <c r="DF65" s="12" t="str">
        <f t="shared" si="79"/>
        <v/>
      </c>
      <c r="DG65" s="12" t="str">
        <f t="shared" si="80"/>
        <v/>
      </c>
      <c r="DH65" s="12"/>
      <c r="DI65" s="12"/>
      <c r="DJ65" s="12"/>
      <c r="DK65" s="11" t="str">
        <f t="shared" si="81"/>
        <v/>
      </c>
      <c r="DL65" s="12" t="str">
        <f t="shared" si="82"/>
        <v/>
      </c>
      <c r="DM65" s="12" t="str">
        <f t="shared" si="83"/>
        <v/>
      </c>
      <c r="DN65" s="12" t="str">
        <f t="shared" si="84"/>
        <v/>
      </c>
      <c r="DO65" s="12" t="str">
        <f t="shared" si="85"/>
        <v/>
      </c>
      <c r="DP65" s="12" t="str">
        <f t="shared" si="86"/>
        <v/>
      </c>
      <c r="DQ65" s="12"/>
      <c r="DR65" s="12"/>
      <c r="DS65" s="12"/>
    </row>
    <row r="66" spans="20:123" x14ac:dyDescent="0.25">
      <c r="T66" s="16">
        <v>63</v>
      </c>
      <c r="U66" s="16" t="str">
        <f>IFERROR(TRIM(W66&amp;" "&amp;INDEX(Roadmap!B$6:B$105,$T66,1)),"")</f>
        <v/>
      </c>
      <c r="V66" s="16" t="str">
        <f t="shared" si="26"/>
        <v/>
      </c>
      <c r="W66" s="16" t="str">
        <f>IFERROR(INDEX(Roadmap!C$6:C$105,$T66,1)&amp;"","")</f>
        <v/>
      </c>
      <c r="X66" s="16" t="str">
        <f>IF(LEN(U66)&gt;0,IFERROR(INDEX(Settings!$I$7:$I$9,MATCH(INDEX(Roadmap!D$6:D$105,$T66,1),Settings!$H$7:$H$9,0),1),large),"")</f>
        <v/>
      </c>
      <c r="Y66" s="16">
        <f>IFERROR(INDEX(Settings!$J$7:$J$9,MATCH(INDEX(Roadmap!D$6:D$105,$T66,1),Settings!$H$7:$H$9,0),1),300)</f>
        <v>300</v>
      </c>
      <c r="Z66" s="16" t="str">
        <f>IFERROR(IF(LEN($U66)=0,"",INDEX(Roadmap!E$6:E$105,$T66,1)&amp;""),"")</f>
        <v/>
      </c>
      <c r="AA66" s="16" t="str">
        <f>IFERROR(IF(LEN($U66)=0,"",INDEX(Roadmap!F$6:F$105,$T66,1)&amp;""),"")</f>
        <v/>
      </c>
      <c r="AB66" s="17" t="str">
        <f t="shared" si="103"/>
        <v/>
      </c>
      <c r="AC66" s="17" t="str">
        <f>IFERROR(IF(OR(U66="",Z66=""),"",2*COUNTIFS($Z$4:Z66,Z66,$AA$4:AA66,AA66)+INDEX($P$4:$P$16,MATCH(AA66,$B$4:$B$16,0),1)+ROW(startCell)),"")</f>
        <v/>
      </c>
      <c r="AD66" s="16" t="str">
        <f t="shared" si="90"/>
        <v>-</v>
      </c>
      <c r="AE66" s="4"/>
      <c r="AF66" s="24" t="str">
        <f t="shared" si="93"/>
        <v/>
      </c>
      <c r="AG66" s="24">
        <f t="shared" si="94"/>
        <v>68</v>
      </c>
      <c r="AH66" s="11" t="str">
        <f t="shared" si="28"/>
        <v/>
      </c>
      <c r="AI66" s="12" t="str">
        <f t="shared" si="91"/>
        <v/>
      </c>
      <c r="AJ66" s="12" t="str">
        <f t="shared" si="29"/>
        <v/>
      </c>
      <c r="AK66" s="12" t="str">
        <f t="shared" si="30"/>
        <v/>
      </c>
      <c r="AL66" s="12" t="str">
        <f t="shared" si="31"/>
        <v/>
      </c>
      <c r="AM66" s="12" t="str">
        <f t="shared" si="32"/>
        <v/>
      </c>
      <c r="AN66" s="12"/>
      <c r="AO66" s="12"/>
      <c r="AP66" s="12"/>
      <c r="AQ66" s="11" t="str">
        <f t="shared" si="33"/>
        <v/>
      </c>
      <c r="AR66" s="12" t="str">
        <f t="shared" si="34"/>
        <v/>
      </c>
      <c r="AS66" s="12" t="str">
        <f t="shared" si="35"/>
        <v/>
      </c>
      <c r="AT66" s="12" t="str">
        <f t="shared" si="36"/>
        <v/>
      </c>
      <c r="AU66" s="12" t="str">
        <f t="shared" si="37"/>
        <v/>
      </c>
      <c r="AV66" s="12" t="str">
        <f t="shared" si="38"/>
        <v/>
      </c>
      <c r="AW66" s="12"/>
      <c r="AX66" s="12"/>
      <c r="AY66" s="12"/>
      <c r="AZ66" s="11" t="str">
        <f t="shared" si="39"/>
        <v/>
      </c>
      <c r="BA66" s="12" t="str">
        <f t="shared" si="40"/>
        <v/>
      </c>
      <c r="BB66" s="12" t="str">
        <f t="shared" si="41"/>
        <v/>
      </c>
      <c r="BC66" s="12" t="str">
        <f t="shared" si="42"/>
        <v/>
      </c>
      <c r="BD66" s="12" t="str">
        <f t="shared" si="43"/>
        <v/>
      </c>
      <c r="BE66" s="12" t="str">
        <f t="shared" si="44"/>
        <v/>
      </c>
      <c r="BF66" s="12"/>
      <c r="BG66" s="12"/>
      <c r="BH66" s="12"/>
      <c r="BI66" s="11" t="str">
        <f t="shared" si="45"/>
        <v/>
      </c>
      <c r="BJ66" s="12" t="str">
        <f t="shared" si="46"/>
        <v/>
      </c>
      <c r="BK66" s="12" t="str">
        <f t="shared" si="47"/>
        <v/>
      </c>
      <c r="BL66" s="12" t="str">
        <f t="shared" si="48"/>
        <v/>
      </c>
      <c r="BM66" s="12" t="str">
        <f t="shared" si="49"/>
        <v/>
      </c>
      <c r="BN66" s="12" t="str">
        <f t="shared" si="50"/>
        <v/>
      </c>
      <c r="BO66" s="12"/>
      <c r="BP66" s="12"/>
      <c r="BQ66" s="12"/>
      <c r="BR66" s="11" t="str">
        <f t="shared" si="51"/>
        <v/>
      </c>
      <c r="BS66" s="12" t="str">
        <f t="shared" si="52"/>
        <v/>
      </c>
      <c r="BT66" s="12" t="str">
        <f t="shared" si="53"/>
        <v/>
      </c>
      <c r="BU66" s="12" t="str">
        <f t="shared" si="54"/>
        <v/>
      </c>
      <c r="BV66" s="12" t="str">
        <f t="shared" si="55"/>
        <v/>
      </c>
      <c r="BW66" s="12" t="str">
        <f t="shared" si="56"/>
        <v/>
      </c>
      <c r="BX66" s="12"/>
      <c r="BY66" s="12"/>
      <c r="BZ66" s="12"/>
      <c r="CA66" s="11" t="str">
        <f t="shared" si="57"/>
        <v/>
      </c>
      <c r="CB66" s="12" t="str">
        <f t="shared" si="58"/>
        <v/>
      </c>
      <c r="CC66" s="12" t="str">
        <f t="shared" si="59"/>
        <v/>
      </c>
      <c r="CD66" s="12" t="str">
        <f t="shared" si="60"/>
        <v/>
      </c>
      <c r="CE66" s="12" t="str">
        <f t="shared" si="61"/>
        <v/>
      </c>
      <c r="CF66" s="12" t="str">
        <f t="shared" si="62"/>
        <v/>
      </c>
      <c r="CG66" s="12"/>
      <c r="CH66" s="12"/>
      <c r="CI66" s="12"/>
      <c r="CJ66" s="11" t="str">
        <f t="shared" si="63"/>
        <v/>
      </c>
      <c r="CK66" s="12" t="str">
        <f t="shared" si="64"/>
        <v/>
      </c>
      <c r="CL66" s="12" t="str">
        <f t="shared" si="65"/>
        <v/>
      </c>
      <c r="CM66" s="12" t="str">
        <f t="shared" si="66"/>
        <v/>
      </c>
      <c r="CN66" s="12" t="str">
        <f t="shared" si="67"/>
        <v/>
      </c>
      <c r="CO66" s="12" t="str">
        <f t="shared" si="68"/>
        <v/>
      </c>
      <c r="CP66" s="12"/>
      <c r="CQ66" s="12"/>
      <c r="CR66" s="12"/>
      <c r="CS66" s="11" t="str">
        <f t="shared" si="69"/>
        <v/>
      </c>
      <c r="CT66" s="12" t="str">
        <f t="shared" si="70"/>
        <v/>
      </c>
      <c r="CU66" s="12" t="str">
        <f t="shared" si="71"/>
        <v/>
      </c>
      <c r="CV66" s="12" t="str">
        <f t="shared" si="72"/>
        <v/>
      </c>
      <c r="CW66" s="12" t="str">
        <f t="shared" si="73"/>
        <v/>
      </c>
      <c r="CX66" s="12" t="str">
        <f t="shared" si="74"/>
        <v/>
      </c>
      <c r="CY66" s="12"/>
      <c r="CZ66" s="12"/>
      <c r="DA66" s="12"/>
      <c r="DB66" s="11" t="str">
        <f t="shared" si="75"/>
        <v/>
      </c>
      <c r="DC66" s="12" t="str">
        <f t="shared" si="76"/>
        <v/>
      </c>
      <c r="DD66" s="12" t="str">
        <f t="shared" si="77"/>
        <v/>
      </c>
      <c r="DE66" s="12" t="str">
        <f t="shared" si="78"/>
        <v/>
      </c>
      <c r="DF66" s="12" t="str">
        <f t="shared" si="79"/>
        <v/>
      </c>
      <c r="DG66" s="12" t="str">
        <f t="shared" si="80"/>
        <v/>
      </c>
      <c r="DH66" s="12"/>
      <c r="DI66" s="12"/>
      <c r="DJ66" s="12"/>
      <c r="DK66" s="11" t="str">
        <f t="shared" si="81"/>
        <v/>
      </c>
      <c r="DL66" s="12" t="str">
        <f t="shared" si="82"/>
        <v/>
      </c>
      <c r="DM66" s="12" t="str">
        <f t="shared" si="83"/>
        <v/>
      </c>
      <c r="DN66" s="12" t="str">
        <f t="shared" si="84"/>
        <v/>
      </c>
      <c r="DO66" s="12" t="str">
        <f t="shared" si="85"/>
        <v/>
      </c>
      <c r="DP66" s="12" t="str">
        <f t="shared" si="86"/>
        <v/>
      </c>
      <c r="DQ66" s="12"/>
      <c r="DR66" s="12"/>
      <c r="DS66" s="12"/>
    </row>
    <row r="67" spans="20:123" x14ac:dyDescent="0.25">
      <c r="T67" s="16">
        <v>64</v>
      </c>
      <c r="U67" s="16" t="str">
        <f>IFERROR(TRIM(W67&amp;" "&amp;INDEX(Roadmap!B$6:B$105,$T67,1)),"")</f>
        <v/>
      </c>
      <c r="V67" s="16" t="str">
        <f t="shared" si="26"/>
        <v/>
      </c>
      <c r="W67" s="16" t="str">
        <f>IFERROR(INDEX(Roadmap!C$6:C$105,$T67,1)&amp;"","")</f>
        <v/>
      </c>
      <c r="X67" s="16" t="str">
        <f>IF(LEN(U67)&gt;0,IFERROR(INDEX(Settings!$I$7:$I$9,MATCH(INDEX(Roadmap!D$6:D$105,$T67,1),Settings!$H$7:$H$9,0),1),large),"")</f>
        <v/>
      </c>
      <c r="Y67" s="16">
        <f>IFERROR(INDEX(Settings!$J$7:$J$9,MATCH(INDEX(Roadmap!D$6:D$105,$T67,1),Settings!$H$7:$H$9,0),1),300)</f>
        <v>300</v>
      </c>
      <c r="Z67" s="16" t="str">
        <f>IFERROR(IF(LEN($U67)=0,"",INDEX(Roadmap!E$6:E$105,$T67,1)&amp;""),"")</f>
        <v/>
      </c>
      <c r="AA67" s="16" t="str">
        <f>IFERROR(IF(LEN($U67)=0,"",INDEX(Roadmap!F$6:F$105,$T67,1)&amp;""),"")</f>
        <v/>
      </c>
      <c r="AB67" s="17" t="str">
        <f t="shared" si="103"/>
        <v/>
      </c>
      <c r="AC67" s="17" t="str">
        <f>IFERROR(IF(OR(U67="",Z67=""),"",2*COUNTIFS($Z$4:Z67,Z67,$AA$4:AA67,AA67)+INDEX($P$4:$P$16,MATCH(AA67,$B$4:$B$16,0),1)+ROW(startCell)),"")</f>
        <v/>
      </c>
      <c r="AD67" s="16" t="str">
        <f t="shared" si="90"/>
        <v>-</v>
      </c>
      <c r="AE67" s="4"/>
      <c r="AF67" s="24" t="str">
        <f t="shared" si="93"/>
        <v/>
      </c>
      <c r="AG67" s="24">
        <f t="shared" si="94"/>
        <v>69</v>
      </c>
      <c r="AH67" s="11" t="str">
        <f t="shared" si="28"/>
        <v/>
      </c>
      <c r="AI67" s="12" t="str">
        <f t="shared" si="91"/>
        <v/>
      </c>
      <c r="AJ67" s="12" t="str">
        <f t="shared" si="29"/>
        <v/>
      </c>
      <c r="AK67" s="12" t="str">
        <f t="shared" si="30"/>
        <v/>
      </c>
      <c r="AL67" s="12" t="str">
        <f t="shared" si="31"/>
        <v/>
      </c>
      <c r="AM67" s="12" t="str">
        <f t="shared" si="32"/>
        <v/>
      </c>
      <c r="AN67" s="12"/>
      <c r="AO67" s="12"/>
      <c r="AP67" s="12"/>
      <c r="AQ67" s="11" t="str">
        <f t="shared" si="33"/>
        <v/>
      </c>
      <c r="AR67" s="12" t="str">
        <f t="shared" si="34"/>
        <v/>
      </c>
      <c r="AS67" s="12" t="str">
        <f t="shared" si="35"/>
        <v/>
      </c>
      <c r="AT67" s="12" t="str">
        <f t="shared" si="36"/>
        <v/>
      </c>
      <c r="AU67" s="12" t="str">
        <f t="shared" si="37"/>
        <v/>
      </c>
      <c r="AV67" s="12" t="str">
        <f t="shared" si="38"/>
        <v/>
      </c>
      <c r="AW67" s="12"/>
      <c r="AX67" s="12"/>
      <c r="AY67" s="12"/>
      <c r="AZ67" s="11" t="str">
        <f t="shared" si="39"/>
        <v/>
      </c>
      <c r="BA67" s="12" t="str">
        <f t="shared" si="40"/>
        <v/>
      </c>
      <c r="BB67" s="12" t="str">
        <f t="shared" si="41"/>
        <v/>
      </c>
      <c r="BC67" s="12" t="str">
        <f t="shared" si="42"/>
        <v/>
      </c>
      <c r="BD67" s="12" t="str">
        <f t="shared" si="43"/>
        <v/>
      </c>
      <c r="BE67" s="12" t="str">
        <f t="shared" si="44"/>
        <v/>
      </c>
      <c r="BF67" s="12"/>
      <c r="BG67" s="12"/>
      <c r="BH67" s="12"/>
      <c r="BI67" s="11" t="str">
        <f t="shared" si="45"/>
        <v/>
      </c>
      <c r="BJ67" s="12" t="str">
        <f t="shared" si="46"/>
        <v/>
      </c>
      <c r="BK67" s="12" t="str">
        <f t="shared" si="47"/>
        <v/>
      </c>
      <c r="BL67" s="12" t="str">
        <f t="shared" si="48"/>
        <v/>
      </c>
      <c r="BM67" s="12" t="str">
        <f t="shared" si="49"/>
        <v/>
      </c>
      <c r="BN67" s="12" t="str">
        <f t="shared" si="50"/>
        <v/>
      </c>
      <c r="BO67" s="12"/>
      <c r="BP67" s="12"/>
      <c r="BQ67" s="12"/>
      <c r="BR67" s="11" t="str">
        <f t="shared" si="51"/>
        <v/>
      </c>
      <c r="BS67" s="12" t="str">
        <f t="shared" si="52"/>
        <v/>
      </c>
      <c r="BT67" s="12" t="str">
        <f t="shared" si="53"/>
        <v/>
      </c>
      <c r="BU67" s="12" t="str">
        <f t="shared" si="54"/>
        <v/>
      </c>
      <c r="BV67" s="12" t="str">
        <f t="shared" si="55"/>
        <v/>
      </c>
      <c r="BW67" s="12" t="str">
        <f t="shared" si="56"/>
        <v/>
      </c>
      <c r="BX67" s="12"/>
      <c r="BY67" s="12"/>
      <c r="BZ67" s="12"/>
      <c r="CA67" s="11" t="str">
        <f t="shared" si="57"/>
        <v/>
      </c>
      <c r="CB67" s="12" t="str">
        <f t="shared" si="58"/>
        <v/>
      </c>
      <c r="CC67" s="12" t="str">
        <f t="shared" si="59"/>
        <v/>
      </c>
      <c r="CD67" s="12" t="str">
        <f t="shared" si="60"/>
        <v/>
      </c>
      <c r="CE67" s="12" t="str">
        <f t="shared" si="61"/>
        <v/>
      </c>
      <c r="CF67" s="12" t="str">
        <f t="shared" si="62"/>
        <v/>
      </c>
      <c r="CG67" s="12"/>
      <c r="CH67" s="12"/>
      <c r="CI67" s="12"/>
      <c r="CJ67" s="11" t="str">
        <f t="shared" si="63"/>
        <v/>
      </c>
      <c r="CK67" s="12" t="str">
        <f t="shared" si="64"/>
        <v/>
      </c>
      <c r="CL67" s="12" t="str">
        <f t="shared" si="65"/>
        <v/>
      </c>
      <c r="CM67" s="12" t="str">
        <f t="shared" si="66"/>
        <v/>
      </c>
      <c r="CN67" s="12" t="str">
        <f t="shared" si="67"/>
        <v/>
      </c>
      <c r="CO67" s="12" t="str">
        <f t="shared" si="68"/>
        <v/>
      </c>
      <c r="CP67" s="12"/>
      <c r="CQ67" s="12"/>
      <c r="CR67" s="12"/>
      <c r="CS67" s="11" t="str">
        <f t="shared" si="69"/>
        <v/>
      </c>
      <c r="CT67" s="12" t="str">
        <f t="shared" si="70"/>
        <v/>
      </c>
      <c r="CU67" s="12" t="str">
        <f t="shared" si="71"/>
        <v/>
      </c>
      <c r="CV67" s="12" t="str">
        <f t="shared" si="72"/>
        <v/>
      </c>
      <c r="CW67" s="12" t="str">
        <f t="shared" si="73"/>
        <v/>
      </c>
      <c r="CX67" s="12" t="str">
        <f t="shared" si="74"/>
        <v/>
      </c>
      <c r="CY67" s="12"/>
      <c r="CZ67" s="12"/>
      <c r="DA67" s="12"/>
      <c r="DB67" s="11" t="str">
        <f t="shared" si="75"/>
        <v/>
      </c>
      <c r="DC67" s="12" t="str">
        <f t="shared" si="76"/>
        <v/>
      </c>
      <c r="DD67" s="12" t="str">
        <f t="shared" si="77"/>
        <v/>
      </c>
      <c r="DE67" s="12" t="str">
        <f t="shared" si="78"/>
        <v/>
      </c>
      <c r="DF67" s="12" t="str">
        <f t="shared" si="79"/>
        <v/>
      </c>
      <c r="DG67" s="12" t="str">
        <f t="shared" si="80"/>
        <v/>
      </c>
      <c r="DH67" s="12"/>
      <c r="DI67" s="12"/>
      <c r="DJ67" s="12"/>
      <c r="DK67" s="11" t="str">
        <f t="shared" si="81"/>
        <v/>
      </c>
      <c r="DL67" s="12" t="str">
        <f t="shared" si="82"/>
        <v/>
      </c>
      <c r="DM67" s="12" t="str">
        <f t="shared" si="83"/>
        <v/>
      </c>
      <c r="DN67" s="12" t="str">
        <f t="shared" si="84"/>
        <v/>
      </c>
      <c r="DO67" s="12" t="str">
        <f t="shared" si="85"/>
        <v/>
      </c>
      <c r="DP67" s="12" t="str">
        <f t="shared" si="86"/>
        <v/>
      </c>
      <c r="DQ67" s="12"/>
      <c r="DR67" s="12"/>
      <c r="DS67" s="12"/>
    </row>
    <row r="68" spans="20:123" x14ac:dyDescent="0.25">
      <c r="T68" s="16">
        <v>65</v>
      </c>
      <c r="U68" s="16" t="str">
        <f>IFERROR(TRIM(W68&amp;" "&amp;INDEX(Roadmap!B$6:B$105,$T68,1)),"")</f>
        <v/>
      </c>
      <c r="V68" s="16" t="str">
        <f t="shared" ref="V68:V103" si="104">IF(LEN(U68)&gt;Y68,LEFT(U68,Y68)&amp;"…",U68)</f>
        <v/>
      </c>
      <c r="W68" s="16" t="str">
        <f>IFERROR(INDEX(Roadmap!C$6:C$105,$T68,1)&amp;"","")</f>
        <v/>
      </c>
      <c r="X68" s="16" t="str">
        <f>IF(LEN(U68)&gt;0,IFERROR(INDEX(Settings!$I$7:$I$9,MATCH(INDEX(Roadmap!D$6:D$105,$T68,1),Settings!$H$7:$H$9,0),1),large),"")</f>
        <v/>
      </c>
      <c r="Y68" s="16">
        <f>IFERROR(INDEX(Settings!$J$7:$J$9,MATCH(INDEX(Roadmap!D$6:D$105,$T68,1),Settings!$H$7:$H$9,0),1),300)</f>
        <v>300</v>
      </c>
      <c r="Z68" s="16" t="str">
        <f>IFERROR(IF(LEN($U68)=0,"",INDEX(Roadmap!E$6:E$105,$T68,1)&amp;""),"")</f>
        <v/>
      </c>
      <c r="AA68" s="16" t="str">
        <f>IFERROR(IF(LEN($U68)=0,"",INDEX(Roadmap!F$6:F$105,$T68,1)&amp;""),"")</f>
        <v/>
      </c>
      <c r="AB68" s="17" t="str">
        <f t="shared" ref="AB68:AB103" si="105">IFERROR((MATCH(Z68,$C$3:$L$3,0))*divide+COLUMN(startCell)-divide,"")</f>
        <v/>
      </c>
      <c r="AC68" s="17" t="str">
        <f>IFERROR(IF(OR(U68="",Z68=""),"",2*COUNTIFS($Z$4:Z68,Z68,$AA$4:AA68,AA68)+INDEX($P$4:$P$16,MATCH(AA68,$B$4:$B$16,0),1)+ROW(startCell)),"")</f>
        <v/>
      </c>
      <c r="AD68" s="16" t="str">
        <f t="shared" si="90"/>
        <v>-</v>
      </c>
      <c r="AE68" s="4"/>
      <c r="AF68" s="24" t="str">
        <f t="shared" si="93"/>
        <v/>
      </c>
      <c r="AG68" s="24">
        <f t="shared" si="94"/>
        <v>70</v>
      </c>
      <c r="AH68" s="11" t="str">
        <f t="shared" ref="AH68:AH131" si="106">IFERROR(IF(OR($AF68="",AH$3&gt;maxCol),"",IF(ISNUMBER(MATCH(AH$3+1-AH$2&amp;"-"&amp;$AG68,$AD$4:$AD$103,0)),$AF68,"")),"")</f>
        <v/>
      </c>
      <c r="AI68" s="12" t="str">
        <f t="shared" si="91"/>
        <v/>
      </c>
      <c r="AJ68" s="12" t="str">
        <f t="shared" ref="AJ68:AJ131" si="107">IFERROR(IF(AH68="","",IF(INDEX($X$4:$X$103,MATCH(AJ$3+1-AJ$2&amp;"-"&amp;$AG68,$AD$4:$AD$103,0),1)&gt;=AJ$2,$AF68,"")),"")</f>
        <v/>
      </c>
      <c r="AK68" s="12" t="str">
        <f t="shared" ref="AK68:AK131" si="108">IFERROR(IF(AH68="","",IF(INDEX($X$4:$X$103,MATCH(AK$3+1-AK$2&amp;"-"&amp;$AG68,$AD$4:$AD$103,0),1)&gt;=AK$2,$AF68,"")),"")</f>
        <v/>
      </c>
      <c r="AL68" s="12" t="str">
        <f t="shared" ref="AL68:AL131" si="109">IFERROR(IF(AH68="","",IF(INDEX($X$4:$X$103,MATCH(AL$3+1-AL$2&amp;"-"&amp;$AG68,$AD$4:$AD$103,0),1)&gt;=AL$2,$AF68,"")),"")</f>
        <v/>
      </c>
      <c r="AM68" s="12" t="str">
        <f t="shared" ref="AM68:AM131" si="110">IFERROR(IF(AH68="","",IF(INDEX($X$4:$X$103,MATCH(AM$3+1-AM$2&amp;"-"&amp;$AG68,$AD$4:$AD$103,0),1)&gt;=AM$2,$AF68,"")),"")</f>
        <v/>
      </c>
      <c r="AN68" s="12"/>
      <c r="AO68" s="12"/>
      <c r="AP68" s="12"/>
      <c r="AQ68" s="11" t="str">
        <f t="shared" ref="AQ68:AQ131" si="111">IFERROR(IF(OR($AF68="",AQ$3&gt;maxCol),"",IF(ISNUMBER(MATCH(AQ$3+1-AQ$2&amp;"-"&amp;$AG68,$AD$4:$AD$103,0)),$AF68,"")),"")</f>
        <v/>
      </c>
      <c r="AR68" s="12" t="str">
        <f t="shared" ref="AR68:AR131" si="112">IFERROR(IF(AQ68="","",IF(INDEX($X$4:$X$103,MATCH(AR$3+1-AR$2&amp;"-"&amp;$AG68,$AD$4:$AD$103,0),1)&gt;=AR$2,$AF68,"")),"")</f>
        <v/>
      </c>
      <c r="AS68" s="12" t="str">
        <f t="shared" ref="AS68:AS131" si="113">IFERROR(IF(AQ68="","",IF(INDEX($X$4:$X$103,MATCH(AS$3+1-AS$2&amp;"-"&amp;$AG68,$AD$4:$AD$103,0),1)&gt;=AS$2,$AF68,"")),"")</f>
        <v/>
      </c>
      <c r="AT68" s="12" t="str">
        <f t="shared" ref="AT68:AT131" si="114">IFERROR(IF(AQ68="","",IF(INDEX($X$4:$X$103,MATCH(AT$3+1-AT$2&amp;"-"&amp;$AG68,$AD$4:$AD$103,0),1)&gt;=AT$2,$AF68,"")),"")</f>
        <v/>
      </c>
      <c r="AU68" s="12" t="str">
        <f t="shared" ref="AU68:AU131" si="115">IFERROR(IF(AQ68="","",IF(INDEX($X$4:$X$103,MATCH(AU$3+1-AU$2&amp;"-"&amp;$AG68,$AD$4:$AD$103,0),1)&gt;=AU$2,$AF68,"")),"")</f>
        <v/>
      </c>
      <c r="AV68" s="12" t="str">
        <f t="shared" ref="AV68:AV131" si="116">IFERROR(IF(AQ68="","",IF(INDEX($X$4:$X$103,MATCH(AV$3+1-AV$2&amp;"-"&amp;$AG68,$AD$4:$AD$103,0),1)&gt;=AV$2,$AF68,"")),"")</f>
        <v/>
      </c>
      <c r="AW68" s="12"/>
      <c r="AX68" s="12"/>
      <c r="AY68" s="12"/>
      <c r="AZ68" s="11" t="str">
        <f t="shared" ref="AZ68:AZ131" si="117">IFERROR(IF(OR($AF68="",AZ$3&gt;maxCol),"",IF(ISNUMBER(MATCH(AZ$3+1-AZ$2&amp;"-"&amp;$AG68,$AD$4:$AD$103,0)),$AF68,"")),"")</f>
        <v/>
      </c>
      <c r="BA68" s="12" t="str">
        <f t="shared" ref="BA68:BA131" si="118">IFERROR(IF(AZ68="","",IF(INDEX($X$4:$X$103,MATCH(BA$3+1-BA$2&amp;"-"&amp;$AG68,$AD$4:$AD$103,0),1)&gt;=BA$2,$AF68,"")),"")</f>
        <v/>
      </c>
      <c r="BB68" s="12" t="str">
        <f t="shared" ref="BB68:BB131" si="119">IFERROR(IF(AZ68="","",IF(INDEX($X$4:$X$103,MATCH(BB$3+1-BB$2&amp;"-"&amp;$AG68,$AD$4:$AD$103,0),1)&gt;=BB$2,$AF68,"")),"")</f>
        <v/>
      </c>
      <c r="BC68" s="12" t="str">
        <f t="shared" ref="BC68:BC131" si="120">IFERROR(IF(AZ68="","",IF(INDEX($X$4:$X$103,MATCH(BC$3+1-BC$2&amp;"-"&amp;$AG68,$AD$4:$AD$103,0),1)&gt;=BC$2,$AF68,"")),"")</f>
        <v/>
      </c>
      <c r="BD68" s="12" t="str">
        <f t="shared" ref="BD68:BD131" si="121">IFERROR(IF(AZ68="","",IF(INDEX($X$4:$X$103,MATCH(BD$3+1-BD$2&amp;"-"&amp;$AG68,$AD$4:$AD$103,0),1)&gt;=BD$2,$AF68,"")),"")</f>
        <v/>
      </c>
      <c r="BE68" s="12" t="str">
        <f t="shared" ref="BE68:BE131" si="122">IFERROR(IF(AZ68="","",IF(INDEX($X$4:$X$103,MATCH(BE$3+1-BE$2&amp;"-"&amp;$AG68,$AD$4:$AD$103,0),1)&gt;=BE$2,$AF68,"")),"")</f>
        <v/>
      </c>
      <c r="BF68" s="12"/>
      <c r="BG68" s="12"/>
      <c r="BH68" s="12"/>
      <c r="BI68" s="11" t="str">
        <f t="shared" ref="BI68:BI131" si="123">IFERROR(IF(OR($AF68="",BI$3&gt;maxCol),"",IF(ISNUMBER(MATCH(BI$3+1-BI$2&amp;"-"&amp;$AG68,$AD$4:$AD$103,0)),$AF68,"")),"")</f>
        <v/>
      </c>
      <c r="BJ68" s="12" t="str">
        <f t="shared" ref="BJ68:BJ131" si="124">IFERROR(IF(BI68="","",IF(INDEX($X$4:$X$103,MATCH(BJ$3+1-BJ$2&amp;"-"&amp;$AG68,$AD$4:$AD$103,0),1)&gt;=BJ$2,$AF68,"")),"")</f>
        <v/>
      </c>
      <c r="BK68" s="12" t="str">
        <f t="shared" ref="BK68:BK131" si="125">IFERROR(IF(BI68="","",IF(INDEX($X$4:$X$103,MATCH(BK$3+1-BK$2&amp;"-"&amp;$AG68,$AD$4:$AD$103,0),1)&gt;=BK$2,$AF68,"")),"")</f>
        <v/>
      </c>
      <c r="BL68" s="12" t="str">
        <f t="shared" ref="BL68:BL131" si="126">IFERROR(IF(BI68="","",IF(INDEX($X$4:$X$103,MATCH(BL$3+1-BL$2&amp;"-"&amp;$AG68,$AD$4:$AD$103,0),1)&gt;=BL$2,$AF68,"")),"")</f>
        <v/>
      </c>
      <c r="BM68" s="12" t="str">
        <f t="shared" ref="BM68:BM131" si="127">IFERROR(IF(BI68="","",IF(INDEX($X$4:$X$103,MATCH(BM$3+1-BM$2&amp;"-"&amp;$AG68,$AD$4:$AD$103,0),1)&gt;=BM$2,$AF68,"")),"")</f>
        <v/>
      </c>
      <c r="BN68" s="12" t="str">
        <f t="shared" ref="BN68:BN131" si="128">IFERROR(IF(BI68="","",IF(INDEX($X$4:$X$103,MATCH(BN$3+1-BN$2&amp;"-"&amp;$AG68,$AD$4:$AD$103,0),1)&gt;=BN$2,$AF68,"")),"")</f>
        <v/>
      </c>
      <c r="BO68" s="12"/>
      <c r="BP68" s="12"/>
      <c r="BQ68" s="12"/>
      <c r="BR68" s="11" t="str">
        <f t="shared" ref="BR68:BR131" si="129">IFERROR(IF(OR($AF68="",BR$3&gt;maxCol),"",IF(ISNUMBER(MATCH(BR$3+1-BR$2&amp;"-"&amp;$AG68,$AD$4:$AD$103,0)),$AF68,"")),"")</f>
        <v/>
      </c>
      <c r="BS68" s="12" t="str">
        <f t="shared" ref="BS68:BS131" si="130">IFERROR(IF(BR68="","",IF(INDEX($X$4:$X$103,MATCH(BS$3+1-BS$2&amp;"-"&amp;$AG68,$AD$4:$AD$103,0),1)&gt;=BS$2,$AF68,"")),"")</f>
        <v/>
      </c>
      <c r="BT68" s="12" t="str">
        <f t="shared" ref="BT68:BT131" si="131">IFERROR(IF(BR68="","",IF(INDEX($X$4:$X$103,MATCH(BT$3+1-BT$2&amp;"-"&amp;$AG68,$AD$4:$AD$103,0),1)&gt;=BT$2,$AF68,"")),"")</f>
        <v/>
      </c>
      <c r="BU68" s="12" t="str">
        <f t="shared" ref="BU68:BU131" si="132">IFERROR(IF(BR68="","",IF(INDEX($X$4:$X$103,MATCH(BU$3+1-BU$2&amp;"-"&amp;$AG68,$AD$4:$AD$103,0),1)&gt;=BU$2,$AF68,"")),"")</f>
        <v/>
      </c>
      <c r="BV68" s="12" t="str">
        <f t="shared" ref="BV68:BV131" si="133">IFERROR(IF(BR68="","",IF(INDEX($X$4:$X$103,MATCH(BV$3+1-BV$2&amp;"-"&amp;$AG68,$AD$4:$AD$103,0),1)&gt;=BV$2,$AF68,"")),"")</f>
        <v/>
      </c>
      <c r="BW68" s="12" t="str">
        <f t="shared" ref="BW68:BW131" si="134">IFERROR(IF(BR68="","",IF(INDEX($X$4:$X$103,MATCH(BW$3+1-BW$2&amp;"-"&amp;$AG68,$AD$4:$AD$103,0),1)&gt;=BW$2,$AF68,"")),"")</f>
        <v/>
      </c>
      <c r="BX68" s="12"/>
      <c r="BY68" s="12"/>
      <c r="BZ68" s="12"/>
      <c r="CA68" s="11" t="str">
        <f t="shared" ref="CA68:CA131" si="135">IFERROR(IF(OR($AF68="",CA$3&gt;maxCol),"",IF(ISNUMBER(MATCH(CA$3+1-CA$2&amp;"-"&amp;$AG68,$AD$4:$AD$103,0)),$AF68,"")),"")</f>
        <v/>
      </c>
      <c r="CB68" s="12" t="str">
        <f t="shared" ref="CB68:CB131" si="136">IFERROR(IF(CA68="","",IF(INDEX($X$4:$X$103,MATCH(CB$3+1-CB$2&amp;"-"&amp;$AG68,$AD$4:$AD$103,0),1)&gt;=CB$2,$AF68,"")),"")</f>
        <v/>
      </c>
      <c r="CC68" s="12" t="str">
        <f t="shared" ref="CC68:CC131" si="137">IFERROR(IF(CA68="","",IF(INDEX($X$4:$X$103,MATCH(CC$3+1-CC$2&amp;"-"&amp;$AG68,$AD$4:$AD$103,0),1)&gt;=CC$2,$AF68,"")),"")</f>
        <v/>
      </c>
      <c r="CD68" s="12" t="str">
        <f t="shared" ref="CD68:CD131" si="138">IFERROR(IF(CA68="","",IF(INDEX($X$4:$X$103,MATCH(CD$3+1-CD$2&amp;"-"&amp;$AG68,$AD$4:$AD$103,0),1)&gt;=CD$2,$AF68,"")),"")</f>
        <v/>
      </c>
      <c r="CE68" s="12" t="str">
        <f t="shared" ref="CE68:CE131" si="139">IFERROR(IF(CA68="","",IF(INDEX($X$4:$X$103,MATCH(CE$3+1-CE$2&amp;"-"&amp;$AG68,$AD$4:$AD$103,0),1)&gt;=CE$2,$AF68,"")),"")</f>
        <v/>
      </c>
      <c r="CF68" s="12" t="str">
        <f t="shared" ref="CF68:CF131" si="140">IFERROR(IF(CA68="","",IF(INDEX($X$4:$X$103,MATCH(CF$3+1-CF$2&amp;"-"&amp;$AG68,$AD$4:$AD$103,0),1)&gt;=CF$2,$AF68,"")),"")</f>
        <v/>
      </c>
      <c r="CG68" s="12"/>
      <c r="CH68" s="12"/>
      <c r="CI68" s="12"/>
      <c r="CJ68" s="11" t="str">
        <f t="shared" ref="CJ68:CJ131" si="141">IFERROR(IF(OR($AF68="",CJ$3&gt;maxCol),"",IF(ISNUMBER(MATCH(CJ$3+1-CJ$2&amp;"-"&amp;$AG68,$AD$4:$AD$103,0)),$AF68,"")),"")</f>
        <v/>
      </c>
      <c r="CK68" s="12" t="str">
        <f t="shared" ref="CK68:CK131" si="142">IFERROR(IF(CJ68="","",IF(INDEX($X$4:$X$103,MATCH(CK$3+1-CK$2&amp;"-"&amp;$AG68,$AD$4:$AD$103,0),1)&gt;=CK$2,$AF68,"")),"")</f>
        <v/>
      </c>
      <c r="CL68" s="12" t="str">
        <f t="shared" ref="CL68:CL131" si="143">IFERROR(IF(CJ68="","",IF(INDEX($X$4:$X$103,MATCH(CL$3+1-CL$2&amp;"-"&amp;$AG68,$AD$4:$AD$103,0),1)&gt;=CL$2,$AF68,"")),"")</f>
        <v/>
      </c>
      <c r="CM68" s="12" t="str">
        <f t="shared" ref="CM68:CM131" si="144">IFERROR(IF(CJ68="","",IF(INDEX($X$4:$X$103,MATCH(CM$3+1-CM$2&amp;"-"&amp;$AG68,$AD$4:$AD$103,0),1)&gt;=CM$2,$AF68,"")),"")</f>
        <v/>
      </c>
      <c r="CN68" s="12" t="str">
        <f t="shared" ref="CN68:CN131" si="145">IFERROR(IF(CJ68="","",IF(INDEX($X$4:$X$103,MATCH(CN$3+1-CN$2&amp;"-"&amp;$AG68,$AD$4:$AD$103,0),1)&gt;=CN$2,$AF68,"")),"")</f>
        <v/>
      </c>
      <c r="CO68" s="12" t="str">
        <f t="shared" ref="CO68:CO131" si="146">IFERROR(IF(CJ68="","",IF(INDEX($X$4:$X$103,MATCH(CO$3+1-CO$2&amp;"-"&amp;$AG68,$AD$4:$AD$103,0),1)&gt;=CO$2,$AF68,"")),"")</f>
        <v/>
      </c>
      <c r="CP68" s="12"/>
      <c r="CQ68" s="12"/>
      <c r="CR68" s="12"/>
      <c r="CS68" s="11" t="str">
        <f t="shared" ref="CS68:CS131" si="147">IFERROR(IF(OR($AF68="",CS$3&gt;maxCol),"",IF(ISNUMBER(MATCH(CS$3+1-CS$2&amp;"-"&amp;$AG68,$AD$4:$AD$103,0)),$AF68,"")),"")</f>
        <v/>
      </c>
      <c r="CT68" s="12" t="str">
        <f t="shared" ref="CT68:CT131" si="148">IFERROR(IF(CS68="","",IF(INDEX($X$4:$X$103,MATCH(CT$3+1-CT$2&amp;"-"&amp;$AG68,$AD$4:$AD$103,0),1)&gt;=CT$2,$AF68,"")),"")</f>
        <v/>
      </c>
      <c r="CU68" s="12" t="str">
        <f t="shared" ref="CU68:CU131" si="149">IFERROR(IF(CS68="","",IF(INDEX($X$4:$X$103,MATCH(CU$3+1-CU$2&amp;"-"&amp;$AG68,$AD$4:$AD$103,0),1)&gt;=CU$2,$AF68,"")),"")</f>
        <v/>
      </c>
      <c r="CV68" s="12" t="str">
        <f t="shared" ref="CV68:CV131" si="150">IFERROR(IF(CS68="","",IF(INDEX($X$4:$X$103,MATCH(CV$3+1-CV$2&amp;"-"&amp;$AG68,$AD$4:$AD$103,0),1)&gt;=CV$2,$AF68,"")),"")</f>
        <v/>
      </c>
      <c r="CW68" s="12" t="str">
        <f t="shared" ref="CW68:CW131" si="151">IFERROR(IF(CS68="","",IF(INDEX($X$4:$X$103,MATCH(CW$3+1-CW$2&amp;"-"&amp;$AG68,$AD$4:$AD$103,0),1)&gt;=CW$2,$AF68,"")),"")</f>
        <v/>
      </c>
      <c r="CX68" s="12" t="str">
        <f t="shared" ref="CX68:CX131" si="152">IFERROR(IF(CS68="","",IF(INDEX($X$4:$X$103,MATCH(CX$3+1-CX$2&amp;"-"&amp;$AG68,$AD$4:$AD$103,0),1)&gt;=CX$2,$AF68,"")),"")</f>
        <v/>
      </c>
      <c r="CY68" s="12"/>
      <c r="CZ68" s="12"/>
      <c r="DA68" s="12"/>
      <c r="DB68" s="11" t="str">
        <f t="shared" ref="DB68:DB131" si="153">IFERROR(IF(OR($AF68="",DB$3&gt;maxCol),"",IF(ISNUMBER(MATCH(DB$3+1-DB$2&amp;"-"&amp;$AG68,$AD$4:$AD$103,0)),$AF68,"")),"")</f>
        <v/>
      </c>
      <c r="DC68" s="12" t="str">
        <f t="shared" ref="DC68:DC131" si="154">IFERROR(IF(DB68="","",IF(INDEX($X$4:$X$103,MATCH(DC$3+1-DC$2&amp;"-"&amp;$AG68,$AD$4:$AD$103,0),1)&gt;=DC$2,$AF68,"")),"")</f>
        <v/>
      </c>
      <c r="DD68" s="12" t="str">
        <f t="shared" ref="DD68:DD131" si="155">IFERROR(IF(DB68="","",IF(INDEX($X$4:$X$103,MATCH(DD$3+1-DD$2&amp;"-"&amp;$AG68,$AD$4:$AD$103,0),1)&gt;=DD$2,$AF68,"")),"")</f>
        <v/>
      </c>
      <c r="DE68" s="12" t="str">
        <f t="shared" ref="DE68:DE131" si="156">IFERROR(IF(DB68="","",IF(INDEX($X$4:$X$103,MATCH(DE$3+1-DE$2&amp;"-"&amp;$AG68,$AD$4:$AD$103,0),1)&gt;=DE$2,$AF68,"")),"")</f>
        <v/>
      </c>
      <c r="DF68" s="12" t="str">
        <f t="shared" ref="DF68:DF131" si="157">IFERROR(IF(DB68="","",IF(INDEX($X$4:$X$103,MATCH(DF$3+1-DF$2&amp;"-"&amp;$AG68,$AD$4:$AD$103,0),1)&gt;=DF$2,$AF68,"")),"")</f>
        <v/>
      </c>
      <c r="DG68" s="12" t="str">
        <f t="shared" ref="DG68:DG131" si="158">IFERROR(IF(DB68="","",IF(INDEX($X$4:$X$103,MATCH(DG$3+1-DG$2&amp;"-"&amp;$AG68,$AD$4:$AD$103,0),1)&gt;=DG$2,$AF68,"")),"")</f>
        <v/>
      </c>
      <c r="DH68" s="12"/>
      <c r="DI68" s="12"/>
      <c r="DJ68" s="12"/>
      <c r="DK68" s="11" t="str">
        <f t="shared" ref="DK68:DK131" si="159">IFERROR(IF(OR($AF68="",DK$3&gt;maxCol),"",IF(ISNUMBER(MATCH(DK$3+1-DK$2&amp;"-"&amp;$AG68,$AD$4:$AD$103,0)),$AF68,"")),"")</f>
        <v/>
      </c>
      <c r="DL68" s="12" t="str">
        <f t="shared" ref="DL68:DL131" si="160">IFERROR(IF(DK68="","",IF(INDEX($X$4:$X$103,MATCH(DL$3+1-DL$2&amp;"-"&amp;$AG68,$AD$4:$AD$103,0),1)&gt;=DL$2,$AF68,"")),"")</f>
        <v/>
      </c>
      <c r="DM68" s="12" t="str">
        <f t="shared" ref="DM68:DM131" si="161">IFERROR(IF(DK68="","",IF(INDEX($X$4:$X$103,MATCH(DM$3+1-DM$2&amp;"-"&amp;$AG68,$AD$4:$AD$103,0),1)&gt;=DM$2,$AF68,"")),"")</f>
        <v/>
      </c>
      <c r="DN68" s="12" t="str">
        <f t="shared" ref="DN68:DN131" si="162">IFERROR(IF(DK68="","",IF(INDEX($X$4:$X$103,MATCH(DN$3+1-DN$2&amp;"-"&amp;$AG68,$AD$4:$AD$103,0),1)&gt;=DN$2,$AF68,"")),"")</f>
        <v/>
      </c>
      <c r="DO68" s="12" t="str">
        <f t="shared" ref="DO68:DO131" si="163">IFERROR(IF(DK68="","",IF(INDEX($X$4:$X$103,MATCH(DO$3+1-DO$2&amp;"-"&amp;$AG68,$AD$4:$AD$103,0),1)&gt;=DO$2,$AF68,"")),"")</f>
        <v/>
      </c>
      <c r="DP68" s="12" t="str">
        <f t="shared" ref="DP68:DP131" si="164">IFERROR(IF(DK68="","",IF(INDEX($X$4:$X$103,MATCH(DP$3+1-DP$2&amp;"-"&amp;$AG68,$AD$4:$AD$103,0),1)&gt;=DP$2,$AF68,"")),"")</f>
        <v/>
      </c>
      <c r="DQ68" s="12"/>
      <c r="DR68" s="12"/>
      <c r="DS68" s="12"/>
    </row>
    <row r="69" spans="20:123" x14ac:dyDescent="0.25">
      <c r="T69" s="16">
        <v>66</v>
      </c>
      <c r="U69" s="16" t="str">
        <f>IFERROR(TRIM(W69&amp;" "&amp;INDEX(Roadmap!B$6:B$105,$T69,1)),"")</f>
        <v/>
      </c>
      <c r="V69" s="16" t="str">
        <f t="shared" si="104"/>
        <v/>
      </c>
      <c r="W69" s="16" t="str">
        <f>IFERROR(INDEX(Roadmap!C$6:C$105,$T69,1)&amp;"","")</f>
        <v/>
      </c>
      <c r="X69" s="16" t="str">
        <f>IF(LEN(U69)&gt;0,IFERROR(INDEX(Settings!$I$7:$I$9,MATCH(INDEX(Roadmap!D$6:D$105,$T69,1),Settings!$H$7:$H$9,0),1),large),"")</f>
        <v/>
      </c>
      <c r="Y69" s="16">
        <f>IFERROR(INDEX(Settings!$J$7:$J$9,MATCH(INDEX(Roadmap!D$6:D$105,$T69,1),Settings!$H$7:$H$9,0),1),300)</f>
        <v>300</v>
      </c>
      <c r="Z69" s="16" t="str">
        <f>IFERROR(IF(LEN($U69)=0,"",INDEX(Roadmap!E$6:E$105,$T69,1)&amp;""),"")</f>
        <v/>
      </c>
      <c r="AA69" s="16" t="str">
        <f>IFERROR(IF(LEN($U69)=0,"",INDEX(Roadmap!F$6:F$105,$T69,1)&amp;""),"")</f>
        <v/>
      </c>
      <c r="AB69" s="17" t="str">
        <f t="shared" si="105"/>
        <v/>
      </c>
      <c r="AC69" s="17" t="str">
        <f>IFERROR(IF(OR(U69="",Z69=""),"",2*COUNTIFS($Z$4:Z69,Z69,$AA$4:AA69,AA69)+INDEX($P$4:$P$16,MATCH(AA69,$B$4:$B$16,0),1)+ROW(startCell)),"")</f>
        <v/>
      </c>
      <c r="AD69" s="16" t="str">
        <f t="shared" ref="AD69:AD103" si="165">AB69&amp;"-"&amp;AC69</f>
        <v>-</v>
      </c>
      <c r="AE69" s="4"/>
      <c r="AF69" s="24" t="str">
        <f t="shared" si="93"/>
        <v/>
      </c>
      <c r="AG69" s="24">
        <f t="shared" si="94"/>
        <v>71</v>
      </c>
      <c r="AH69" s="11" t="str">
        <f t="shared" si="106"/>
        <v/>
      </c>
      <c r="AI69" s="12" t="str">
        <f t="shared" ref="AI69:AI132" si="166">IFERROR(IF(AH69="","",IF(INDEX($X$4:$X$103,MATCH(AI$3+1-AI$2&amp;"-"&amp;$AG69,$AD$4:$AD$103,0),1)&gt;=AI$2,$AF69,"")),"")</f>
        <v/>
      </c>
      <c r="AJ69" s="12" t="str">
        <f t="shared" si="107"/>
        <v/>
      </c>
      <c r="AK69" s="12" t="str">
        <f t="shared" si="108"/>
        <v/>
      </c>
      <c r="AL69" s="12" t="str">
        <f t="shared" si="109"/>
        <v/>
      </c>
      <c r="AM69" s="12" t="str">
        <f t="shared" si="110"/>
        <v/>
      </c>
      <c r="AN69" s="12"/>
      <c r="AO69" s="12"/>
      <c r="AP69" s="12"/>
      <c r="AQ69" s="11" t="str">
        <f t="shared" si="111"/>
        <v/>
      </c>
      <c r="AR69" s="12" t="str">
        <f t="shared" si="112"/>
        <v/>
      </c>
      <c r="AS69" s="12" t="str">
        <f t="shared" si="113"/>
        <v/>
      </c>
      <c r="AT69" s="12" t="str">
        <f t="shared" si="114"/>
        <v/>
      </c>
      <c r="AU69" s="12" t="str">
        <f t="shared" si="115"/>
        <v/>
      </c>
      <c r="AV69" s="12" t="str">
        <f t="shared" si="116"/>
        <v/>
      </c>
      <c r="AW69" s="12"/>
      <c r="AX69" s="12"/>
      <c r="AY69" s="12"/>
      <c r="AZ69" s="11" t="str">
        <f t="shared" si="117"/>
        <v/>
      </c>
      <c r="BA69" s="12" t="str">
        <f t="shared" si="118"/>
        <v/>
      </c>
      <c r="BB69" s="12" t="str">
        <f t="shared" si="119"/>
        <v/>
      </c>
      <c r="BC69" s="12" t="str">
        <f t="shared" si="120"/>
        <v/>
      </c>
      <c r="BD69" s="12" t="str">
        <f t="shared" si="121"/>
        <v/>
      </c>
      <c r="BE69" s="12" t="str">
        <f t="shared" si="122"/>
        <v/>
      </c>
      <c r="BF69" s="12"/>
      <c r="BG69" s="12"/>
      <c r="BH69" s="12"/>
      <c r="BI69" s="11" t="str">
        <f t="shared" si="123"/>
        <v/>
      </c>
      <c r="BJ69" s="12" t="str">
        <f t="shared" si="124"/>
        <v/>
      </c>
      <c r="BK69" s="12" t="str">
        <f t="shared" si="125"/>
        <v/>
      </c>
      <c r="BL69" s="12" t="str">
        <f t="shared" si="126"/>
        <v/>
      </c>
      <c r="BM69" s="12" t="str">
        <f t="shared" si="127"/>
        <v/>
      </c>
      <c r="BN69" s="12" t="str">
        <f t="shared" si="128"/>
        <v/>
      </c>
      <c r="BO69" s="12"/>
      <c r="BP69" s="12"/>
      <c r="BQ69" s="12"/>
      <c r="BR69" s="11" t="str">
        <f t="shared" si="129"/>
        <v/>
      </c>
      <c r="BS69" s="12" t="str">
        <f t="shared" si="130"/>
        <v/>
      </c>
      <c r="BT69" s="12" t="str">
        <f t="shared" si="131"/>
        <v/>
      </c>
      <c r="BU69" s="12" t="str">
        <f t="shared" si="132"/>
        <v/>
      </c>
      <c r="BV69" s="12" t="str">
        <f t="shared" si="133"/>
        <v/>
      </c>
      <c r="BW69" s="12" t="str">
        <f t="shared" si="134"/>
        <v/>
      </c>
      <c r="BX69" s="12"/>
      <c r="BY69" s="12"/>
      <c r="BZ69" s="12"/>
      <c r="CA69" s="11" t="str">
        <f t="shared" si="135"/>
        <v/>
      </c>
      <c r="CB69" s="12" t="str">
        <f t="shared" si="136"/>
        <v/>
      </c>
      <c r="CC69" s="12" t="str">
        <f t="shared" si="137"/>
        <v/>
      </c>
      <c r="CD69" s="12" t="str">
        <f t="shared" si="138"/>
        <v/>
      </c>
      <c r="CE69" s="12" t="str">
        <f t="shared" si="139"/>
        <v/>
      </c>
      <c r="CF69" s="12" t="str">
        <f t="shared" si="140"/>
        <v/>
      </c>
      <c r="CG69" s="12"/>
      <c r="CH69" s="12"/>
      <c r="CI69" s="12"/>
      <c r="CJ69" s="11" t="str">
        <f t="shared" si="141"/>
        <v/>
      </c>
      <c r="CK69" s="12" t="str">
        <f t="shared" si="142"/>
        <v/>
      </c>
      <c r="CL69" s="12" t="str">
        <f t="shared" si="143"/>
        <v/>
      </c>
      <c r="CM69" s="12" t="str">
        <f t="shared" si="144"/>
        <v/>
      </c>
      <c r="CN69" s="12" t="str">
        <f t="shared" si="145"/>
        <v/>
      </c>
      <c r="CO69" s="12" t="str">
        <f t="shared" si="146"/>
        <v/>
      </c>
      <c r="CP69" s="12"/>
      <c r="CQ69" s="12"/>
      <c r="CR69" s="12"/>
      <c r="CS69" s="11" t="str">
        <f t="shared" si="147"/>
        <v/>
      </c>
      <c r="CT69" s="12" t="str">
        <f t="shared" si="148"/>
        <v/>
      </c>
      <c r="CU69" s="12" t="str">
        <f t="shared" si="149"/>
        <v/>
      </c>
      <c r="CV69" s="12" t="str">
        <f t="shared" si="150"/>
        <v/>
      </c>
      <c r="CW69" s="12" t="str">
        <f t="shared" si="151"/>
        <v/>
      </c>
      <c r="CX69" s="12" t="str">
        <f t="shared" si="152"/>
        <v/>
      </c>
      <c r="CY69" s="12"/>
      <c r="CZ69" s="12"/>
      <c r="DA69" s="12"/>
      <c r="DB69" s="11" t="str">
        <f t="shared" si="153"/>
        <v/>
      </c>
      <c r="DC69" s="12" t="str">
        <f t="shared" si="154"/>
        <v/>
      </c>
      <c r="DD69" s="12" t="str">
        <f t="shared" si="155"/>
        <v/>
      </c>
      <c r="DE69" s="12" t="str">
        <f t="shared" si="156"/>
        <v/>
      </c>
      <c r="DF69" s="12" t="str">
        <f t="shared" si="157"/>
        <v/>
      </c>
      <c r="DG69" s="12" t="str">
        <f t="shared" si="158"/>
        <v/>
      </c>
      <c r="DH69" s="12"/>
      <c r="DI69" s="12"/>
      <c r="DJ69" s="12"/>
      <c r="DK69" s="11" t="str">
        <f t="shared" si="159"/>
        <v/>
      </c>
      <c r="DL69" s="12" t="str">
        <f t="shared" si="160"/>
        <v/>
      </c>
      <c r="DM69" s="12" t="str">
        <f t="shared" si="161"/>
        <v/>
      </c>
      <c r="DN69" s="12" t="str">
        <f t="shared" si="162"/>
        <v/>
      </c>
      <c r="DO69" s="12" t="str">
        <f t="shared" si="163"/>
        <v/>
      </c>
      <c r="DP69" s="12" t="str">
        <f t="shared" si="164"/>
        <v/>
      </c>
      <c r="DQ69" s="12"/>
      <c r="DR69" s="12"/>
      <c r="DS69" s="12"/>
    </row>
    <row r="70" spans="20:123" x14ac:dyDescent="0.25">
      <c r="T70" s="16">
        <v>67</v>
      </c>
      <c r="U70" s="16" t="str">
        <f>IFERROR(TRIM(W70&amp;" "&amp;INDEX(Roadmap!B$6:B$105,$T70,1)),"")</f>
        <v/>
      </c>
      <c r="V70" s="16" t="str">
        <f t="shared" si="104"/>
        <v/>
      </c>
      <c r="W70" s="16" t="str">
        <f>IFERROR(INDEX(Roadmap!C$6:C$105,$T70,1)&amp;"","")</f>
        <v/>
      </c>
      <c r="X70" s="16" t="str">
        <f>IF(LEN(U70)&gt;0,IFERROR(INDEX(Settings!$I$7:$I$9,MATCH(INDEX(Roadmap!D$6:D$105,$T70,1),Settings!$H$7:$H$9,0),1),large),"")</f>
        <v/>
      </c>
      <c r="Y70" s="16">
        <f>IFERROR(INDEX(Settings!$J$7:$J$9,MATCH(INDEX(Roadmap!D$6:D$105,$T70,1),Settings!$H$7:$H$9,0),1),300)</f>
        <v>300</v>
      </c>
      <c r="Z70" s="16" t="str">
        <f>IFERROR(IF(LEN($U70)=0,"",INDEX(Roadmap!E$6:E$105,$T70,1)&amp;""),"")</f>
        <v/>
      </c>
      <c r="AA70" s="16" t="str">
        <f>IFERROR(IF(LEN($U70)=0,"",INDEX(Roadmap!F$6:F$105,$T70,1)&amp;""),"")</f>
        <v/>
      </c>
      <c r="AB70" s="17" t="str">
        <f t="shared" si="105"/>
        <v/>
      </c>
      <c r="AC70" s="17" t="str">
        <f>IFERROR(IF(OR(U70="",Z70=""),"",2*COUNTIFS($Z$4:Z70,Z70,$AA$4:AA70,AA70)+INDEX($P$4:$P$16,MATCH(AA70,$B$4:$B$16,0),1)+ROW(startCell)),"")</f>
        <v/>
      </c>
      <c r="AD70" s="16" t="str">
        <f t="shared" si="165"/>
        <v>-</v>
      </c>
      <c r="AE70" s="4"/>
      <c r="AF70" s="24" t="str">
        <f t="shared" ref="AF70:AF133" si="167">IF(ISNUMBER(MATCH(AG70,$AC$4:$AC$303,0)),MATCH(AG70,$R$4:$R$16,1),"")</f>
        <v/>
      </c>
      <c r="AG70" s="24">
        <f t="shared" ref="AG70:AG133" si="168">AG69+1</f>
        <v>72</v>
      </c>
      <c r="AH70" s="11" t="str">
        <f t="shared" si="106"/>
        <v/>
      </c>
      <c r="AI70" s="12" t="str">
        <f t="shared" si="166"/>
        <v/>
      </c>
      <c r="AJ70" s="12" t="str">
        <f t="shared" si="107"/>
        <v/>
      </c>
      <c r="AK70" s="12" t="str">
        <f t="shared" si="108"/>
        <v/>
      </c>
      <c r="AL70" s="12" t="str">
        <f t="shared" si="109"/>
        <v/>
      </c>
      <c r="AM70" s="12" t="str">
        <f t="shared" si="110"/>
        <v/>
      </c>
      <c r="AN70" s="12"/>
      <c r="AO70" s="12"/>
      <c r="AP70" s="12"/>
      <c r="AQ70" s="11" t="str">
        <f t="shared" si="111"/>
        <v/>
      </c>
      <c r="AR70" s="12" t="str">
        <f t="shared" si="112"/>
        <v/>
      </c>
      <c r="AS70" s="12" t="str">
        <f t="shared" si="113"/>
        <v/>
      </c>
      <c r="AT70" s="12" t="str">
        <f t="shared" si="114"/>
        <v/>
      </c>
      <c r="AU70" s="12" t="str">
        <f t="shared" si="115"/>
        <v/>
      </c>
      <c r="AV70" s="12" t="str">
        <f t="shared" si="116"/>
        <v/>
      </c>
      <c r="AW70" s="12"/>
      <c r="AX70" s="12"/>
      <c r="AY70" s="12"/>
      <c r="AZ70" s="11" t="str">
        <f t="shared" si="117"/>
        <v/>
      </c>
      <c r="BA70" s="12" t="str">
        <f t="shared" si="118"/>
        <v/>
      </c>
      <c r="BB70" s="12" t="str">
        <f t="shared" si="119"/>
        <v/>
      </c>
      <c r="BC70" s="12" t="str">
        <f t="shared" si="120"/>
        <v/>
      </c>
      <c r="BD70" s="12" t="str">
        <f t="shared" si="121"/>
        <v/>
      </c>
      <c r="BE70" s="12" t="str">
        <f t="shared" si="122"/>
        <v/>
      </c>
      <c r="BF70" s="12"/>
      <c r="BG70" s="12"/>
      <c r="BH70" s="12"/>
      <c r="BI70" s="11" t="str">
        <f t="shared" si="123"/>
        <v/>
      </c>
      <c r="BJ70" s="12" t="str">
        <f t="shared" si="124"/>
        <v/>
      </c>
      <c r="BK70" s="12" t="str">
        <f t="shared" si="125"/>
        <v/>
      </c>
      <c r="BL70" s="12" t="str">
        <f t="shared" si="126"/>
        <v/>
      </c>
      <c r="BM70" s="12" t="str">
        <f t="shared" si="127"/>
        <v/>
      </c>
      <c r="BN70" s="12" t="str">
        <f t="shared" si="128"/>
        <v/>
      </c>
      <c r="BO70" s="12"/>
      <c r="BP70" s="12"/>
      <c r="BQ70" s="12"/>
      <c r="BR70" s="11" t="str">
        <f t="shared" si="129"/>
        <v/>
      </c>
      <c r="BS70" s="12" t="str">
        <f t="shared" si="130"/>
        <v/>
      </c>
      <c r="BT70" s="12" t="str">
        <f t="shared" si="131"/>
        <v/>
      </c>
      <c r="BU70" s="12" t="str">
        <f t="shared" si="132"/>
        <v/>
      </c>
      <c r="BV70" s="12" t="str">
        <f t="shared" si="133"/>
        <v/>
      </c>
      <c r="BW70" s="12" t="str">
        <f t="shared" si="134"/>
        <v/>
      </c>
      <c r="BX70" s="12"/>
      <c r="BY70" s="12"/>
      <c r="BZ70" s="12"/>
      <c r="CA70" s="11" t="str">
        <f t="shared" si="135"/>
        <v/>
      </c>
      <c r="CB70" s="12" t="str">
        <f t="shared" si="136"/>
        <v/>
      </c>
      <c r="CC70" s="12" t="str">
        <f t="shared" si="137"/>
        <v/>
      </c>
      <c r="CD70" s="12" t="str">
        <f t="shared" si="138"/>
        <v/>
      </c>
      <c r="CE70" s="12" t="str">
        <f t="shared" si="139"/>
        <v/>
      </c>
      <c r="CF70" s="12" t="str">
        <f t="shared" si="140"/>
        <v/>
      </c>
      <c r="CG70" s="12"/>
      <c r="CH70" s="12"/>
      <c r="CI70" s="12"/>
      <c r="CJ70" s="11" t="str">
        <f t="shared" si="141"/>
        <v/>
      </c>
      <c r="CK70" s="12" t="str">
        <f t="shared" si="142"/>
        <v/>
      </c>
      <c r="CL70" s="12" t="str">
        <f t="shared" si="143"/>
        <v/>
      </c>
      <c r="CM70" s="12" t="str">
        <f t="shared" si="144"/>
        <v/>
      </c>
      <c r="CN70" s="12" t="str">
        <f t="shared" si="145"/>
        <v/>
      </c>
      <c r="CO70" s="12" t="str">
        <f t="shared" si="146"/>
        <v/>
      </c>
      <c r="CP70" s="12"/>
      <c r="CQ70" s="12"/>
      <c r="CR70" s="12"/>
      <c r="CS70" s="11" t="str">
        <f t="shared" si="147"/>
        <v/>
      </c>
      <c r="CT70" s="12" t="str">
        <f t="shared" si="148"/>
        <v/>
      </c>
      <c r="CU70" s="12" t="str">
        <f t="shared" si="149"/>
        <v/>
      </c>
      <c r="CV70" s="12" t="str">
        <f t="shared" si="150"/>
        <v/>
      </c>
      <c r="CW70" s="12" t="str">
        <f t="shared" si="151"/>
        <v/>
      </c>
      <c r="CX70" s="12" t="str">
        <f t="shared" si="152"/>
        <v/>
      </c>
      <c r="CY70" s="12"/>
      <c r="CZ70" s="12"/>
      <c r="DA70" s="12"/>
      <c r="DB70" s="11" t="str">
        <f t="shared" si="153"/>
        <v/>
      </c>
      <c r="DC70" s="12" t="str">
        <f t="shared" si="154"/>
        <v/>
      </c>
      <c r="DD70" s="12" t="str">
        <f t="shared" si="155"/>
        <v/>
      </c>
      <c r="DE70" s="12" t="str">
        <f t="shared" si="156"/>
        <v/>
      </c>
      <c r="DF70" s="12" t="str">
        <f t="shared" si="157"/>
        <v/>
      </c>
      <c r="DG70" s="12" t="str">
        <f t="shared" si="158"/>
        <v/>
      </c>
      <c r="DH70" s="12"/>
      <c r="DI70" s="12"/>
      <c r="DJ70" s="12"/>
      <c r="DK70" s="11" t="str">
        <f t="shared" si="159"/>
        <v/>
      </c>
      <c r="DL70" s="12" t="str">
        <f t="shared" si="160"/>
        <v/>
      </c>
      <c r="DM70" s="12" t="str">
        <f t="shared" si="161"/>
        <v/>
      </c>
      <c r="DN70" s="12" t="str">
        <f t="shared" si="162"/>
        <v/>
      </c>
      <c r="DO70" s="12" t="str">
        <f t="shared" si="163"/>
        <v/>
      </c>
      <c r="DP70" s="12" t="str">
        <f t="shared" si="164"/>
        <v/>
      </c>
      <c r="DQ70" s="12"/>
      <c r="DR70" s="12"/>
      <c r="DS70" s="12"/>
    </row>
    <row r="71" spans="20:123" x14ac:dyDescent="0.25">
      <c r="T71" s="16">
        <v>68</v>
      </c>
      <c r="U71" s="16" t="str">
        <f>IFERROR(TRIM(W71&amp;" "&amp;INDEX(Roadmap!B$6:B$105,$T71,1)),"")</f>
        <v/>
      </c>
      <c r="V71" s="16" t="str">
        <f t="shared" si="104"/>
        <v/>
      </c>
      <c r="W71" s="16" t="str">
        <f>IFERROR(INDEX(Roadmap!C$6:C$105,$T71,1)&amp;"","")</f>
        <v/>
      </c>
      <c r="X71" s="16" t="str">
        <f>IF(LEN(U71)&gt;0,IFERROR(INDEX(Settings!$I$7:$I$9,MATCH(INDEX(Roadmap!D$6:D$105,$T71,1),Settings!$H$7:$H$9,0),1),large),"")</f>
        <v/>
      </c>
      <c r="Y71" s="16">
        <f>IFERROR(INDEX(Settings!$J$7:$J$9,MATCH(INDEX(Roadmap!D$6:D$105,$T71,1),Settings!$H$7:$H$9,0),1),300)</f>
        <v>300</v>
      </c>
      <c r="Z71" s="16" t="str">
        <f>IFERROR(IF(LEN($U71)=0,"",INDEX(Roadmap!E$6:E$105,$T71,1)&amp;""),"")</f>
        <v/>
      </c>
      <c r="AA71" s="16" t="str">
        <f>IFERROR(IF(LEN($U71)=0,"",INDEX(Roadmap!F$6:F$105,$T71,1)&amp;""),"")</f>
        <v/>
      </c>
      <c r="AB71" s="17" t="str">
        <f t="shared" si="105"/>
        <v/>
      </c>
      <c r="AC71" s="17" t="str">
        <f>IFERROR(IF(OR(U71="",Z71=""),"",2*COUNTIFS($Z$4:Z71,Z71,$AA$4:AA71,AA71)+INDEX($P$4:$P$16,MATCH(AA71,$B$4:$B$16,0),1)+ROW(startCell)),"")</f>
        <v/>
      </c>
      <c r="AD71" s="16" t="str">
        <f t="shared" si="165"/>
        <v>-</v>
      </c>
      <c r="AE71" s="4"/>
      <c r="AF71" s="24" t="str">
        <f t="shared" si="167"/>
        <v/>
      </c>
      <c r="AG71" s="24">
        <f t="shared" si="168"/>
        <v>73</v>
      </c>
      <c r="AH71" s="11" t="str">
        <f t="shared" si="106"/>
        <v/>
      </c>
      <c r="AI71" s="12" t="str">
        <f t="shared" si="166"/>
        <v/>
      </c>
      <c r="AJ71" s="12" t="str">
        <f t="shared" si="107"/>
        <v/>
      </c>
      <c r="AK71" s="12" t="str">
        <f t="shared" si="108"/>
        <v/>
      </c>
      <c r="AL71" s="12" t="str">
        <f t="shared" si="109"/>
        <v/>
      </c>
      <c r="AM71" s="12" t="str">
        <f t="shared" si="110"/>
        <v/>
      </c>
      <c r="AN71" s="12"/>
      <c r="AO71" s="12"/>
      <c r="AP71" s="12"/>
      <c r="AQ71" s="11" t="str">
        <f t="shared" si="111"/>
        <v/>
      </c>
      <c r="AR71" s="12" t="str">
        <f t="shared" si="112"/>
        <v/>
      </c>
      <c r="AS71" s="12" t="str">
        <f t="shared" si="113"/>
        <v/>
      </c>
      <c r="AT71" s="12" t="str">
        <f t="shared" si="114"/>
        <v/>
      </c>
      <c r="AU71" s="12" t="str">
        <f t="shared" si="115"/>
        <v/>
      </c>
      <c r="AV71" s="12" t="str">
        <f t="shared" si="116"/>
        <v/>
      </c>
      <c r="AW71" s="12"/>
      <c r="AX71" s="12"/>
      <c r="AY71" s="12"/>
      <c r="AZ71" s="11" t="str">
        <f t="shared" si="117"/>
        <v/>
      </c>
      <c r="BA71" s="12" t="str">
        <f t="shared" si="118"/>
        <v/>
      </c>
      <c r="BB71" s="12" t="str">
        <f t="shared" si="119"/>
        <v/>
      </c>
      <c r="BC71" s="12" t="str">
        <f t="shared" si="120"/>
        <v/>
      </c>
      <c r="BD71" s="12" t="str">
        <f t="shared" si="121"/>
        <v/>
      </c>
      <c r="BE71" s="12" t="str">
        <f t="shared" si="122"/>
        <v/>
      </c>
      <c r="BF71" s="12"/>
      <c r="BG71" s="12"/>
      <c r="BH71" s="12"/>
      <c r="BI71" s="11" t="str">
        <f t="shared" si="123"/>
        <v/>
      </c>
      <c r="BJ71" s="12" t="str">
        <f t="shared" si="124"/>
        <v/>
      </c>
      <c r="BK71" s="12" t="str">
        <f t="shared" si="125"/>
        <v/>
      </c>
      <c r="BL71" s="12" t="str">
        <f t="shared" si="126"/>
        <v/>
      </c>
      <c r="BM71" s="12" t="str">
        <f t="shared" si="127"/>
        <v/>
      </c>
      <c r="BN71" s="12" t="str">
        <f t="shared" si="128"/>
        <v/>
      </c>
      <c r="BO71" s="12"/>
      <c r="BP71" s="12"/>
      <c r="BQ71" s="12"/>
      <c r="BR71" s="11" t="str">
        <f t="shared" si="129"/>
        <v/>
      </c>
      <c r="BS71" s="12" t="str">
        <f t="shared" si="130"/>
        <v/>
      </c>
      <c r="BT71" s="12" t="str">
        <f t="shared" si="131"/>
        <v/>
      </c>
      <c r="BU71" s="12" t="str">
        <f t="shared" si="132"/>
        <v/>
      </c>
      <c r="BV71" s="12" t="str">
        <f t="shared" si="133"/>
        <v/>
      </c>
      <c r="BW71" s="12" t="str">
        <f t="shared" si="134"/>
        <v/>
      </c>
      <c r="BX71" s="12"/>
      <c r="BY71" s="12"/>
      <c r="BZ71" s="12"/>
      <c r="CA71" s="11" t="str">
        <f t="shared" si="135"/>
        <v/>
      </c>
      <c r="CB71" s="12" t="str">
        <f t="shared" si="136"/>
        <v/>
      </c>
      <c r="CC71" s="12" t="str">
        <f t="shared" si="137"/>
        <v/>
      </c>
      <c r="CD71" s="12" t="str">
        <f t="shared" si="138"/>
        <v/>
      </c>
      <c r="CE71" s="12" t="str">
        <f t="shared" si="139"/>
        <v/>
      </c>
      <c r="CF71" s="12" t="str">
        <f t="shared" si="140"/>
        <v/>
      </c>
      <c r="CG71" s="12"/>
      <c r="CH71" s="12"/>
      <c r="CI71" s="12"/>
      <c r="CJ71" s="11" t="str">
        <f t="shared" si="141"/>
        <v/>
      </c>
      <c r="CK71" s="12" t="str">
        <f t="shared" si="142"/>
        <v/>
      </c>
      <c r="CL71" s="12" t="str">
        <f t="shared" si="143"/>
        <v/>
      </c>
      <c r="CM71" s="12" t="str">
        <f t="shared" si="144"/>
        <v/>
      </c>
      <c r="CN71" s="12" t="str">
        <f t="shared" si="145"/>
        <v/>
      </c>
      <c r="CO71" s="12" t="str">
        <f t="shared" si="146"/>
        <v/>
      </c>
      <c r="CP71" s="12"/>
      <c r="CQ71" s="12"/>
      <c r="CR71" s="12"/>
      <c r="CS71" s="11" t="str">
        <f t="shared" si="147"/>
        <v/>
      </c>
      <c r="CT71" s="12" t="str">
        <f t="shared" si="148"/>
        <v/>
      </c>
      <c r="CU71" s="12" t="str">
        <f t="shared" si="149"/>
        <v/>
      </c>
      <c r="CV71" s="12" t="str">
        <f t="shared" si="150"/>
        <v/>
      </c>
      <c r="CW71" s="12" t="str">
        <f t="shared" si="151"/>
        <v/>
      </c>
      <c r="CX71" s="12" t="str">
        <f t="shared" si="152"/>
        <v/>
      </c>
      <c r="CY71" s="12"/>
      <c r="CZ71" s="12"/>
      <c r="DA71" s="12"/>
      <c r="DB71" s="11" t="str">
        <f t="shared" si="153"/>
        <v/>
      </c>
      <c r="DC71" s="12" t="str">
        <f t="shared" si="154"/>
        <v/>
      </c>
      <c r="DD71" s="12" t="str">
        <f t="shared" si="155"/>
        <v/>
      </c>
      <c r="DE71" s="12" t="str">
        <f t="shared" si="156"/>
        <v/>
      </c>
      <c r="DF71" s="12" t="str">
        <f t="shared" si="157"/>
        <v/>
      </c>
      <c r="DG71" s="12" t="str">
        <f t="shared" si="158"/>
        <v/>
      </c>
      <c r="DH71" s="12"/>
      <c r="DI71" s="12"/>
      <c r="DJ71" s="12"/>
      <c r="DK71" s="11" t="str">
        <f t="shared" si="159"/>
        <v/>
      </c>
      <c r="DL71" s="12" t="str">
        <f t="shared" si="160"/>
        <v/>
      </c>
      <c r="DM71" s="12" t="str">
        <f t="shared" si="161"/>
        <v/>
      </c>
      <c r="DN71" s="12" t="str">
        <f t="shared" si="162"/>
        <v/>
      </c>
      <c r="DO71" s="12" t="str">
        <f t="shared" si="163"/>
        <v/>
      </c>
      <c r="DP71" s="12" t="str">
        <f t="shared" si="164"/>
        <v/>
      </c>
      <c r="DQ71" s="12"/>
      <c r="DR71" s="12"/>
      <c r="DS71" s="12"/>
    </row>
    <row r="72" spans="20:123" x14ac:dyDescent="0.25">
      <c r="T72" s="16">
        <v>69</v>
      </c>
      <c r="U72" s="16" t="str">
        <f>IFERROR(TRIM(W72&amp;" "&amp;INDEX(Roadmap!B$6:B$105,$T72,1)),"")</f>
        <v/>
      </c>
      <c r="V72" s="16" t="str">
        <f t="shared" si="104"/>
        <v/>
      </c>
      <c r="W72" s="16" t="str">
        <f>IFERROR(INDEX(Roadmap!C$6:C$105,$T72,1)&amp;"","")</f>
        <v/>
      </c>
      <c r="X72" s="16" t="str">
        <f>IF(LEN(U72)&gt;0,IFERROR(INDEX(Settings!$I$7:$I$9,MATCH(INDEX(Roadmap!D$6:D$105,$T72,1),Settings!$H$7:$H$9,0),1),large),"")</f>
        <v/>
      </c>
      <c r="Y72" s="16">
        <f>IFERROR(INDEX(Settings!$J$7:$J$9,MATCH(INDEX(Roadmap!D$6:D$105,$T72,1),Settings!$H$7:$H$9,0),1),300)</f>
        <v>300</v>
      </c>
      <c r="Z72" s="16" t="str">
        <f>IFERROR(IF(LEN($U72)=0,"",INDEX(Roadmap!E$6:E$105,$T72,1)&amp;""),"")</f>
        <v/>
      </c>
      <c r="AA72" s="16" t="str">
        <f>IFERROR(IF(LEN($U72)=0,"",INDEX(Roadmap!F$6:F$105,$T72,1)&amp;""),"")</f>
        <v/>
      </c>
      <c r="AB72" s="17" t="str">
        <f t="shared" si="105"/>
        <v/>
      </c>
      <c r="AC72" s="17" t="str">
        <f>IFERROR(IF(OR(U72="",Z72=""),"",2*COUNTIFS($Z$4:Z72,Z72,$AA$4:AA72,AA72)+INDEX($P$4:$P$16,MATCH(AA72,$B$4:$B$16,0),1)+ROW(startCell)),"")</f>
        <v/>
      </c>
      <c r="AD72" s="16" t="str">
        <f t="shared" si="165"/>
        <v>-</v>
      </c>
      <c r="AE72" s="4"/>
      <c r="AF72" s="24" t="str">
        <f t="shared" si="167"/>
        <v/>
      </c>
      <c r="AG72" s="24">
        <f t="shared" si="168"/>
        <v>74</v>
      </c>
      <c r="AH72" s="11" t="str">
        <f t="shared" si="106"/>
        <v/>
      </c>
      <c r="AI72" s="12" t="str">
        <f t="shared" si="166"/>
        <v/>
      </c>
      <c r="AJ72" s="12" t="str">
        <f t="shared" si="107"/>
        <v/>
      </c>
      <c r="AK72" s="12" t="str">
        <f t="shared" si="108"/>
        <v/>
      </c>
      <c r="AL72" s="12" t="str">
        <f t="shared" si="109"/>
        <v/>
      </c>
      <c r="AM72" s="12" t="str">
        <f t="shared" si="110"/>
        <v/>
      </c>
      <c r="AN72" s="12"/>
      <c r="AO72" s="12"/>
      <c r="AP72" s="12"/>
      <c r="AQ72" s="11" t="str">
        <f t="shared" si="111"/>
        <v/>
      </c>
      <c r="AR72" s="12" t="str">
        <f t="shared" si="112"/>
        <v/>
      </c>
      <c r="AS72" s="12" t="str">
        <f t="shared" si="113"/>
        <v/>
      </c>
      <c r="AT72" s="12" t="str">
        <f t="shared" si="114"/>
        <v/>
      </c>
      <c r="AU72" s="12" t="str">
        <f t="shared" si="115"/>
        <v/>
      </c>
      <c r="AV72" s="12" t="str">
        <f t="shared" si="116"/>
        <v/>
      </c>
      <c r="AW72" s="12"/>
      <c r="AX72" s="12"/>
      <c r="AY72" s="12"/>
      <c r="AZ72" s="11" t="str">
        <f t="shared" si="117"/>
        <v/>
      </c>
      <c r="BA72" s="12" t="str">
        <f t="shared" si="118"/>
        <v/>
      </c>
      <c r="BB72" s="12" t="str">
        <f t="shared" si="119"/>
        <v/>
      </c>
      <c r="BC72" s="12" t="str">
        <f t="shared" si="120"/>
        <v/>
      </c>
      <c r="BD72" s="12" t="str">
        <f t="shared" si="121"/>
        <v/>
      </c>
      <c r="BE72" s="12" t="str">
        <f t="shared" si="122"/>
        <v/>
      </c>
      <c r="BF72" s="12"/>
      <c r="BG72" s="12"/>
      <c r="BH72" s="12"/>
      <c r="BI72" s="11" t="str">
        <f t="shared" si="123"/>
        <v/>
      </c>
      <c r="BJ72" s="12" t="str">
        <f t="shared" si="124"/>
        <v/>
      </c>
      <c r="BK72" s="12" t="str">
        <f t="shared" si="125"/>
        <v/>
      </c>
      <c r="BL72" s="12" t="str">
        <f t="shared" si="126"/>
        <v/>
      </c>
      <c r="BM72" s="12" t="str">
        <f t="shared" si="127"/>
        <v/>
      </c>
      <c r="BN72" s="12" t="str">
        <f t="shared" si="128"/>
        <v/>
      </c>
      <c r="BO72" s="12"/>
      <c r="BP72" s="12"/>
      <c r="BQ72" s="12"/>
      <c r="BR72" s="11" t="str">
        <f t="shared" si="129"/>
        <v/>
      </c>
      <c r="BS72" s="12" t="str">
        <f t="shared" si="130"/>
        <v/>
      </c>
      <c r="BT72" s="12" t="str">
        <f t="shared" si="131"/>
        <v/>
      </c>
      <c r="BU72" s="12" t="str">
        <f t="shared" si="132"/>
        <v/>
      </c>
      <c r="BV72" s="12" t="str">
        <f t="shared" si="133"/>
        <v/>
      </c>
      <c r="BW72" s="12" t="str">
        <f t="shared" si="134"/>
        <v/>
      </c>
      <c r="BX72" s="12"/>
      <c r="BY72" s="12"/>
      <c r="BZ72" s="12"/>
      <c r="CA72" s="11" t="str">
        <f t="shared" si="135"/>
        <v/>
      </c>
      <c r="CB72" s="12" t="str">
        <f t="shared" si="136"/>
        <v/>
      </c>
      <c r="CC72" s="12" t="str">
        <f t="shared" si="137"/>
        <v/>
      </c>
      <c r="CD72" s="12" t="str">
        <f t="shared" si="138"/>
        <v/>
      </c>
      <c r="CE72" s="12" t="str">
        <f t="shared" si="139"/>
        <v/>
      </c>
      <c r="CF72" s="12" t="str">
        <f t="shared" si="140"/>
        <v/>
      </c>
      <c r="CG72" s="12"/>
      <c r="CH72" s="12"/>
      <c r="CI72" s="12"/>
      <c r="CJ72" s="11" t="str">
        <f t="shared" si="141"/>
        <v/>
      </c>
      <c r="CK72" s="12" t="str">
        <f t="shared" si="142"/>
        <v/>
      </c>
      <c r="CL72" s="12" t="str">
        <f t="shared" si="143"/>
        <v/>
      </c>
      <c r="CM72" s="12" t="str">
        <f t="shared" si="144"/>
        <v/>
      </c>
      <c r="CN72" s="12" t="str">
        <f t="shared" si="145"/>
        <v/>
      </c>
      <c r="CO72" s="12" t="str">
        <f t="shared" si="146"/>
        <v/>
      </c>
      <c r="CP72" s="12"/>
      <c r="CQ72" s="12"/>
      <c r="CR72" s="12"/>
      <c r="CS72" s="11" t="str">
        <f t="shared" si="147"/>
        <v/>
      </c>
      <c r="CT72" s="12" t="str">
        <f t="shared" si="148"/>
        <v/>
      </c>
      <c r="CU72" s="12" t="str">
        <f t="shared" si="149"/>
        <v/>
      </c>
      <c r="CV72" s="12" t="str">
        <f t="shared" si="150"/>
        <v/>
      </c>
      <c r="CW72" s="12" t="str">
        <f t="shared" si="151"/>
        <v/>
      </c>
      <c r="CX72" s="12" t="str">
        <f t="shared" si="152"/>
        <v/>
      </c>
      <c r="CY72" s="12"/>
      <c r="CZ72" s="12"/>
      <c r="DA72" s="12"/>
      <c r="DB72" s="11" t="str">
        <f t="shared" si="153"/>
        <v/>
      </c>
      <c r="DC72" s="12" t="str">
        <f t="shared" si="154"/>
        <v/>
      </c>
      <c r="DD72" s="12" t="str">
        <f t="shared" si="155"/>
        <v/>
      </c>
      <c r="DE72" s="12" t="str">
        <f t="shared" si="156"/>
        <v/>
      </c>
      <c r="DF72" s="12" t="str">
        <f t="shared" si="157"/>
        <v/>
      </c>
      <c r="DG72" s="12" t="str">
        <f t="shared" si="158"/>
        <v/>
      </c>
      <c r="DH72" s="12"/>
      <c r="DI72" s="12"/>
      <c r="DJ72" s="12"/>
      <c r="DK72" s="11" t="str">
        <f t="shared" si="159"/>
        <v/>
      </c>
      <c r="DL72" s="12" t="str">
        <f t="shared" si="160"/>
        <v/>
      </c>
      <c r="DM72" s="12" t="str">
        <f t="shared" si="161"/>
        <v/>
      </c>
      <c r="DN72" s="12" t="str">
        <f t="shared" si="162"/>
        <v/>
      </c>
      <c r="DO72" s="12" t="str">
        <f t="shared" si="163"/>
        <v/>
      </c>
      <c r="DP72" s="12" t="str">
        <f t="shared" si="164"/>
        <v/>
      </c>
      <c r="DQ72" s="12"/>
      <c r="DR72" s="12"/>
      <c r="DS72" s="12"/>
    </row>
    <row r="73" spans="20:123" x14ac:dyDescent="0.25">
      <c r="T73" s="16">
        <v>70</v>
      </c>
      <c r="U73" s="16" t="str">
        <f>IFERROR(TRIM(W73&amp;" "&amp;INDEX(Roadmap!B$6:B$105,$T73,1)),"")</f>
        <v/>
      </c>
      <c r="V73" s="16" t="str">
        <f t="shared" si="104"/>
        <v/>
      </c>
      <c r="W73" s="16" t="str">
        <f>IFERROR(INDEX(Roadmap!C$6:C$105,$T73,1)&amp;"","")</f>
        <v/>
      </c>
      <c r="X73" s="16" t="str">
        <f>IF(LEN(U73)&gt;0,IFERROR(INDEX(Settings!$I$7:$I$9,MATCH(INDEX(Roadmap!D$6:D$105,$T73,1),Settings!$H$7:$H$9,0),1),large),"")</f>
        <v/>
      </c>
      <c r="Y73" s="16">
        <f>IFERROR(INDEX(Settings!$J$7:$J$9,MATCH(INDEX(Roadmap!D$6:D$105,$T73,1),Settings!$H$7:$H$9,0),1),300)</f>
        <v>300</v>
      </c>
      <c r="Z73" s="16" t="str">
        <f>IFERROR(IF(LEN($U73)=0,"",INDEX(Roadmap!E$6:E$105,$T73,1)&amp;""),"")</f>
        <v/>
      </c>
      <c r="AA73" s="16" t="str">
        <f>IFERROR(IF(LEN($U73)=0,"",INDEX(Roadmap!F$6:F$105,$T73,1)&amp;""),"")</f>
        <v/>
      </c>
      <c r="AB73" s="17" t="str">
        <f t="shared" si="105"/>
        <v/>
      </c>
      <c r="AC73" s="17" t="str">
        <f>IFERROR(IF(OR(U73="",Z73=""),"",2*COUNTIFS($Z$4:Z73,Z73,$AA$4:AA73,AA73)+INDEX($P$4:$P$16,MATCH(AA73,$B$4:$B$16,0),1)+ROW(startCell)),"")</f>
        <v/>
      </c>
      <c r="AD73" s="16" t="str">
        <f t="shared" si="165"/>
        <v>-</v>
      </c>
      <c r="AE73" s="4"/>
      <c r="AF73" s="24" t="str">
        <f t="shared" si="167"/>
        <v/>
      </c>
      <c r="AG73" s="24">
        <f t="shared" si="168"/>
        <v>75</v>
      </c>
      <c r="AH73" s="11" t="str">
        <f t="shared" si="106"/>
        <v/>
      </c>
      <c r="AI73" s="12" t="str">
        <f t="shared" si="166"/>
        <v/>
      </c>
      <c r="AJ73" s="12" t="str">
        <f t="shared" si="107"/>
        <v/>
      </c>
      <c r="AK73" s="12" t="str">
        <f t="shared" si="108"/>
        <v/>
      </c>
      <c r="AL73" s="12" t="str">
        <f t="shared" si="109"/>
        <v/>
      </c>
      <c r="AM73" s="12" t="str">
        <f t="shared" si="110"/>
        <v/>
      </c>
      <c r="AN73" s="12"/>
      <c r="AO73" s="12"/>
      <c r="AP73" s="12"/>
      <c r="AQ73" s="11" t="str">
        <f t="shared" si="111"/>
        <v/>
      </c>
      <c r="AR73" s="12" t="str">
        <f t="shared" si="112"/>
        <v/>
      </c>
      <c r="AS73" s="12" t="str">
        <f t="shared" si="113"/>
        <v/>
      </c>
      <c r="AT73" s="12" t="str">
        <f t="shared" si="114"/>
        <v/>
      </c>
      <c r="AU73" s="12" t="str">
        <f t="shared" si="115"/>
        <v/>
      </c>
      <c r="AV73" s="12" t="str">
        <f t="shared" si="116"/>
        <v/>
      </c>
      <c r="AW73" s="12"/>
      <c r="AX73" s="12"/>
      <c r="AY73" s="12"/>
      <c r="AZ73" s="11" t="str">
        <f t="shared" si="117"/>
        <v/>
      </c>
      <c r="BA73" s="12" t="str">
        <f t="shared" si="118"/>
        <v/>
      </c>
      <c r="BB73" s="12" t="str">
        <f t="shared" si="119"/>
        <v/>
      </c>
      <c r="BC73" s="12" t="str">
        <f t="shared" si="120"/>
        <v/>
      </c>
      <c r="BD73" s="12" t="str">
        <f t="shared" si="121"/>
        <v/>
      </c>
      <c r="BE73" s="12" t="str">
        <f t="shared" si="122"/>
        <v/>
      </c>
      <c r="BF73" s="12"/>
      <c r="BG73" s="12"/>
      <c r="BH73" s="12"/>
      <c r="BI73" s="11" t="str">
        <f t="shared" si="123"/>
        <v/>
      </c>
      <c r="BJ73" s="12" t="str">
        <f t="shared" si="124"/>
        <v/>
      </c>
      <c r="BK73" s="12" t="str">
        <f t="shared" si="125"/>
        <v/>
      </c>
      <c r="BL73" s="12" t="str">
        <f t="shared" si="126"/>
        <v/>
      </c>
      <c r="BM73" s="12" t="str">
        <f t="shared" si="127"/>
        <v/>
      </c>
      <c r="BN73" s="12" t="str">
        <f t="shared" si="128"/>
        <v/>
      </c>
      <c r="BO73" s="12"/>
      <c r="BP73" s="12"/>
      <c r="BQ73" s="12"/>
      <c r="BR73" s="11" t="str">
        <f t="shared" si="129"/>
        <v/>
      </c>
      <c r="BS73" s="12" t="str">
        <f t="shared" si="130"/>
        <v/>
      </c>
      <c r="BT73" s="12" t="str">
        <f t="shared" si="131"/>
        <v/>
      </c>
      <c r="BU73" s="12" t="str">
        <f t="shared" si="132"/>
        <v/>
      </c>
      <c r="BV73" s="12" t="str">
        <f t="shared" si="133"/>
        <v/>
      </c>
      <c r="BW73" s="12" t="str">
        <f t="shared" si="134"/>
        <v/>
      </c>
      <c r="BX73" s="12"/>
      <c r="BY73" s="12"/>
      <c r="BZ73" s="12"/>
      <c r="CA73" s="11" t="str">
        <f t="shared" si="135"/>
        <v/>
      </c>
      <c r="CB73" s="12" t="str">
        <f t="shared" si="136"/>
        <v/>
      </c>
      <c r="CC73" s="12" t="str">
        <f t="shared" si="137"/>
        <v/>
      </c>
      <c r="CD73" s="12" t="str">
        <f t="shared" si="138"/>
        <v/>
      </c>
      <c r="CE73" s="12" t="str">
        <f t="shared" si="139"/>
        <v/>
      </c>
      <c r="CF73" s="12" t="str">
        <f t="shared" si="140"/>
        <v/>
      </c>
      <c r="CG73" s="12"/>
      <c r="CH73" s="12"/>
      <c r="CI73" s="12"/>
      <c r="CJ73" s="11" t="str">
        <f t="shared" si="141"/>
        <v/>
      </c>
      <c r="CK73" s="12" t="str">
        <f t="shared" si="142"/>
        <v/>
      </c>
      <c r="CL73" s="12" t="str">
        <f t="shared" si="143"/>
        <v/>
      </c>
      <c r="CM73" s="12" t="str">
        <f t="shared" si="144"/>
        <v/>
      </c>
      <c r="CN73" s="12" t="str">
        <f t="shared" si="145"/>
        <v/>
      </c>
      <c r="CO73" s="12" t="str">
        <f t="shared" si="146"/>
        <v/>
      </c>
      <c r="CP73" s="12"/>
      <c r="CQ73" s="12"/>
      <c r="CR73" s="12"/>
      <c r="CS73" s="11" t="str">
        <f t="shared" si="147"/>
        <v/>
      </c>
      <c r="CT73" s="12" t="str">
        <f t="shared" si="148"/>
        <v/>
      </c>
      <c r="CU73" s="12" t="str">
        <f t="shared" si="149"/>
        <v/>
      </c>
      <c r="CV73" s="12" t="str">
        <f t="shared" si="150"/>
        <v/>
      </c>
      <c r="CW73" s="12" t="str">
        <f t="shared" si="151"/>
        <v/>
      </c>
      <c r="CX73" s="12" t="str">
        <f t="shared" si="152"/>
        <v/>
      </c>
      <c r="CY73" s="12"/>
      <c r="CZ73" s="12"/>
      <c r="DA73" s="12"/>
      <c r="DB73" s="11" t="str">
        <f t="shared" si="153"/>
        <v/>
      </c>
      <c r="DC73" s="12" t="str">
        <f t="shared" si="154"/>
        <v/>
      </c>
      <c r="DD73" s="12" t="str">
        <f t="shared" si="155"/>
        <v/>
      </c>
      <c r="DE73" s="12" t="str">
        <f t="shared" si="156"/>
        <v/>
      </c>
      <c r="DF73" s="12" t="str">
        <f t="shared" si="157"/>
        <v/>
      </c>
      <c r="DG73" s="12" t="str">
        <f t="shared" si="158"/>
        <v/>
      </c>
      <c r="DH73" s="12"/>
      <c r="DI73" s="12"/>
      <c r="DJ73" s="12"/>
      <c r="DK73" s="11" t="str">
        <f t="shared" si="159"/>
        <v/>
      </c>
      <c r="DL73" s="12" t="str">
        <f t="shared" si="160"/>
        <v/>
      </c>
      <c r="DM73" s="12" t="str">
        <f t="shared" si="161"/>
        <v/>
      </c>
      <c r="DN73" s="12" t="str">
        <f t="shared" si="162"/>
        <v/>
      </c>
      <c r="DO73" s="12" t="str">
        <f t="shared" si="163"/>
        <v/>
      </c>
      <c r="DP73" s="12" t="str">
        <f t="shared" si="164"/>
        <v/>
      </c>
      <c r="DQ73" s="12"/>
      <c r="DR73" s="12"/>
      <c r="DS73" s="12"/>
    </row>
    <row r="74" spans="20:123" x14ac:dyDescent="0.25">
      <c r="T74" s="16">
        <v>71</v>
      </c>
      <c r="U74" s="16" t="str">
        <f>IFERROR(TRIM(W74&amp;" "&amp;INDEX(Roadmap!B$6:B$105,$T74,1)),"")</f>
        <v/>
      </c>
      <c r="V74" s="16" t="str">
        <f t="shared" si="104"/>
        <v/>
      </c>
      <c r="W74" s="16" t="str">
        <f>IFERROR(INDEX(Roadmap!C$6:C$105,$T74,1)&amp;"","")</f>
        <v/>
      </c>
      <c r="X74" s="16" t="str">
        <f>IF(LEN(U74)&gt;0,IFERROR(INDEX(Settings!$I$7:$I$9,MATCH(INDEX(Roadmap!D$6:D$105,$T74,1),Settings!$H$7:$H$9,0),1),large),"")</f>
        <v/>
      </c>
      <c r="Y74" s="16">
        <f>IFERROR(INDEX(Settings!$J$7:$J$9,MATCH(INDEX(Roadmap!D$6:D$105,$T74,1),Settings!$H$7:$H$9,0),1),300)</f>
        <v>300</v>
      </c>
      <c r="Z74" s="16" t="str">
        <f>IFERROR(IF(LEN($U74)=0,"",INDEX(Roadmap!E$6:E$105,$T74,1)&amp;""),"")</f>
        <v/>
      </c>
      <c r="AA74" s="16" t="str">
        <f>IFERROR(IF(LEN($U74)=0,"",INDEX(Roadmap!F$6:F$105,$T74,1)&amp;""),"")</f>
        <v/>
      </c>
      <c r="AB74" s="17" t="str">
        <f t="shared" si="105"/>
        <v/>
      </c>
      <c r="AC74" s="17" t="str">
        <f>IFERROR(IF(OR(U74="",Z74=""),"",2*COUNTIFS($Z$4:Z74,Z74,$AA$4:AA74,AA74)+INDEX($P$4:$P$16,MATCH(AA74,$B$4:$B$16,0),1)+ROW(startCell)),"")</f>
        <v/>
      </c>
      <c r="AD74" s="16" t="str">
        <f t="shared" si="165"/>
        <v>-</v>
      </c>
      <c r="AE74" s="4"/>
      <c r="AF74" s="24" t="str">
        <f t="shared" si="167"/>
        <v/>
      </c>
      <c r="AG74" s="24">
        <f t="shared" si="168"/>
        <v>76</v>
      </c>
      <c r="AH74" s="11" t="str">
        <f t="shared" si="106"/>
        <v/>
      </c>
      <c r="AI74" s="12" t="str">
        <f t="shared" si="166"/>
        <v/>
      </c>
      <c r="AJ74" s="12" t="str">
        <f t="shared" si="107"/>
        <v/>
      </c>
      <c r="AK74" s="12" t="str">
        <f t="shared" si="108"/>
        <v/>
      </c>
      <c r="AL74" s="12" t="str">
        <f t="shared" si="109"/>
        <v/>
      </c>
      <c r="AM74" s="12" t="str">
        <f t="shared" si="110"/>
        <v/>
      </c>
      <c r="AN74" s="12"/>
      <c r="AO74" s="12"/>
      <c r="AP74" s="12"/>
      <c r="AQ74" s="11" t="str">
        <f t="shared" si="111"/>
        <v/>
      </c>
      <c r="AR74" s="12" t="str">
        <f t="shared" si="112"/>
        <v/>
      </c>
      <c r="AS74" s="12" t="str">
        <f t="shared" si="113"/>
        <v/>
      </c>
      <c r="AT74" s="12" t="str">
        <f t="shared" si="114"/>
        <v/>
      </c>
      <c r="AU74" s="12" t="str">
        <f t="shared" si="115"/>
        <v/>
      </c>
      <c r="AV74" s="12" t="str">
        <f t="shared" si="116"/>
        <v/>
      </c>
      <c r="AW74" s="12"/>
      <c r="AX74" s="12"/>
      <c r="AY74" s="12"/>
      <c r="AZ74" s="11" t="str">
        <f t="shared" si="117"/>
        <v/>
      </c>
      <c r="BA74" s="12" t="str">
        <f t="shared" si="118"/>
        <v/>
      </c>
      <c r="BB74" s="12" t="str">
        <f t="shared" si="119"/>
        <v/>
      </c>
      <c r="BC74" s="12" t="str">
        <f t="shared" si="120"/>
        <v/>
      </c>
      <c r="BD74" s="12" t="str">
        <f t="shared" si="121"/>
        <v/>
      </c>
      <c r="BE74" s="12" t="str">
        <f t="shared" si="122"/>
        <v/>
      </c>
      <c r="BF74" s="12"/>
      <c r="BG74" s="12"/>
      <c r="BH74" s="12"/>
      <c r="BI74" s="11" t="str">
        <f t="shared" si="123"/>
        <v/>
      </c>
      <c r="BJ74" s="12" t="str">
        <f t="shared" si="124"/>
        <v/>
      </c>
      <c r="BK74" s="12" t="str">
        <f t="shared" si="125"/>
        <v/>
      </c>
      <c r="BL74" s="12" t="str">
        <f t="shared" si="126"/>
        <v/>
      </c>
      <c r="BM74" s="12" t="str">
        <f t="shared" si="127"/>
        <v/>
      </c>
      <c r="BN74" s="12" t="str">
        <f t="shared" si="128"/>
        <v/>
      </c>
      <c r="BO74" s="12"/>
      <c r="BP74" s="12"/>
      <c r="BQ74" s="12"/>
      <c r="BR74" s="11" t="str">
        <f t="shared" si="129"/>
        <v/>
      </c>
      <c r="BS74" s="12" t="str">
        <f t="shared" si="130"/>
        <v/>
      </c>
      <c r="BT74" s="12" t="str">
        <f t="shared" si="131"/>
        <v/>
      </c>
      <c r="BU74" s="12" t="str">
        <f t="shared" si="132"/>
        <v/>
      </c>
      <c r="BV74" s="12" t="str">
        <f t="shared" si="133"/>
        <v/>
      </c>
      <c r="BW74" s="12" t="str">
        <f t="shared" si="134"/>
        <v/>
      </c>
      <c r="BX74" s="12"/>
      <c r="BY74" s="12"/>
      <c r="BZ74" s="12"/>
      <c r="CA74" s="11" t="str">
        <f t="shared" si="135"/>
        <v/>
      </c>
      <c r="CB74" s="12" t="str">
        <f t="shared" si="136"/>
        <v/>
      </c>
      <c r="CC74" s="12" t="str">
        <f t="shared" si="137"/>
        <v/>
      </c>
      <c r="CD74" s="12" t="str">
        <f t="shared" si="138"/>
        <v/>
      </c>
      <c r="CE74" s="12" t="str">
        <f t="shared" si="139"/>
        <v/>
      </c>
      <c r="CF74" s="12" t="str">
        <f t="shared" si="140"/>
        <v/>
      </c>
      <c r="CG74" s="12"/>
      <c r="CH74" s="12"/>
      <c r="CI74" s="12"/>
      <c r="CJ74" s="11" t="str">
        <f t="shared" si="141"/>
        <v/>
      </c>
      <c r="CK74" s="12" t="str">
        <f t="shared" si="142"/>
        <v/>
      </c>
      <c r="CL74" s="12" t="str">
        <f t="shared" si="143"/>
        <v/>
      </c>
      <c r="CM74" s="12" t="str">
        <f t="shared" si="144"/>
        <v/>
      </c>
      <c r="CN74" s="12" t="str">
        <f t="shared" si="145"/>
        <v/>
      </c>
      <c r="CO74" s="12" t="str">
        <f t="shared" si="146"/>
        <v/>
      </c>
      <c r="CP74" s="12"/>
      <c r="CQ74" s="12"/>
      <c r="CR74" s="12"/>
      <c r="CS74" s="11" t="str">
        <f t="shared" si="147"/>
        <v/>
      </c>
      <c r="CT74" s="12" t="str">
        <f t="shared" si="148"/>
        <v/>
      </c>
      <c r="CU74" s="12" t="str">
        <f t="shared" si="149"/>
        <v/>
      </c>
      <c r="CV74" s="12" t="str">
        <f t="shared" si="150"/>
        <v/>
      </c>
      <c r="CW74" s="12" t="str">
        <f t="shared" si="151"/>
        <v/>
      </c>
      <c r="CX74" s="12" t="str">
        <f t="shared" si="152"/>
        <v/>
      </c>
      <c r="CY74" s="12"/>
      <c r="CZ74" s="12"/>
      <c r="DA74" s="12"/>
      <c r="DB74" s="11" t="str">
        <f t="shared" si="153"/>
        <v/>
      </c>
      <c r="DC74" s="12" t="str">
        <f t="shared" si="154"/>
        <v/>
      </c>
      <c r="DD74" s="12" t="str">
        <f t="shared" si="155"/>
        <v/>
      </c>
      <c r="DE74" s="12" t="str">
        <f t="shared" si="156"/>
        <v/>
      </c>
      <c r="DF74" s="12" t="str">
        <f t="shared" si="157"/>
        <v/>
      </c>
      <c r="DG74" s="12" t="str">
        <f t="shared" si="158"/>
        <v/>
      </c>
      <c r="DH74" s="12"/>
      <c r="DI74" s="12"/>
      <c r="DJ74" s="12"/>
      <c r="DK74" s="11" t="str">
        <f t="shared" si="159"/>
        <v/>
      </c>
      <c r="DL74" s="12" t="str">
        <f t="shared" si="160"/>
        <v/>
      </c>
      <c r="DM74" s="12" t="str">
        <f t="shared" si="161"/>
        <v/>
      </c>
      <c r="DN74" s="12" t="str">
        <f t="shared" si="162"/>
        <v/>
      </c>
      <c r="DO74" s="12" t="str">
        <f t="shared" si="163"/>
        <v/>
      </c>
      <c r="DP74" s="12" t="str">
        <f t="shared" si="164"/>
        <v/>
      </c>
      <c r="DQ74" s="12"/>
      <c r="DR74" s="12"/>
      <c r="DS74" s="12"/>
    </row>
    <row r="75" spans="20:123" x14ac:dyDescent="0.25">
      <c r="T75" s="16">
        <v>72</v>
      </c>
      <c r="U75" s="16" t="str">
        <f>IFERROR(TRIM(W75&amp;" "&amp;INDEX(Roadmap!B$6:B$105,$T75,1)),"")</f>
        <v/>
      </c>
      <c r="V75" s="16" t="str">
        <f t="shared" si="104"/>
        <v/>
      </c>
      <c r="W75" s="16" t="str">
        <f>IFERROR(INDEX(Roadmap!C$6:C$105,$T75,1)&amp;"","")</f>
        <v/>
      </c>
      <c r="X75" s="16" t="str">
        <f>IF(LEN(U75)&gt;0,IFERROR(INDEX(Settings!$I$7:$I$9,MATCH(INDEX(Roadmap!D$6:D$105,$T75,1),Settings!$H$7:$H$9,0),1),large),"")</f>
        <v/>
      </c>
      <c r="Y75" s="16">
        <f>IFERROR(INDEX(Settings!$J$7:$J$9,MATCH(INDEX(Roadmap!D$6:D$105,$T75,1),Settings!$H$7:$H$9,0),1),300)</f>
        <v>300</v>
      </c>
      <c r="Z75" s="16" t="str">
        <f>IFERROR(IF(LEN($U75)=0,"",INDEX(Roadmap!E$6:E$105,$T75,1)&amp;""),"")</f>
        <v/>
      </c>
      <c r="AA75" s="16" t="str">
        <f>IFERROR(IF(LEN($U75)=0,"",INDEX(Roadmap!F$6:F$105,$T75,1)&amp;""),"")</f>
        <v/>
      </c>
      <c r="AB75" s="17" t="str">
        <f t="shared" si="105"/>
        <v/>
      </c>
      <c r="AC75" s="17" t="str">
        <f>IFERROR(IF(OR(U75="",Z75=""),"",2*COUNTIFS($Z$4:Z75,Z75,$AA$4:AA75,AA75)+INDEX($P$4:$P$16,MATCH(AA75,$B$4:$B$16,0),1)+ROW(startCell)),"")</f>
        <v/>
      </c>
      <c r="AD75" s="16" t="str">
        <f t="shared" si="165"/>
        <v>-</v>
      </c>
      <c r="AE75" s="4"/>
      <c r="AF75" s="24" t="str">
        <f t="shared" si="167"/>
        <v/>
      </c>
      <c r="AG75" s="24">
        <f t="shared" si="168"/>
        <v>77</v>
      </c>
      <c r="AH75" s="11" t="str">
        <f t="shared" si="106"/>
        <v/>
      </c>
      <c r="AI75" s="12" t="str">
        <f t="shared" si="166"/>
        <v/>
      </c>
      <c r="AJ75" s="12" t="str">
        <f t="shared" si="107"/>
        <v/>
      </c>
      <c r="AK75" s="12" t="str">
        <f t="shared" si="108"/>
        <v/>
      </c>
      <c r="AL75" s="12" t="str">
        <f t="shared" si="109"/>
        <v/>
      </c>
      <c r="AM75" s="12" t="str">
        <f t="shared" si="110"/>
        <v/>
      </c>
      <c r="AN75" s="12"/>
      <c r="AO75" s="12"/>
      <c r="AP75" s="12"/>
      <c r="AQ75" s="11" t="str">
        <f t="shared" si="111"/>
        <v/>
      </c>
      <c r="AR75" s="12" t="str">
        <f t="shared" si="112"/>
        <v/>
      </c>
      <c r="AS75" s="12" t="str">
        <f t="shared" si="113"/>
        <v/>
      </c>
      <c r="AT75" s="12" t="str">
        <f t="shared" si="114"/>
        <v/>
      </c>
      <c r="AU75" s="12" t="str">
        <f t="shared" si="115"/>
        <v/>
      </c>
      <c r="AV75" s="12" t="str">
        <f t="shared" si="116"/>
        <v/>
      </c>
      <c r="AW75" s="12"/>
      <c r="AX75" s="12"/>
      <c r="AY75" s="12"/>
      <c r="AZ75" s="11" t="str">
        <f t="shared" si="117"/>
        <v/>
      </c>
      <c r="BA75" s="12" t="str">
        <f t="shared" si="118"/>
        <v/>
      </c>
      <c r="BB75" s="12" t="str">
        <f t="shared" si="119"/>
        <v/>
      </c>
      <c r="BC75" s="12" t="str">
        <f t="shared" si="120"/>
        <v/>
      </c>
      <c r="BD75" s="12" t="str">
        <f t="shared" si="121"/>
        <v/>
      </c>
      <c r="BE75" s="12" t="str">
        <f t="shared" si="122"/>
        <v/>
      </c>
      <c r="BF75" s="12"/>
      <c r="BG75" s="12"/>
      <c r="BH75" s="12"/>
      <c r="BI75" s="11" t="str">
        <f t="shared" si="123"/>
        <v/>
      </c>
      <c r="BJ75" s="12" t="str">
        <f t="shared" si="124"/>
        <v/>
      </c>
      <c r="BK75" s="12" t="str">
        <f t="shared" si="125"/>
        <v/>
      </c>
      <c r="BL75" s="12" t="str">
        <f t="shared" si="126"/>
        <v/>
      </c>
      <c r="BM75" s="12" t="str">
        <f t="shared" si="127"/>
        <v/>
      </c>
      <c r="BN75" s="12" t="str">
        <f t="shared" si="128"/>
        <v/>
      </c>
      <c r="BO75" s="12"/>
      <c r="BP75" s="12"/>
      <c r="BQ75" s="12"/>
      <c r="BR75" s="11" t="str">
        <f t="shared" si="129"/>
        <v/>
      </c>
      <c r="BS75" s="12" t="str">
        <f t="shared" si="130"/>
        <v/>
      </c>
      <c r="BT75" s="12" t="str">
        <f t="shared" si="131"/>
        <v/>
      </c>
      <c r="BU75" s="12" t="str">
        <f t="shared" si="132"/>
        <v/>
      </c>
      <c r="BV75" s="12" t="str">
        <f t="shared" si="133"/>
        <v/>
      </c>
      <c r="BW75" s="12" t="str">
        <f t="shared" si="134"/>
        <v/>
      </c>
      <c r="BX75" s="12"/>
      <c r="BY75" s="12"/>
      <c r="BZ75" s="12"/>
      <c r="CA75" s="11" t="str">
        <f t="shared" si="135"/>
        <v/>
      </c>
      <c r="CB75" s="12" t="str">
        <f t="shared" si="136"/>
        <v/>
      </c>
      <c r="CC75" s="12" t="str">
        <f t="shared" si="137"/>
        <v/>
      </c>
      <c r="CD75" s="12" t="str">
        <f t="shared" si="138"/>
        <v/>
      </c>
      <c r="CE75" s="12" t="str">
        <f t="shared" si="139"/>
        <v/>
      </c>
      <c r="CF75" s="12" t="str">
        <f t="shared" si="140"/>
        <v/>
      </c>
      <c r="CG75" s="12"/>
      <c r="CH75" s="12"/>
      <c r="CI75" s="12"/>
      <c r="CJ75" s="11" t="str">
        <f t="shared" si="141"/>
        <v/>
      </c>
      <c r="CK75" s="12" t="str">
        <f t="shared" si="142"/>
        <v/>
      </c>
      <c r="CL75" s="12" t="str">
        <f t="shared" si="143"/>
        <v/>
      </c>
      <c r="CM75" s="12" t="str">
        <f t="shared" si="144"/>
        <v/>
      </c>
      <c r="CN75" s="12" t="str">
        <f t="shared" si="145"/>
        <v/>
      </c>
      <c r="CO75" s="12" t="str">
        <f t="shared" si="146"/>
        <v/>
      </c>
      <c r="CP75" s="12"/>
      <c r="CQ75" s="12"/>
      <c r="CR75" s="12"/>
      <c r="CS75" s="11" t="str">
        <f t="shared" si="147"/>
        <v/>
      </c>
      <c r="CT75" s="12" t="str">
        <f t="shared" si="148"/>
        <v/>
      </c>
      <c r="CU75" s="12" t="str">
        <f t="shared" si="149"/>
        <v/>
      </c>
      <c r="CV75" s="12" t="str">
        <f t="shared" si="150"/>
        <v/>
      </c>
      <c r="CW75" s="12" t="str">
        <f t="shared" si="151"/>
        <v/>
      </c>
      <c r="CX75" s="12" t="str">
        <f t="shared" si="152"/>
        <v/>
      </c>
      <c r="CY75" s="12"/>
      <c r="CZ75" s="12"/>
      <c r="DA75" s="12"/>
      <c r="DB75" s="11" t="str">
        <f t="shared" si="153"/>
        <v/>
      </c>
      <c r="DC75" s="12" t="str">
        <f t="shared" si="154"/>
        <v/>
      </c>
      <c r="DD75" s="12" t="str">
        <f t="shared" si="155"/>
        <v/>
      </c>
      <c r="DE75" s="12" t="str">
        <f t="shared" si="156"/>
        <v/>
      </c>
      <c r="DF75" s="12" t="str">
        <f t="shared" si="157"/>
        <v/>
      </c>
      <c r="DG75" s="12" t="str">
        <f t="shared" si="158"/>
        <v/>
      </c>
      <c r="DH75" s="12"/>
      <c r="DI75" s="12"/>
      <c r="DJ75" s="12"/>
      <c r="DK75" s="11" t="str">
        <f t="shared" si="159"/>
        <v/>
      </c>
      <c r="DL75" s="12" t="str">
        <f t="shared" si="160"/>
        <v/>
      </c>
      <c r="DM75" s="12" t="str">
        <f t="shared" si="161"/>
        <v/>
      </c>
      <c r="DN75" s="12" t="str">
        <f t="shared" si="162"/>
        <v/>
      </c>
      <c r="DO75" s="12" t="str">
        <f t="shared" si="163"/>
        <v/>
      </c>
      <c r="DP75" s="12" t="str">
        <f t="shared" si="164"/>
        <v/>
      </c>
      <c r="DQ75" s="12"/>
      <c r="DR75" s="12"/>
      <c r="DS75" s="12"/>
    </row>
    <row r="76" spans="20:123" x14ac:dyDescent="0.25">
      <c r="T76" s="16">
        <v>73</v>
      </c>
      <c r="U76" s="16" t="str">
        <f>IFERROR(TRIM(W76&amp;" "&amp;INDEX(Roadmap!B$6:B$105,$T76,1)),"")</f>
        <v/>
      </c>
      <c r="V76" s="16" t="str">
        <f t="shared" si="104"/>
        <v/>
      </c>
      <c r="W76" s="16" t="str">
        <f>IFERROR(INDEX(Roadmap!C$6:C$105,$T76,1)&amp;"","")</f>
        <v/>
      </c>
      <c r="X76" s="16" t="str">
        <f>IF(LEN(U76)&gt;0,IFERROR(INDEX(Settings!$I$7:$I$9,MATCH(INDEX(Roadmap!D$6:D$105,$T76,1),Settings!$H$7:$H$9,0),1),large),"")</f>
        <v/>
      </c>
      <c r="Y76" s="16">
        <f>IFERROR(INDEX(Settings!$J$7:$J$9,MATCH(INDEX(Roadmap!D$6:D$105,$T76,1),Settings!$H$7:$H$9,0),1),300)</f>
        <v>300</v>
      </c>
      <c r="Z76" s="16" t="str">
        <f>IFERROR(IF(LEN($U76)=0,"",INDEX(Roadmap!E$6:E$105,$T76,1)&amp;""),"")</f>
        <v/>
      </c>
      <c r="AA76" s="16" t="str">
        <f>IFERROR(IF(LEN($U76)=0,"",INDEX(Roadmap!F$6:F$105,$T76,1)&amp;""),"")</f>
        <v/>
      </c>
      <c r="AB76" s="17" t="str">
        <f t="shared" si="105"/>
        <v/>
      </c>
      <c r="AC76" s="17" t="str">
        <f>IFERROR(IF(OR(U76="",Z76=""),"",2*COUNTIFS($Z$4:Z76,Z76,$AA$4:AA76,AA76)+INDEX($P$4:$P$16,MATCH(AA76,$B$4:$B$16,0),1)+ROW(startCell)),"")</f>
        <v/>
      </c>
      <c r="AD76" s="16" t="str">
        <f t="shared" si="165"/>
        <v>-</v>
      </c>
      <c r="AE76" s="4"/>
      <c r="AF76" s="24" t="str">
        <f t="shared" si="167"/>
        <v/>
      </c>
      <c r="AG76" s="24">
        <f t="shared" si="168"/>
        <v>78</v>
      </c>
      <c r="AH76" s="11" t="str">
        <f t="shared" si="106"/>
        <v/>
      </c>
      <c r="AI76" s="12" t="str">
        <f t="shared" si="166"/>
        <v/>
      </c>
      <c r="AJ76" s="12" t="str">
        <f t="shared" si="107"/>
        <v/>
      </c>
      <c r="AK76" s="12" t="str">
        <f t="shared" si="108"/>
        <v/>
      </c>
      <c r="AL76" s="12" t="str">
        <f t="shared" si="109"/>
        <v/>
      </c>
      <c r="AM76" s="12" t="str">
        <f t="shared" si="110"/>
        <v/>
      </c>
      <c r="AN76" s="12"/>
      <c r="AO76" s="12"/>
      <c r="AP76" s="12"/>
      <c r="AQ76" s="11" t="str">
        <f t="shared" si="111"/>
        <v/>
      </c>
      <c r="AR76" s="12" t="str">
        <f t="shared" si="112"/>
        <v/>
      </c>
      <c r="AS76" s="12" t="str">
        <f t="shared" si="113"/>
        <v/>
      </c>
      <c r="AT76" s="12" t="str">
        <f t="shared" si="114"/>
        <v/>
      </c>
      <c r="AU76" s="12" t="str">
        <f t="shared" si="115"/>
        <v/>
      </c>
      <c r="AV76" s="12" t="str">
        <f t="shared" si="116"/>
        <v/>
      </c>
      <c r="AW76" s="12"/>
      <c r="AX76" s="12"/>
      <c r="AY76" s="12"/>
      <c r="AZ76" s="11" t="str">
        <f t="shared" si="117"/>
        <v/>
      </c>
      <c r="BA76" s="12" t="str">
        <f t="shared" si="118"/>
        <v/>
      </c>
      <c r="BB76" s="12" t="str">
        <f t="shared" si="119"/>
        <v/>
      </c>
      <c r="BC76" s="12" t="str">
        <f t="shared" si="120"/>
        <v/>
      </c>
      <c r="BD76" s="12" t="str">
        <f t="shared" si="121"/>
        <v/>
      </c>
      <c r="BE76" s="12" t="str">
        <f t="shared" si="122"/>
        <v/>
      </c>
      <c r="BF76" s="12"/>
      <c r="BG76" s="12"/>
      <c r="BH76" s="12"/>
      <c r="BI76" s="11" t="str">
        <f t="shared" si="123"/>
        <v/>
      </c>
      <c r="BJ76" s="12" t="str">
        <f t="shared" si="124"/>
        <v/>
      </c>
      <c r="BK76" s="12" t="str">
        <f t="shared" si="125"/>
        <v/>
      </c>
      <c r="BL76" s="12" t="str">
        <f t="shared" si="126"/>
        <v/>
      </c>
      <c r="BM76" s="12" t="str">
        <f t="shared" si="127"/>
        <v/>
      </c>
      <c r="BN76" s="12" t="str">
        <f t="shared" si="128"/>
        <v/>
      </c>
      <c r="BO76" s="12"/>
      <c r="BP76" s="12"/>
      <c r="BQ76" s="12"/>
      <c r="BR76" s="11" t="str">
        <f t="shared" si="129"/>
        <v/>
      </c>
      <c r="BS76" s="12" t="str">
        <f t="shared" si="130"/>
        <v/>
      </c>
      <c r="BT76" s="12" t="str">
        <f t="shared" si="131"/>
        <v/>
      </c>
      <c r="BU76" s="12" t="str">
        <f t="shared" si="132"/>
        <v/>
      </c>
      <c r="BV76" s="12" t="str">
        <f t="shared" si="133"/>
        <v/>
      </c>
      <c r="BW76" s="12" t="str">
        <f t="shared" si="134"/>
        <v/>
      </c>
      <c r="BX76" s="12"/>
      <c r="BY76" s="12"/>
      <c r="BZ76" s="12"/>
      <c r="CA76" s="11" t="str">
        <f t="shared" si="135"/>
        <v/>
      </c>
      <c r="CB76" s="12" t="str">
        <f t="shared" si="136"/>
        <v/>
      </c>
      <c r="CC76" s="12" t="str">
        <f t="shared" si="137"/>
        <v/>
      </c>
      <c r="CD76" s="12" t="str">
        <f t="shared" si="138"/>
        <v/>
      </c>
      <c r="CE76" s="12" t="str">
        <f t="shared" si="139"/>
        <v/>
      </c>
      <c r="CF76" s="12" t="str">
        <f t="shared" si="140"/>
        <v/>
      </c>
      <c r="CG76" s="12"/>
      <c r="CH76" s="12"/>
      <c r="CI76" s="12"/>
      <c r="CJ76" s="11" t="str">
        <f t="shared" si="141"/>
        <v/>
      </c>
      <c r="CK76" s="12" t="str">
        <f t="shared" si="142"/>
        <v/>
      </c>
      <c r="CL76" s="12" t="str">
        <f t="shared" si="143"/>
        <v/>
      </c>
      <c r="CM76" s="12" t="str">
        <f t="shared" si="144"/>
        <v/>
      </c>
      <c r="CN76" s="12" t="str">
        <f t="shared" si="145"/>
        <v/>
      </c>
      <c r="CO76" s="12" t="str">
        <f t="shared" si="146"/>
        <v/>
      </c>
      <c r="CP76" s="12"/>
      <c r="CQ76" s="12"/>
      <c r="CR76" s="12"/>
      <c r="CS76" s="11" t="str">
        <f t="shared" si="147"/>
        <v/>
      </c>
      <c r="CT76" s="12" t="str">
        <f t="shared" si="148"/>
        <v/>
      </c>
      <c r="CU76" s="12" t="str">
        <f t="shared" si="149"/>
        <v/>
      </c>
      <c r="CV76" s="12" t="str">
        <f t="shared" si="150"/>
        <v/>
      </c>
      <c r="CW76" s="12" t="str">
        <f t="shared" si="151"/>
        <v/>
      </c>
      <c r="CX76" s="12" t="str">
        <f t="shared" si="152"/>
        <v/>
      </c>
      <c r="CY76" s="12"/>
      <c r="CZ76" s="12"/>
      <c r="DA76" s="12"/>
      <c r="DB76" s="11" t="str">
        <f t="shared" si="153"/>
        <v/>
      </c>
      <c r="DC76" s="12" t="str">
        <f t="shared" si="154"/>
        <v/>
      </c>
      <c r="DD76" s="12" t="str">
        <f t="shared" si="155"/>
        <v/>
      </c>
      <c r="DE76" s="12" t="str">
        <f t="shared" si="156"/>
        <v/>
      </c>
      <c r="DF76" s="12" t="str">
        <f t="shared" si="157"/>
        <v/>
      </c>
      <c r="DG76" s="12" t="str">
        <f t="shared" si="158"/>
        <v/>
      </c>
      <c r="DH76" s="12"/>
      <c r="DI76" s="12"/>
      <c r="DJ76" s="12"/>
      <c r="DK76" s="11" t="str">
        <f t="shared" si="159"/>
        <v/>
      </c>
      <c r="DL76" s="12" t="str">
        <f t="shared" si="160"/>
        <v/>
      </c>
      <c r="DM76" s="12" t="str">
        <f t="shared" si="161"/>
        <v/>
      </c>
      <c r="DN76" s="12" t="str">
        <f t="shared" si="162"/>
        <v/>
      </c>
      <c r="DO76" s="12" t="str">
        <f t="shared" si="163"/>
        <v/>
      </c>
      <c r="DP76" s="12" t="str">
        <f t="shared" si="164"/>
        <v/>
      </c>
      <c r="DQ76" s="12"/>
      <c r="DR76" s="12"/>
      <c r="DS76" s="12"/>
    </row>
    <row r="77" spans="20:123" x14ac:dyDescent="0.25">
      <c r="T77" s="16">
        <v>74</v>
      </c>
      <c r="U77" s="16" t="str">
        <f>IFERROR(TRIM(W77&amp;" "&amp;INDEX(Roadmap!B$6:B$105,$T77,1)),"")</f>
        <v/>
      </c>
      <c r="V77" s="16" t="str">
        <f t="shared" si="104"/>
        <v/>
      </c>
      <c r="W77" s="16" t="str">
        <f>IFERROR(INDEX(Roadmap!C$6:C$105,$T77,1)&amp;"","")</f>
        <v/>
      </c>
      <c r="X77" s="16" t="str">
        <f>IF(LEN(U77)&gt;0,IFERROR(INDEX(Settings!$I$7:$I$9,MATCH(INDEX(Roadmap!D$6:D$105,$T77,1),Settings!$H$7:$H$9,0),1),large),"")</f>
        <v/>
      </c>
      <c r="Y77" s="16">
        <f>IFERROR(INDEX(Settings!$J$7:$J$9,MATCH(INDEX(Roadmap!D$6:D$105,$T77,1),Settings!$H$7:$H$9,0),1),300)</f>
        <v>300</v>
      </c>
      <c r="Z77" s="16" t="str">
        <f>IFERROR(IF(LEN($U77)=0,"",INDEX(Roadmap!E$6:E$105,$T77,1)&amp;""),"")</f>
        <v/>
      </c>
      <c r="AA77" s="16" t="str">
        <f>IFERROR(IF(LEN($U77)=0,"",INDEX(Roadmap!F$6:F$105,$T77,1)&amp;""),"")</f>
        <v/>
      </c>
      <c r="AB77" s="17" t="str">
        <f t="shared" si="105"/>
        <v/>
      </c>
      <c r="AC77" s="17" t="str">
        <f>IFERROR(IF(OR(U77="",Z77=""),"",2*COUNTIFS($Z$4:Z77,Z77,$AA$4:AA77,AA77)+INDEX($P$4:$P$16,MATCH(AA77,$B$4:$B$16,0),1)+ROW(startCell)),"")</f>
        <v/>
      </c>
      <c r="AD77" s="16" t="str">
        <f t="shared" si="165"/>
        <v>-</v>
      </c>
      <c r="AE77" s="4"/>
      <c r="AF77" s="24" t="str">
        <f t="shared" si="167"/>
        <v/>
      </c>
      <c r="AG77" s="24">
        <f t="shared" si="168"/>
        <v>79</v>
      </c>
      <c r="AH77" s="11" t="str">
        <f t="shared" si="106"/>
        <v/>
      </c>
      <c r="AI77" s="12" t="str">
        <f t="shared" si="166"/>
        <v/>
      </c>
      <c r="AJ77" s="12" t="str">
        <f t="shared" si="107"/>
        <v/>
      </c>
      <c r="AK77" s="12" t="str">
        <f t="shared" si="108"/>
        <v/>
      </c>
      <c r="AL77" s="12" t="str">
        <f t="shared" si="109"/>
        <v/>
      </c>
      <c r="AM77" s="12" t="str">
        <f t="shared" si="110"/>
        <v/>
      </c>
      <c r="AN77" s="12"/>
      <c r="AO77" s="12"/>
      <c r="AP77" s="12"/>
      <c r="AQ77" s="11" t="str">
        <f t="shared" si="111"/>
        <v/>
      </c>
      <c r="AR77" s="12" t="str">
        <f t="shared" si="112"/>
        <v/>
      </c>
      <c r="AS77" s="12" t="str">
        <f t="shared" si="113"/>
        <v/>
      </c>
      <c r="AT77" s="12" t="str">
        <f t="shared" si="114"/>
        <v/>
      </c>
      <c r="AU77" s="12" t="str">
        <f t="shared" si="115"/>
        <v/>
      </c>
      <c r="AV77" s="12" t="str">
        <f t="shared" si="116"/>
        <v/>
      </c>
      <c r="AW77" s="12"/>
      <c r="AX77" s="12"/>
      <c r="AY77" s="12"/>
      <c r="AZ77" s="11" t="str">
        <f t="shared" si="117"/>
        <v/>
      </c>
      <c r="BA77" s="12" t="str">
        <f t="shared" si="118"/>
        <v/>
      </c>
      <c r="BB77" s="12" t="str">
        <f t="shared" si="119"/>
        <v/>
      </c>
      <c r="BC77" s="12" t="str">
        <f t="shared" si="120"/>
        <v/>
      </c>
      <c r="BD77" s="12" t="str">
        <f t="shared" si="121"/>
        <v/>
      </c>
      <c r="BE77" s="12" t="str">
        <f t="shared" si="122"/>
        <v/>
      </c>
      <c r="BF77" s="12"/>
      <c r="BG77" s="12"/>
      <c r="BH77" s="12"/>
      <c r="BI77" s="11" t="str">
        <f t="shared" si="123"/>
        <v/>
      </c>
      <c r="BJ77" s="12" t="str">
        <f t="shared" si="124"/>
        <v/>
      </c>
      <c r="BK77" s="12" t="str">
        <f t="shared" si="125"/>
        <v/>
      </c>
      <c r="BL77" s="12" t="str">
        <f t="shared" si="126"/>
        <v/>
      </c>
      <c r="BM77" s="12" t="str">
        <f t="shared" si="127"/>
        <v/>
      </c>
      <c r="BN77" s="12" t="str">
        <f t="shared" si="128"/>
        <v/>
      </c>
      <c r="BO77" s="12"/>
      <c r="BP77" s="12"/>
      <c r="BQ77" s="12"/>
      <c r="BR77" s="11" t="str">
        <f t="shared" si="129"/>
        <v/>
      </c>
      <c r="BS77" s="12" t="str">
        <f t="shared" si="130"/>
        <v/>
      </c>
      <c r="BT77" s="12" t="str">
        <f t="shared" si="131"/>
        <v/>
      </c>
      <c r="BU77" s="12" t="str">
        <f t="shared" si="132"/>
        <v/>
      </c>
      <c r="BV77" s="12" t="str">
        <f t="shared" si="133"/>
        <v/>
      </c>
      <c r="BW77" s="12" t="str">
        <f t="shared" si="134"/>
        <v/>
      </c>
      <c r="BX77" s="12"/>
      <c r="BY77" s="12"/>
      <c r="BZ77" s="12"/>
      <c r="CA77" s="11" t="str">
        <f t="shared" si="135"/>
        <v/>
      </c>
      <c r="CB77" s="12" t="str">
        <f t="shared" si="136"/>
        <v/>
      </c>
      <c r="CC77" s="12" t="str">
        <f t="shared" si="137"/>
        <v/>
      </c>
      <c r="CD77" s="12" t="str">
        <f t="shared" si="138"/>
        <v/>
      </c>
      <c r="CE77" s="12" t="str">
        <f t="shared" si="139"/>
        <v/>
      </c>
      <c r="CF77" s="12" t="str">
        <f t="shared" si="140"/>
        <v/>
      </c>
      <c r="CG77" s="12"/>
      <c r="CH77" s="12"/>
      <c r="CI77" s="12"/>
      <c r="CJ77" s="11" t="str">
        <f t="shared" si="141"/>
        <v/>
      </c>
      <c r="CK77" s="12" t="str">
        <f t="shared" si="142"/>
        <v/>
      </c>
      <c r="CL77" s="12" t="str">
        <f t="shared" si="143"/>
        <v/>
      </c>
      <c r="CM77" s="12" t="str">
        <f t="shared" si="144"/>
        <v/>
      </c>
      <c r="CN77" s="12" t="str">
        <f t="shared" si="145"/>
        <v/>
      </c>
      <c r="CO77" s="12" t="str">
        <f t="shared" si="146"/>
        <v/>
      </c>
      <c r="CP77" s="12"/>
      <c r="CQ77" s="12"/>
      <c r="CR77" s="12"/>
      <c r="CS77" s="11" t="str">
        <f t="shared" si="147"/>
        <v/>
      </c>
      <c r="CT77" s="12" t="str">
        <f t="shared" si="148"/>
        <v/>
      </c>
      <c r="CU77" s="12" t="str">
        <f t="shared" si="149"/>
        <v/>
      </c>
      <c r="CV77" s="12" t="str">
        <f t="shared" si="150"/>
        <v/>
      </c>
      <c r="CW77" s="12" t="str">
        <f t="shared" si="151"/>
        <v/>
      </c>
      <c r="CX77" s="12" t="str">
        <f t="shared" si="152"/>
        <v/>
      </c>
      <c r="CY77" s="12"/>
      <c r="CZ77" s="12"/>
      <c r="DA77" s="12"/>
      <c r="DB77" s="11" t="str">
        <f t="shared" si="153"/>
        <v/>
      </c>
      <c r="DC77" s="12" t="str">
        <f t="shared" si="154"/>
        <v/>
      </c>
      <c r="DD77" s="12" t="str">
        <f t="shared" si="155"/>
        <v/>
      </c>
      <c r="DE77" s="12" t="str">
        <f t="shared" si="156"/>
        <v/>
      </c>
      <c r="DF77" s="12" t="str">
        <f t="shared" si="157"/>
        <v/>
      </c>
      <c r="DG77" s="12" t="str">
        <f t="shared" si="158"/>
        <v/>
      </c>
      <c r="DH77" s="12"/>
      <c r="DI77" s="12"/>
      <c r="DJ77" s="12"/>
      <c r="DK77" s="11" t="str">
        <f t="shared" si="159"/>
        <v/>
      </c>
      <c r="DL77" s="12" t="str">
        <f t="shared" si="160"/>
        <v/>
      </c>
      <c r="DM77" s="12" t="str">
        <f t="shared" si="161"/>
        <v/>
      </c>
      <c r="DN77" s="12" t="str">
        <f t="shared" si="162"/>
        <v/>
      </c>
      <c r="DO77" s="12" t="str">
        <f t="shared" si="163"/>
        <v/>
      </c>
      <c r="DP77" s="12" t="str">
        <f t="shared" si="164"/>
        <v/>
      </c>
      <c r="DQ77" s="12"/>
      <c r="DR77" s="12"/>
      <c r="DS77" s="12"/>
    </row>
    <row r="78" spans="20:123" x14ac:dyDescent="0.25">
      <c r="T78" s="16">
        <v>75</v>
      </c>
      <c r="U78" s="16" t="str">
        <f>IFERROR(TRIM(W78&amp;" "&amp;INDEX(Roadmap!B$6:B$105,$T78,1)),"")</f>
        <v/>
      </c>
      <c r="V78" s="16" t="str">
        <f t="shared" si="104"/>
        <v/>
      </c>
      <c r="W78" s="16" t="str">
        <f>IFERROR(INDEX(Roadmap!C$6:C$105,$T78,1)&amp;"","")</f>
        <v/>
      </c>
      <c r="X78" s="16" t="str">
        <f>IF(LEN(U78)&gt;0,IFERROR(INDEX(Settings!$I$7:$I$9,MATCH(INDEX(Roadmap!D$6:D$105,$T78,1),Settings!$H$7:$H$9,0),1),large),"")</f>
        <v/>
      </c>
      <c r="Y78" s="16">
        <f>IFERROR(INDEX(Settings!$J$7:$J$9,MATCH(INDEX(Roadmap!D$6:D$105,$T78,1),Settings!$H$7:$H$9,0),1),300)</f>
        <v>300</v>
      </c>
      <c r="Z78" s="16" t="str">
        <f>IFERROR(IF(LEN($U78)=0,"",INDEX(Roadmap!E$6:E$105,$T78,1)&amp;""),"")</f>
        <v/>
      </c>
      <c r="AA78" s="16" t="str">
        <f>IFERROR(IF(LEN($U78)=0,"",INDEX(Roadmap!F$6:F$105,$T78,1)&amp;""),"")</f>
        <v/>
      </c>
      <c r="AB78" s="17" t="str">
        <f t="shared" si="105"/>
        <v/>
      </c>
      <c r="AC78" s="17" t="str">
        <f>IFERROR(IF(OR(U78="",Z78=""),"",2*COUNTIFS($Z$4:Z78,Z78,$AA$4:AA78,AA78)+INDEX($P$4:$P$16,MATCH(AA78,$B$4:$B$16,0),1)+ROW(startCell)),"")</f>
        <v/>
      </c>
      <c r="AD78" s="16" t="str">
        <f t="shared" si="165"/>
        <v>-</v>
      </c>
      <c r="AE78" s="4"/>
      <c r="AF78" s="24" t="str">
        <f t="shared" si="167"/>
        <v/>
      </c>
      <c r="AG78" s="24">
        <f t="shared" si="168"/>
        <v>80</v>
      </c>
      <c r="AH78" s="11" t="str">
        <f t="shared" si="106"/>
        <v/>
      </c>
      <c r="AI78" s="12" t="str">
        <f t="shared" si="166"/>
        <v/>
      </c>
      <c r="AJ78" s="12" t="str">
        <f t="shared" si="107"/>
        <v/>
      </c>
      <c r="AK78" s="12" t="str">
        <f t="shared" si="108"/>
        <v/>
      </c>
      <c r="AL78" s="12" t="str">
        <f t="shared" si="109"/>
        <v/>
      </c>
      <c r="AM78" s="12" t="str">
        <f t="shared" si="110"/>
        <v/>
      </c>
      <c r="AN78" s="12"/>
      <c r="AO78" s="12"/>
      <c r="AP78" s="12"/>
      <c r="AQ78" s="11" t="str">
        <f t="shared" si="111"/>
        <v/>
      </c>
      <c r="AR78" s="12" t="str">
        <f t="shared" si="112"/>
        <v/>
      </c>
      <c r="AS78" s="12" t="str">
        <f t="shared" si="113"/>
        <v/>
      </c>
      <c r="AT78" s="12" t="str">
        <f t="shared" si="114"/>
        <v/>
      </c>
      <c r="AU78" s="12" t="str">
        <f t="shared" si="115"/>
        <v/>
      </c>
      <c r="AV78" s="12" t="str">
        <f t="shared" si="116"/>
        <v/>
      </c>
      <c r="AW78" s="12"/>
      <c r="AX78" s="12"/>
      <c r="AY78" s="12"/>
      <c r="AZ78" s="11" t="str">
        <f t="shared" si="117"/>
        <v/>
      </c>
      <c r="BA78" s="12" t="str">
        <f t="shared" si="118"/>
        <v/>
      </c>
      <c r="BB78" s="12" t="str">
        <f t="shared" si="119"/>
        <v/>
      </c>
      <c r="BC78" s="12" t="str">
        <f t="shared" si="120"/>
        <v/>
      </c>
      <c r="BD78" s="12" t="str">
        <f t="shared" si="121"/>
        <v/>
      </c>
      <c r="BE78" s="12" t="str">
        <f t="shared" si="122"/>
        <v/>
      </c>
      <c r="BF78" s="12"/>
      <c r="BG78" s="12"/>
      <c r="BH78" s="12"/>
      <c r="BI78" s="11" t="str">
        <f t="shared" si="123"/>
        <v/>
      </c>
      <c r="BJ78" s="12" t="str">
        <f t="shared" si="124"/>
        <v/>
      </c>
      <c r="BK78" s="12" t="str">
        <f t="shared" si="125"/>
        <v/>
      </c>
      <c r="BL78" s="12" t="str">
        <f t="shared" si="126"/>
        <v/>
      </c>
      <c r="BM78" s="12" t="str">
        <f t="shared" si="127"/>
        <v/>
      </c>
      <c r="BN78" s="12" t="str">
        <f t="shared" si="128"/>
        <v/>
      </c>
      <c r="BO78" s="12"/>
      <c r="BP78" s="12"/>
      <c r="BQ78" s="12"/>
      <c r="BR78" s="11" t="str">
        <f t="shared" si="129"/>
        <v/>
      </c>
      <c r="BS78" s="12" t="str">
        <f t="shared" si="130"/>
        <v/>
      </c>
      <c r="BT78" s="12" t="str">
        <f t="shared" si="131"/>
        <v/>
      </c>
      <c r="BU78" s="12" t="str">
        <f t="shared" si="132"/>
        <v/>
      </c>
      <c r="BV78" s="12" t="str">
        <f t="shared" si="133"/>
        <v/>
      </c>
      <c r="BW78" s="12" t="str">
        <f t="shared" si="134"/>
        <v/>
      </c>
      <c r="BX78" s="12"/>
      <c r="BY78" s="12"/>
      <c r="BZ78" s="12"/>
      <c r="CA78" s="11" t="str">
        <f t="shared" si="135"/>
        <v/>
      </c>
      <c r="CB78" s="12" t="str">
        <f t="shared" si="136"/>
        <v/>
      </c>
      <c r="CC78" s="12" t="str">
        <f t="shared" si="137"/>
        <v/>
      </c>
      <c r="CD78" s="12" t="str">
        <f t="shared" si="138"/>
        <v/>
      </c>
      <c r="CE78" s="12" t="str">
        <f t="shared" si="139"/>
        <v/>
      </c>
      <c r="CF78" s="12" t="str">
        <f t="shared" si="140"/>
        <v/>
      </c>
      <c r="CG78" s="12"/>
      <c r="CH78" s="12"/>
      <c r="CI78" s="12"/>
      <c r="CJ78" s="11" t="str">
        <f t="shared" si="141"/>
        <v/>
      </c>
      <c r="CK78" s="12" t="str">
        <f t="shared" si="142"/>
        <v/>
      </c>
      <c r="CL78" s="12" t="str">
        <f t="shared" si="143"/>
        <v/>
      </c>
      <c r="CM78" s="12" t="str">
        <f t="shared" si="144"/>
        <v/>
      </c>
      <c r="CN78" s="12" t="str">
        <f t="shared" si="145"/>
        <v/>
      </c>
      <c r="CO78" s="12" t="str">
        <f t="shared" si="146"/>
        <v/>
      </c>
      <c r="CP78" s="12"/>
      <c r="CQ78" s="12"/>
      <c r="CR78" s="12"/>
      <c r="CS78" s="11" t="str">
        <f t="shared" si="147"/>
        <v/>
      </c>
      <c r="CT78" s="12" t="str">
        <f t="shared" si="148"/>
        <v/>
      </c>
      <c r="CU78" s="12" t="str">
        <f t="shared" si="149"/>
        <v/>
      </c>
      <c r="CV78" s="12" t="str">
        <f t="shared" si="150"/>
        <v/>
      </c>
      <c r="CW78" s="12" t="str">
        <f t="shared" si="151"/>
        <v/>
      </c>
      <c r="CX78" s="12" t="str">
        <f t="shared" si="152"/>
        <v/>
      </c>
      <c r="CY78" s="12"/>
      <c r="CZ78" s="12"/>
      <c r="DA78" s="12"/>
      <c r="DB78" s="11" t="str">
        <f t="shared" si="153"/>
        <v/>
      </c>
      <c r="DC78" s="12" t="str">
        <f t="shared" si="154"/>
        <v/>
      </c>
      <c r="DD78" s="12" t="str">
        <f t="shared" si="155"/>
        <v/>
      </c>
      <c r="DE78" s="12" t="str">
        <f t="shared" si="156"/>
        <v/>
      </c>
      <c r="DF78" s="12" t="str">
        <f t="shared" si="157"/>
        <v/>
      </c>
      <c r="DG78" s="12" t="str">
        <f t="shared" si="158"/>
        <v/>
      </c>
      <c r="DH78" s="12"/>
      <c r="DI78" s="12"/>
      <c r="DJ78" s="12"/>
      <c r="DK78" s="11" t="str">
        <f t="shared" si="159"/>
        <v/>
      </c>
      <c r="DL78" s="12" t="str">
        <f t="shared" si="160"/>
        <v/>
      </c>
      <c r="DM78" s="12" t="str">
        <f t="shared" si="161"/>
        <v/>
      </c>
      <c r="DN78" s="12" t="str">
        <f t="shared" si="162"/>
        <v/>
      </c>
      <c r="DO78" s="12" t="str">
        <f t="shared" si="163"/>
        <v/>
      </c>
      <c r="DP78" s="12" t="str">
        <f t="shared" si="164"/>
        <v/>
      </c>
      <c r="DQ78" s="12"/>
      <c r="DR78" s="12"/>
      <c r="DS78" s="12"/>
    </row>
    <row r="79" spans="20:123" x14ac:dyDescent="0.25">
      <c r="T79" s="16">
        <v>76</v>
      </c>
      <c r="U79" s="16" t="str">
        <f>IFERROR(TRIM(W79&amp;" "&amp;INDEX(Roadmap!B$6:B$105,$T79,1)),"")</f>
        <v/>
      </c>
      <c r="V79" s="16" t="str">
        <f t="shared" si="104"/>
        <v/>
      </c>
      <c r="W79" s="16" t="str">
        <f>IFERROR(INDEX(Roadmap!C$6:C$105,$T79,1)&amp;"","")</f>
        <v/>
      </c>
      <c r="X79" s="16" t="str">
        <f>IF(LEN(U79)&gt;0,IFERROR(INDEX(Settings!$I$7:$I$9,MATCH(INDEX(Roadmap!D$6:D$105,$T79,1),Settings!$H$7:$H$9,0),1),large),"")</f>
        <v/>
      </c>
      <c r="Y79" s="16">
        <f>IFERROR(INDEX(Settings!$J$7:$J$9,MATCH(INDEX(Roadmap!D$6:D$105,$T79,1),Settings!$H$7:$H$9,0),1),300)</f>
        <v>300</v>
      </c>
      <c r="Z79" s="16" t="str">
        <f>IFERROR(IF(LEN($U79)=0,"",INDEX(Roadmap!E$6:E$105,$T79,1)&amp;""),"")</f>
        <v/>
      </c>
      <c r="AA79" s="16" t="str">
        <f>IFERROR(IF(LEN($U79)=0,"",INDEX(Roadmap!F$6:F$105,$T79,1)&amp;""),"")</f>
        <v/>
      </c>
      <c r="AB79" s="17" t="str">
        <f t="shared" si="105"/>
        <v/>
      </c>
      <c r="AC79" s="17" t="str">
        <f>IFERROR(IF(OR(U79="",Z79=""),"",2*COUNTIFS($Z$4:Z79,Z79,$AA$4:AA79,AA79)+INDEX($P$4:$P$16,MATCH(AA79,$B$4:$B$16,0),1)+ROW(startCell)),"")</f>
        <v/>
      </c>
      <c r="AD79" s="16" t="str">
        <f t="shared" si="165"/>
        <v>-</v>
      </c>
      <c r="AE79" s="4"/>
      <c r="AF79" s="24" t="str">
        <f t="shared" si="167"/>
        <v/>
      </c>
      <c r="AG79" s="24">
        <f t="shared" si="168"/>
        <v>81</v>
      </c>
      <c r="AH79" s="11" t="str">
        <f t="shared" si="106"/>
        <v/>
      </c>
      <c r="AI79" s="12" t="str">
        <f t="shared" si="166"/>
        <v/>
      </c>
      <c r="AJ79" s="12" t="str">
        <f t="shared" si="107"/>
        <v/>
      </c>
      <c r="AK79" s="12" t="str">
        <f t="shared" si="108"/>
        <v/>
      </c>
      <c r="AL79" s="12" t="str">
        <f t="shared" si="109"/>
        <v/>
      </c>
      <c r="AM79" s="12" t="str">
        <f t="shared" si="110"/>
        <v/>
      </c>
      <c r="AN79" s="12"/>
      <c r="AO79" s="12"/>
      <c r="AP79" s="12"/>
      <c r="AQ79" s="11" t="str">
        <f t="shared" si="111"/>
        <v/>
      </c>
      <c r="AR79" s="12" t="str">
        <f t="shared" si="112"/>
        <v/>
      </c>
      <c r="AS79" s="12" t="str">
        <f t="shared" si="113"/>
        <v/>
      </c>
      <c r="AT79" s="12" t="str">
        <f t="shared" si="114"/>
        <v/>
      </c>
      <c r="AU79" s="12" t="str">
        <f t="shared" si="115"/>
        <v/>
      </c>
      <c r="AV79" s="12" t="str">
        <f t="shared" si="116"/>
        <v/>
      </c>
      <c r="AW79" s="12"/>
      <c r="AX79" s="12"/>
      <c r="AY79" s="12"/>
      <c r="AZ79" s="11" t="str">
        <f t="shared" si="117"/>
        <v/>
      </c>
      <c r="BA79" s="12" t="str">
        <f t="shared" si="118"/>
        <v/>
      </c>
      <c r="BB79" s="12" t="str">
        <f t="shared" si="119"/>
        <v/>
      </c>
      <c r="BC79" s="12" t="str">
        <f t="shared" si="120"/>
        <v/>
      </c>
      <c r="BD79" s="12" t="str">
        <f t="shared" si="121"/>
        <v/>
      </c>
      <c r="BE79" s="12" t="str">
        <f t="shared" si="122"/>
        <v/>
      </c>
      <c r="BF79" s="12"/>
      <c r="BG79" s="12"/>
      <c r="BH79" s="12"/>
      <c r="BI79" s="11" t="str">
        <f t="shared" si="123"/>
        <v/>
      </c>
      <c r="BJ79" s="12" t="str">
        <f t="shared" si="124"/>
        <v/>
      </c>
      <c r="BK79" s="12" t="str">
        <f t="shared" si="125"/>
        <v/>
      </c>
      <c r="BL79" s="12" t="str">
        <f t="shared" si="126"/>
        <v/>
      </c>
      <c r="BM79" s="12" t="str">
        <f t="shared" si="127"/>
        <v/>
      </c>
      <c r="BN79" s="12" t="str">
        <f t="shared" si="128"/>
        <v/>
      </c>
      <c r="BO79" s="12"/>
      <c r="BP79" s="12"/>
      <c r="BQ79" s="12"/>
      <c r="BR79" s="11" t="str">
        <f t="shared" si="129"/>
        <v/>
      </c>
      <c r="BS79" s="12" t="str">
        <f t="shared" si="130"/>
        <v/>
      </c>
      <c r="BT79" s="12" t="str">
        <f t="shared" si="131"/>
        <v/>
      </c>
      <c r="BU79" s="12" t="str">
        <f t="shared" si="132"/>
        <v/>
      </c>
      <c r="BV79" s="12" t="str">
        <f t="shared" si="133"/>
        <v/>
      </c>
      <c r="BW79" s="12" t="str">
        <f t="shared" si="134"/>
        <v/>
      </c>
      <c r="BX79" s="12"/>
      <c r="BY79" s="12"/>
      <c r="BZ79" s="12"/>
      <c r="CA79" s="11" t="str">
        <f t="shared" si="135"/>
        <v/>
      </c>
      <c r="CB79" s="12" t="str">
        <f t="shared" si="136"/>
        <v/>
      </c>
      <c r="CC79" s="12" t="str">
        <f t="shared" si="137"/>
        <v/>
      </c>
      <c r="CD79" s="12" t="str">
        <f t="shared" si="138"/>
        <v/>
      </c>
      <c r="CE79" s="12" t="str">
        <f t="shared" si="139"/>
        <v/>
      </c>
      <c r="CF79" s="12" t="str">
        <f t="shared" si="140"/>
        <v/>
      </c>
      <c r="CG79" s="12"/>
      <c r="CH79" s="12"/>
      <c r="CI79" s="12"/>
      <c r="CJ79" s="11" t="str">
        <f t="shared" si="141"/>
        <v/>
      </c>
      <c r="CK79" s="12" t="str">
        <f t="shared" si="142"/>
        <v/>
      </c>
      <c r="CL79" s="12" t="str">
        <f t="shared" si="143"/>
        <v/>
      </c>
      <c r="CM79" s="12" t="str">
        <f t="shared" si="144"/>
        <v/>
      </c>
      <c r="CN79" s="12" t="str">
        <f t="shared" si="145"/>
        <v/>
      </c>
      <c r="CO79" s="12" t="str">
        <f t="shared" si="146"/>
        <v/>
      </c>
      <c r="CP79" s="12"/>
      <c r="CQ79" s="12"/>
      <c r="CR79" s="12"/>
      <c r="CS79" s="11" t="str">
        <f t="shared" si="147"/>
        <v/>
      </c>
      <c r="CT79" s="12" t="str">
        <f t="shared" si="148"/>
        <v/>
      </c>
      <c r="CU79" s="12" t="str">
        <f t="shared" si="149"/>
        <v/>
      </c>
      <c r="CV79" s="12" t="str">
        <f t="shared" si="150"/>
        <v/>
      </c>
      <c r="CW79" s="12" t="str">
        <f t="shared" si="151"/>
        <v/>
      </c>
      <c r="CX79" s="12" t="str">
        <f t="shared" si="152"/>
        <v/>
      </c>
      <c r="CY79" s="12"/>
      <c r="CZ79" s="12"/>
      <c r="DA79" s="12"/>
      <c r="DB79" s="11" t="str">
        <f t="shared" si="153"/>
        <v/>
      </c>
      <c r="DC79" s="12" t="str">
        <f t="shared" si="154"/>
        <v/>
      </c>
      <c r="DD79" s="12" t="str">
        <f t="shared" si="155"/>
        <v/>
      </c>
      <c r="DE79" s="12" t="str">
        <f t="shared" si="156"/>
        <v/>
      </c>
      <c r="DF79" s="12" t="str">
        <f t="shared" si="157"/>
        <v/>
      </c>
      <c r="DG79" s="12" t="str">
        <f t="shared" si="158"/>
        <v/>
      </c>
      <c r="DH79" s="12"/>
      <c r="DI79" s="12"/>
      <c r="DJ79" s="12"/>
      <c r="DK79" s="11" t="str">
        <f t="shared" si="159"/>
        <v/>
      </c>
      <c r="DL79" s="12" t="str">
        <f t="shared" si="160"/>
        <v/>
      </c>
      <c r="DM79" s="12" t="str">
        <f t="shared" si="161"/>
        <v/>
      </c>
      <c r="DN79" s="12" t="str">
        <f t="shared" si="162"/>
        <v/>
      </c>
      <c r="DO79" s="12" t="str">
        <f t="shared" si="163"/>
        <v/>
      </c>
      <c r="DP79" s="12" t="str">
        <f t="shared" si="164"/>
        <v/>
      </c>
      <c r="DQ79" s="12"/>
      <c r="DR79" s="12"/>
      <c r="DS79" s="12"/>
    </row>
    <row r="80" spans="20:123" x14ac:dyDescent="0.25">
      <c r="T80" s="16">
        <v>77</v>
      </c>
      <c r="U80" s="16" t="str">
        <f>IFERROR(TRIM(W80&amp;" "&amp;INDEX(Roadmap!B$6:B$105,$T80,1)),"")</f>
        <v/>
      </c>
      <c r="V80" s="16" t="str">
        <f t="shared" si="104"/>
        <v/>
      </c>
      <c r="W80" s="16" t="str">
        <f>IFERROR(INDEX(Roadmap!C$6:C$105,$T80,1)&amp;"","")</f>
        <v/>
      </c>
      <c r="X80" s="16" t="str">
        <f>IF(LEN(U80)&gt;0,IFERROR(INDEX(Settings!$I$7:$I$9,MATCH(INDEX(Roadmap!D$6:D$105,$T80,1),Settings!$H$7:$H$9,0),1),large),"")</f>
        <v/>
      </c>
      <c r="Y80" s="16">
        <f>IFERROR(INDEX(Settings!$J$7:$J$9,MATCH(INDEX(Roadmap!D$6:D$105,$T80,1),Settings!$H$7:$H$9,0),1),300)</f>
        <v>300</v>
      </c>
      <c r="Z80" s="16" t="str">
        <f>IFERROR(IF(LEN($U80)=0,"",INDEX(Roadmap!E$6:E$105,$T80,1)&amp;""),"")</f>
        <v/>
      </c>
      <c r="AA80" s="16" t="str">
        <f>IFERROR(IF(LEN($U80)=0,"",INDEX(Roadmap!F$6:F$105,$T80,1)&amp;""),"")</f>
        <v/>
      </c>
      <c r="AB80" s="17" t="str">
        <f t="shared" si="105"/>
        <v/>
      </c>
      <c r="AC80" s="17" t="str">
        <f>IFERROR(IF(OR(U80="",Z80=""),"",2*COUNTIFS($Z$4:Z80,Z80,$AA$4:AA80,AA80)+INDEX($P$4:$P$16,MATCH(AA80,$B$4:$B$16,0),1)+ROW(startCell)),"")</f>
        <v/>
      </c>
      <c r="AD80" s="16" t="str">
        <f t="shared" si="165"/>
        <v>-</v>
      </c>
      <c r="AE80" s="4"/>
      <c r="AF80" s="24" t="str">
        <f t="shared" si="167"/>
        <v/>
      </c>
      <c r="AG80" s="24">
        <f t="shared" si="168"/>
        <v>82</v>
      </c>
      <c r="AH80" s="11" t="str">
        <f t="shared" si="106"/>
        <v/>
      </c>
      <c r="AI80" s="12" t="str">
        <f t="shared" si="166"/>
        <v/>
      </c>
      <c r="AJ80" s="12" t="str">
        <f t="shared" si="107"/>
        <v/>
      </c>
      <c r="AK80" s="12" t="str">
        <f t="shared" si="108"/>
        <v/>
      </c>
      <c r="AL80" s="12" t="str">
        <f t="shared" si="109"/>
        <v/>
      </c>
      <c r="AM80" s="12" t="str">
        <f t="shared" si="110"/>
        <v/>
      </c>
      <c r="AN80" s="12"/>
      <c r="AO80" s="12"/>
      <c r="AP80" s="12"/>
      <c r="AQ80" s="11" t="str">
        <f t="shared" si="111"/>
        <v/>
      </c>
      <c r="AR80" s="12" t="str">
        <f t="shared" si="112"/>
        <v/>
      </c>
      <c r="AS80" s="12" t="str">
        <f t="shared" si="113"/>
        <v/>
      </c>
      <c r="AT80" s="12" t="str">
        <f t="shared" si="114"/>
        <v/>
      </c>
      <c r="AU80" s="12" t="str">
        <f t="shared" si="115"/>
        <v/>
      </c>
      <c r="AV80" s="12" t="str">
        <f t="shared" si="116"/>
        <v/>
      </c>
      <c r="AW80" s="12"/>
      <c r="AX80" s="12"/>
      <c r="AY80" s="12"/>
      <c r="AZ80" s="11" t="str">
        <f t="shared" si="117"/>
        <v/>
      </c>
      <c r="BA80" s="12" t="str">
        <f t="shared" si="118"/>
        <v/>
      </c>
      <c r="BB80" s="12" t="str">
        <f t="shared" si="119"/>
        <v/>
      </c>
      <c r="BC80" s="12" t="str">
        <f t="shared" si="120"/>
        <v/>
      </c>
      <c r="BD80" s="12" t="str">
        <f t="shared" si="121"/>
        <v/>
      </c>
      <c r="BE80" s="12" t="str">
        <f t="shared" si="122"/>
        <v/>
      </c>
      <c r="BF80" s="12"/>
      <c r="BG80" s="12"/>
      <c r="BH80" s="12"/>
      <c r="BI80" s="11" t="str">
        <f t="shared" si="123"/>
        <v/>
      </c>
      <c r="BJ80" s="12" t="str">
        <f t="shared" si="124"/>
        <v/>
      </c>
      <c r="BK80" s="12" t="str">
        <f t="shared" si="125"/>
        <v/>
      </c>
      <c r="BL80" s="12" t="str">
        <f t="shared" si="126"/>
        <v/>
      </c>
      <c r="BM80" s="12" t="str">
        <f t="shared" si="127"/>
        <v/>
      </c>
      <c r="BN80" s="12" t="str">
        <f t="shared" si="128"/>
        <v/>
      </c>
      <c r="BO80" s="12"/>
      <c r="BP80" s="12"/>
      <c r="BQ80" s="12"/>
      <c r="BR80" s="11" t="str">
        <f t="shared" si="129"/>
        <v/>
      </c>
      <c r="BS80" s="12" t="str">
        <f t="shared" si="130"/>
        <v/>
      </c>
      <c r="BT80" s="12" t="str">
        <f t="shared" si="131"/>
        <v/>
      </c>
      <c r="BU80" s="12" t="str">
        <f t="shared" si="132"/>
        <v/>
      </c>
      <c r="BV80" s="12" t="str">
        <f t="shared" si="133"/>
        <v/>
      </c>
      <c r="BW80" s="12" t="str">
        <f t="shared" si="134"/>
        <v/>
      </c>
      <c r="BX80" s="12"/>
      <c r="BY80" s="12"/>
      <c r="BZ80" s="12"/>
      <c r="CA80" s="11" t="str">
        <f t="shared" si="135"/>
        <v/>
      </c>
      <c r="CB80" s="12" t="str">
        <f t="shared" si="136"/>
        <v/>
      </c>
      <c r="CC80" s="12" t="str">
        <f t="shared" si="137"/>
        <v/>
      </c>
      <c r="CD80" s="12" t="str">
        <f t="shared" si="138"/>
        <v/>
      </c>
      <c r="CE80" s="12" t="str">
        <f t="shared" si="139"/>
        <v/>
      </c>
      <c r="CF80" s="12" t="str">
        <f t="shared" si="140"/>
        <v/>
      </c>
      <c r="CG80" s="12"/>
      <c r="CH80" s="12"/>
      <c r="CI80" s="12"/>
      <c r="CJ80" s="11" t="str">
        <f t="shared" si="141"/>
        <v/>
      </c>
      <c r="CK80" s="12" t="str">
        <f t="shared" si="142"/>
        <v/>
      </c>
      <c r="CL80" s="12" t="str">
        <f t="shared" si="143"/>
        <v/>
      </c>
      <c r="CM80" s="12" t="str">
        <f t="shared" si="144"/>
        <v/>
      </c>
      <c r="CN80" s="12" t="str">
        <f t="shared" si="145"/>
        <v/>
      </c>
      <c r="CO80" s="12" t="str">
        <f t="shared" si="146"/>
        <v/>
      </c>
      <c r="CP80" s="12"/>
      <c r="CQ80" s="12"/>
      <c r="CR80" s="12"/>
      <c r="CS80" s="11" t="str">
        <f t="shared" si="147"/>
        <v/>
      </c>
      <c r="CT80" s="12" t="str">
        <f t="shared" si="148"/>
        <v/>
      </c>
      <c r="CU80" s="12" t="str">
        <f t="shared" si="149"/>
        <v/>
      </c>
      <c r="CV80" s="12" t="str">
        <f t="shared" si="150"/>
        <v/>
      </c>
      <c r="CW80" s="12" t="str">
        <f t="shared" si="151"/>
        <v/>
      </c>
      <c r="CX80" s="12" t="str">
        <f t="shared" si="152"/>
        <v/>
      </c>
      <c r="CY80" s="12"/>
      <c r="CZ80" s="12"/>
      <c r="DA80" s="12"/>
      <c r="DB80" s="11" t="str">
        <f t="shared" si="153"/>
        <v/>
      </c>
      <c r="DC80" s="12" t="str">
        <f t="shared" si="154"/>
        <v/>
      </c>
      <c r="DD80" s="12" t="str">
        <f t="shared" si="155"/>
        <v/>
      </c>
      <c r="DE80" s="12" t="str">
        <f t="shared" si="156"/>
        <v/>
      </c>
      <c r="DF80" s="12" t="str">
        <f t="shared" si="157"/>
        <v/>
      </c>
      <c r="DG80" s="12" t="str">
        <f t="shared" si="158"/>
        <v/>
      </c>
      <c r="DH80" s="12"/>
      <c r="DI80" s="12"/>
      <c r="DJ80" s="12"/>
      <c r="DK80" s="11" t="str">
        <f t="shared" si="159"/>
        <v/>
      </c>
      <c r="DL80" s="12" t="str">
        <f t="shared" si="160"/>
        <v/>
      </c>
      <c r="DM80" s="12" t="str">
        <f t="shared" si="161"/>
        <v/>
      </c>
      <c r="DN80" s="12" t="str">
        <f t="shared" si="162"/>
        <v/>
      </c>
      <c r="DO80" s="12" t="str">
        <f t="shared" si="163"/>
        <v/>
      </c>
      <c r="DP80" s="12" t="str">
        <f t="shared" si="164"/>
        <v/>
      </c>
      <c r="DQ80" s="12"/>
      <c r="DR80" s="12"/>
      <c r="DS80" s="12"/>
    </row>
    <row r="81" spans="20:123" x14ac:dyDescent="0.25">
      <c r="T81" s="16">
        <v>78</v>
      </c>
      <c r="U81" s="16" t="str">
        <f>IFERROR(TRIM(W81&amp;" "&amp;INDEX(Roadmap!B$6:B$105,$T81,1)),"")</f>
        <v/>
      </c>
      <c r="V81" s="16" t="str">
        <f t="shared" si="104"/>
        <v/>
      </c>
      <c r="W81" s="16" t="str">
        <f>IFERROR(INDEX(Roadmap!C$6:C$105,$T81,1)&amp;"","")</f>
        <v/>
      </c>
      <c r="X81" s="16" t="str">
        <f>IF(LEN(U81)&gt;0,IFERROR(INDEX(Settings!$I$7:$I$9,MATCH(INDEX(Roadmap!D$6:D$105,$T81,1),Settings!$H$7:$H$9,0),1),large),"")</f>
        <v/>
      </c>
      <c r="Y81" s="16">
        <f>IFERROR(INDEX(Settings!$J$7:$J$9,MATCH(INDEX(Roadmap!D$6:D$105,$T81,1),Settings!$H$7:$H$9,0),1),300)</f>
        <v>300</v>
      </c>
      <c r="Z81" s="16" t="str">
        <f>IFERROR(IF(LEN($U81)=0,"",INDEX(Roadmap!E$6:E$105,$T81,1)&amp;""),"")</f>
        <v/>
      </c>
      <c r="AA81" s="16" t="str">
        <f>IFERROR(IF(LEN($U81)=0,"",INDEX(Roadmap!F$6:F$105,$T81,1)&amp;""),"")</f>
        <v/>
      </c>
      <c r="AB81" s="17" t="str">
        <f t="shared" si="105"/>
        <v/>
      </c>
      <c r="AC81" s="17" t="str">
        <f>IFERROR(IF(OR(U81="",Z81=""),"",2*COUNTIFS($Z$4:Z81,Z81,$AA$4:AA81,AA81)+INDEX($P$4:$P$16,MATCH(AA81,$B$4:$B$16,0),1)+ROW(startCell)),"")</f>
        <v/>
      </c>
      <c r="AD81" s="16" t="str">
        <f t="shared" si="165"/>
        <v>-</v>
      </c>
      <c r="AE81" s="4"/>
      <c r="AF81" s="24" t="str">
        <f t="shared" si="167"/>
        <v/>
      </c>
      <c r="AG81" s="24">
        <f t="shared" si="168"/>
        <v>83</v>
      </c>
      <c r="AH81" s="11" t="str">
        <f t="shared" si="106"/>
        <v/>
      </c>
      <c r="AI81" s="12" t="str">
        <f t="shared" si="166"/>
        <v/>
      </c>
      <c r="AJ81" s="12" t="str">
        <f t="shared" si="107"/>
        <v/>
      </c>
      <c r="AK81" s="12" t="str">
        <f t="shared" si="108"/>
        <v/>
      </c>
      <c r="AL81" s="12" t="str">
        <f t="shared" si="109"/>
        <v/>
      </c>
      <c r="AM81" s="12" t="str">
        <f t="shared" si="110"/>
        <v/>
      </c>
      <c r="AN81" s="12"/>
      <c r="AO81" s="12"/>
      <c r="AP81" s="12"/>
      <c r="AQ81" s="11" t="str">
        <f t="shared" si="111"/>
        <v/>
      </c>
      <c r="AR81" s="12" t="str">
        <f t="shared" si="112"/>
        <v/>
      </c>
      <c r="AS81" s="12" t="str">
        <f t="shared" si="113"/>
        <v/>
      </c>
      <c r="AT81" s="12" t="str">
        <f t="shared" si="114"/>
        <v/>
      </c>
      <c r="AU81" s="12" t="str">
        <f t="shared" si="115"/>
        <v/>
      </c>
      <c r="AV81" s="12" t="str">
        <f t="shared" si="116"/>
        <v/>
      </c>
      <c r="AW81" s="12"/>
      <c r="AX81" s="12"/>
      <c r="AY81" s="12"/>
      <c r="AZ81" s="11" t="str">
        <f t="shared" si="117"/>
        <v/>
      </c>
      <c r="BA81" s="12" t="str">
        <f t="shared" si="118"/>
        <v/>
      </c>
      <c r="BB81" s="12" t="str">
        <f t="shared" si="119"/>
        <v/>
      </c>
      <c r="BC81" s="12" t="str">
        <f t="shared" si="120"/>
        <v/>
      </c>
      <c r="BD81" s="12" t="str">
        <f t="shared" si="121"/>
        <v/>
      </c>
      <c r="BE81" s="12" t="str">
        <f t="shared" si="122"/>
        <v/>
      </c>
      <c r="BF81" s="12"/>
      <c r="BG81" s="12"/>
      <c r="BH81" s="12"/>
      <c r="BI81" s="11" t="str">
        <f t="shared" si="123"/>
        <v/>
      </c>
      <c r="BJ81" s="12" t="str">
        <f t="shared" si="124"/>
        <v/>
      </c>
      <c r="BK81" s="12" t="str">
        <f t="shared" si="125"/>
        <v/>
      </c>
      <c r="BL81" s="12" t="str">
        <f t="shared" si="126"/>
        <v/>
      </c>
      <c r="BM81" s="12" t="str">
        <f t="shared" si="127"/>
        <v/>
      </c>
      <c r="BN81" s="12" t="str">
        <f t="shared" si="128"/>
        <v/>
      </c>
      <c r="BO81" s="12"/>
      <c r="BP81" s="12"/>
      <c r="BQ81" s="12"/>
      <c r="BR81" s="11" t="str">
        <f t="shared" si="129"/>
        <v/>
      </c>
      <c r="BS81" s="12" t="str">
        <f t="shared" si="130"/>
        <v/>
      </c>
      <c r="BT81" s="12" t="str">
        <f t="shared" si="131"/>
        <v/>
      </c>
      <c r="BU81" s="12" t="str">
        <f t="shared" si="132"/>
        <v/>
      </c>
      <c r="BV81" s="12" t="str">
        <f t="shared" si="133"/>
        <v/>
      </c>
      <c r="BW81" s="12" t="str">
        <f t="shared" si="134"/>
        <v/>
      </c>
      <c r="BX81" s="12"/>
      <c r="BY81" s="12"/>
      <c r="BZ81" s="12"/>
      <c r="CA81" s="11" t="str">
        <f t="shared" si="135"/>
        <v/>
      </c>
      <c r="CB81" s="12" t="str">
        <f t="shared" si="136"/>
        <v/>
      </c>
      <c r="CC81" s="12" t="str">
        <f t="shared" si="137"/>
        <v/>
      </c>
      <c r="CD81" s="12" t="str">
        <f t="shared" si="138"/>
        <v/>
      </c>
      <c r="CE81" s="12" t="str">
        <f t="shared" si="139"/>
        <v/>
      </c>
      <c r="CF81" s="12" t="str">
        <f t="shared" si="140"/>
        <v/>
      </c>
      <c r="CG81" s="12"/>
      <c r="CH81" s="12"/>
      <c r="CI81" s="12"/>
      <c r="CJ81" s="11" t="str">
        <f t="shared" si="141"/>
        <v/>
      </c>
      <c r="CK81" s="12" t="str">
        <f t="shared" si="142"/>
        <v/>
      </c>
      <c r="CL81" s="12" t="str">
        <f t="shared" si="143"/>
        <v/>
      </c>
      <c r="CM81" s="12" t="str">
        <f t="shared" si="144"/>
        <v/>
      </c>
      <c r="CN81" s="12" t="str">
        <f t="shared" si="145"/>
        <v/>
      </c>
      <c r="CO81" s="12" t="str">
        <f t="shared" si="146"/>
        <v/>
      </c>
      <c r="CP81" s="12"/>
      <c r="CQ81" s="12"/>
      <c r="CR81" s="12"/>
      <c r="CS81" s="11" t="str">
        <f t="shared" si="147"/>
        <v/>
      </c>
      <c r="CT81" s="12" t="str">
        <f t="shared" si="148"/>
        <v/>
      </c>
      <c r="CU81" s="12" t="str">
        <f t="shared" si="149"/>
        <v/>
      </c>
      <c r="CV81" s="12" t="str">
        <f t="shared" si="150"/>
        <v/>
      </c>
      <c r="CW81" s="12" t="str">
        <f t="shared" si="151"/>
        <v/>
      </c>
      <c r="CX81" s="12" t="str">
        <f t="shared" si="152"/>
        <v/>
      </c>
      <c r="CY81" s="12"/>
      <c r="CZ81" s="12"/>
      <c r="DA81" s="12"/>
      <c r="DB81" s="11" t="str">
        <f t="shared" si="153"/>
        <v/>
      </c>
      <c r="DC81" s="12" t="str">
        <f t="shared" si="154"/>
        <v/>
      </c>
      <c r="DD81" s="12" t="str">
        <f t="shared" si="155"/>
        <v/>
      </c>
      <c r="DE81" s="12" t="str">
        <f t="shared" si="156"/>
        <v/>
      </c>
      <c r="DF81" s="12" t="str">
        <f t="shared" si="157"/>
        <v/>
      </c>
      <c r="DG81" s="12" t="str">
        <f t="shared" si="158"/>
        <v/>
      </c>
      <c r="DH81" s="12"/>
      <c r="DI81" s="12"/>
      <c r="DJ81" s="12"/>
      <c r="DK81" s="11" t="str">
        <f t="shared" si="159"/>
        <v/>
      </c>
      <c r="DL81" s="12" t="str">
        <f t="shared" si="160"/>
        <v/>
      </c>
      <c r="DM81" s="12" t="str">
        <f t="shared" si="161"/>
        <v/>
      </c>
      <c r="DN81" s="12" t="str">
        <f t="shared" si="162"/>
        <v/>
      </c>
      <c r="DO81" s="12" t="str">
        <f t="shared" si="163"/>
        <v/>
      </c>
      <c r="DP81" s="12" t="str">
        <f t="shared" si="164"/>
        <v/>
      </c>
      <c r="DQ81" s="12"/>
      <c r="DR81" s="12"/>
      <c r="DS81" s="12"/>
    </row>
    <row r="82" spans="20:123" x14ac:dyDescent="0.25">
      <c r="T82" s="16">
        <v>79</v>
      </c>
      <c r="U82" s="16" t="str">
        <f>IFERROR(TRIM(W82&amp;" "&amp;INDEX(Roadmap!B$6:B$105,$T82,1)),"")</f>
        <v/>
      </c>
      <c r="V82" s="16" t="str">
        <f t="shared" si="104"/>
        <v/>
      </c>
      <c r="W82" s="16" t="str">
        <f>IFERROR(INDEX(Roadmap!C$6:C$105,$T82,1)&amp;"","")</f>
        <v/>
      </c>
      <c r="X82" s="16" t="str">
        <f>IF(LEN(U82)&gt;0,IFERROR(INDEX(Settings!$I$7:$I$9,MATCH(INDEX(Roadmap!D$6:D$105,$T82,1),Settings!$H$7:$H$9,0),1),large),"")</f>
        <v/>
      </c>
      <c r="Y82" s="16">
        <f>IFERROR(INDEX(Settings!$J$7:$J$9,MATCH(INDEX(Roadmap!D$6:D$105,$T82,1),Settings!$H$7:$H$9,0),1),300)</f>
        <v>300</v>
      </c>
      <c r="Z82" s="16" t="str">
        <f>IFERROR(IF(LEN($U82)=0,"",INDEX(Roadmap!E$6:E$105,$T82,1)&amp;""),"")</f>
        <v/>
      </c>
      <c r="AA82" s="16" t="str">
        <f>IFERROR(IF(LEN($U82)=0,"",INDEX(Roadmap!F$6:F$105,$T82,1)&amp;""),"")</f>
        <v/>
      </c>
      <c r="AB82" s="17" t="str">
        <f t="shared" si="105"/>
        <v/>
      </c>
      <c r="AC82" s="17" t="str">
        <f>IFERROR(IF(OR(U82="",Z82=""),"",2*COUNTIFS($Z$4:Z82,Z82,$AA$4:AA82,AA82)+INDEX($P$4:$P$16,MATCH(AA82,$B$4:$B$16,0),1)+ROW(startCell)),"")</f>
        <v/>
      </c>
      <c r="AD82" s="16" t="str">
        <f t="shared" si="165"/>
        <v>-</v>
      </c>
      <c r="AE82" s="4"/>
      <c r="AF82" s="24" t="str">
        <f t="shared" si="167"/>
        <v/>
      </c>
      <c r="AG82" s="24">
        <f t="shared" si="168"/>
        <v>84</v>
      </c>
      <c r="AH82" s="11" t="str">
        <f t="shared" si="106"/>
        <v/>
      </c>
      <c r="AI82" s="12" t="str">
        <f t="shared" si="166"/>
        <v/>
      </c>
      <c r="AJ82" s="12" t="str">
        <f t="shared" si="107"/>
        <v/>
      </c>
      <c r="AK82" s="12" t="str">
        <f t="shared" si="108"/>
        <v/>
      </c>
      <c r="AL82" s="12" t="str">
        <f t="shared" si="109"/>
        <v/>
      </c>
      <c r="AM82" s="12" t="str">
        <f t="shared" si="110"/>
        <v/>
      </c>
      <c r="AN82" s="12"/>
      <c r="AO82" s="12"/>
      <c r="AP82" s="12"/>
      <c r="AQ82" s="11" t="str">
        <f t="shared" si="111"/>
        <v/>
      </c>
      <c r="AR82" s="12" t="str">
        <f t="shared" si="112"/>
        <v/>
      </c>
      <c r="AS82" s="12" t="str">
        <f t="shared" si="113"/>
        <v/>
      </c>
      <c r="AT82" s="12" t="str">
        <f t="shared" si="114"/>
        <v/>
      </c>
      <c r="AU82" s="12" t="str">
        <f t="shared" si="115"/>
        <v/>
      </c>
      <c r="AV82" s="12" t="str">
        <f t="shared" si="116"/>
        <v/>
      </c>
      <c r="AW82" s="12"/>
      <c r="AX82" s="12"/>
      <c r="AY82" s="12"/>
      <c r="AZ82" s="11" t="str">
        <f t="shared" si="117"/>
        <v/>
      </c>
      <c r="BA82" s="12" t="str">
        <f t="shared" si="118"/>
        <v/>
      </c>
      <c r="BB82" s="12" t="str">
        <f t="shared" si="119"/>
        <v/>
      </c>
      <c r="BC82" s="12" t="str">
        <f t="shared" si="120"/>
        <v/>
      </c>
      <c r="BD82" s="12" t="str">
        <f t="shared" si="121"/>
        <v/>
      </c>
      <c r="BE82" s="12" t="str">
        <f t="shared" si="122"/>
        <v/>
      </c>
      <c r="BF82" s="12"/>
      <c r="BG82" s="12"/>
      <c r="BH82" s="12"/>
      <c r="BI82" s="11" t="str">
        <f t="shared" si="123"/>
        <v/>
      </c>
      <c r="BJ82" s="12" t="str">
        <f t="shared" si="124"/>
        <v/>
      </c>
      <c r="BK82" s="12" t="str">
        <f t="shared" si="125"/>
        <v/>
      </c>
      <c r="BL82" s="12" t="str">
        <f t="shared" si="126"/>
        <v/>
      </c>
      <c r="BM82" s="12" t="str">
        <f t="shared" si="127"/>
        <v/>
      </c>
      <c r="BN82" s="12" t="str">
        <f t="shared" si="128"/>
        <v/>
      </c>
      <c r="BO82" s="12"/>
      <c r="BP82" s="12"/>
      <c r="BQ82" s="12"/>
      <c r="BR82" s="11" t="str">
        <f t="shared" si="129"/>
        <v/>
      </c>
      <c r="BS82" s="12" t="str">
        <f t="shared" si="130"/>
        <v/>
      </c>
      <c r="BT82" s="12" t="str">
        <f t="shared" si="131"/>
        <v/>
      </c>
      <c r="BU82" s="12" t="str">
        <f t="shared" si="132"/>
        <v/>
      </c>
      <c r="BV82" s="12" t="str">
        <f t="shared" si="133"/>
        <v/>
      </c>
      <c r="BW82" s="12" t="str">
        <f t="shared" si="134"/>
        <v/>
      </c>
      <c r="BX82" s="12"/>
      <c r="BY82" s="12"/>
      <c r="BZ82" s="12"/>
      <c r="CA82" s="11" t="str">
        <f t="shared" si="135"/>
        <v/>
      </c>
      <c r="CB82" s="12" t="str">
        <f t="shared" si="136"/>
        <v/>
      </c>
      <c r="CC82" s="12" t="str">
        <f t="shared" si="137"/>
        <v/>
      </c>
      <c r="CD82" s="12" t="str">
        <f t="shared" si="138"/>
        <v/>
      </c>
      <c r="CE82" s="12" t="str">
        <f t="shared" si="139"/>
        <v/>
      </c>
      <c r="CF82" s="12" t="str">
        <f t="shared" si="140"/>
        <v/>
      </c>
      <c r="CG82" s="12"/>
      <c r="CH82" s="12"/>
      <c r="CI82" s="12"/>
      <c r="CJ82" s="11" t="str">
        <f t="shared" si="141"/>
        <v/>
      </c>
      <c r="CK82" s="12" t="str">
        <f t="shared" si="142"/>
        <v/>
      </c>
      <c r="CL82" s="12" t="str">
        <f t="shared" si="143"/>
        <v/>
      </c>
      <c r="CM82" s="12" t="str">
        <f t="shared" si="144"/>
        <v/>
      </c>
      <c r="CN82" s="12" t="str">
        <f t="shared" si="145"/>
        <v/>
      </c>
      <c r="CO82" s="12" t="str">
        <f t="shared" si="146"/>
        <v/>
      </c>
      <c r="CP82" s="12"/>
      <c r="CQ82" s="12"/>
      <c r="CR82" s="12"/>
      <c r="CS82" s="11" t="str">
        <f t="shared" si="147"/>
        <v/>
      </c>
      <c r="CT82" s="12" t="str">
        <f t="shared" si="148"/>
        <v/>
      </c>
      <c r="CU82" s="12" t="str">
        <f t="shared" si="149"/>
        <v/>
      </c>
      <c r="CV82" s="12" t="str">
        <f t="shared" si="150"/>
        <v/>
      </c>
      <c r="CW82" s="12" t="str">
        <f t="shared" si="151"/>
        <v/>
      </c>
      <c r="CX82" s="12" t="str">
        <f t="shared" si="152"/>
        <v/>
      </c>
      <c r="CY82" s="12"/>
      <c r="CZ82" s="12"/>
      <c r="DA82" s="12"/>
      <c r="DB82" s="11" t="str">
        <f t="shared" si="153"/>
        <v/>
      </c>
      <c r="DC82" s="12" t="str">
        <f t="shared" si="154"/>
        <v/>
      </c>
      <c r="DD82" s="12" t="str">
        <f t="shared" si="155"/>
        <v/>
      </c>
      <c r="DE82" s="12" t="str">
        <f t="shared" si="156"/>
        <v/>
      </c>
      <c r="DF82" s="12" t="str">
        <f t="shared" si="157"/>
        <v/>
      </c>
      <c r="DG82" s="12" t="str">
        <f t="shared" si="158"/>
        <v/>
      </c>
      <c r="DH82" s="12"/>
      <c r="DI82" s="12"/>
      <c r="DJ82" s="12"/>
      <c r="DK82" s="11" t="str">
        <f t="shared" si="159"/>
        <v/>
      </c>
      <c r="DL82" s="12" t="str">
        <f t="shared" si="160"/>
        <v/>
      </c>
      <c r="DM82" s="12" t="str">
        <f t="shared" si="161"/>
        <v/>
      </c>
      <c r="DN82" s="12" t="str">
        <f t="shared" si="162"/>
        <v/>
      </c>
      <c r="DO82" s="12" t="str">
        <f t="shared" si="163"/>
        <v/>
      </c>
      <c r="DP82" s="12" t="str">
        <f t="shared" si="164"/>
        <v/>
      </c>
      <c r="DQ82" s="12"/>
      <c r="DR82" s="12"/>
      <c r="DS82" s="12"/>
    </row>
    <row r="83" spans="20:123" x14ac:dyDescent="0.25">
      <c r="T83" s="16">
        <v>80</v>
      </c>
      <c r="U83" s="16" t="str">
        <f>IFERROR(TRIM(W83&amp;" "&amp;INDEX(Roadmap!B$6:B$105,$T83,1)),"")</f>
        <v/>
      </c>
      <c r="V83" s="16" t="str">
        <f t="shared" si="104"/>
        <v/>
      </c>
      <c r="W83" s="16" t="str">
        <f>IFERROR(INDEX(Roadmap!C$6:C$105,$T83,1)&amp;"","")</f>
        <v/>
      </c>
      <c r="X83" s="16" t="str">
        <f>IF(LEN(U83)&gt;0,IFERROR(INDEX(Settings!$I$7:$I$9,MATCH(INDEX(Roadmap!D$6:D$105,$T83,1),Settings!$H$7:$H$9,0),1),large),"")</f>
        <v/>
      </c>
      <c r="Y83" s="16">
        <f>IFERROR(INDEX(Settings!$J$7:$J$9,MATCH(INDEX(Roadmap!D$6:D$105,$T83,1),Settings!$H$7:$H$9,0),1),300)</f>
        <v>300</v>
      </c>
      <c r="Z83" s="16" t="str">
        <f>IFERROR(IF(LEN($U83)=0,"",INDEX(Roadmap!E$6:E$105,$T83,1)&amp;""),"")</f>
        <v/>
      </c>
      <c r="AA83" s="16" t="str">
        <f>IFERROR(IF(LEN($U83)=0,"",INDEX(Roadmap!F$6:F$105,$T83,1)&amp;""),"")</f>
        <v/>
      </c>
      <c r="AB83" s="17" t="str">
        <f t="shared" si="105"/>
        <v/>
      </c>
      <c r="AC83" s="17" t="str">
        <f>IFERROR(IF(OR(U83="",Z83=""),"",2*COUNTIFS($Z$4:Z83,Z83,$AA$4:AA83,AA83)+INDEX($P$4:$P$16,MATCH(AA83,$B$4:$B$16,0),1)+ROW(startCell)),"")</f>
        <v/>
      </c>
      <c r="AD83" s="16" t="str">
        <f t="shared" si="165"/>
        <v>-</v>
      </c>
      <c r="AE83" s="4"/>
      <c r="AF83" s="24" t="str">
        <f t="shared" si="167"/>
        <v/>
      </c>
      <c r="AG83" s="24">
        <f t="shared" si="168"/>
        <v>85</v>
      </c>
      <c r="AH83" s="11" t="str">
        <f t="shared" si="106"/>
        <v/>
      </c>
      <c r="AI83" s="12" t="str">
        <f t="shared" si="166"/>
        <v/>
      </c>
      <c r="AJ83" s="12" t="str">
        <f t="shared" si="107"/>
        <v/>
      </c>
      <c r="AK83" s="12" t="str">
        <f t="shared" si="108"/>
        <v/>
      </c>
      <c r="AL83" s="12" t="str">
        <f t="shared" si="109"/>
        <v/>
      </c>
      <c r="AM83" s="12" t="str">
        <f t="shared" si="110"/>
        <v/>
      </c>
      <c r="AN83" s="12"/>
      <c r="AO83" s="12"/>
      <c r="AP83" s="12"/>
      <c r="AQ83" s="11" t="str">
        <f t="shared" si="111"/>
        <v/>
      </c>
      <c r="AR83" s="12" t="str">
        <f t="shared" si="112"/>
        <v/>
      </c>
      <c r="AS83" s="12" t="str">
        <f t="shared" si="113"/>
        <v/>
      </c>
      <c r="AT83" s="12" t="str">
        <f t="shared" si="114"/>
        <v/>
      </c>
      <c r="AU83" s="12" t="str">
        <f t="shared" si="115"/>
        <v/>
      </c>
      <c r="AV83" s="12" t="str">
        <f t="shared" si="116"/>
        <v/>
      </c>
      <c r="AW83" s="12"/>
      <c r="AX83" s="12"/>
      <c r="AY83" s="12"/>
      <c r="AZ83" s="11" t="str">
        <f t="shared" si="117"/>
        <v/>
      </c>
      <c r="BA83" s="12" t="str">
        <f t="shared" si="118"/>
        <v/>
      </c>
      <c r="BB83" s="12" t="str">
        <f t="shared" si="119"/>
        <v/>
      </c>
      <c r="BC83" s="12" t="str">
        <f t="shared" si="120"/>
        <v/>
      </c>
      <c r="BD83" s="12" t="str">
        <f t="shared" si="121"/>
        <v/>
      </c>
      <c r="BE83" s="12" t="str">
        <f t="shared" si="122"/>
        <v/>
      </c>
      <c r="BF83" s="12"/>
      <c r="BG83" s="12"/>
      <c r="BH83" s="12"/>
      <c r="BI83" s="11" t="str">
        <f t="shared" si="123"/>
        <v/>
      </c>
      <c r="BJ83" s="12" t="str">
        <f t="shared" si="124"/>
        <v/>
      </c>
      <c r="BK83" s="12" t="str">
        <f t="shared" si="125"/>
        <v/>
      </c>
      <c r="BL83" s="12" t="str">
        <f t="shared" si="126"/>
        <v/>
      </c>
      <c r="BM83" s="12" t="str">
        <f t="shared" si="127"/>
        <v/>
      </c>
      <c r="BN83" s="12" t="str">
        <f t="shared" si="128"/>
        <v/>
      </c>
      <c r="BO83" s="12"/>
      <c r="BP83" s="12"/>
      <c r="BQ83" s="12"/>
      <c r="BR83" s="11" t="str">
        <f t="shared" si="129"/>
        <v/>
      </c>
      <c r="BS83" s="12" t="str">
        <f t="shared" si="130"/>
        <v/>
      </c>
      <c r="BT83" s="12" t="str">
        <f t="shared" si="131"/>
        <v/>
      </c>
      <c r="BU83" s="12" t="str">
        <f t="shared" si="132"/>
        <v/>
      </c>
      <c r="BV83" s="12" t="str">
        <f t="shared" si="133"/>
        <v/>
      </c>
      <c r="BW83" s="12" t="str">
        <f t="shared" si="134"/>
        <v/>
      </c>
      <c r="BX83" s="12"/>
      <c r="BY83" s="12"/>
      <c r="BZ83" s="12"/>
      <c r="CA83" s="11" t="str">
        <f t="shared" si="135"/>
        <v/>
      </c>
      <c r="CB83" s="12" t="str">
        <f t="shared" si="136"/>
        <v/>
      </c>
      <c r="CC83" s="12" t="str">
        <f t="shared" si="137"/>
        <v/>
      </c>
      <c r="CD83" s="12" t="str">
        <f t="shared" si="138"/>
        <v/>
      </c>
      <c r="CE83" s="12" t="str">
        <f t="shared" si="139"/>
        <v/>
      </c>
      <c r="CF83" s="12" t="str">
        <f t="shared" si="140"/>
        <v/>
      </c>
      <c r="CG83" s="12"/>
      <c r="CH83" s="12"/>
      <c r="CI83" s="12"/>
      <c r="CJ83" s="11" t="str">
        <f t="shared" si="141"/>
        <v/>
      </c>
      <c r="CK83" s="12" t="str">
        <f t="shared" si="142"/>
        <v/>
      </c>
      <c r="CL83" s="12" t="str">
        <f t="shared" si="143"/>
        <v/>
      </c>
      <c r="CM83" s="12" t="str">
        <f t="shared" si="144"/>
        <v/>
      </c>
      <c r="CN83" s="12" t="str">
        <f t="shared" si="145"/>
        <v/>
      </c>
      <c r="CO83" s="12" t="str">
        <f t="shared" si="146"/>
        <v/>
      </c>
      <c r="CP83" s="12"/>
      <c r="CQ83" s="12"/>
      <c r="CR83" s="12"/>
      <c r="CS83" s="11" t="str">
        <f t="shared" si="147"/>
        <v/>
      </c>
      <c r="CT83" s="12" t="str">
        <f t="shared" si="148"/>
        <v/>
      </c>
      <c r="CU83" s="12" t="str">
        <f t="shared" si="149"/>
        <v/>
      </c>
      <c r="CV83" s="12" t="str">
        <f t="shared" si="150"/>
        <v/>
      </c>
      <c r="CW83" s="12" t="str">
        <f t="shared" si="151"/>
        <v/>
      </c>
      <c r="CX83" s="12" t="str">
        <f t="shared" si="152"/>
        <v/>
      </c>
      <c r="CY83" s="12"/>
      <c r="CZ83" s="12"/>
      <c r="DA83" s="12"/>
      <c r="DB83" s="11" t="str">
        <f t="shared" si="153"/>
        <v/>
      </c>
      <c r="DC83" s="12" t="str">
        <f t="shared" si="154"/>
        <v/>
      </c>
      <c r="DD83" s="12" t="str">
        <f t="shared" si="155"/>
        <v/>
      </c>
      <c r="DE83" s="12" t="str">
        <f t="shared" si="156"/>
        <v/>
      </c>
      <c r="DF83" s="12" t="str">
        <f t="shared" si="157"/>
        <v/>
      </c>
      <c r="DG83" s="12" t="str">
        <f t="shared" si="158"/>
        <v/>
      </c>
      <c r="DH83" s="12"/>
      <c r="DI83" s="12"/>
      <c r="DJ83" s="12"/>
      <c r="DK83" s="11" t="str">
        <f t="shared" si="159"/>
        <v/>
      </c>
      <c r="DL83" s="12" t="str">
        <f t="shared" si="160"/>
        <v/>
      </c>
      <c r="DM83" s="12" t="str">
        <f t="shared" si="161"/>
        <v/>
      </c>
      <c r="DN83" s="12" t="str">
        <f t="shared" si="162"/>
        <v/>
      </c>
      <c r="DO83" s="12" t="str">
        <f t="shared" si="163"/>
        <v/>
      </c>
      <c r="DP83" s="12" t="str">
        <f t="shared" si="164"/>
        <v/>
      </c>
      <c r="DQ83" s="12"/>
      <c r="DR83" s="12"/>
      <c r="DS83" s="12"/>
    </row>
    <row r="84" spans="20:123" x14ac:dyDescent="0.25">
      <c r="T84" s="16">
        <v>81</v>
      </c>
      <c r="U84" s="16" t="str">
        <f>IFERROR(TRIM(W84&amp;" "&amp;INDEX(Roadmap!B$6:B$105,$T84,1)),"")</f>
        <v/>
      </c>
      <c r="V84" s="16" t="str">
        <f t="shared" si="104"/>
        <v/>
      </c>
      <c r="W84" s="16" t="str">
        <f>IFERROR(INDEX(Roadmap!C$6:C$105,$T84,1)&amp;"","")</f>
        <v/>
      </c>
      <c r="X84" s="16" t="str">
        <f>IF(LEN(U84)&gt;0,IFERROR(INDEX(Settings!$I$7:$I$9,MATCH(INDEX(Roadmap!D$6:D$105,$T84,1),Settings!$H$7:$H$9,0),1),large),"")</f>
        <v/>
      </c>
      <c r="Y84" s="16">
        <f>IFERROR(INDEX(Settings!$J$7:$J$9,MATCH(INDEX(Roadmap!D$6:D$105,$T84,1),Settings!$H$7:$H$9,0),1),300)</f>
        <v>300</v>
      </c>
      <c r="Z84" s="16" t="str">
        <f>IFERROR(IF(LEN($U84)=0,"",INDEX(Roadmap!E$6:E$105,$T84,1)&amp;""),"")</f>
        <v/>
      </c>
      <c r="AA84" s="16" t="str">
        <f>IFERROR(IF(LEN($U84)=0,"",INDEX(Roadmap!F$6:F$105,$T84,1)&amp;""),"")</f>
        <v/>
      </c>
      <c r="AB84" s="17" t="str">
        <f t="shared" si="105"/>
        <v/>
      </c>
      <c r="AC84" s="17" t="str">
        <f>IFERROR(IF(OR(U84="",Z84=""),"",2*COUNTIFS($Z$4:Z84,Z84,$AA$4:AA84,AA84)+INDEX($P$4:$P$16,MATCH(AA84,$B$4:$B$16,0),1)+ROW(startCell)),"")</f>
        <v/>
      </c>
      <c r="AD84" s="16" t="str">
        <f t="shared" si="165"/>
        <v>-</v>
      </c>
      <c r="AE84" s="4"/>
      <c r="AF84" s="24" t="str">
        <f t="shared" si="167"/>
        <v/>
      </c>
      <c r="AG84" s="24">
        <f t="shared" si="168"/>
        <v>86</v>
      </c>
      <c r="AH84" s="11" t="str">
        <f t="shared" si="106"/>
        <v/>
      </c>
      <c r="AI84" s="12" t="str">
        <f t="shared" si="166"/>
        <v/>
      </c>
      <c r="AJ84" s="12" t="str">
        <f t="shared" si="107"/>
        <v/>
      </c>
      <c r="AK84" s="12" t="str">
        <f t="shared" si="108"/>
        <v/>
      </c>
      <c r="AL84" s="12" t="str">
        <f t="shared" si="109"/>
        <v/>
      </c>
      <c r="AM84" s="12" t="str">
        <f t="shared" si="110"/>
        <v/>
      </c>
      <c r="AN84" s="12"/>
      <c r="AO84" s="12"/>
      <c r="AP84" s="12"/>
      <c r="AQ84" s="11" t="str">
        <f t="shared" si="111"/>
        <v/>
      </c>
      <c r="AR84" s="12" t="str">
        <f t="shared" si="112"/>
        <v/>
      </c>
      <c r="AS84" s="12" t="str">
        <f t="shared" si="113"/>
        <v/>
      </c>
      <c r="AT84" s="12" t="str">
        <f t="shared" si="114"/>
        <v/>
      </c>
      <c r="AU84" s="12" t="str">
        <f t="shared" si="115"/>
        <v/>
      </c>
      <c r="AV84" s="12" t="str">
        <f t="shared" si="116"/>
        <v/>
      </c>
      <c r="AW84" s="12"/>
      <c r="AX84" s="12"/>
      <c r="AY84" s="12"/>
      <c r="AZ84" s="11" t="str">
        <f t="shared" si="117"/>
        <v/>
      </c>
      <c r="BA84" s="12" t="str">
        <f t="shared" si="118"/>
        <v/>
      </c>
      <c r="BB84" s="12" t="str">
        <f t="shared" si="119"/>
        <v/>
      </c>
      <c r="BC84" s="12" t="str">
        <f t="shared" si="120"/>
        <v/>
      </c>
      <c r="BD84" s="12" t="str">
        <f t="shared" si="121"/>
        <v/>
      </c>
      <c r="BE84" s="12" t="str">
        <f t="shared" si="122"/>
        <v/>
      </c>
      <c r="BF84" s="12"/>
      <c r="BG84" s="12"/>
      <c r="BH84" s="12"/>
      <c r="BI84" s="11" t="str">
        <f t="shared" si="123"/>
        <v/>
      </c>
      <c r="BJ84" s="12" t="str">
        <f t="shared" si="124"/>
        <v/>
      </c>
      <c r="BK84" s="12" t="str">
        <f t="shared" si="125"/>
        <v/>
      </c>
      <c r="BL84" s="12" t="str">
        <f t="shared" si="126"/>
        <v/>
      </c>
      <c r="BM84" s="12" t="str">
        <f t="shared" si="127"/>
        <v/>
      </c>
      <c r="BN84" s="12" t="str">
        <f t="shared" si="128"/>
        <v/>
      </c>
      <c r="BO84" s="12"/>
      <c r="BP84" s="12"/>
      <c r="BQ84" s="12"/>
      <c r="BR84" s="11" t="str">
        <f t="shared" si="129"/>
        <v/>
      </c>
      <c r="BS84" s="12" t="str">
        <f t="shared" si="130"/>
        <v/>
      </c>
      <c r="BT84" s="12" t="str">
        <f t="shared" si="131"/>
        <v/>
      </c>
      <c r="BU84" s="12" t="str">
        <f t="shared" si="132"/>
        <v/>
      </c>
      <c r="BV84" s="12" t="str">
        <f t="shared" si="133"/>
        <v/>
      </c>
      <c r="BW84" s="12" t="str">
        <f t="shared" si="134"/>
        <v/>
      </c>
      <c r="BX84" s="12"/>
      <c r="BY84" s="12"/>
      <c r="BZ84" s="12"/>
      <c r="CA84" s="11" t="str">
        <f t="shared" si="135"/>
        <v/>
      </c>
      <c r="CB84" s="12" t="str">
        <f t="shared" si="136"/>
        <v/>
      </c>
      <c r="CC84" s="12" t="str">
        <f t="shared" si="137"/>
        <v/>
      </c>
      <c r="CD84" s="12" t="str">
        <f t="shared" si="138"/>
        <v/>
      </c>
      <c r="CE84" s="12" t="str">
        <f t="shared" si="139"/>
        <v/>
      </c>
      <c r="CF84" s="12" t="str">
        <f t="shared" si="140"/>
        <v/>
      </c>
      <c r="CG84" s="12"/>
      <c r="CH84" s="12"/>
      <c r="CI84" s="12"/>
      <c r="CJ84" s="11" t="str">
        <f t="shared" si="141"/>
        <v/>
      </c>
      <c r="CK84" s="12" t="str">
        <f t="shared" si="142"/>
        <v/>
      </c>
      <c r="CL84" s="12" t="str">
        <f t="shared" si="143"/>
        <v/>
      </c>
      <c r="CM84" s="12" t="str">
        <f t="shared" si="144"/>
        <v/>
      </c>
      <c r="CN84" s="12" t="str">
        <f t="shared" si="145"/>
        <v/>
      </c>
      <c r="CO84" s="12" t="str">
        <f t="shared" si="146"/>
        <v/>
      </c>
      <c r="CP84" s="12"/>
      <c r="CQ84" s="12"/>
      <c r="CR84" s="12"/>
      <c r="CS84" s="11" t="str">
        <f t="shared" si="147"/>
        <v/>
      </c>
      <c r="CT84" s="12" t="str">
        <f t="shared" si="148"/>
        <v/>
      </c>
      <c r="CU84" s="12" t="str">
        <f t="shared" si="149"/>
        <v/>
      </c>
      <c r="CV84" s="12" t="str">
        <f t="shared" si="150"/>
        <v/>
      </c>
      <c r="CW84" s="12" t="str">
        <f t="shared" si="151"/>
        <v/>
      </c>
      <c r="CX84" s="12" t="str">
        <f t="shared" si="152"/>
        <v/>
      </c>
      <c r="CY84" s="12"/>
      <c r="CZ84" s="12"/>
      <c r="DA84" s="12"/>
      <c r="DB84" s="11" t="str">
        <f t="shared" si="153"/>
        <v/>
      </c>
      <c r="DC84" s="12" t="str">
        <f t="shared" si="154"/>
        <v/>
      </c>
      <c r="DD84" s="12" t="str">
        <f t="shared" si="155"/>
        <v/>
      </c>
      <c r="DE84" s="12" t="str">
        <f t="shared" si="156"/>
        <v/>
      </c>
      <c r="DF84" s="12" t="str">
        <f t="shared" si="157"/>
        <v/>
      </c>
      <c r="DG84" s="12" t="str">
        <f t="shared" si="158"/>
        <v/>
      </c>
      <c r="DH84" s="12"/>
      <c r="DI84" s="12"/>
      <c r="DJ84" s="12"/>
      <c r="DK84" s="11" t="str">
        <f t="shared" si="159"/>
        <v/>
      </c>
      <c r="DL84" s="12" t="str">
        <f t="shared" si="160"/>
        <v/>
      </c>
      <c r="DM84" s="12" t="str">
        <f t="shared" si="161"/>
        <v/>
      </c>
      <c r="DN84" s="12" t="str">
        <f t="shared" si="162"/>
        <v/>
      </c>
      <c r="DO84" s="12" t="str">
        <f t="shared" si="163"/>
        <v/>
      </c>
      <c r="DP84" s="12" t="str">
        <f t="shared" si="164"/>
        <v/>
      </c>
      <c r="DQ84" s="12"/>
      <c r="DR84" s="12"/>
      <c r="DS84" s="12"/>
    </row>
    <row r="85" spans="20:123" x14ac:dyDescent="0.25">
      <c r="T85" s="16">
        <v>82</v>
      </c>
      <c r="U85" s="16" t="str">
        <f>IFERROR(TRIM(W85&amp;" "&amp;INDEX(Roadmap!B$6:B$105,$T85,1)),"")</f>
        <v/>
      </c>
      <c r="V85" s="16" t="str">
        <f t="shared" si="104"/>
        <v/>
      </c>
      <c r="W85" s="16" t="str">
        <f>IFERROR(INDEX(Roadmap!C$6:C$105,$T85,1)&amp;"","")</f>
        <v/>
      </c>
      <c r="X85" s="16" t="str">
        <f>IF(LEN(U85)&gt;0,IFERROR(INDEX(Settings!$I$7:$I$9,MATCH(INDEX(Roadmap!D$6:D$105,$T85,1),Settings!$H$7:$H$9,0),1),large),"")</f>
        <v/>
      </c>
      <c r="Y85" s="16">
        <f>IFERROR(INDEX(Settings!$J$7:$J$9,MATCH(INDEX(Roadmap!D$6:D$105,$T85,1),Settings!$H$7:$H$9,0),1),300)</f>
        <v>300</v>
      </c>
      <c r="Z85" s="16" t="str">
        <f>IFERROR(IF(LEN($U85)=0,"",INDEX(Roadmap!E$6:E$105,$T85,1)&amp;""),"")</f>
        <v/>
      </c>
      <c r="AA85" s="16" t="str">
        <f>IFERROR(IF(LEN($U85)=0,"",INDEX(Roadmap!F$6:F$105,$T85,1)&amp;""),"")</f>
        <v/>
      </c>
      <c r="AB85" s="17" t="str">
        <f t="shared" si="105"/>
        <v/>
      </c>
      <c r="AC85" s="17" t="str">
        <f>IFERROR(IF(OR(U85="",Z85=""),"",2*COUNTIFS($Z$4:Z85,Z85,$AA$4:AA85,AA85)+INDEX($P$4:$P$16,MATCH(AA85,$B$4:$B$16,0),1)+ROW(startCell)),"")</f>
        <v/>
      </c>
      <c r="AD85" s="16" t="str">
        <f t="shared" si="165"/>
        <v>-</v>
      </c>
      <c r="AE85" s="4"/>
      <c r="AF85" s="24" t="str">
        <f t="shared" si="167"/>
        <v/>
      </c>
      <c r="AG85" s="24">
        <f t="shared" si="168"/>
        <v>87</v>
      </c>
      <c r="AH85" s="11" t="str">
        <f t="shared" si="106"/>
        <v/>
      </c>
      <c r="AI85" s="12" t="str">
        <f t="shared" si="166"/>
        <v/>
      </c>
      <c r="AJ85" s="12" t="str">
        <f t="shared" si="107"/>
        <v/>
      </c>
      <c r="AK85" s="12" t="str">
        <f t="shared" si="108"/>
        <v/>
      </c>
      <c r="AL85" s="12" t="str">
        <f t="shared" si="109"/>
        <v/>
      </c>
      <c r="AM85" s="12" t="str">
        <f t="shared" si="110"/>
        <v/>
      </c>
      <c r="AN85" s="12"/>
      <c r="AO85" s="12"/>
      <c r="AP85" s="12"/>
      <c r="AQ85" s="11" t="str">
        <f t="shared" si="111"/>
        <v/>
      </c>
      <c r="AR85" s="12" t="str">
        <f t="shared" si="112"/>
        <v/>
      </c>
      <c r="AS85" s="12" t="str">
        <f t="shared" si="113"/>
        <v/>
      </c>
      <c r="AT85" s="12" t="str">
        <f t="shared" si="114"/>
        <v/>
      </c>
      <c r="AU85" s="12" t="str">
        <f t="shared" si="115"/>
        <v/>
      </c>
      <c r="AV85" s="12" t="str">
        <f t="shared" si="116"/>
        <v/>
      </c>
      <c r="AW85" s="12"/>
      <c r="AX85" s="12"/>
      <c r="AY85" s="12"/>
      <c r="AZ85" s="11" t="str">
        <f t="shared" si="117"/>
        <v/>
      </c>
      <c r="BA85" s="12" t="str">
        <f t="shared" si="118"/>
        <v/>
      </c>
      <c r="BB85" s="12" t="str">
        <f t="shared" si="119"/>
        <v/>
      </c>
      <c r="BC85" s="12" t="str">
        <f t="shared" si="120"/>
        <v/>
      </c>
      <c r="BD85" s="12" t="str">
        <f t="shared" si="121"/>
        <v/>
      </c>
      <c r="BE85" s="12" t="str">
        <f t="shared" si="122"/>
        <v/>
      </c>
      <c r="BF85" s="12"/>
      <c r="BG85" s="12"/>
      <c r="BH85" s="12"/>
      <c r="BI85" s="11" t="str">
        <f t="shared" si="123"/>
        <v/>
      </c>
      <c r="BJ85" s="12" t="str">
        <f t="shared" si="124"/>
        <v/>
      </c>
      <c r="BK85" s="12" t="str">
        <f t="shared" si="125"/>
        <v/>
      </c>
      <c r="BL85" s="12" t="str">
        <f t="shared" si="126"/>
        <v/>
      </c>
      <c r="BM85" s="12" t="str">
        <f t="shared" si="127"/>
        <v/>
      </c>
      <c r="BN85" s="12" t="str">
        <f t="shared" si="128"/>
        <v/>
      </c>
      <c r="BO85" s="12"/>
      <c r="BP85" s="12"/>
      <c r="BQ85" s="12"/>
      <c r="BR85" s="11" t="str">
        <f t="shared" si="129"/>
        <v/>
      </c>
      <c r="BS85" s="12" t="str">
        <f t="shared" si="130"/>
        <v/>
      </c>
      <c r="BT85" s="12" t="str">
        <f t="shared" si="131"/>
        <v/>
      </c>
      <c r="BU85" s="12" t="str">
        <f t="shared" si="132"/>
        <v/>
      </c>
      <c r="BV85" s="12" t="str">
        <f t="shared" si="133"/>
        <v/>
      </c>
      <c r="BW85" s="12" t="str">
        <f t="shared" si="134"/>
        <v/>
      </c>
      <c r="BX85" s="12"/>
      <c r="BY85" s="12"/>
      <c r="BZ85" s="12"/>
      <c r="CA85" s="11" t="str">
        <f t="shared" si="135"/>
        <v/>
      </c>
      <c r="CB85" s="12" t="str">
        <f t="shared" si="136"/>
        <v/>
      </c>
      <c r="CC85" s="12" t="str">
        <f t="shared" si="137"/>
        <v/>
      </c>
      <c r="CD85" s="12" t="str">
        <f t="shared" si="138"/>
        <v/>
      </c>
      <c r="CE85" s="12" t="str">
        <f t="shared" si="139"/>
        <v/>
      </c>
      <c r="CF85" s="12" t="str">
        <f t="shared" si="140"/>
        <v/>
      </c>
      <c r="CG85" s="12"/>
      <c r="CH85" s="12"/>
      <c r="CI85" s="12"/>
      <c r="CJ85" s="11" t="str">
        <f t="shared" si="141"/>
        <v/>
      </c>
      <c r="CK85" s="12" t="str">
        <f t="shared" si="142"/>
        <v/>
      </c>
      <c r="CL85" s="12" t="str">
        <f t="shared" si="143"/>
        <v/>
      </c>
      <c r="CM85" s="12" t="str">
        <f t="shared" si="144"/>
        <v/>
      </c>
      <c r="CN85" s="12" t="str">
        <f t="shared" si="145"/>
        <v/>
      </c>
      <c r="CO85" s="12" t="str">
        <f t="shared" si="146"/>
        <v/>
      </c>
      <c r="CP85" s="12"/>
      <c r="CQ85" s="12"/>
      <c r="CR85" s="12"/>
      <c r="CS85" s="11" t="str">
        <f t="shared" si="147"/>
        <v/>
      </c>
      <c r="CT85" s="12" t="str">
        <f t="shared" si="148"/>
        <v/>
      </c>
      <c r="CU85" s="12" t="str">
        <f t="shared" si="149"/>
        <v/>
      </c>
      <c r="CV85" s="12" t="str">
        <f t="shared" si="150"/>
        <v/>
      </c>
      <c r="CW85" s="12" t="str">
        <f t="shared" si="151"/>
        <v/>
      </c>
      <c r="CX85" s="12" t="str">
        <f t="shared" si="152"/>
        <v/>
      </c>
      <c r="CY85" s="12"/>
      <c r="CZ85" s="12"/>
      <c r="DA85" s="12"/>
      <c r="DB85" s="11" t="str">
        <f t="shared" si="153"/>
        <v/>
      </c>
      <c r="DC85" s="12" t="str">
        <f t="shared" si="154"/>
        <v/>
      </c>
      <c r="DD85" s="12" t="str">
        <f t="shared" si="155"/>
        <v/>
      </c>
      <c r="DE85" s="12" t="str">
        <f t="shared" si="156"/>
        <v/>
      </c>
      <c r="DF85" s="12" t="str">
        <f t="shared" si="157"/>
        <v/>
      </c>
      <c r="DG85" s="12" t="str">
        <f t="shared" si="158"/>
        <v/>
      </c>
      <c r="DH85" s="12"/>
      <c r="DI85" s="12"/>
      <c r="DJ85" s="12"/>
      <c r="DK85" s="11" t="str">
        <f t="shared" si="159"/>
        <v/>
      </c>
      <c r="DL85" s="12" t="str">
        <f t="shared" si="160"/>
        <v/>
      </c>
      <c r="DM85" s="12" t="str">
        <f t="shared" si="161"/>
        <v/>
      </c>
      <c r="DN85" s="12" t="str">
        <f t="shared" si="162"/>
        <v/>
      </c>
      <c r="DO85" s="12" t="str">
        <f t="shared" si="163"/>
        <v/>
      </c>
      <c r="DP85" s="12" t="str">
        <f t="shared" si="164"/>
        <v/>
      </c>
      <c r="DQ85" s="12"/>
      <c r="DR85" s="12"/>
      <c r="DS85" s="12"/>
    </row>
    <row r="86" spans="20:123" x14ac:dyDescent="0.25">
      <c r="T86" s="16">
        <v>83</v>
      </c>
      <c r="U86" s="16" t="str">
        <f>IFERROR(TRIM(W86&amp;" "&amp;INDEX(Roadmap!B$6:B$105,$T86,1)),"")</f>
        <v/>
      </c>
      <c r="V86" s="16" t="str">
        <f t="shared" si="104"/>
        <v/>
      </c>
      <c r="W86" s="16" t="str">
        <f>IFERROR(INDEX(Roadmap!C$6:C$105,$T86,1)&amp;"","")</f>
        <v/>
      </c>
      <c r="X86" s="16" t="str">
        <f>IF(LEN(U86)&gt;0,IFERROR(INDEX(Settings!$I$7:$I$9,MATCH(INDEX(Roadmap!D$6:D$105,$T86,1),Settings!$H$7:$H$9,0),1),large),"")</f>
        <v/>
      </c>
      <c r="Y86" s="16">
        <f>IFERROR(INDEX(Settings!$J$7:$J$9,MATCH(INDEX(Roadmap!D$6:D$105,$T86,1),Settings!$H$7:$H$9,0),1),300)</f>
        <v>300</v>
      </c>
      <c r="Z86" s="16" t="str">
        <f>IFERROR(IF(LEN($U86)=0,"",INDEX(Roadmap!E$6:E$105,$T86,1)&amp;""),"")</f>
        <v/>
      </c>
      <c r="AA86" s="16" t="str">
        <f>IFERROR(IF(LEN($U86)=0,"",INDEX(Roadmap!F$6:F$105,$T86,1)&amp;""),"")</f>
        <v/>
      </c>
      <c r="AB86" s="17" t="str">
        <f t="shared" si="105"/>
        <v/>
      </c>
      <c r="AC86" s="17" t="str">
        <f>IFERROR(IF(OR(U86="",Z86=""),"",2*COUNTIFS($Z$4:Z86,Z86,$AA$4:AA86,AA86)+INDEX($P$4:$P$16,MATCH(AA86,$B$4:$B$16,0),1)+ROW(startCell)),"")</f>
        <v/>
      </c>
      <c r="AD86" s="16" t="str">
        <f t="shared" si="165"/>
        <v>-</v>
      </c>
      <c r="AE86" s="4"/>
      <c r="AF86" s="24" t="str">
        <f t="shared" si="167"/>
        <v/>
      </c>
      <c r="AG86" s="24">
        <f t="shared" si="168"/>
        <v>88</v>
      </c>
      <c r="AH86" s="11" t="str">
        <f t="shared" si="106"/>
        <v/>
      </c>
      <c r="AI86" s="12" t="str">
        <f t="shared" si="166"/>
        <v/>
      </c>
      <c r="AJ86" s="12" t="str">
        <f t="shared" si="107"/>
        <v/>
      </c>
      <c r="AK86" s="12" t="str">
        <f t="shared" si="108"/>
        <v/>
      </c>
      <c r="AL86" s="12" t="str">
        <f t="shared" si="109"/>
        <v/>
      </c>
      <c r="AM86" s="12" t="str">
        <f t="shared" si="110"/>
        <v/>
      </c>
      <c r="AN86" s="12"/>
      <c r="AO86" s="12"/>
      <c r="AP86" s="12"/>
      <c r="AQ86" s="11" t="str">
        <f t="shared" si="111"/>
        <v/>
      </c>
      <c r="AR86" s="12" t="str">
        <f t="shared" si="112"/>
        <v/>
      </c>
      <c r="AS86" s="12" t="str">
        <f t="shared" si="113"/>
        <v/>
      </c>
      <c r="AT86" s="12" t="str">
        <f t="shared" si="114"/>
        <v/>
      </c>
      <c r="AU86" s="12" t="str">
        <f t="shared" si="115"/>
        <v/>
      </c>
      <c r="AV86" s="12" t="str">
        <f t="shared" si="116"/>
        <v/>
      </c>
      <c r="AW86" s="12"/>
      <c r="AX86" s="12"/>
      <c r="AY86" s="12"/>
      <c r="AZ86" s="11" t="str">
        <f t="shared" si="117"/>
        <v/>
      </c>
      <c r="BA86" s="12" t="str">
        <f t="shared" si="118"/>
        <v/>
      </c>
      <c r="BB86" s="12" t="str">
        <f t="shared" si="119"/>
        <v/>
      </c>
      <c r="BC86" s="12" t="str">
        <f t="shared" si="120"/>
        <v/>
      </c>
      <c r="BD86" s="12" t="str">
        <f t="shared" si="121"/>
        <v/>
      </c>
      <c r="BE86" s="12" t="str">
        <f t="shared" si="122"/>
        <v/>
      </c>
      <c r="BF86" s="12"/>
      <c r="BG86" s="12"/>
      <c r="BH86" s="12"/>
      <c r="BI86" s="11" t="str">
        <f t="shared" si="123"/>
        <v/>
      </c>
      <c r="BJ86" s="12" t="str">
        <f t="shared" si="124"/>
        <v/>
      </c>
      <c r="BK86" s="12" t="str">
        <f t="shared" si="125"/>
        <v/>
      </c>
      <c r="BL86" s="12" t="str">
        <f t="shared" si="126"/>
        <v/>
      </c>
      <c r="BM86" s="12" t="str">
        <f t="shared" si="127"/>
        <v/>
      </c>
      <c r="BN86" s="12" t="str">
        <f t="shared" si="128"/>
        <v/>
      </c>
      <c r="BO86" s="12"/>
      <c r="BP86" s="12"/>
      <c r="BQ86" s="12"/>
      <c r="BR86" s="11" t="str">
        <f t="shared" si="129"/>
        <v/>
      </c>
      <c r="BS86" s="12" t="str">
        <f t="shared" si="130"/>
        <v/>
      </c>
      <c r="BT86" s="12" t="str">
        <f t="shared" si="131"/>
        <v/>
      </c>
      <c r="BU86" s="12" t="str">
        <f t="shared" si="132"/>
        <v/>
      </c>
      <c r="BV86" s="12" t="str">
        <f t="shared" si="133"/>
        <v/>
      </c>
      <c r="BW86" s="12" t="str">
        <f t="shared" si="134"/>
        <v/>
      </c>
      <c r="BX86" s="12"/>
      <c r="BY86" s="12"/>
      <c r="BZ86" s="12"/>
      <c r="CA86" s="11" t="str">
        <f t="shared" si="135"/>
        <v/>
      </c>
      <c r="CB86" s="12" t="str">
        <f t="shared" si="136"/>
        <v/>
      </c>
      <c r="CC86" s="12" t="str">
        <f t="shared" si="137"/>
        <v/>
      </c>
      <c r="CD86" s="12" t="str">
        <f t="shared" si="138"/>
        <v/>
      </c>
      <c r="CE86" s="12" t="str">
        <f t="shared" si="139"/>
        <v/>
      </c>
      <c r="CF86" s="12" t="str">
        <f t="shared" si="140"/>
        <v/>
      </c>
      <c r="CG86" s="12"/>
      <c r="CH86" s="12"/>
      <c r="CI86" s="12"/>
      <c r="CJ86" s="11" t="str">
        <f t="shared" si="141"/>
        <v/>
      </c>
      <c r="CK86" s="12" t="str">
        <f t="shared" si="142"/>
        <v/>
      </c>
      <c r="CL86" s="12" t="str">
        <f t="shared" si="143"/>
        <v/>
      </c>
      <c r="CM86" s="12" t="str">
        <f t="shared" si="144"/>
        <v/>
      </c>
      <c r="CN86" s="12" t="str">
        <f t="shared" si="145"/>
        <v/>
      </c>
      <c r="CO86" s="12" t="str">
        <f t="shared" si="146"/>
        <v/>
      </c>
      <c r="CP86" s="12"/>
      <c r="CQ86" s="12"/>
      <c r="CR86" s="12"/>
      <c r="CS86" s="11" t="str">
        <f t="shared" si="147"/>
        <v/>
      </c>
      <c r="CT86" s="12" t="str">
        <f t="shared" si="148"/>
        <v/>
      </c>
      <c r="CU86" s="12" t="str">
        <f t="shared" si="149"/>
        <v/>
      </c>
      <c r="CV86" s="12" t="str">
        <f t="shared" si="150"/>
        <v/>
      </c>
      <c r="CW86" s="12" t="str">
        <f t="shared" si="151"/>
        <v/>
      </c>
      <c r="CX86" s="12" t="str">
        <f t="shared" si="152"/>
        <v/>
      </c>
      <c r="CY86" s="12"/>
      <c r="CZ86" s="12"/>
      <c r="DA86" s="12"/>
      <c r="DB86" s="11" t="str">
        <f t="shared" si="153"/>
        <v/>
      </c>
      <c r="DC86" s="12" t="str">
        <f t="shared" si="154"/>
        <v/>
      </c>
      <c r="DD86" s="12" t="str">
        <f t="shared" si="155"/>
        <v/>
      </c>
      <c r="DE86" s="12" t="str">
        <f t="shared" si="156"/>
        <v/>
      </c>
      <c r="DF86" s="12" t="str">
        <f t="shared" si="157"/>
        <v/>
      </c>
      <c r="DG86" s="12" t="str">
        <f t="shared" si="158"/>
        <v/>
      </c>
      <c r="DH86" s="12"/>
      <c r="DI86" s="12"/>
      <c r="DJ86" s="12"/>
      <c r="DK86" s="11" t="str">
        <f t="shared" si="159"/>
        <v/>
      </c>
      <c r="DL86" s="12" t="str">
        <f t="shared" si="160"/>
        <v/>
      </c>
      <c r="DM86" s="12" t="str">
        <f t="shared" si="161"/>
        <v/>
      </c>
      <c r="DN86" s="12" t="str">
        <f t="shared" si="162"/>
        <v/>
      </c>
      <c r="DO86" s="12" t="str">
        <f t="shared" si="163"/>
        <v/>
      </c>
      <c r="DP86" s="12" t="str">
        <f t="shared" si="164"/>
        <v/>
      </c>
      <c r="DQ86" s="12"/>
      <c r="DR86" s="12"/>
      <c r="DS86" s="12"/>
    </row>
    <row r="87" spans="20:123" x14ac:dyDescent="0.25">
      <c r="T87" s="16">
        <v>84</v>
      </c>
      <c r="U87" s="16" t="str">
        <f>IFERROR(TRIM(W87&amp;" "&amp;INDEX(Roadmap!B$6:B$105,$T87,1)),"")</f>
        <v/>
      </c>
      <c r="V87" s="16" t="str">
        <f t="shared" si="104"/>
        <v/>
      </c>
      <c r="W87" s="16" t="str">
        <f>IFERROR(INDEX(Roadmap!C$6:C$105,$T87,1)&amp;"","")</f>
        <v/>
      </c>
      <c r="X87" s="16" t="str">
        <f>IF(LEN(U87)&gt;0,IFERROR(INDEX(Settings!$I$7:$I$9,MATCH(INDEX(Roadmap!D$6:D$105,$T87,1),Settings!$H$7:$H$9,0),1),large),"")</f>
        <v/>
      </c>
      <c r="Y87" s="16">
        <f>IFERROR(INDEX(Settings!$J$7:$J$9,MATCH(INDEX(Roadmap!D$6:D$105,$T87,1),Settings!$H$7:$H$9,0),1),300)</f>
        <v>300</v>
      </c>
      <c r="Z87" s="16" t="str">
        <f>IFERROR(IF(LEN($U87)=0,"",INDEX(Roadmap!E$6:E$105,$T87,1)&amp;""),"")</f>
        <v/>
      </c>
      <c r="AA87" s="16" t="str">
        <f>IFERROR(IF(LEN($U87)=0,"",INDEX(Roadmap!F$6:F$105,$T87,1)&amp;""),"")</f>
        <v/>
      </c>
      <c r="AB87" s="17" t="str">
        <f t="shared" si="105"/>
        <v/>
      </c>
      <c r="AC87" s="17" t="str">
        <f>IFERROR(IF(OR(U87="",Z87=""),"",2*COUNTIFS($Z$4:Z87,Z87,$AA$4:AA87,AA87)+INDEX($P$4:$P$16,MATCH(AA87,$B$4:$B$16,0),1)+ROW(startCell)),"")</f>
        <v/>
      </c>
      <c r="AD87" s="16" t="str">
        <f t="shared" si="165"/>
        <v>-</v>
      </c>
      <c r="AE87" s="4"/>
      <c r="AF87" s="24" t="str">
        <f t="shared" si="167"/>
        <v/>
      </c>
      <c r="AG87" s="24">
        <f t="shared" si="168"/>
        <v>89</v>
      </c>
      <c r="AH87" s="11" t="str">
        <f t="shared" si="106"/>
        <v/>
      </c>
      <c r="AI87" s="12" t="str">
        <f t="shared" si="166"/>
        <v/>
      </c>
      <c r="AJ87" s="12" t="str">
        <f t="shared" si="107"/>
        <v/>
      </c>
      <c r="AK87" s="12" t="str">
        <f t="shared" si="108"/>
        <v/>
      </c>
      <c r="AL87" s="12" t="str">
        <f t="shared" si="109"/>
        <v/>
      </c>
      <c r="AM87" s="12" t="str">
        <f t="shared" si="110"/>
        <v/>
      </c>
      <c r="AN87" s="12"/>
      <c r="AO87" s="12"/>
      <c r="AP87" s="12"/>
      <c r="AQ87" s="11" t="str">
        <f t="shared" si="111"/>
        <v/>
      </c>
      <c r="AR87" s="12" t="str">
        <f t="shared" si="112"/>
        <v/>
      </c>
      <c r="AS87" s="12" t="str">
        <f t="shared" si="113"/>
        <v/>
      </c>
      <c r="AT87" s="12" t="str">
        <f t="shared" si="114"/>
        <v/>
      </c>
      <c r="AU87" s="12" t="str">
        <f t="shared" si="115"/>
        <v/>
      </c>
      <c r="AV87" s="12" t="str">
        <f t="shared" si="116"/>
        <v/>
      </c>
      <c r="AW87" s="12"/>
      <c r="AX87" s="12"/>
      <c r="AY87" s="12"/>
      <c r="AZ87" s="11" t="str">
        <f t="shared" si="117"/>
        <v/>
      </c>
      <c r="BA87" s="12" t="str">
        <f t="shared" si="118"/>
        <v/>
      </c>
      <c r="BB87" s="12" t="str">
        <f t="shared" si="119"/>
        <v/>
      </c>
      <c r="BC87" s="12" t="str">
        <f t="shared" si="120"/>
        <v/>
      </c>
      <c r="BD87" s="12" t="str">
        <f t="shared" si="121"/>
        <v/>
      </c>
      <c r="BE87" s="12" t="str">
        <f t="shared" si="122"/>
        <v/>
      </c>
      <c r="BF87" s="12"/>
      <c r="BG87" s="12"/>
      <c r="BH87" s="12"/>
      <c r="BI87" s="11" t="str">
        <f t="shared" si="123"/>
        <v/>
      </c>
      <c r="BJ87" s="12" t="str">
        <f t="shared" si="124"/>
        <v/>
      </c>
      <c r="BK87" s="12" t="str">
        <f t="shared" si="125"/>
        <v/>
      </c>
      <c r="BL87" s="12" t="str">
        <f t="shared" si="126"/>
        <v/>
      </c>
      <c r="BM87" s="12" t="str">
        <f t="shared" si="127"/>
        <v/>
      </c>
      <c r="BN87" s="12" t="str">
        <f t="shared" si="128"/>
        <v/>
      </c>
      <c r="BO87" s="12"/>
      <c r="BP87" s="12"/>
      <c r="BQ87" s="12"/>
      <c r="BR87" s="11" t="str">
        <f t="shared" si="129"/>
        <v/>
      </c>
      <c r="BS87" s="12" t="str">
        <f t="shared" si="130"/>
        <v/>
      </c>
      <c r="BT87" s="12" t="str">
        <f t="shared" si="131"/>
        <v/>
      </c>
      <c r="BU87" s="12" t="str">
        <f t="shared" si="132"/>
        <v/>
      </c>
      <c r="BV87" s="12" t="str">
        <f t="shared" si="133"/>
        <v/>
      </c>
      <c r="BW87" s="12" t="str">
        <f t="shared" si="134"/>
        <v/>
      </c>
      <c r="BX87" s="12"/>
      <c r="BY87" s="12"/>
      <c r="BZ87" s="12"/>
      <c r="CA87" s="11" t="str">
        <f t="shared" si="135"/>
        <v/>
      </c>
      <c r="CB87" s="12" t="str">
        <f t="shared" si="136"/>
        <v/>
      </c>
      <c r="CC87" s="12" t="str">
        <f t="shared" si="137"/>
        <v/>
      </c>
      <c r="CD87" s="12" t="str">
        <f t="shared" si="138"/>
        <v/>
      </c>
      <c r="CE87" s="12" t="str">
        <f t="shared" si="139"/>
        <v/>
      </c>
      <c r="CF87" s="12" t="str">
        <f t="shared" si="140"/>
        <v/>
      </c>
      <c r="CG87" s="12"/>
      <c r="CH87" s="12"/>
      <c r="CI87" s="12"/>
      <c r="CJ87" s="11" t="str">
        <f t="shared" si="141"/>
        <v/>
      </c>
      <c r="CK87" s="12" t="str">
        <f t="shared" si="142"/>
        <v/>
      </c>
      <c r="CL87" s="12" t="str">
        <f t="shared" si="143"/>
        <v/>
      </c>
      <c r="CM87" s="12" t="str">
        <f t="shared" si="144"/>
        <v/>
      </c>
      <c r="CN87" s="12" t="str">
        <f t="shared" si="145"/>
        <v/>
      </c>
      <c r="CO87" s="12" t="str">
        <f t="shared" si="146"/>
        <v/>
      </c>
      <c r="CP87" s="12"/>
      <c r="CQ87" s="12"/>
      <c r="CR87" s="12"/>
      <c r="CS87" s="11" t="str">
        <f t="shared" si="147"/>
        <v/>
      </c>
      <c r="CT87" s="12" t="str">
        <f t="shared" si="148"/>
        <v/>
      </c>
      <c r="CU87" s="12" t="str">
        <f t="shared" si="149"/>
        <v/>
      </c>
      <c r="CV87" s="12" t="str">
        <f t="shared" si="150"/>
        <v/>
      </c>
      <c r="CW87" s="12" t="str">
        <f t="shared" si="151"/>
        <v/>
      </c>
      <c r="CX87" s="12" t="str">
        <f t="shared" si="152"/>
        <v/>
      </c>
      <c r="CY87" s="12"/>
      <c r="CZ87" s="12"/>
      <c r="DA87" s="12"/>
      <c r="DB87" s="11" t="str">
        <f t="shared" si="153"/>
        <v/>
      </c>
      <c r="DC87" s="12" t="str">
        <f t="shared" si="154"/>
        <v/>
      </c>
      <c r="DD87" s="12" t="str">
        <f t="shared" si="155"/>
        <v/>
      </c>
      <c r="DE87" s="12" t="str">
        <f t="shared" si="156"/>
        <v/>
      </c>
      <c r="DF87" s="12" t="str">
        <f t="shared" si="157"/>
        <v/>
      </c>
      <c r="DG87" s="12" t="str">
        <f t="shared" si="158"/>
        <v/>
      </c>
      <c r="DH87" s="12"/>
      <c r="DI87" s="12"/>
      <c r="DJ87" s="12"/>
      <c r="DK87" s="11" t="str">
        <f t="shared" si="159"/>
        <v/>
      </c>
      <c r="DL87" s="12" t="str">
        <f t="shared" si="160"/>
        <v/>
      </c>
      <c r="DM87" s="12" t="str">
        <f t="shared" si="161"/>
        <v/>
      </c>
      <c r="DN87" s="12" t="str">
        <f t="shared" si="162"/>
        <v/>
      </c>
      <c r="DO87" s="12" t="str">
        <f t="shared" si="163"/>
        <v/>
      </c>
      <c r="DP87" s="12" t="str">
        <f t="shared" si="164"/>
        <v/>
      </c>
      <c r="DQ87" s="12"/>
      <c r="DR87" s="12"/>
      <c r="DS87" s="12"/>
    </row>
    <row r="88" spans="20:123" x14ac:dyDescent="0.25">
      <c r="T88" s="16">
        <v>85</v>
      </c>
      <c r="U88" s="16" t="str">
        <f>IFERROR(TRIM(W88&amp;" "&amp;INDEX(Roadmap!B$6:B$105,$T88,1)),"")</f>
        <v/>
      </c>
      <c r="V88" s="16" t="str">
        <f t="shared" si="104"/>
        <v/>
      </c>
      <c r="W88" s="16" t="str">
        <f>IFERROR(INDEX(Roadmap!C$6:C$105,$T88,1)&amp;"","")</f>
        <v/>
      </c>
      <c r="X88" s="16" t="str">
        <f>IF(LEN(U88)&gt;0,IFERROR(INDEX(Settings!$I$7:$I$9,MATCH(INDEX(Roadmap!D$6:D$105,$T88,1),Settings!$H$7:$H$9,0),1),large),"")</f>
        <v/>
      </c>
      <c r="Y88" s="16">
        <f>IFERROR(INDEX(Settings!$J$7:$J$9,MATCH(INDEX(Roadmap!D$6:D$105,$T88,1),Settings!$H$7:$H$9,0),1),300)</f>
        <v>300</v>
      </c>
      <c r="Z88" s="16" t="str">
        <f>IFERROR(IF(LEN($U88)=0,"",INDEX(Roadmap!E$6:E$105,$T88,1)&amp;""),"")</f>
        <v/>
      </c>
      <c r="AA88" s="16" t="str">
        <f>IFERROR(IF(LEN($U88)=0,"",INDEX(Roadmap!F$6:F$105,$T88,1)&amp;""),"")</f>
        <v/>
      </c>
      <c r="AB88" s="17" t="str">
        <f t="shared" si="105"/>
        <v/>
      </c>
      <c r="AC88" s="17" t="str">
        <f>IFERROR(IF(OR(U88="",Z88=""),"",2*COUNTIFS($Z$4:Z88,Z88,$AA$4:AA88,AA88)+INDEX($P$4:$P$16,MATCH(AA88,$B$4:$B$16,0),1)+ROW(startCell)),"")</f>
        <v/>
      </c>
      <c r="AD88" s="16" t="str">
        <f t="shared" si="165"/>
        <v>-</v>
      </c>
      <c r="AE88" s="4"/>
      <c r="AF88" s="24" t="str">
        <f t="shared" si="167"/>
        <v/>
      </c>
      <c r="AG88" s="24">
        <f t="shared" si="168"/>
        <v>90</v>
      </c>
      <c r="AH88" s="11" t="str">
        <f t="shared" si="106"/>
        <v/>
      </c>
      <c r="AI88" s="12" t="str">
        <f t="shared" si="166"/>
        <v/>
      </c>
      <c r="AJ88" s="12" t="str">
        <f t="shared" si="107"/>
        <v/>
      </c>
      <c r="AK88" s="12" t="str">
        <f t="shared" si="108"/>
        <v/>
      </c>
      <c r="AL88" s="12" t="str">
        <f t="shared" si="109"/>
        <v/>
      </c>
      <c r="AM88" s="12" t="str">
        <f t="shared" si="110"/>
        <v/>
      </c>
      <c r="AN88" s="12"/>
      <c r="AO88" s="12"/>
      <c r="AP88" s="12"/>
      <c r="AQ88" s="11" t="str">
        <f t="shared" si="111"/>
        <v/>
      </c>
      <c r="AR88" s="12" t="str">
        <f t="shared" si="112"/>
        <v/>
      </c>
      <c r="AS88" s="12" t="str">
        <f t="shared" si="113"/>
        <v/>
      </c>
      <c r="AT88" s="12" t="str">
        <f t="shared" si="114"/>
        <v/>
      </c>
      <c r="AU88" s="12" t="str">
        <f t="shared" si="115"/>
        <v/>
      </c>
      <c r="AV88" s="12" t="str">
        <f t="shared" si="116"/>
        <v/>
      </c>
      <c r="AW88" s="12"/>
      <c r="AX88" s="12"/>
      <c r="AY88" s="12"/>
      <c r="AZ88" s="11" t="str">
        <f t="shared" si="117"/>
        <v/>
      </c>
      <c r="BA88" s="12" t="str">
        <f t="shared" si="118"/>
        <v/>
      </c>
      <c r="BB88" s="12" t="str">
        <f t="shared" si="119"/>
        <v/>
      </c>
      <c r="BC88" s="12" t="str">
        <f t="shared" si="120"/>
        <v/>
      </c>
      <c r="BD88" s="12" t="str">
        <f t="shared" si="121"/>
        <v/>
      </c>
      <c r="BE88" s="12" t="str">
        <f t="shared" si="122"/>
        <v/>
      </c>
      <c r="BF88" s="12"/>
      <c r="BG88" s="12"/>
      <c r="BH88" s="12"/>
      <c r="BI88" s="11" t="str">
        <f t="shared" si="123"/>
        <v/>
      </c>
      <c r="BJ88" s="12" t="str">
        <f t="shared" si="124"/>
        <v/>
      </c>
      <c r="BK88" s="12" t="str">
        <f t="shared" si="125"/>
        <v/>
      </c>
      <c r="BL88" s="12" t="str">
        <f t="shared" si="126"/>
        <v/>
      </c>
      <c r="BM88" s="12" t="str">
        <f t="shared" si="127"/>
        <v/>
      </c>
      <c r="BN88" s="12" t="str">
        <f t="shared" si="128"/>
        <v/>
      </c>
      <c r="BO88" s="12"/>
      <c r="BP88" s="12"/>
      <c r="BQ88" s="12"/>
      <c r="BR88" s="11" t="str">
        <f t="shared" si="129"/>
        <v/>
      </c>
      <c r="BS88" s="12" t="str">
        <f t="shared" si="130"/>
        <v/>
      </c>
      <c r="BT88" s="12" t="str">
        <f t="shared" si="131"/>
        <v/>
      </c>
      <c r="BU88" s="12" t="str">
        <f t="shared" si="132"/>
        <v/>
      </c>
      <c r="BV88" s="12" t="str">
        <f t="shared" si="133"/>
        <v/>
      </c>
      <c r="BW88" s="12" t="str">
        <f t="shared" si="134"/>
        <v/>
      </c>
      <c r="BX88" s="12"/>
      <c r="BY88" s="12"/>
      <c r="BZ88" s="12"/>
      <c r="CA88" s="11" t="str">
        <f t="shared" si="135"/>
        <v/>
      </c>
      <c r="CB88" s="12" t="str">
        <f t="shared" si="136"/>
        <v/>
      </c>
      <c r="CC88" s="12" t="str">
        <f t="shared" si="137"/>
        <v/>
      </c>
      <c r="CD88" s="12" t="str">
        <f t="shared" si="138"/>
        <v/>
      </c>
      <c r="CE88" s="12" t="str">
        <f t="shared" si="139"/>
        <v/>
      </c>
      <c r="CF88" s="12" t="str">
        <f t="shared" si="140"/>
        <v/>
      </c>
      <c r="CG88" s="12"/>
      <c r="CH88" s="12"/>
      <c r="CI88" s="12"/>
      <c r="CJ88" s="11" t="str">
        <f t="shared" si="141"/>
        <v/>
      </c>
      <c r="CK88" s="12" t="str">
        <f t="shared" si="142"/>
        <v/>
      </c>
      <c r="CL88" s="12" t="str">
        <f t="shared" si="143"/>
        <v/>
      </c>
      <c r="CM88" s="12" t="str">
        <f t="shared" si="144"/>
        <v/>
      </c>
      <c r="CN88" s="12" t="str">
        <f t="shared" si="145"/>
        <v/>
      </c>
      <c r="CO88" s="12" t="str">
        <f t="shared" si="146"/>
        <v/>
      </c>
      <c r="CP88" s="12"/>
      <c r="CQ88" s="12"/>
      <c r="CR88" s="12"/>
      <c r="CS88" s="11" t="str">
        <f t="shared" si="147"/>
        <v/>
      </c>
      <c r="CT88" s="12" t="str">
        <f t="shared" si="148"/>
        <v/>
      </c>
      <c r="CU88" s="12" t="str">
        <f t="shared" si="149"/>
        <v/>
      </c>
      <c r="CV88" s="12" t="str">
        <f t="shared" si="150"/>
        <v/>
      </c>
      <c r="CW88" s="12" t="str">
        <f t="shared" si="151"/>
        <v/>
      </c>
      <c r="CX88" s="12" t="str">
        <f t="shared" si="152"/>
        <v/>
      </c>
      <c r="CY88" s="12"/>
      <c r="CZ88" s="12"/>
      <c r="DA88" s="12"/>
      <c r="DB88" s="11" t="str">
        <f t="shared" si="153"/>
        <v/>
      </c>
      <c r="DC88" s="12" t="str">
        <f t="shared" si="154"/>
        <v/>
      </c>
      <c r="DD88" s="12" t="str">
        <f t="shared" si="155"/>
        <v/>
      </c>
      <c r="DE88" s="12" t="str">
        <f t="shared" si="156"/>
        <v/>
      </c>
      <c r="DF88" s="12" t="str">
        <f t="shared" si="157"/>
        <v/>
      </c>
      <c r="DG88" s="12" t="str">
        <f t="shared" si="158"/>
        <v/>
      </c>
      <c r="DH88" s="12"/>
      <c r="DI88" s="12"/>
      <c r="DJ88" s="12"/>
      <c r="DK88" s="11" t="str">
        <f t="shared" si="159"/>
        <v/>
      </c>
      <c r="DL88" s="12" t="str">
        <f t="shared" si="160"/>
        <v/>
      </c>
      <c r="DM88" s="12" t="str">
        <f t="shared" si="161"/>
        <v/>
      </c>
      <c r="DN88" s="12" t="str">
        <f t="shared" si="162"/>
        <v/>
      </c>
      <c r="DO88" s="12" t="str">
        <f t="shared" si="163"/>
        <v/>
      </c>
      <c r="DP88" s="12" t="str">
        <f t="shared" si="164"/>
        <v/>
      </c>
      <c r="DQ88" s="12"/>
      <c r="DR88" s="12"/>
      <c r="DS88" s="12"/>
    </row>
    <row r="89" spans="20:123" x14ac:dyDescent="0.25">
      <c r="T89" s="16">
        <v>86</v>
      </c>
      <c r="U89" s="16" t="str">
        <f>IFERROR(TRIM(W89&amp;" "&amp;INDEX(Roadmap!B$6:B$105,$T89,1)),"")</f>
        <v/>
      </c>
      <c r="V89" s="16" t="str">
        <f t="shared" si="104"/>
        <v/>
      </c>
      <c r="W89" s="16" t="str">
        <f>IFERROR(INDEX(Roadmap!C$6:C$105,$T89,1)&amp;"","")</f>
        <v/>
      </c>
      <c r="X89" s="16" t="str">
        <f>IF(LEN(U89)&gt;0,IFERROR(INDEX(Settings!$I$7:$I$9,MATCH(INDEX(Roadmap!D$6:D$105,$T89,1),Settings!$H$7:$H$9,0),1),large),"")</f>
        <v/>
      </c>
      <c r="Y89" s="16">
        <f>IFERROR(INDEX(Settings!$J$7:$J$9,MATCH(INDEX(Roadmap!D$6:D$105,$T89,1),Settings!$H$7:$H$9,0),1),300)</f>
        <v>300</v>
      </c>
      <c r="Z89" s="16" t="str">
        <f>IFERROR(IF(LEN($U89)=0,"",INDEX(Roadmap!E$6:E$105,$T89,1)&amp;""),"")</f>
        <v/>
      </c>
      <c r="AA89" s="16" t="str">
        <f>IFERROR(IF(LEN($U89)=0,"",INDEX(Roadmap!F$6:F$105,$T89,1)&amp;""),"")</f>
        <v/>
      </c>
      <c r="AB89" s="17" t="str">
        <f t="shared" si="105"/>
        <v/>
      </c>
      <c r="AC89" s="17" t="str">
        <f>IFERROR(IF(OR(U89="",Z89=""),"",2*COUNTIFS($Z$4:Z89,Z89,$AA$4:AA89,AA89)+INDEX($P$4:$P$16,MATCH(AA89,$B$4:$B$16,0),1)+ROW(startCell)),"")</f>
        <v/>
      </c>
      <c r="AD89" s="16" t="str">
        <f t="shared" si="165"/>
        <v>-</v>
      </c>
      <c r="AE89" s="4"/>
      <c r="AF89" s="24" t="str">
        <f t="shared" si="167"/>
        <v/>
      </c>
      <c r="AG89" s="24">
        <f t="shared" si="168"/>
        <v>91</v>
      </c>
      <c r="AH89" s="11" t="str">
        <f t="shared" si="106"/>
        <v/>
      </c>
      <c r="AI89" s="12" t="str">
        <f t="shared" si="166"/>
        <v/>
      </c>
      <c r="AJ89" s="12" t="str">
        <f t="shared" si="107"/>
        <v/>
      </c>
      <c r="AK89" s="12" t="str">
        <f t="shared" si="108"/>
        <v/>
      </c>
      <c r="AL89" s="12" t="str">
        <f t="shared" si="109"/>
        <v/>
      </c>
      <c r="AM89" s="12" t="str">
        <f t="shared" si="110"/>
        <v/>
      </c>
      <c r="AN89" s="12"/>
      <c r="AO89" s="12"/>
      <c r="AP89" s="12"/>
      <c r="AQ89" s="11" t="str">
        <f t="shared" si="111"/>
        <v/>
      </c>
      <c r="AR89" s="12" t="str">
        <f t="shared" si="112"/>
        <v/>
      </c>
      <c r="AS89" s="12" t="str">
        <f t="shared" si="113"/>
        <v/>
      </c>
      <c r="AT89" s="12" t="str">
        <f t="shared" si="114"/>
        <v/>
      </c>
      <c r="AU89" s="12" t="str">
        <f t="shared" si="115"/>
        <v/>
      </c>
      <c r="AV89" s="12" t="str">
        <f t="shared" si="116"/>
        <v/>
      </c>
      <c r="AW89" s="12"/>
      <c r="AX89" s="12"/>
      <c r="AY89" s="12"/>
      <c r="AZ89" s="11" t="str">
        <f t="shared" si="117"/>
        <v/>
      </c>
      <c r="BA89" s="12" t="str">
        <f t="shared" si="118"/>
        <v/>
      </c>
      <c r="BB89" s="12" t="str">
        <f t="shared" si="119"/>
        <v/>
      </c>
      <c r="BC89" s="12" t="str">
        <f t="shared" si="120"/>
        <v/>
      </c>
      <c r="BD89" s="12" t="str">
        <f t="shared" si="121"/>
        <v/>
      </c>
      <c r="BE89" s="12" t="str">
        <f t="shared" si="122"/>
        <v/>
      </c>
      <c r="BF89" s="12"/>
      <c r="BG89" s="12"/>
      <c r="BH89" s="12"/>
      <c r="BI89" s="11" t="str">
        <f t="shared" si="123"/>
        <v/>
      </c>
      <c r="BJ89" s="12" t="str">
        <f t="shared" si="124"/>
        <v/>
      </c>
      <c r="BK89" s="12" t="str">
        <f t="shared" si="125"/>
        <v/>
      </c>
      <c r="BL89" s="12" t="str">
        <f t="shared" si="126"/>
        <v/>
      </c>
      <c r="BM89" s="12" t="str">
        <f t="shared" si="127"/>
        <v/>
      </c>
      <c r="BN89" s="12" t="str">
        <f t="shared" si="128"/>
        <v/>
      </c>
      <c r="BO89" s="12"/>
      <c r="BP89" s="12"/>
      <c r="BQ89" s="12"/>
      <c r="BR89" s="11" t="str">
        <f t="shared" si="129"/>
        <v/>
      </c>
      <c r="BS89" s="12" t="str">
        <f t="shared" si="130"/>
        <v/>
      </c>
      <c r="BT89" s="12" t="str">
        <f t="shared" si="131"/>
        <v/>
      </c>
      <c r="BU89" s="12" t="str">
        <f t="shared" si="132"/>
        <v/>
      </c>
      <c r="BV89" s="12" t="str">
        <f t="shared" si="133"/>
        <v/>
      </c>
      <c r="BW89" s="12" t="str">
        <f t="shared" si="134"/>
        <v/>
      </c>
      <c r="BX89" s="12"/>
      <c r="BY89" s="12"/>
      <c r="BZ89" s="12"/>
      <c r="CA89" s="11" t="str">
        <f t="shared" si="135"/>
        <v/>
      </c>
      <c r="CB89" s="12" t="str">
        <f t="shared" si="136"/>
        <v/>
      </c>
      <c r="CC89" s="12" t="str">
        <f t="shared" si="137"/>
        <v/>
      </c>
      <c r="CD89" s="12" t="str">
        <f t="shared" si="138"/>
        <v/>
      </c>
      <c r="CE89" s="12" t="str">
        <f t="shared" si="139"/>
        <v/>
      </c>
      <c r="CF89" s="12" t="str">
        <f t="shared" si="140"/>
        <v/>
      </c>
      <c r="CG89" s="12"/>
      <c r="CH89" s="12"/>
      <c r="CI89" s="12"/>
      <c r="CJ89" s="11" t="str">
        <f t="shared" si="141"/>
        <v/>
      </c>
      <c r="CK89" s="12" t="str">
        <f t="shared" si="142"/>
        <v/>
      </c>
      <c r="CL89" s="12" t="str">
        <f t="shared" si="143"/>
        <v/>
      </c>
      <c r="CM89" s="12" t="str">
        <f t="shared" si="144"/>
        <v/>
      </c>
      <c r="CN89" s="12" t="str">
        <f t="shared" si="145"/>
        <v/>
      </c>
      <c r="CO89" s="12" t="str">
        <f t="shared" si="146"/>
        <v/>
      </c>
      <c r="CP89" s="12"/>
      <c r="CQ89" s="12"/>
      <c r="CR89" s="12"/>
      <c r="CS89" s="11" t="str">
        <f t="shared" si="147"/>
        <v/>
      </c>
      <c r="CT89" s="12" t="str">
        <f t="shared" si="148"/>
        <v/>
      </c>
      <c r="CU89" s="12" t="str">
        <f t="shared" si="149"/>
        <v/>
      </c>
      <c r="CV89" s="12" t="str">
        <f t="shared" si="150"/>
        <v/>
      </c>
      <c r="CW89" s="12" t="str">
        <f t="shared" si="151"/>
        <v/>
      </c>
      <c r="CX89" s="12" t="str">
        <f t="shared" si="152"/>
        <v/>
      </c>
      <c r="CY89" s="12"/>
      <c r="CZ89" s="12"/>
      <c r="DA89" s="12"/>
      <c r="DB89" s="11" t="str">
        <f t="shared" si="153"/>
        <v/>
      </c>
      <c r="DC89" s="12" t="str">
        <f t="shared" si="154"/>
        <v/>
      </c>
      <c r="DD89" s="12" t="str">
        <f t="shared" si="155"/>
        <v/>
      </c>
      <c r="DE89" s="12" t="str">
        <f t="shared" si="156"/>
        <v/>
      </c>
      <c r="DF89" s="12" t="str">
        <f t="shared" si="157"/>
        <v/>
      </c>
      <c r="DG89" s="12" t="str">
        <f t="shared" si="158"/>
        <v/>
      </c>
      <c r="DH89" s="12"/>
      <c r="DI89" s="12"/>
      <c r="DJ89" s="12"/>
      <c r="DK89" s="11" t="str">
        <f t="shared" si="159"/>
        <v/>
      </c>
      <c r="DL89" s="12" t="str">
        <f t="shared" si="160"/>
        <v/>
      </c>
      <c r="DM89" s="12" t="str">
        <f t="shared" si="161"/>
        <v/>
      </c>
      <c r="DN89" s="12" t="str">
        <f t="shared" si="162"/>
        <v/>
      </c>
      <c r="DO89" s="12" t="str">
        <f t="shared" si="163"/>
        <v/>
      </c>
      <c r="DP89" s="12" t="str">
        <f t="shared" si="164"/>
        <v/>
      </c>
      <c r="DQ89" s="12"/>
      <c r="DR89" s="12"/>
      <c r="DS89" s="12"/>
    </row>
    <row r="90" spans="20:123" x14ac:dyDescent="0.25">
      <c r="T90" s="16">
        <v>87</v>
      </c>
      <c r="U90" s="16" t="str">
        <f>IFERROR(TRIM(W90&amp;" "&amp;INDEX(Roadmap!B$6:B$105,$T90,1)),"")</f>
        <v/>
      </c>
      <c r="V90" s="16" t="str">
        <f t="shared" si="104"/>
        <v/>
      </c>
      <c r="W90" s="16" t="str">
        <f>IFERROR(INDEX(Roadmap!C$6:C$105,$T90,1)&amp;"","")</f>
        <v/>
      </c>
      <c r="X90" s="16" t="str">
        <f>IF(LEN(U90)&gt;0,IFERROR(INDEX(Settings!$I$7:$I$9,MATCH(INDEX(Roadmap!D$6:D$105,$T90,1),Settings!$H$7:$H$9,0),1),large),"")</f>
        <v/>
      </c>
      <c r="Y90" s="16">
        <f>IFERROR(INDEX(Settings!$J$7:$J$9,MATCH(INDEX(Roadmap!D$6:D$105,$T90,1),Settings!$H$7:$H$9,0),1),300)</f>
        <v>300</v>
      </c>
      <c r="Z90" s="16" t="str">
        <f>IFERROR(IF(LEN($U90)=0,"",INDEX(Roadmap!E$6:E$105,$T90,1)&amp;""),"")</f>
        <v/>
      </c>
      <c r="AA90" s="16" t="str">
        <f>IFERROR(IF(LEN($U90)=0,"",INDEX(Roadmap!F$6:F$105,$T90,1)&amp;""),"")</f>
        <v/>
      </c>
      <c r="AB90" s="17" t="str">
        <f t="shared" si="105"/>
        <v/>
      </c>
      <c r="AC90" s="17" t="str">
        <f>IFERROR(IF(OR(U90="",Z90=""),"",2*COUNTIFS($Z$4:Z90,Z90,$AA$4:AA90,AA90)+INDEX($P$4:$P$16,MATCH(AA90,$B$4:$B$16,0),1)+ROW(startCell)),"")</f>
        <v/>
      </c>
      <c r="AD90" s="16" t="str">
        <f t="shared" si="165"/>
        <v>-</v>
      </c>
      <c r="AE90" s="4"/>
      <c r="AF90" s="24" t="str">
        <f t="shared" si="167"/>
        <v/>
      </c>
      <c r="AG90" s="24">
        <f t="shared" si="168"/>
        <v>92</v>
      </c>
      <c r="AH90" s="11" t="str">
        <f t="shared" si="106"/>
        <v/>
      </c>
      <c r="AI90" s="12" t="str">
        <f t="shared" si="166"/>
        <v/>
      </c>
      <c r="AJ90" s="12" t="str">
        <f t="shared" si="107"/>
        <v/>
      </c>
      <c r="AK90" s="12" t="str">
        <f t="shared" si="108"/>
        <v/>
      </c>
      <c r="AL90" s="12" t="str">
        <f t="shared" si="109"/>
        <v/>
      </c>
      <c r="AM90" s="12" t="str">
        <f t="shared" si="110"/>
        <v/>
      </c>
      <c r="AN90" s="12"/>
      <c r="AO90" s="12"/>
      <c r="AP90" s="12"/>
      <c r="AQ90" s="11" t="str">
        <f t="shared" si="111"/>
        <v/>
      </c>
      <c r="AR90" s="12" t="str">
        <f t="shared" si="112"/>
        <v/>
      </c>
      <c r="AS90" s="12" t="str">
        <f t="shared" si="113"/>
        <v/>
      </c>
      <c r="AT90" s="12" t="str">
        <f t="shared" si="114"/>
        <v/>
      </c>
      <c r="AU90" s="12" t="str">
        <f t="shared" si="115"/>
        <v/>
      </c>
      <c r="AV90" s="12" t="str">
        <f t="shared" si="116"/>
        <v/>
      </c>
      <c r="AW90" s="12"/>
      <c r="AX90" s="12"/>
      <c r="AY90" s="12"/>
      <c r="AZ90" s="11" t="str">
        <f t="shared" si="117"/>
        <v/>
      </c>
      <c r="BA90" s="12" t="str">
        <f t="shared" si="118"/>
        <v/>
      </c>
      <c r="BB90" s="12" t="str">
        <f t="shared" si="119"/>
        <v/>
      </c>
      <c r="BC90" s="12" t="str">
        <f t="shared" si="120"/>
        <v/>
      </c>
      <c r="BD90" s="12" t="str">
        <f t="shared" si="121"/>
        <v/>
      </c>
      <c r="BE90" s="12" t="str">
        <f t="shared" si="122"/>
        <v/>
      </c>
      <c r="BF90" s="12"/>
      <c r="BG90" s="12"/>
      <c r="BH90" s="12"/>
      <c r="BI90" s="11" t="str">
        <f t="shared" si="123"/>
        <v/>
      </c>
      <c r="BJ90" s="12" t="str">
        <f t="shared" si="124"/>
        <v/>
      </c>
      <c r="BK90" s="12" t="str">
        <f t="shared" si="125"/>
        <v/>
      </c>
      <c r="BL90" s="12" t="str">
        <f t="shared" si="126"/>
        <v/>
      </c>
      <c r="BM90" s="12" t="str">
        <f t="shared" si="127"/>
        <v/>
      </c>
      <c r="BN90" s="12" t="str">
        <f t="shared" si="128"/>
        <v/>
      </c>
      <c r="BO90" s="12"/>
      <c r="BP90" s="12"/>
      <c r="BQ90" s="12"/>
      <c r="BR90" s="11" t="str">
        <f t="shared" si="129"/>
        <v/>
      </c>
      <c r="BS90" s="12" t="str">
        <f t="shared" si="130"/>
        <v/>
      </c>
      <c r="BT90" s="12" t="str">
        <f t="shared" si="131"/>
        <v/>
      </c>
      <c r="BU90" s="12" t="str">
        <f t="shared" si="132"/>
        <v/>
      </c>
      <c r="BV90" s="12" t="str">
        <f t="shared" si="133"/>
        <v/>
      </c>
      <c r="BW90" s="12" t="str">
        <f t="shared" si="134"/>
        <v/>
      </c>
      <c r="BX90" s="12"/>
      <c r="BY90" s="12"/>
      <c r="BZ90" s="12"/>
      <c r="CA90" s="11" t="str">
        <f t="shared" si="135"/>
        <v/>
      </c>
      <c r="CB90" s="12" t="str">
        <f t="shared" si="136"/>
        <v/>
      </c>
      <c r="CC90" s="12" t="str">
        <f t="shared" si="137"/>
        <v/>
      </c>
      <c r="CD90" s="12" t="str">
        <f t="shared" si="138"/>
        <v/>
      </c>
      <c r="CE90" s="12" t="str">
        <f t="shared" si="139"/>
        <v/>
      </c>
      <c r="CF90" s="12" t="str">
        <f t="shared" si="140"/>
        <v/>
      </c>
      <c r="CG90" s="12"/>
      <c r="CH90" s="12"/>
      <c r="CI90" s="12"/>
      <c r="CJ90" s="11" t="str">
        <f t="shared" si="141"/>
        <v/>
      </c>
      <c r="CK90" s="12" t="str">
        <f t="shared" si="142"/>
        <v/>
      </c>
      <c r="CL90" s="12" t="str">
        <f t="shared" si="143"/>
        <v/>
      </c>
      <c r="CM90" s="12" t="str">
        <f t="shared" si="144"/>
        <v/>
      </c>
      <c r="CN90" s="12" t="str">
        <f t="shared" si="145"/>
        <v/>
      </c>
      <c r="CO90" s="12" t="str">
        <f t="shared" si="146"/>
        <v/>
      </c>
      <c r="CP90" s="12"/>
      <c r="CQ90" s="12"/>
      <c r="CR90" s="12"/>
      <c r="CS90" s="11" t="str">
        <f t="shared" si="147"/>
        <v/>
      </c>
      <c r="CT90" s="12" t="str">
        <f t="shared" si="148"/>
        <v/>
      </c>
      <c r="CU90" s="12" t="str">
        <f t="shared" si="149"/>
        <v/>
      </c>
      <c r="CV90" s="12" t="str">
        <f t="shared" si="150"/>
        <v/>
      </c>
      <c r="CW90" s="12" t="str">
        <f t="shared" si="151"/>
        <v/>
      </c>
      <c r="CX90" s="12" t="str">
        <f t="shared" si="152"/>
        <v/>
      </c>
      <c r="CY90" s="12"/>
      <c r="CZ90" s="12"/>
      <c r="DA90" s="12"/>
      <c r="DB90" s="11" t="str">
        <f t="shared" si="153"/>
        <v/>
      </c>
      <c r="DC90" s="12" t="str">
        <f t="shared" si="154"/>
        <v/>
      </c>
      <c r="DD90" s="12" t="str">
        <f t="shared" si="155"/>
        <v/>
      </c>
      <c r="DE90" s="12" t="str">
        <f t="shared" si="156"/>
        <v/>
      </c>
      <c r="DF90" s="12" t="str">
        <f t="shared" si="157"/>
        <v/>
      </c>
      <c r="DG90" s="12" t="str">
        <f t="shared" si="158"/>
        <v/>
      </c>
      <c r="DH90" s="12"/>
      <c r="DI90" s="12"/>
      <c r="DJ90" s="12"/>
      <c r="DK90" s="11" t="str">
        <f t="shared" si="159"/>
        <v/>
      </c>
      <c r="DL90" s="12" t="str">
        <f t="shared" si="160"/>
        <v/>
      </c>
      <c r="DM90" s="12" t="str">
        <f t="shared" si="161"/>
        <v/>
      </c>
      <c r="DN90" s="12" t="str">
        <f t="shared" si="162"/>
        <v/>
      </c>
      <c r="DO90" s="12" t="str">
        <f t="shared" si="163"/>
        <v/>
      </c>
      <c r="DP90" s="12" t="str">
        <f t="shared" si="164"/>
        <v/>
      </c>
      <c r="DQ90" s="12"/>
      <c r="DR90" s="12"/>
      <c r="DS90" s="12"/>
    </row>
    <row r="91" spans="20:123" x14ac:dyDescent="0.25">
      <c r="T91" s="16">
        <v>88</v>
      </c>
      <c r="U91" s="16" t="str">
        <f>IFERROR(TRIM(W91&amp;" "&amp;INDEX(Roadmap!B$6:B$105,$T91,1)),"")</f>
        <v/>
      </c>
      <c r="V91" s="16" t="str">
        <f t="shared" si="104"/>
        <v/>
      </c>
      <c r="W91" s="16" t="str">
        <f>IFERROR(INDEX(Roadmap!C$6:C$105,$T91,1)&amp;"","")</f>
        <v/>
      </c>
      <c r="X91" s="16" t="str">
        <f>IF(LEN(U91)&gt;0,IFERROR(INDEX(Settings!$I$7:$I$9,MATCH(INDEX(Roadmap!D$6:D$105,$T91,1),Settings!$H$7:$H$9,0),1),large),"")</f>
        <v/>
      </c>
      <c r="Y91" s="16">
        <f>IFERROR(INDEX(Settings!$J$7:$J$9,MATCH(INDEX(Roadmap!D$6:D$105,$T91,1),Settings!$H$7:$H$9,0),1),300)</f>
        <v>300</v>
      </c>
      <c r="Z91" s="16" t="str">
        <f>IFERROR(IF(LEN($U91)=0,"",INDEX(Roadmap!E$6:E$105,$T91,1)&amp;""),"")</f>
        <v/>
      </c>
      <c r="AA91" s="16" t="str">
        <f>IFERROR(IF(LEN($U91)=0,"",INDEX(Roadmap!F$6:F$105,$T91,1)&amp;""),"")</f>
        <v/>
      </c>
      <c r="AB91" s="17" t="str">
        <f t="shared" si="105"/>
        <v/>
      </c>
      <c r="AC91" s="17" t="str">
        <f>IFERROR(IF(OR(U91="",Z91=""),"",2*COUNTIFS($Z$4:Z91,Z91,$AA$4:AA91,AA91)+INDEX($P$4:$P$16,MATCH(AA91,$B$4:$B$16,0),1)+ROW(startCell)),"")</f>
        <v/>
      </c>
      <c r="AD91" s="16" t="str">
        <f t="shared" si="165"/>
        <v>-</v>
      </c>
      <c r="AE91" s="4"/>
      <c r="AF91" s="24" t="str">
        <f t="shared" si="167"/>
        <v/>
      </c>
      <c r="AG91" s="24">
        <f t="shared" si="168"/>
        <v>93</v>
      </c>
      <c r="AH91" s="11" t="str">
        <f t="shared" si="106"/>
        <v/>
      </c>
      <c r="AI91" s="12" t="str">
        <f t="shared" si="166"/>
        <v/>
      </c>
      <c r="AJ91" s="12" t="str">
        <f t="shared" si="107"/>
        <v/>
      </c>
      <c r="AK91" s="12" t="str">
        <f t="shared" si="108"/>
        <v/>
      </c>
      <c r="AL91" s="12" t="str">
        <f t="shared" si="109"/>
        <v/>
      </c>
      <c r="AM91" s="12" t="str">
        <f t="shared" si="110"/>
        <v/>
      </c>
      <c r="AN91" s="12"/>
      <c r="AO91" s="12"/>
      <c r="AP91" s="12"/>
      <c r="AQ91" s="11" t="str">
        <f t="shared" si="111"/>
        <v/>
      </c>
      <c r="AR91" s="12" t="str">
        <f t="shared" si="112"/>
        <v/>
      </c>
      <c r="AS91" s="12" t="str">
        <f t="shared" si="113"/>
        <v/>
      </c>
      <c r="AT91" s="12" t="str">
        <f t="shared" si="114"/>
        <v/>
      </c>
      <c r="AU91" s="12" t="str">
        <f t="shared" si="115"/>
        <v/>
      </c>
      <c r="AV91" s="12" t="str">
        <f t="shared" si="116"/>
        <v/>
      </c>
      <c r="AW91" s="12"/>
      <c r="AX91" s="12"/>
      <c r="AY91" s="12"/>
      <c r="AZ91" s="11" t="str">
        <f t="shared" si="117"/>
        <v/>
      </c>
      <c r="BA91" s="12" t="str">
        <f t="shared" si="118"/>
        <v/>
      </c>
      <c r="BB91" s="12" t="str">
        <f t="shared" si="119"/>
        <v/>
      </c>
      <c r="BC91" s="12" t="str">
        <f t="shared" si="120"/>
        <v/>
      </c>
      <c r="BD91" s="12" t="str">
        <f t="shared" si="121"/>
        <v/>
      </c>
      <c r="BE91" s="12" t="str">
        <f t="shared" si="122"/>
        <v/>
      </c>
      <c r="BF91" s="12"/>
      <c r="BG91" s="12"/>
      <c r="BH91" s="12"/>
      <c r="BI91" s="11" t="str">
        <f t="shared" si="123"/>
        <v/>
      </c>
      <c r="BJ91" s="12" t="str">
        <f t="shared" si="124"/>
        <v/>
      </c>
      <c r="BK91" s="12" t="str">
        <f t="shared" si="125"/>
        <v/>
      </c>
      <c r="BL91" s="12" t="str">
        <f t="shared" si="126"/>
        <v/>
      </c>
      <c r="BM91" s="12" t="str">
        <f t="shared" si="127"/>
        <v/>
      </c>
      <c r="BN91" s="12" t="str">
        <f t="shared" si="128"/>
        <v/>
      </c>
      <c r="BO91" s="12"/>
      <c r="BP91" s="12"/>
      <c r="BQ91" s="12"/>
      <c r="BR91" s="11" t="str">
        <f t="shared" si="129"/>
        <v/>
      </c>
      <c r="BS91" s="12" t="str">
        <f t="shared" si="130"/>
        <v/>
      </c>
      <c r="BT91" s="12" t="str">
        <f t="shared" si="131"/>
        <v/>
      </c>
      <c r="BU91" s="12" t="str">
        <f t="shared" si="132"/>
        <v/>
      </c>
      <c r="BV91" s="12" t="str">
        <f t="shared" si="133"/>
        <v/>
      </c>
      <c r="BW91" s="12" t="str">
        <f t="shared" si="134"/>
        <v/>
      </c>
      <c r="BX91" s="12"/>
      <c r="BY91" s="12"/>
      <c r="BZ91" s="12"/>
      <c r="CA91" s="11" t="str">
        <f t="shared" si="135"/>
        <v/>
      </c>
      <c r="CB91" s="12" t="str">
        <f t="shared" si="136"/>
        <v/>
      </c>
      <c r="CC91" s="12" t="str">
        <f t="shared" si="137"/>
        <v/>
      </c>
      <c r="CD91" s="12" t="str">
        <f t="shared" si="138"/>
        <v/>
      </c>
      <c r="CE91" s="12" t="str">
        <f t="shared" si="139"/>
        <v/>
      </c>
      <c r="CF91" s="12" t="str">
        <f t="shared" si="140"/>
        <v/>
      </c>
      <c r="CG91" s="12"/>
      <c r="CH91" s="12"/>
      <c r="CI91" s="12"/>
      <c r="CJ91" s="11" t="str">
        <f t="shared" si="141"/>
        <v/>
      </c>
      <c r="CK91" s="12" t="str">
        <f t="shared" si="142"/>
        <v/>
      </c>
      <c r="CL91" s="12" t="str">
        <f t="shared" si="143"/>
        <v/>
      </c>
      <c r="CM91" s="12" t="str">
        <f t="shared" si="144"/>
        <v/>
      </c>
      <c r="CN91" s="12" t="str">
        <f t="shared" si="145"/>
        <v/>
      </c>
      <c r="CO91" s="12" t="str">
        <f t="shared" si="146"/>
        <v/>
      </c>
      <c r="CP91" s="12"/>
      <c r="CQ91" s="12"/>
      <c r="CR91" s="12"/>
      <c r="CS91" s="11" t="str">
        <f t="shared" si="147"/>
        <v/>
      </c>
      <c r="CT91" s="12" t="str">
        <f t="shared" si="148"/>
        <v/>
      </c>
      <c r="CU91" s="12" t="str">
        <f t="shared" si="149"/>
        <v/>
      </c>
      <c r="CV91" s="12" t="str">
        <f t="shared" si="150"/>
        <v/>
      </c>
      <c r="CW91" s="12" t="str">
        <f t="shared" si="151"/>
        <v/>
      </c>
      <c r="CX91" s="12" t="str">
        <f t="shared" si="152"/>
        <v/>
      </c>
      <c r="CY91" s="12"/>
      <c r="CZ91" s="12"/>
      <c r="DA91" s="12"/>
      <c r="DB91" s="11" t="str">
        <f t="shared" si="153"/>
        <v/>
      </c>
      <c r="DC91" s="12" t="str">
        <f t="shared" si="154"/>
        <v/>
      </c>
      <c r="DD91" s="12" t="str">
        <f t="shared" si="155"/>
        <v/>
      </c>
      <c r="DE91" s="12" t="str">
        <f t="shared" si="156"/>
        <v/>
      </c>
      <c r="DF91" s="12" t="str">
        <f t="shared" si="157"/>
        <v/>
      </c>
      <c r="DG91" s="12" t="str">
        <f t="shared" si="158"/>
        <v/>
      </c>
      <c r="DH91" s="12"/>
      <c r="DI91" s="12"/>
      <c r="DJ91" s="12"/>
      <c r="DK91" s="11" t="str">
        <f t="shared" si="159"/>
        <v/>
      </c>
      <c r="DL91" s="12" t="str">
        <f t="shared" si="160"/>
        <v/>
      </c>
      <c r="DM91" s="12" t="str">
        <f t="shared" si="161"/>
        <v/>
      </c>
      <c r="DN91" s="12" t="str">
        <f t="shared" si="162"/>
        <v/>
      </c>
      <c r="DO91" s="12" t="str">
        <f t="shared" si="163"/>
        <v/>
      </c>
      <c r="DP91" s="12" t="str">
        <f t="shared" si="164"/>
        <v/>
      </c>
      <c r="DQ91" s="12"/>
      <c r="DR91" s="12"/>
      <c r="DS91" s="12"/>
    </row>
    <row r="92" spans="20:123" x14ac:dyDescent="0.25">
      <c r="T92" s="16">
        <v>89</v>
      </c>
      <c r="U92" s="16" t="str">
        <f>IFERROR(TRIM(W92&amp;" "&amp;INDEX(Roadmap!B$6:B$105,$T92,1)),"")</f>
        <v/>
      </c>
      <c r="V92" s="16" t="str">
        <f t="shared" si="104"/>
        <v/>
      </c>
      <c r="W92" s="16" t="str">
        <f>IFERROR(INDEX(Roadmap!C$6:C$105,$T92,1)&amp;"","")</f>
        <v/>
      </c>
      <c r="X92" s="16" t="str">
        <f>IF(LEN(U92)&gt;0,IFERROR(INDEX(Settings!$I$7:$I$9,MATCH(INDEX(Roadmap!D$6:D$105,$T92,1),Settings!$H$7:$H$9,0),1),large),"")</f>
        <v/>
      </c>
      <c r="Y92" s="16">
        <f>IFERROR(INDEX(Settings!$J$7:$J$9,MATCH(INDEX(Roadmap!D$6:D$105,$T92,1),Settings!$H$7:$H$9,0),1),300)</f>
        <v>300</v>
      </c>
      <c r="Z92" s="16" t="str">
        <f>IFERROR(IF(LEN($U92)=0,"",INDEX(Roadmap!E$6:E$105,$T92,1)&amp;""),"")</f>
        <v/>
      </c>
      <c r="AA92" s="16" t="str">
        <f>IFERROR(IF(LEN($U92)=0,"",INDEX(Roadmap!F$6:F$105,$T92,1)&amp;""),"")</f>
        <v/>
      </c>
      <c r="AB92" s="17" t="str">
        <f t="shared" si="105"/>
        <v/>
      </c>
      <c r="AC92" s="17" t="str">
        <f>IFERROR(IF(OR(U92="",Z92=""),"",2*COUNTIFS($Z$4:Z92,Z92,$AA$4:AA92,AA92)+INDEX($P$4:$P$16,MATCH(AA92,$B$4:$B$16,0),1)+ROW(startCell)),"")</f>
        <v/>
      </c>
      <c r="AD92" s="16" t="str">
        <f t="shared" si="165"/>
        <v>-</v>
      </c>
      <c r="AE92" s="4"/>
      <c r="AF92" s="24" t="str">
        <f t="shared" si="167"/>
        <v/>
      </c>
      <c r="AG92" s="24">
        <f t="shared" si="168"/>
        <v>94</v>
      </c>
      <c r="AH92" s="11" t="str">
        <f t="shared" si="106"/>
        <v/>
      </c>
      <c r="AI92" s="12" t="str">
        <f t="shared" si="166"/>
        <v/>
      </c>
      <c r="AJ92" s="12" t="str">
        <f t="shared" si="107"/>
        <v/>
      </c>
      <c r="AK92" s="12" t="str">
        <f t="shared" si="108"/>
        <v/>
      </c>
      <c r="AL92" s="12" t="str">
        <f t="shared" si="109"/>
        <v/>
      </c>
      <c r="AM92" s="12" t="str">
        <f t="shared" si="110"/>
        <v/>
      </c>
      <c r="AN92" s="12"/>
      <c r="AO92" s="12"/>
      <c r="AP92" s="12"/>
      <c r="AQ92" s="11" t="str">
        <f t="shared" si="111"/>
        <v/>
      </c>
      <c r="AR92" s="12" t="str">
        <f t="shared" si="112"/>
        <v/>
      </c>
      <c r="AS92" s="12" t="str">
        <f t="shared" si="113"/>
        <v/>
      </c>
      <c r="AT92" s="12" t="str">
        <f t="shared" si="114"/>
        <v/>
      </c>
      <c r="AU92" s="12" t="str">
        <f t="shared" si="115"/>
        <v/>
      </c>
      <c r="AV92" s="12" t="str">
        <f t="shared" si="116"/>
        <v/>
      </c>
      <c r="AW92" s="12"/>
      <c r="AX92" s="12"/>
      <c r="AY92" s="12"/>
      <c r="AZ92" s="11" t="str">
        <f t="shared" si="117"/>
        <v/>
      </c>
      <c r="BA92" s="12" t="str">
        <f t="shared" si="118"/>
        <v/>
      </c>
      <c r="BB92" s="12" t="str">
        <f t="shared" si="119"/>
        <v/>
      </c>
      <c r="BC92" s="12" t="str">
        <f t="shared" si="120"/>
        <v/>
      </c>
      <c r="BD92" s="12" t="str">
        <f t="shared" si="121"/>
        <v/>
      </c>
      <c r="BE92" s="12" t="str">
        <f t="shared" si="122"/>
        <v/>
      </c>
      <c r="BF92" s="12"/>
      <c r="BG92" s="12"/>
      <c r="BH92" s="12"/>
      <c r="BI92" s="11" t="str">
        <f t="shared" si="123"/>
        <v/>
      </c>
      <c r="BJ92" s="12" t="str">
        <f t="shared" si="124"/>
        <v/>
      </c>
      <c r="BK92" s="12" t="str">
        <f t="shared" si="125"/>
        <v/>
      </c>
      <c r="BL92" s="12" t="str">
        <f t="shared" si="126"/>
        <v/>
      </c>
      <c r="BM92" s="12" t="str">
        <f t="shared" si="127"/>
        <v/>
      </c>
      <c r="BN92" s="12" t="str">
        <f t="shared" si="128"/>
        <v/>
      </c>
      <c r="BO92" s="12"/>
      <c r="BP92" s="12"/>
      <c r="BQ92" s="12"/>
      <c r="BR92" s="11" t="str">
        <f t="shared" si="129"/>
        <v/>
      </c>
      <c r="BS92" s="12" t="str">
        <f t="shared" si="130"/>
        <v/>
      </c>
      <c r="BT92" s="12" t="str">
        <f t="shared" si="131"/>
        <v/>
      </c>
      <c r="BU92" s="12" t="str">
        <f t="shared" si="132"/>
        <v/>
      </c>
      <c r="BV92" s="12" t="str">
        <f t="shared" si="133"/>
        <v/>
      </c>
      <c r="BW92" s="12" t="str">
        <f t="shared" si="134"/>
        <v/>
      </c>
      <c r="BX92" s="12"/>
      <c r="BY92" s="12"/>
      <c r="BZ92" s="12"/>
      <c r="CA92" s="11" t="str">
        <f t="shared" si="135"/>
        <v/>
      </c>
      <c r="CB92" s="12" t="str">
        <f t="shared" si="136"/>
        <v/>
      </c>
      <c r="CC92" s="12" t="str">
        <f t="shared" si="137"/>
        <v/>
      </c>
      <c r="CD92" s="12" t="str">
        <f t="shared" si="138"/>
        <v/>
      </c>
      <c r="CE92" s="12" t="str">
        <f t="shared" si="139"/>
        <v/>
      </c>
      <c r="CF92" s="12" t="str">
        <f t="shared" si="140"/>
        <v/>
      </c>
      <c r="CG92" s="12"/>
      <c r="CH92" s="12"/>
      <c r="CI92" s="12"/>
      <c r="CJ92" s="11" t="str">
        <f t="shared" si="141"/>
        <v/>
      </c>
      <c r="CK92" s="12" t="str">
        <f t="shared" si="142"/>
        <v/>
      </c>
      <c r="CL92" s="12" t="str">
        <f t="shared" si="143"/>
        <v/>
      </c>
      <c r="CM92" s="12" t="str">
        <f t="shared" si="144"/>
        <v/>
      </c>
      <c r="CN92" s="12" t="str">
        <f t="shared" si="145"/>
        <v/>
      </c>
      <c r="CO92" s="12" t="str">
        <f t="shared" si="146"/>
        <v/>
      </c>
      <c r="CP92" s="12"/>
      <c r="CQ92" s="12"/>
      <c r="CR92" s="12"/>
      <c r="CS92" s="11" t="str">
        <f t="shared" si="147"/>
        <v/>
      </c>
      <c r="CT92" s="12" t="str">
        <f t="shared" si="148"/>
        <v/>
      </c>
      <c r="CU92" s="12" t="str">
        <f t="shared" si="149"/>
        <v/>
      </c>
      <c r="CV92" s="12" t="str">
        <f t="shared" si="150"/>
        <v/>
      </c>
      <c r="CW92" s="12" t="str">
        <f t="shared" si="151"/>
        <v/>
      </c>
      <c r="CX92" s="12" t="str">
        <f t="shared" si="152"/>
        <v/>
      </c>
      <c r="CY92" s="12"/>
      <c r="CZ92" s="12"/>
      <c r="DA92" s="12"/>
      <c r="DB92" s="11" t="str">
        <f t="shared" si="153"/>
        <v/>
      </c>
      <c r="DC92" s="12" t="str">
        <f t="shared" si="154"/>
        <v/>
      </c>
      <c r="DD92" s="12" t="str">
        <f t="shared" si="155"/>
        <v/>
      </c>
      <c r="DE92" s="12" t="str">
        <f t="shared" si="156"/>
        <v/>
      </c>
      <c r="DF92" s="12" t="str">
        <f t="shared" si="157"/>
        <v/>
      </c>
      <c r="DG92" s="12" t="str">
        <f t="shared" si="158"/>
        <v/>
      </c>
      <c r="DH92" s="12"/>
      <c r="DI92" s="12"/>
      <c r="DJ92" s="12"/>
      <c r="DK92" s="11" t="str">
        <f t="shared" si="159"/>
        <v/>
      </c>
      <c r="DL92" s="12" t="str">
        <f t="shared" si="160"/>
        <v/>
      </c>
      <c r="DM92" s="12" t="str">
        <f t="shared" si="161"/>
        <v/>
      </c>
      <c r="DN92" s="12" t="str">
        <f t="shared" si="162"/>
        <v/>
      </c>
      <c r="DO92" s="12" t="str">
        <f t="shared" si="163"/>
        <v/>
      </c>
      <c r="DP92" s="12" t="str">
        <f t="shared" si="164"/>
        <v/>
      </c>
      <c r="DQ92" s="12"/>
      <c r="DR92" s="12"/>
      <c r="DS92" s="12"/>
    </row>
    <row r="93" spans="20:123" x14ac:dyDescent="0.25">
      <c r="T93" s="16">
        <v>90</v>
      </c>
      <c r="U93" s="16" t="str">
        <f>IFERROR(TRIM(W93&amp;" "&amp;INDEX(Roadmap!B$6:B$105,$T93,1)),"")</f>
        <v/>
      </c>
      <c r="V93" s="16" t="str">
        <f t="shared" si="104"/>
        <v/>
      </c>
      <c r="W93" s="16" t="str">
        <f>IFERROR(INDEX(Roadmap!C$6:C$105,$T93,1)&amp;"","")</f>
        <v/>
      </c>
      <c r="X93" s="16" t="str">
        <f>IF(LEN(U93)&gt;0,IFERROR(INDEX(Settings!$I$7:$I$9,MATCH(INDEX(Roadmap!D$6:D$105,$T93,1),Settings!$H$7:$H$9,0),1),large),"")</f>
        <v/>
      </c>
      <c r="Y93" s="16">
        <f>IFERROR(INDEX(Settings!$J$7:$J$9,MATCH(INDEX(Roadmap!D$6:D$105,$T93,1),Settings!$H$7:$H$9,0),1),300)</f>
        <v>300</v>
      </c>
      <c r="Z93" s="16" t="str">
        <f>IFERROR(IF(LEN($U93)=0,"",INDEX(Roadmap!E$6:E$105,$T93,1)&amp;""),"")</f>
        <v/>
      </c>
      <c r="AA93" s="16" t="str">
        <f>IFERROR(IF(LEN($U93)=0,"",INDEX(Roadmap!F$6:F$105,$T93,1)&amp;""),"")</f>
        <v/>
      </c>
      <c r="AB93" s="17" t="str">
        <f t="shared" si="105"/>
        <v/>
      </c>
      <c r="AC93" s="17" t="str">
        <f>IFERROR(IF(OR(U93="",Z93=""),"",2*COUNTIFS($Z$4:Z93,Z93,$AA$4:AA93,AA93)+INDEX($P$4:$P$16,MATCH(AA93,$B$4:$B$16,0),1)+ROW(startCell)),"")</f>
        <v/>
      </c>
      <c r="AD93" s="16" t="str">
        <f t="shared" si="165"/>
        <v>-</v>
      </c>
      <c r="AE93" s="4"/>
      <c r="AF93" s="24" t="str">
        <f t="shared" si="167"/>
        <v/>
      </c>
      <c r="AG93" s="24">
        <f t="shared" si="168"/>
        <v>95</v>
      </c>
      <c r="AH93" s="11" t="str">
        <f t="shared" si="106"/>
        <v/>
      </c>
      <c r="AI93" s="12" t="str">
        <f t="shared" si="166"/>
        <v/>
      </c>
      <c r="AJ93" s="12" t="str">
        <f t="shared" si="107"/>
        <v/>
      </c>
      <c r="AK93" s="12" t="str">
        <f t="shared" si="108"/>
        <v/>
      </c>
      <c r="AL93" s="12" t="str">
        <f t="shared" si="109"/>
        <v/>
      </c>
      <c r="AM93" s="12" t="str">
        <f t="shared" si="110"/>
        <v/>
      </c>
      <c r="AN93" s="12"/>
      <c r="AO93" s="12"/>
      <c r="AP93" s="12"/>
      <c r="AQ93" s="11" t="str">
        <f t="shared" si="111"/>
        <v/>
      </c>
      <c r="AR93" s="12" t="str">
        <f t="shared" si="112"/>
        <v/>
      </c>
      <c r="AS93" s="12" t="str">
        <f t="shared" si="113"/>
        <v/>
      </c>
      <c r="AT93" s="12" t="str">
        <f t="shared" si="114"/>
        <v/>
      </c>
      <c r="AU93" s="12" t="str">
        <f t="shared" si="115"/>
        <v/>
      </c>
      <c r="AV93" s="12" t="str">
        <f t="shared" si="116"/>
        <v/>
      </c>
      <c r="AW93" s="12"/>
      <c r="AX93" s="12"/>
      <c r="AY93" s="12"/>
      <c r="AZ93" s="11" t="str">
        <f t="shared" si="117"/>
        <v/>
      </c>
      <c r="BA93" s="12" t="str">
        <f t="shared" si="118"/>
        <v/>
      </c>
      <c r="BB93" s="12" t="str">
        <f t="shared" si="119"/>
        <v/>
      </c>
      <c r="BC93" s="12" t="str">
        <f t="shared" si="120"/>
        <v/>
      </c>
      <c r="BD93" s="12" t="str">
        <f t="shared" si="121"/>
        <v/>
      </c>
      <c r="BE93" s="12" t="str">
        <f t="shared" si="122"/>
        <v/>
      </c>
      <c r="BF93" s="12"/>
      <c r="BG93" s="12"/>
      <c r="BH93" s="12"/>
      <c r="BI93" s="11" t="str">
        <f t="shared" si="123"/>
        <v/>
      </c>
      <c r="BJ93" s="12" t="str">
        <f t="shared" si="124"/>
        <v/>
      </c>
      <c r="BK93" s="12" t="str">
        <f t="shared" si="125"/>
        <v/>
      </c>
      <c r="BL93" s="12" t="str">
        <f t="shared" si="126"/>
        <v/>
      </c>
      <c r="BM93" s="12" t="str">
        <f t="shared" si="127"/>
        <v/>
      </c>
      <c r="BN93" s="12" t="str">
        <f t="shared" si="128"/>
        <v/>
      </c>
      <c r="BO93" s="12"/>
      <c r="BP93" s="12"/>
      <c r="BQ93" s="12"/>
      <c r="BR93" s="11" t="str">
        <f t="shared" si="129"/>
        <v/>
      </c>
      <c r="BS93" s="12" t="str">
        <f t="shared" si="130"/>
        <v/>
      </c>
      <c r="BT93" s="12" t="str">
        <f t="shared" si="131"/>
        <v/>
      </c>
      <c r="BU93" s="12" t="str">
        <f t="shared" si="132"/>
        <v/>
      </c>
      <c r="BV93" s="12" t="str">
        <f t="shared" si="133"/>
        <v/>
      </c>
      <c r="BW93" s="12" t="str">
        <f t="shared" si="134"/>
        <v/>
      </c>
      <c r="BX93" s="12"/>
      <c r="BY93" s="12"/>
      <c r="BZ93" s="12"/>
      <c r="CA93" s="11" t="str">
        <f t="shared" si="135"/>
        <v/>
      </c>
      <c r="CB93" s="12" t="str">
        <f t="shared" si="136"/>
        <v/>
      </c>
      <c r="CC93" s="12" t="str">
        <f t="shared" si="137"/>
        <v/>
      </c>
      <c r="CD93" s="12" t="str">
        <f t="shared" si="138"/>
        <v/>
      </c>
      <c r="CE93" s="12" t="str">
        <f t="shared" si="139"/>
        <v/>
      </c>
      <c r="CF93" s="12" t="str">
        <f t="shared" si="140"/>
        <v/>
      </c>
      <c r="CG93" s="12"/>
      <c r="CH93" s="12"/>
      <c r="CI93" s="12"/>
      <c r="CJ93" s="11" t="str">
        <f t="shared" si="141"/>
        <v/>
      </c>
      <c r="CK93" s="12" t="str">
        <f t="shared" si="142"/>
        <v/>
      </c>
      <c r="CL93" s="12" t="str">
        <f t="shared" si="143"/>
        <v/>
      </c>
      <c r="CM93" s="12" t="str">
        <f t="shared" si="144"/>
        <v/>
      </c>
      <c r="CN93" s="12" t="str">
        <f t="shared" si="145"/>
        <v/>
      </c>
      <c r="CO93" s="12" t="str">
        <f t="shared" si="146"/>
        <v/>
      </c>
      <c r="CP93" s="12"/>
      <c r="CQ93" s="12"/>
      <c r="CR93" s="12"/>
      <c r="CS93" s="11" t="str">
        <f t="shared" si="147"/>
        <v/>
      </c>
      <c r="CT93" s="12" t="str">
        <f t="shared" si="148"/>
        <v/>
      </c>
      <c r="CU93" s="12" t="str">
        <f t="shared" si="149"/>
        <v/>
      </c>
      <c r="CV93" s="12" t="str">
        <f t="shared" si="150"/>
        <v/>
      </c>
      <c r="CW93" s="12" t="str">
        <f t="shared" si="151"/>
        <v/>
      </c>
      <c r="CX93" s="12" t="str">
        <f t="shared" si="152"/>
        <v/>
      </c>
      <c r="CY93" s="12"/>
      <c r="CZ93" s="12"/>
      <c r="DA93" s="12"/>
      <c r="DB93" s="11" t="str">
        <f t="shared" si="153"/>
        <v/>
      </c>
      <c r="DC93" s="12" t="str">
        <f t="shared" si="154"/>
        <v/>
      </c>
      <c r="DD93" s="12" t="str">
        <f t="shared" si="155"/>
        <v/>
      </c>
      <c r="DE93" s="12" t="str">
        <f t="shared" si="156"/>
        <v/>
      </c>
      <c r="DF93" s="12" t="str">
        <f t="shared" si="157"/>
        <v/>
      </c>
      <c r="DG93" s="12" t="str">
        <f t="shared" si="158"/>
        <v/>
      </c>
      <c r="DH93" s="12"/>
      <c r="DI93" s="12"/>
      <c r="DJ93" s="12"/>
      <c r="DK93" s="11" t="str">
        <f t="shared" si="159"/>
        <v/>
      </c>
      <c r="DL93" s="12" t="str">
        <f t="shared" si="160"/>
        <v/>
      </c>
      <c r="DM93" s="12" t="str">
        <f t="shared" si="161"/>
        <v/>
      </c>
      <c r="DN93" s="12" t="str">
        <f t="shared" si="162"/>
        <v/>
      </c>
      <c r="DO93" s="12" t="str">
        <f t="shared" si="163"/>
        <v/>
      </c>
      <c r="DP93" s="12" t="str">
        <f t="shared" si="164"/>
        <v/>
      </c>
      <c r="DQ93" s="12"/>
      <c r="DR93" s="12"/>
      <c r="DS93" s="12"/>
    </row>
    <row r="94" spans="20:123" x14ac:dyDescent="0.25">
      <c r="T94" s="16">
        <v>91</v>
      </c>
      <c r="U94" s="16" t="str">
        <f>IFERROR(TRIM(W94&amp;" "&amp;INDEX(Roadmap!B$6:B$105,$T94,1)),"")</f>
        <v/>
      </c>
      <c r="V94" s="16" t="str">
        <f t="shared" si="104"/>
        <v/>
      </c>
      <c r="W94" s="16" t="str">
        <f>IFERROR(INDEX(Roadmap!C$6:C$105,$T94,1)&amp;"","")</f>
        <v/>
      </c>
      <c r="X94" s="16" t="str">
        <f>IF(LEN(U94)&gt;0,IFERROR(INDEX(Settings!$I$7:$I$9,MATCH(INDEX(Roadmap!D$6:D$105,$T94,1),Settings!$H$7:$H$9,0),1),large),"")</f>
        <v/>
      </c>
      <c r="Y94" s="16">
        <f>IFERROR(INDEX(Settings!$J$7:$J$9,MATCH(INDEX(Roadmap!D$6:D$105,$T94,1),Settings!$H$7:$H$9,0),1),300)</f>
        <v>300</v>
      </c>
      <c r="Z94" s="16" t="str">
        <f>IFERROR(IF(LEN($U94)=0,"",INDEX(Roadmap!E$6:E$105,$T94,1)&amp;""),"")</f>
        <v/>
      </c>
      <c r="AA94" s="16" t="str">
        <f>IFERROR(IF(LEN($U94)=0,"",INDEX(Roadmap!F$6:F$105,$T94,1)&amp;""),"")</f>
        <v/>
      </c>
      <c r="AB94" s="17" t="str">
        <f t="shared" si="105"/>
        <v/>
      </c>
      <c r="AC94" s="17" t="str">
        <f>IFERROR(IF(OR(U94="",Z94=""),"",2*COUNTIFS($Z$4:Z94,Z94,$AA$4:AA94,AA94)+INDEX($P$4:$P$16,MATCH(AA94,$B$4:$B$16,0),1)+ROW(startCell)),"")</f>
        <v/>
      </c>
      <c r="AD94" s="16" t="str">
        <f t="shared" si="165"/>
        <v>-</v>
      </c>
      <c r="AE94" s="4"/>
      <c r="AF94" s="24" t="str">
        <f t="shared" si="167"/>
        <v/>
      </c>
      <c r="AG94" s="24">
        <f t="shared" si="168"/>
        <v>96</v>
      </c>
      <c r="AH94" s="11" t="str">
        <f t="shared" si="106"/>
        <v/>
      </c>
      <c r="AI94" s="12" t="str">
        <f t="shared" si="166"/>
        <v/>
      </c>
      <c r="AJ94" s="12" t="str">
        <f t="shared" si="107"/>
        <v/>
      </c>
      <c r="AK94" s="12" t="str">
        <f t="shared" si="108"/>
        <v/>
      </c>
      <c r="AL94" s="12" t="str">
        <f t="shared" si="109"/>
        <v/>
      </c>
      <c r="AM94" s="12" t="str">
        <f t="shared" si="110"/>
        <v/>
      </c>
      <c r="AN94" s="12"/>
      <c r="AO94" s="12"/>
      <c r="AP94" s="12"/>
      <c r="AQ94" s="11" t="str">
        <f t="shared" si="111"/>
        <v/>
      </c>
      <c r="AR94" s="12" t="str">
        <f t="shared" si="112"/>
        <v/>
      </c>
      <c r="AS94" s="12" t="str">
        <f t="shared" si="113"/>
        <v/>
      </c>
      <c r="AT94" s="12" t="str">
        <f t="shared" si="114"/>
        <v/>
      </c>
      <c r="AU94" s="12" t="str">
        <f t="shared" si="115"/>
        <v/>
      </c>
      <c r="AV94" s="12" t="str">
        <f t="shared" si="116"/>
        <v/>
      </c>
      <c r="AW94" s="12"/>
      <c r="AX94" s="12"/>
      <c r="AY94" s="12"/>
      <c r="AZ94" s="11" t="str">
        <f t="shared" si="117"/>
        <v/>
      </c>
      <c r="BA94" s="12" t="str">
        <f t="shared" si="118"/>
        <v/>
      </c>
      <c r="BB94" s="12" t="str">
        <f t="shared" si="119"/>
        <v/>
      </c>
      <c r="BC94" s="12" t="str">
        <f t="shared" si="120"/>
        <v/>
      </c>
      <c r="BD94" s="12" t="str">
        <f t="shared" si="121"/>
        <v/>
      </c>
      <c r="BE94" s="12" t="str">
        <f t="shared" si="122"/>
        <v/>
      </c>
      <c r="BF94" s="12"/>
      <c r="BG94" s="12"/>
      <c r="BH94" s="12"/>
      <c r="BI94" s="11" t="str">
        <f t="shared" si="123"/>
        <v/>
      </c>
      <c r="BJ94" s="12" t="str">
        <f t="shared" si="124"/>
        <v/>
      </c>
      <c r="BK94" s="12" t="str">
        <f t="shared" si="125"/>
        <v/>
      </c>
      <c r="BL94" s="12" t="str">
        <f t="shared" si="126"/>
        <v/>
      </c>
      <c r="BM94" s="12" t="str">
        <f t="shared" si="127"/>
        <v/>
      </c>
      <c r="BN94" s="12" t="str">
        <f t="shared" si="128"/>
        <v/>
      </c>
      <c r="BO94" s="12"/>
      <c r="BP94" s="12"/>
      <c r="BQ94" s="12"/>
      <c r="BR94" s="11" t="str">
        <f t="shared" si="129"/>
        <v/>
      </c>
      <c r="BS94" s="12" t="str">
        <f t="shared" si="130"/>
        <v/>
      </c>
      <c r="BT94" s="12" t="str">
        <f t="shared" si="131"/>
        <v/>
      </c>
      <c r="BU94" s="12" t="str">
        <f t="shared" si="132"/>
        <v/>
      </c>
      <c r="BV94" s="12" t="str">
        <f t="shared" si="133"/>
        <v/>
      </c>
      <c r="BW94" s="12" t="str">
        <f t="shared" si="134"/>
        <v/>
      </c>
      <c r="BX94" s="12"/>
      <c r="BY94" s="12"/>
      <c r="BZ94" s="12"/>
      <c r="CA94" s="11" t="str">
        <f t="shared" si="135"/>
        <v/>
      </c>
      <c r="CB94" s="12" t="str">
        <f t="shared" si="136"/>
        <v/>
      </c>
      <c r="CC94" s="12" t="str">
        <f t="shared" si="137"/>
        <v/>
      </c>
      <c r="CD94" s="12" t="str">
        <f t="shared" si="138"/>
        <v/>
      </c>
      <c r="CE94" s="12" t="str">
        <f t="shared" si="139"/>
        <v/>
      </c>
      <c r="CF94" s="12" t="str">
        <f t="shared" si="140"/>
        <v/>
      </c>
      <c r="CG94" s="12"/>
      <c r="CH94" s="12"/>
      <c r="CI94" s="12"/>
      <c r="CJ94" s="11" t="str">
        <f t="shared" si="141"/>
        <v/>
      </c>
      <c r="CK94" s="12" t="str">
        <f t="shared" si="142"/>
        <v/>
      </c>
      <c r="CL94" s="12" t="str">
        <f t="shared" si="143"/>
        <v/>
      </c>
      <c r="CM94" s="12" t="str">
        <f t="shared" si="144"/>
        <v/>
      </c>
      <c r="CN94" s="12" t="str">
        <f t="shared" si="145"/>
        <v/>
      </c>
      <c r="CO94" s="12" t="str">
        <f t="shared" si="146"/>
        <v/>
      </c>
      <c r="CP94" s="12"/>
      <c r="CQ94" s="12"/>
      <c r="CR94" s="12"/>
      <c r="CS94" s="11" t="str">
        <f t="shared" si="147"/>
        <v/>
      </c>
      <c r="CT94" s="12" t="str">
        <f t="shared" si="148"/>
        <v/>
      </c>
      <c r="CU94" s="12" t="str">
        <f t="shared" si="149"/>
        <v/>
      </c>
      <c r="CV94" s="12" t="str">
        <f t="shared" si="150"/>
        <v/>
      </c>
      <c r="CW94" s="12" t="str">
        <f t="shared" si="151"/>
        <v/>
      </c>
      <c r="CX94" s="12" t="str">
        <f t="shared" si="152"/>
        <v/>
      </c>
      <c r="CY94" s="12"/>
      <c r="CZ94" s="12"/>
      <c r="DA94" s="12"/>
      <c r="DB94" s="11" t="str">
        <f t="shared" si="153"/>
        <v/>
      </c>
      <c r="DC94" s="12" t="str">
        <f t="shared" si="154"/>
        <v/>
      </c>
      <c r="DD94" s="12" t="str">
        <f t="shared" si="155"/>
        <v/>
      </c>
      <c r="DE94" s="12" t="str">
        <f t="shared" si="156"/>
        <v/>
      </c>
      <c r="DF94" s="12" t="str">
        <f t="shared" si="157"/>
        <v/>
      </c>
      <c r="DG94" s="12" t="str">
        <f t="shared" si="158"/>
        <v/>
      </c>
      <c r="DH94" s="12"/>
      <c r="DI94" s="12"/>
      <c r="DJ94" s="12"/>
      <c r="DK94" s="11" t="str">
        <f t="shared" si="159"/>
        <v/>
      </c>
      <c r="DL94" s="12" t="str">
        <f t="shared" si="160"/>
        <v/>
      </c>
      <c r="DM94" s="12" t="str">
        <f t="shared" si="161"/>
        <v/>
      </c>
      <c r="DN94" s="12" t="str">
        <f t="shared" si="162"/>
        <v/>
      </c>
      <c r="DO94" s="12" t="str">
        <f t="shared" si="163"/>
        <v/>
      </c>
      <c r="DP94" s="12" t="str">
        <f t="shared" si="164"/>
        <v/>
      </c>
      <c r="DQ94" s="12"/>
      <c r="DR94" s="12"/>
      <c r="DS94" s="12"/>
    </row>
    <row r="95" spans="20:123" x14ac:dyDescent="0.25">
      <c r="T95" s="16">
        <v>92</v>
      </c>
      <c r="U95" s="16" t="str">
        <f>IFERROR(TRIM(W95&amp;" "&amp;INDEX(Roadmap!B$6:B$105,$T95,1)),"")</f>
        <v/>
      </c>
      <c r="V95" s="16" t="str">
        <f t="shared" si="104"/>
        <v/>
      </c>
      <c r="W95" s="16" t="str">
        <f>IFERROR(INDEX(Roadmap!C$6:C$105,$T95,1)&amp;"","")</f>
        <v/>
      </c>
      <c r="X95" s="16" t="str">
        <f>IF(LEN(U95)&gt;0,IFERROR(INDEX(Settings!$I$7:$I$9,MATCH(INDEX(Roadmap!D$6:D$105,$T95,1),Settings!$H$7:$H$9,0),1),large),"")</f>
        <v/>
      </c>
      <c r="Y95" s="16">
        <f>IFERROR(INDEX(Settings!$J$7:$J$9,MATCH(INDEX(Roadmap!D$6:D$105,$T95,1),Settings!$H$7:$H$9,0),1),300)</f>
        <v>300</v>
      </c>
      <c r="Z95" s="16" t="str">
        <f>IFERROR(IF(LEN($U95)=0,"",INDEX(Roadmap!E$6:E$105,$T95,1)&amp;""),"")</f>
        <v/>
      </c>
      <c r="AA95" s="16" t="str">
        <f>IFERROR(IF(LEN($U95)=0,"",INDEX(Roadmap!F$6:F$105,$T95,1)&amp;""),"")</f>
        <v/>
      </c>
      <c r="AB95" s="17" t="str">
        <f t="shared" si="105"/>
        <v/>
      </c>
      <c r="AC95" s="17" t="str">
        <f>IFERROR(IF(OR(U95="",Z95=""),"",2*COUNTIFS($Z$4:Z95,Z95,$AA$4:AA95,AA95)+INDEX($P$4:$P$16,MATCH(AA95,$B$4:$B$16,0),1)+ROW(startCell)),"")</f>
        <v/>
      </c>
      <c r="AD95" s="16" t="str">
        <f t="shared" si="165"/>
        <v>-</v>
      </c>
      <c r="AE95" s="4"/>
      <c r="AF95" s="24" t="str">
        <f t="shared" si="167"/>
        <v/>
      </c>
      <c r="AG95" s="24">
        <f t="shared" si="168"/>
        <v>97</v>
      </c>
      <c r="AH95" s="11" t="str">
        <f t="shared" si="106"/>
        <v/>
      </c>
      <c r="AI95" s="12" t="str">
        <f t="shared" si="166"/>
        <v/>
      </c>
      <c r="AJ95" s="12" t="str">
        <f t="shared" si="107"/>
        <v/>
      </c>
      <c r="AK95" s="12" t="str">
        <f t="shared" si="108"/>
        <v/>
      </c>
      <c r="AL95" s="12" t="str">
        <f t="shared" si="109"/>
        <v/>
      </c>
      <c r="AM95" s="12" t="str">
        <f t="shared" si="110"/>
        <v/>
      </c>
      <c r="AN95" s="12"/>
      <c r="AO95" s="12"/>
      <c r="AP95" s="12"/>
      <c r="AQ95" s="11" t="str">
        <f t="shared" si="111"/>
        <v/>
      </c>
      <c r="AR95" s="12" t="str">
        <f t="shared" si="112"/>
        <v/>
      </c>
      <c r="AS95" s="12" t="str">
        <f t="shared" si="113"/>
        <v/>
      </c>
      <c r="AT95" s="12" t="str">
        <f t="shared" si="114"/>
        <v/>
      </c>
      <c r="AU95" s="12" t="str">
        <f t="shared" si="115"/>
        <v/>
      </c>
      <c r="AV95" s="12" t="str">
        <f t="shared" si="116"/>
        <v/>
      </c>
      <c r="AW95" s="12"/>
      <c r="AX95" s="12"/>
      <c r="AY95" s="12"/>
      <c r="AZ95" s="11" t="str">
        <f t="shared" si="117"/>
        <v/>
      </c>
      <c r="BA95" s="12" t="str">
        <f t="shared" si="118"/>
        <v/>
      </c>
      <c r="BB95" s="12" t="str">
        <f t="shared" si="119"/>
        <v/>
      </c>
      <c r="BC95" s="12" t="str">
        <f t="shared" si="120"/>
        <v/>
      </c>
      <c r="BD95" s="12" t="str">
        <f t="shared" si="121"/>
        <v/>
      </c>
      <c r="BE95" s="12" t="str">
        <f t="shared" si="122"/>
        <v/>
      </c>
      <c r="BF95" s="12"/>
      <c r="BG95" s="12"/>
      <c r="BH95" s="12"/>
      <c r="BI95" s="11" t="str">
        <f t="shared" si="123"/>
        <v/>
      </c>
      <c r="BJ95" s="12" t="str">
        <f t="shared" si="124"/>
        <v/>
      </c>
      <c r="BK95" s="12" t="str">
        <f t="shared" si="125"/>
        <v/>
      </c>
      <c r="BL95" s="12" t="str">
        <f t="shared" si="126"/>
        <v/>
      </c>
      <c r="BM95" s="12" t="str">
        <f t="shared" si="127"/>
        <v/>
      </c>
      <c r="BN95" s="12" t="str">
        <f t="shared" si="128"/>
        <v/>
      </c>
      <c r="BO95" s="12"/>
      <c r="BP95" s="12"/>
      <c r="BQ95" s="12"/>
      <c r="BR95" s="11" t="str">
        <f t="shared" si="129"/>
        <v/>
      </c>
      <c r="BS95" s="12" t="str">
        <f t="shared" si="130"/>
        <v/>
      </c>
      <c r="BT95" s="12" t="str">
        <f t="shared" si="131"/>
        <v/>
      </c>
      <c r="BU95" s="12" t="str">
        <f t="shared" si="132"/>
        <v/>
      </c>
      <c r="BV95" s="12" t="str">
        <f t="shared" si="133"/>
        <v/>
      </c>
      <c r="BW95" s="12" t="str">
        <f t="shared" si="134"/>
        <v/>
      </c>
      <c r="BX95" s="12"/>
      <c r="BY95" s="12"/>
      <c r="BZ95" s="12"/>
      <c r="CA95" s="11" t="str">
        <f t="shared" si="135"/>
        <v/>
      </c>
      <c r="CB95" s="12" t="str">
        <f t="shared" si="136"/>
        <v/>
      </c>
      <c r="CC95" s="12" t="str">
        <f t="shared" si="137"/>
        <v/>
      </c>
      <c r="CD95" s="12" t="str">
        <f t="shared" si="138"/>
        <v/>
      </c>
      <c r="CE95" s="12" t="str">
        <f t="shared" si="139"/>
        <v/>
      </c>
      <c r="CF95" s="12" t="str">
        <f t="shared" si="140"/>
        <v/>
      </c>
      <c r="CG95" s="12"/>
      <c r="CH95" s="12"/>
      <c r="CI95" s="12"/>
      <c r="CJ95" s="11" t="str">
        <f t="shared" si="141"/>
        <v/>
      </c>
      <c r="CK95" s="12" t="str">
        <f t="shared" si="142"/>
        <v/>
      </c>
      <c r="CL95" s="12" t="str">
        <f t="shared" si="143"/>
        <v/>
      </c>
      <c r="CM95" s="12" t="str">
        <f t="shared" si="144"/>
        <v/>
      </c>
      <c r="CN95" s="12" t="str">
        <f t="shared" si="145"/>
        <v/>
      </c>
      <c r="CO95" s="12" t="str">
        <f t="shared" si="146"/>
        <v/>
      </c>
      <c r="CP95" s="12"/>
      <c r="CQ95" s="12"/>
      <c r="CR95" s="12"/>
      <c r="CS95" s="11" t="str">
        <f t="shared" si="147"/>
        <v/>
      </c>
      <c r="CT95" s="12" t="str">
        <f t="shared" si="148"/>
        <v/>
      </c>
      <c r="CU95" s="12" t="str">
        <f t="shared" si="149"/>
        <v/>
      </c>
      <c r="CV95" s="12" t="str">
        <f t="shared" si="150"/>
        <v/>
      </c>
      <c r="CW95" s="12" t="str">
        <f t="shared" si="151"/>
        <v/>
      </c>
      <c r="CX95" s="12" t="str">
        <f t="shared" si="152"/>
        <v/>
      </c>
      <c r="CY95" s="12"/>
      <c r="CZ95" s="12"/>
      <c r="DA95" s="12"/>
      <c r="DB95" s="11" t="str">
        <f t="shared" si="153"/>
        <v/>
      </c>
      <c r="DC95" s="12" t="str">
        <f t="shared" si="154"/>
        <v/>
      </c>
      <c r="DD95" s="12" t="str">
        <f t="shared" si="155"/>
        <v/>
      </c>
      <c r="DE95" s="12" t="str">
        <f t="shared" si="156"/>
        <v/>
      </c>
      <c r="DF95" s="12" t="str">
        <f t="shared" si="157"/>
        <v/>
      </c>
      <c r="DG95" s="12" t="str">
        <f t="shared" si="158"/>
        <v/>
      </c>
      <c r="DH95" s="12"/>
      <c r="DI95" s="12"/>
      <c r="DJ95" s="12"/>
      <c r="DK95" s="11" t="str">
        <f t="shared" si="159"/>
        <v/>
      </c>
      <c r="DL95" s="12" t="str">
        <f t="shared" si="160"/>
        <v/>
      </c>
      <c r="DM95" s="12" t="str">
        <f t="shared" si="161"/>
        <v/>
      </c>
      <c r="DN95" s="12" t="str">
        <f t="shared" si="162"/>
        <v/>
      </c>
      <c r="DO95" s="12" t="str">
        <f t="shared" si="163"/>
        <v/>
      </c>
      <c r="DP95" s="12" t="str">
        <f t="shared" si="164"/>
        <v/>
      </c>
      <c r="DQ95" s="12"/>
      <c r="DR95" s="12"/>
      <c r="DS95" s="12"/>
    </row>
    <row r="96" spans="20:123" x14ac:dyDescent="0.25">
      <c r="T96" s="16">
        <v>93</v>
      </c>
      <c r="U96" s="16" t="str">
        <f>IFERROR(TRIM(W96&amp;" "&amp;INDEX(Roadmap!B$6:B$105,$T96,1)),"")</f>
        <v/>
      </c>
      <c r="V96" s="16" t="str">
        <f t="shared" si="104"/>
        <v/>
      </c>
      <c r="W96" s="16" t="str">
        <f>IFERROR(INDEX(Roadmap!C$6:C$105,$T96,1)&amp;"","")</f>
        <v/>
      </c>
      <c r="X96" s="16" t="str">
        <f>IF(LEN(U96)&gt;0,IFERROR(INDEX(Settings!$I$7:$I$9,MATCH(INDEX(Roadmap!D$6:D$105,$T96,1),Settings!$H$7:$H$9,0),1),large),"")</f>
        <v/>
      </c>
      <c r="Y96" s="16">
        <f>IFERROR(INDEX(Settings!$J$7:$J$9,MATCH(INDEX(Roadmap!D$6:D$105,$T96,1),Settings!$H$7:$H$9,0),1),300)</f>
        <v>300</v>
      </c>
      <c r="Z96" s="16" t="str">
        <f>IFERROR(IF(LEN($U96)=0,"",INDEX(Roadmap!E$6:E$105,$T96,1)&amp;""),"")</f>
        <v/>
      </c>
      <c r="AA96" s="16" t="str">
        <f>IFERROR(IF(LEN($U96)=0,"",INDEX(Roadmap!F$6:F$105,$T96,1)&amp;""),"")</f>
        <v/>
      </c>
      <c r="AB96" s="17" t="str">
        <f t="shared" si="105"/>
        <v/>
      </c>
      <c r="AC96" s="17" t="str">
        <f>IFERROR(IF(OR(U96="",Z96=""),"",2*COUNTIFS($Z$4:Z96,Z96,$AA$4:AA96,AA96)+INDEX($P$4:$P$16,MATCH(AA96,$B$4:$B$16,0),1)+ROW(startCell)),"")</f>
        <v/>
      </c>
      <c r="AD96" s="16" t="str">
        <f t="shared" si="165"/>
        <v>-</v>
      </c>
      <c r="AE96" s="4"/>
      <c r="AF96" s="24" t="str">
        <f t="shared" si="167"/>
        <v/>
      </c>
      <c r="AG96" s="24">
        <f t="shared" si="168"/>
        <v>98</v>
      </c>
      <c r="AH96" s="11" t="str">
        <f t="shared" si="106"/>
        <v/>
      </c>
      <c r="AI96" s="12" t="str">
        <f t="shared" si="166"/>
        <v/>
      </c>
      <c r="AJ96" s="12" t="str">
        <f t="shared" si="107"/>
        <v/>
      </c>
      <c r="AK96" s="12" t="str">
        <f t="shared" si="108"/>
        <v/>
      </c>
      <c r="AL96" s="12" t="str">
        <f t="shared" si="109"/>
        <v/>
      </c>
      <c r="AM96" s="12" t="str">
        <f t="shared" si="110"/>
        <v/>
      </c>
      <c r="AN96" s="12"/>
      <c r="AO96" s="12"/>
      <c r="AP96" s="12"/>
      <c r="AQ96" s="11" t="str">
        <f t="shared" si="111"/>
        <v/>
      </c>
      <c r="AR96" s="12" t="str">
        <f t="shared" si="112"/>
        <v/>
      </c>
      <c r="AS96" s="12" t="str">
        <f t="shared" si="113"/>
        <v/>
      </c>
      <c r="AT96" s="12" t="str">
        <f t="shared" si="114"/>
        <v/>
      </c>
      <c r="AU96" s="12" t="str">
        <f t="shared" si="115"/>
        <v/>
      </c>
      <c r="AV96" s="12" t="str">
        <f t="shared" si="116"/>
        <v/>
      </c>
      <c r="AW96" s="12"/>
      <c r="AX96" s="12"/>
      <c r="AY96" s="12"/>
      <c r="AZ96" s="11" t="str">
        <f t="shared" si="117"/>
        <v/>
      </c>
      <c r="BA96" s="12" t="str">
        <f t="shared" si="118"/>
        <v/>
      </c>
      <c r="BB96" s="12" t="str">
        <f t="shared" si="119"/>
        <v/>
      </c>
      <c r="BC96" s="12" t="str">
        <f t="shared" si="120"/>
        <v/>
      </c>
      <c r="BD96" s="12" t="str">
        <f t="shared" si="121"/>
        <v/>
      </c>
      <c r="BE96" s="12" t="str">
        <f t="shared" si="122"/>
        <v/>
      </c>
      <c r="BF96" s="12"/>
      <c r="BG96" s="12"/>
      <c r="BH96" s="12"/>
      <c r="BI96" s="11" t="str">
        <f t="shared" si="123"/>
        <v/>
      </c>
      <c r="BJ96" s="12" t="str">
        <f t="shared" si="124"/>
        <v/>
      </c>
      <c r="BK96" s="12" t="str">
        <f t="shared" si="125"/>
        <v/>
      </c>
      <c r="BL96" s="12" t="str">
        <f t="shared" si="126"/>
        <v/>
      </c>
      <c r="BM96" s="12" t="str">
        <f t="shared" si="127"/>
        <v/>
      </c>
      <c r="BN96" s="12" t="str">
        <f t="shared" si="128"/>
        <v/>
      </c>
      <c r="BO96" s="12"/>
      <c r="BP96" s="12"/>
      <c r="BQ96" s="12"/>
      <c r="BR96" s="11" t="str">
        <f t="shared" si="129"/>
        <v/>
      </c>
      <c r="BS96" s="12" t="str">
        <f t="shared" si="130"/>
        <v/>
      </c>
      <c r="BT96" s="12" t="str">
        <f t="shared" si="131"/>
        <v/>
      </c>
      <c r="BU96" s="12" t="str">
        <f t="shared" si="132"/>
        <v/>
      </c>
      <c r="BV96" s="12" t="str">
        <f t="shared" si="133"/>
        <v/>
      </c>
      <c r="BW96" s="12" t="str">
        <f t="shared" si="134"/>
        <v/>
      </c>
      <c r="BX96" s="12"/>
      <c r="BY96" s="12"/>
      <c r="BZ96" s="12"/>
      <c r="CA96" s="11" t="str">
        <f t="shared" si="135"/>
        <v/>
      </c>
      <c r="CB96" s="12" t="str">
        <f t="shared" si="136"/>
        <v/>
      </c>
      <c r="CC96" s="12" t="str">
        <f t="shared" si="137"/>
        <v/>
      </c>
      <c r="CD96" s="12" t="str">
        <f t="shared" si="138"/>
        <v/>
      </c>
      <c r="CE96" s="12" t="str">
        <f t="shared" si="139"/>
        <v/>
      </c>
      <c r="CF96" s="12" t="str">
        <f t="shared" si="140"/>
        <v/>
      </c>
      <c r="CG96" s="12"/>
      <c r="CH96" s="12"/>
      <c r="CI96" s="12"/>
      <c r="CJ96" s="11" t="str">
        <f t="shared" si="141"/>
        <v/>
      </c>
      <c r="CK96" s="12" t="str">
        <f t="shared" si="142"/>
        <v/>
      </c>
      <c r="CL96" s="12" t="str">
        <f t="shared" si="143"/>
        <v/>
      </c>
      <c r="CM96" s="12" t="str">
        <f t="shared" si="144"/>
        <v/>
      </c>
      <c r="CN96" s="12" t="str">
        <f t="shared" si="145"/>
        <v/>
      </c>
      <c r="CO96" s="12" t="str">
        <f t="shared" si="146"/>
        <v/>
      </c>
      <c r="CP96" s="12"/>
      <c r="CQ96" s="12"/>
      <c r="CR96" s="12"/>
      <c r="CS96" s="11" t="str">
        <f t="shared" si="147"/>
        <v/>
      </c>
      <c r="CT96" s="12" t="str">
        <f t="shared" si="148"/>
        <v/>
      </c>
      <c r="CU96" s="12" t="str">
        <f t="shared" si="149"/>
        <v/>
      </c>
      <c r="CV96" s="12" t="str">
        <f t="shared" si="150"/>
        <v/>
      </c>
      <c r="CW96" s="12" t="str">
        <f t="shared" si="151"/>
        <v/>
      </c>
      <c r="CX96" s="12" t="str">
        <f t="shared" si="152"/>
        <v/>
      </c>
      <c r="CY96" s="12"/>
      <c r="CZ96" s="12"/>
      <c r="DA96" s="12"/>
      <c r="DB96" s="11" t="str">
        <f t="shared" si="153"/>
        <v/>
      </c>
      <c r="DC96" s="12" t="str">
        <f t="shared" si="154"/>
        <v/>
      </c>
      <c r="DD96" s="12" t="str">
        <f t="shared" si="155"/>
        <v/>
      </c>
      <c r="DE96" s="12" t="str">
        <f t="shared" si="156"/>
        <v/>
      </c>
      <c r="DF96" s="12" t="str">
        <f t="shared" si="157"/>
        <v/>
      </c>
      <c r="DG96" s="12" t="str">
        <f t="shared" si="158"/>
        <v/>
      </c>
      <c r="DH96" s="12"/>
      <c r="DI96" s="12"/>
      <c r="DJ96" s="12"/>
      <c r="DK96" s="11" t="str">
        <f t="shared" si="159"/>
        <v/>
      </c>
      <c r="DL96" s="12" t="str">
        <f t="shared" si="160"/>
        <v/>
      </c>
      <c r="DM96" s="12" t="str">
        <f t="shared" si="161"/>
        <v/>
      </c>
      <c r="DN96" s="12" t="str">
        <f t="shared" si="162"/>
        <v/>
      </c>
      <c r="DO96" s="12" t="str">
        <f t="shared" si="163"/>
        <v/>
      </c>
      <c r="DP96" s="12" t="str">
        <f t="shared" si="164"/>
        <v/>
      </c>
      <c r="DQ96" s="12"/>
      <c r="DR96" s="12"/>
      <c r="DS96" s="12"/>
    </row>
    <row r="97" spans="19:123" x14ac:dyDescent="0.25">
      <c r="T97" s="16">
        <v>94</v>
      </c>
      <c r="U97" s="16" t="str">
        <f>IFERROR(TRIM(W97&amp;" "&amp;INDEX(Roadmap!B$6:B$105,$T97,1)),"")</f>
        <v/>
      </c>
      <c r="V97" s="16" t="str">
        <f t="shared" si="104"/>
        <v/>
      </c>
      <c r="W97" s="16" t="str">
        <f>IFERROR(INDEX(Roadmap!C$6:C$105,$T97,1)&amp;"","")</f>
        <v/>
      </c>
      <c r="X97" s="16" t="str">
        <f>IF(LEN(U97)&gt;0,IFERROR(INDEX(Settings!$I$7:$I$9,MATCH(INDEX(Roadmap!D$6:D$105,$T97,1),Settings!$H$7:$H$9,0),1),large),"")</f>
        <v/>
      </c>
      <c r="Y97" s="16">
        <f>IFERROR(INDEX(Settings!$J$7:$J$9,MATCH(INDEX(Roadmap!D$6:D$105,$T97,1),Settings!$H$7:$H$9,0),1),300)</f>
        <v>300</v>
      </c>
      <c r="Z97" s="16" t="str">
        <f>IFERROR(IF(LEN($U97)=0,"",INDEX(Roadmap!E$6:E$105,$T97,1)&amp;""),"")</f>
        <v/>
      </c>
      <c r="AA97" s="16" t="str">
        <f>IFERROR(IF(LEN($U97)=0,"",INDEX(Roadmap!F$6:F$105,$T97,1)&amp;""),"")</f>
        <v/>
      </c>
      <c r="AB97" s="17" t="str">
        <f t="shared" si="105"/>
        <v/>
      </c>
      <c r="AC97" s="17" t="str">
        <f>IFERROR(IF(OR(U97="",Z97=""),"",2*COUNTIFS($Z$4:Z97,Z97,$AA$4:AA97,AA97)+INDEX($P$4:$P$16,MATCH(AA97,$B$4:$B$16,0),1)+ROW(startCell)),"")</f>
        <v/>
      </c>
      <c r="AD97" s="16" t="str">
        <f t="shared" si="165"/>
        <v>-</v>
      </c>
      <c r="AE97" s="4"/>
      <c r="AF97" s="24" t="str">
        <f t="shared" si="167"/>
        <v/>
      </c>
      <c r="AG97" s="24">
        <f t="shared" si="168"/>
        <v>99</v>
      </c>
      <c r="AH97" s="11" t="str">
        <f t="shared" si="106"/>
        <v/>
      </c>
      <c r="AI97" s="12" t="str">
        <f t="shared" si="166"/>
        <v/>
      </c>
      <c r="AJ97" s="12" t="str">
        <f t="shared" si="107"/>
        <v/>
      </c>
      <c r="AK97" s="12" t="str">
        <f t="shared" si="108"/>
        <v/>
      </c>
      <c r="AL97" s="12" t="str">
        <f t="shared" si="109"/>
        <v/>
      </c>
      <c r="AM97" s="12" t="str">
        <f t="shared" si="110"/>
        <v/>
      </c>
      <c r="AN97" s="12"/>
      <c r="AO97" s="12"/>
      <c r="AP97" s="12"/>
      <c r="AQ97" s="11" t="str">
        <f t="shared" si="111"/>
        <v/>
      </c>
      <c r="AR97" s="12" t="str">
        <f t="shared" si="112"/>
        <v/>
      </c>
      <c r="AS97" s="12" t="str">
        <f t="shared" si="113"/>
        <v/>
      </c>
      <c r="AT97" s="12" t="str">
        <f t="shared" si="114"/>
        <v/>
      </c>
      <c r="AU97" s="12" t="str">
        <f t="shared" si="115"/>
        <v/>
      </c>
      <c r="AV97" s="12" t="str">
        <f t="shared" si="116"/>
        <v/>
      </c>
      <c r="AW97" s="12"/>
      <c r="AX97" s="12"/>
      <c r="AY97" s="12"/>
      <c r="AZ97" s="11" t="str">
        <f t="shared" si="117"/>
        <v/>
      </c>
      <c r="BA97" s="12" t="str">
        <f t="shared" si="118"/>
        <v/>
      </c>
      <c r="BB97" s="12" t="str">
        <f t="shared" si="119"/>
        <v/>
      </c>
      <c r="BC97" s="12" t="str">
        <f t="shared" si="120"/>
        <v/>
      </c>
      <c r="BD97" s="12" t="str">
        <f t="shared" si="121"/>
        <v/>
      </c>
      <c r="BE97" s="12" t="str">
        <f t="shared" si="122"/>
        <v/>
      </c>
      <c r="BF97" s="12"/>
      <c r="BG97" s="12"/>
      <c r="BH97" s="12"/>
      <c r="BI97" s="11" t="str">
        <f t="shared" si="123"/>
        <v/>
      </c>
      <c r="BJ97" s="12" t="str">
        <f t="shared" si="124"/>
        <v/>
      </c>
      <c r="BK97" s="12" t="str">
        <f t="shared" si="125"/>
        <v/>
      </c>
      <c r="BL97" s="12" t="str">
        <f t="shared" si="126"/>
        <v/>
      </c>
      <c r="BM97" s="12" t="str">
        <f t="shared" si="127"/>
        <v/>
      </c>
      <c r="BN97" s="12" t="str">
        <f t="shared" si="128"/>
        <v/>
      </c>
      <c r="BO97" s="12"/>
      <c r="BP97" s="12"/>
      <c r="BQ97" s="12"/>
      <c r="BR97" s="11" t="str">
        <f t="shared" si="129"/>
        <v/>
      </c>
      <c r="BS97" s="12" t="str">
        <f t="shared" si="130"/>
        <v/>
      </c>
      <c r="BT97" s="12" t="str">
        <f t="shared" si="131"/>
        <v/>
      </c>
      <c r="BU97" s="12" t="str">
        <f t="shared" si="132"/>
        <v/>
      </c>
      <c r="BV97" s="12" t="str">
        <f t="shared" si="133"/>
        <v/>
      </c>
      <c r="BW97" s="12" t="str">
        <f t="shared" si="134"/>
        <v/>
      </c>
      <c r="BX97" s="12"/>
      <c r="BY97" s="12"/>
      <c r="BZ97" s="12"/>
      <c r="CA97" s="11" t="str">
        <f t="shared" si="135"/>
        <v/>
      </c>
      <c r="CB97" s="12" t="str">
        <f t="shared" si="136"/>
        <v/>
      </c>
      <c r="CC97" s="12" t="str">
        <f t="shared" si="137"/>
        <v/>
      </c>
      <c r="CD97" s="12" t="str">
        <f t="shared" si="138"/>
        <v/>
      </c>
      <c r="CE97" s="12" t="str">
        <f t="shared" si="139"/>
        <v/>
      </c>
      <c r="CF97" s="12" t="str">
        <f t="shared" si="140"/>
        <v/>
      </c>
      <c r="CG97" s="12"/>
      <c r="CH97" s="12"/>
      <c r="CI97" s="12"/>
      <c r="CJ97" s="11" t="str">
        <f t="shared" si="141"/>
        <v/>
      </c>
      <c r="CK97" s="12" t="str">
        <f t="shared" si="142"/>
        <v/>
      </c>
      <c r="CL97" s="12" t="str">
        <f t="shared" si="143"/>
        <v/>
      </c>
      <c r="CM97" s="12" t="str">
        <f t="shared" si="144"/>
        <v/>
      </c>
      <c r="CN97" s="12" t="str">
        <f t="shared" si="145"/>
        <v/>
      </c>
      <c r="CO97" s="12" t="str">
        <f t="shared" si="146"/>
        <v/>
      </c>
      <c r="CP97" s="12"/>
      <c r="CQ97" s="12"/>
      <c r="CR97" s="12"/>
      <c r="CS97" s="11" t="str">
        <f t="shared" si="147"/>
        <v/>
      </c>
      <c r="CT97" s="12" t="str">
        <f t="shared" si="148"/>
        <v/>
      </c>
      <c r="CU97" s="12" t="str">
        <f t="shared" si="149"/>
        <v/>
      </c>
      <c r="CV97" s="12" t="str">
        <f t="shared" si="150"/>
        <v/>
      </c>
      <c r="CW97" s="12" t="str">
        <f t="shared" si="151"/>
        <v/>
      </c>
      <c r="CX97" s="12" t="str">
        <f t="shared" si="152"/>
        <v/>
      </c>
      <c r="CY97" s="12"/>
      <c r="CZ97" s="12"/>
      <c r="DA97" s="12"/>
      <c r="DB97" s="11" t="str">
        <f t="shared" si="153"/>
        <v/>
      </c>
      <c r="DC97" s="12" t="str">
        <f t="shared" si="154"/>
        <v/>
      </c>
      <c r="DD97" s="12" t="str">
        <f t="shared" si="155"/>
        <v/>
      </c>
      <c r="DE97" s="12" t="str">
        <f t="shared" si="156"/>
        <v/>
      </c>
      <c r="DF97" s="12" t="str">
        <f t="shared" si="157"/>
        <v/>
      </c>
      <c r="DG97" s="12" t="str">
        <f t="shared" si="158"/>
        <v/>
      </c>
      <c r="DH97" s="12"/>
      <c r="DI97" s="12"/>
      <c r="DJ97" s="12"/>
      <c r="DK97" s="11" t="str">
        <f t="shared" si="159"/>
        <v/>
      </c>
      <c r="DL97" s="12" t="str">
        <f t="shared" si="160"/>
        <v/>
      </c>
      <c r="DM97" s="12" t="str">
        <f t="shared" si="161"/>
        <v/>
      </c>
      <c r="DN97" s="12" t="str">
        <f t="shared" si="162"/>
        <v/>
      </c>
      <c r="DO97" s="12" t="str">
        <f t="shared" si="163"/>
        <v/>
      </c>
      <c r="DP97" s="12" t="str">
        <f t="shared" si="164"/>
        <v/>
      </c>
      <c r="DQ97" s="12"/>
      <c r="DR97" s="12"/>
      <c r="DS97" s="12"/>
    </row>
    <row r="98" spans="19:123" x14ac:dyDescent="0.25">
      <c r="T98" s="16">
        <v>95</v>
      </c>
      <c r="U98" s="16" t="str">
        <f>IFERROR(TRIM(W98&amp;" "&amp;INDEX(Roadmap!B$6:B$105,$T98,1)),"")</f>
        <v/>
      </c>
      <c r="V98" s="16" t="str">
        <f t="shared" si="104"/>
        <v/>
      </c>
      <c r="W98" s="16" t="str">
        <f>IFERROR(INDEX(Roadmap!C$6:C$105,$T98,1)&amp;"","")</f>
        <v/>
      </c>
      <c r="X98" s="16" t="str">
        <f>IF(LEN(U98)&gt;0,IFERROR(INDEX(Settings!$I$7:$I$9,MATCH(INDEX(Roadmap!D$6:D$105,$T98,1),Settings!$H$7:$H$9,0),1),large),"")</f>
        <v/>
      </c>
      <c r="Y98" s="16">
        <f>IFERROR(INDEX(Settings!$J$7:$J$9,MATCH(INDEX(Roadmap!D$6:D$105,$T98,1),Settings!$H$7:$H$9,0),1),300)</f>
        <v>300</v>
      </c>
      <c r="Z98" s="16" t="str">
        <f>IFERROR(IF(LEN($U98)=0,"",INDEX(Roadmap!E$6:E$105,$T98,1)&amp;""),"")</f>
        <v/>
      </c>
      <c r="AA98" s="16" t="str">
        <f>IFERROR(IF(LEN($U98)=0,"",INDEX(Roadmap!F$6:F$105,$T98,1)&amp;""),"")</f>
        <v/>
      </c>
      <c r="AB98" s="17" t="str">
        <f t="shared" si="105"/>
        <v/>
      </c>
      <c r="AC98" s="17" t="str">
        <f>IFERROR(IF(OR(U98="",Z98=""),"",2*COUNTIFS($Z$4:Z98,Z98,$AA$4:AA98,AA98)+INDEX($P$4:$P$16,MATCH(AA98,$B$4:$B$16,0),1)+ROW(startCell)),"")</f>
        <v/>
      </c>
      <c r="AD98" s="16" t="str">
        <f t="shared" si="165"/>
        <v>-</v>
      </c>
      <c r="AE98" s="4"/>
      <c r="AF98" s="24" t="str">
        <f t="shared" si="167"/>
        <v/>
      </c>
      <c r="AG98" s="24">
        <f t="shared" si="168"/>
        <v>100</v>
      </c>
      <c r="AH98" s="11" t="str">
        <f t="shared" si="106"/>
        <v/>
      </c>
      <c r="AI98" s="12" t="str">
        <f t="shared" si="166"/>
        <v/>
      </c>
      <c r="AJ98" s="12" t="str">
        <f t="shared" si="107"/>
        <v/>
      </c>
      <c r="AK98" s="12" t="str">
        <f t="shared" si="108"/>
        <v/>
      </c>
      <c r="AL98" s="12" t="str">
        <f t="shared" si="109"/>
        <v/>
      </c>
      <c r="AM98" s="12" t="str">
        <f t="shared" si="110"/>
        <v/>
      </c>
      <c r="AN98" s="12"/>
      <c r="AO98" s="12"/>
      <c r="AP98" s="12"/>
      <c r="AQ98" s="11" t="str">
        <f t="shared" si="111"/>
        <v/>
      </c>
      <c r="AR98" s="12" t="str">
        <f t="shared" si="112"/>
        <v/>
      </c>
      <c r="AS98" s="12" t="str">
        <f t="shared" si="113"/>
        <v/>
      </c>
      <c r="AT98" s="12" t="str">
        <f t="shared" si="114"/>
        <v/>
      </c>
      <c r="AU98" s="12" t="str">
        <f t="shared" si="115"/>
        <v/>
      </c>
      <c r="AV98" s="12" t="str">
        <f t="shared" si="116"/>
        <v/>
      </c>
      <c r="AW98" s="12"/>
      <c r="AX98" s="12"/>
      <c r="AY98" s="12"/>
      <c r="AZ98" s="11" t="str">
        <f t="shared" si="117"/>
        <v/>
      </c>
      <c r="BA98" s="12" t="str">
        <f t="shared" si="118"/>
        <v/>
      </c>
      <c r="BB98" s="12" t="str">
        <f t="shared" si="119"/>
        <v/>
      </c>
      <c r="BC98" s="12" t="str">
        <f t="shared" si="120"/>
        <v/>
      </c>
      <c r="BD98" s="12" t="str">
        <f t="shared" si="121"/>
        <v/>
      </c>
      <c r="BE98" s="12" t="str">
        <f t="shared" si="122"/>
        <v/>
      </c>
      <c r="BF98" s="12"/>
      <c r="BG98" s="12"/>
      <c r="BH98" s="12"/>
      <c r="BI98" s="11" t="str">
        <f t="shared" si="123"/>
        <v/>
      </c>
      <c r="BJ98" s="12" t="str">
        <f t="shared" si="124"/>
        <v/>
      </c>
      <c r="BK98" s="12" t="str">
        <f t="shared" si="125"/>
        <v/>
      </c>
      <c r="BL98" s="12" t="str">
        <f t="shared" si="126"/>
        <v/>
      </c>
      <c r="BM98" s="12" t="str">
        <f t="shared" si="127"/>
        <v/>
      </c>
      <c r="BN98" s="12" t="str">
        <f t="shared" si="128"/>
        <v/>
      </c>
      <c r="BO98" s="12"/>
      <c r="BP98" s="12"/>
      <c r="BQ98" s="12"/>
      <c r="BR98" s="11" t="str">
        <f t="shared" si="129"/>
        <v/>
      </c>
      <c r="BS98" s="12" t="str">
        <f t="shared" si="130"/>
        <v/>
      </c>
      <c r="BT98" s="12" t="str">
        <f t="shared" si="131"/>
        <v/>
      </c>
      <c r="BU98" s="12" t="str">
        <f t="shared" si="132"/>
        <v/>
      </c>
      <c r="BV98" s="12" t="str">
        <f t="shared" si="133"/>
        <v/>
      </c>
      <c r="BW98" s="12" t="str">
        <f t="shared" si="134"/>
        <v/>
      </c>
      <c r="BX98" s="12"/>
      <c r="BY98" s="12"/>
      <c r="BZ98" s="12"/>
      <c r="CA98" s="11" t="str">
        <f t="shared" si="135"/>
        <v/>
      </c>
      <c r="CB98" s="12" t="str">
        <f t="shared" si="136"/>
        <v/>
      </c>
      <c r="CC98" s="12" t="str">
        <f t="shared" si="137"/>
        <v/>
      </c>
      <c r="CD98" s="12" t="str">
        <f t="shared" si="138"/>
        <v/>
      </c>
      <c r="CE98" s="12" t="str">
        <f t="shared" si="139"/>
        <v/>
      </c>
      <c r="CF98" s="12" t="str">
        <f t="shared" si="140"/>
        <v/>
      </c>
      <c r="CG98" s="12"/>
      <c r="CH98" s="12"/>
      <c r="CI98" s="12"/>
      <c r="CJ98" s="11" t="str">
        <f t="shared" si="141"/>
        <v/>
      </c>
      <c r="CK98" s="12" t="str">
        <f t="shared" si="142"/>
        <v/>
      </c>
      <c r="CL98" s="12" t="str">
        <f t="shared" si="143"/>
        <v/>
      </c>
      <c r="CM98" s="12" t="str">
        <f t="shared" si="144"/>
        <v/>
      </c>
      <c r="CN98" s="12" t="str">
        <f t="shared" si="145"/>
        <v/>
      </c>
      <c r="CO98" s="12" t="str">
        <f t="shared" si="146"/>
        <v/>
      </c>
      <c r="CP98" s="12"/>
      <c r="CQ98" s="12"/>
      <c r="CR98" s="12"/>
      <c r="CS98" s="11" t="str">
        <f t="shared" si="147"/>
        <v/>
      </c>
      <c r="CT98" s="12" t="str">
        <f t="shared" si="148"/>
        <v/>
      </c>
      <c r="CU98" s="12" t="str">
        <f t="shared" si="149"/>
        <v/>
      </c>
      <c r="CV98" s="12" t="str">
        <f t="shared" si="150"/>
        <v/>
      </c>
      <c r="CW98" s="12" t="str">
        <f t="shared" si="151"/>
        <v/>
      </c>
      <c r="CX98" s="12" t="str">
        <f t="shared" si="152"/>
        <v/>
      </c>
      <c r="CY98" s="12"/>
      <c r="CZ98" s="12"/>
      <c r="DA98" s="12"/>
      <c r="DB98" s="11" t="str">
        <f t="shared" si="153"/>
        <v/>
      </c>
      <c r="DC98" s="12" t="str">
        <f t="shared" si="154"/>
        <v/>
      </c>
      <c r="DD98" s="12" t="str">
        <f t="shared" si="155"/>
        <v/>
      </c>
      <c r="DE98" s="12" t="str">
        <f t="shared" si="156"/>
        <v/>
      </c>
      <c r="DF98" s="12" t="str">
        <f t="shared" si="157"/>
        <v/>
      </c>
      <c r="DG98" s="12" t="str">
        <f t="shared" si="158"/>
        <v/>
      </c>
      <c r="DH98" s="12"/>
      <c r="DI98" s="12"/>
      <c r="DJ98" s="12"/>
      <c r="DK98" s="11" t="str">
        <f t="shared" si="159"/>
        <v/>
      </c>
      <c r="DL98" s="12" t="str">
        <f t="shared" si="160"/>
        <v/>
      </c>
      <c r="DM98" s="12" t="str">
        <f t="shared" si="161"/>
        <v/>
      </c>
      <c r="DN98" s="12" t="str">
        <f t="shared" si="162"/>
        <v/>
      </c>
      <c r="DO98" s="12" t="str">
        <f t="shared" si="163"/>
        <v/>
      </c>
      <c r="DP98" s="12" t="str">
        <f t="shared" si="164"/>
        <v/>
      </c>
      <c r="DQ98" s="12"/>
      <c r="DR98" s="12"/>
      <c r="DS98" s="12"/>
    </row>
    <row r="99" spans="19:123" x14ac:dyDescent="0.25">
      <c r="T99" s="16">
        <v>96</v>
      </c>
      <c r="U99" s="16" t="str">
        <f>IFERROR(TRIM(W99&amp;" "&amp;INDEX(Roadmap!B$6:B$105,$T99,1)),"")</f>
        <v/>
      </c>
      <c r="V99" s="16" t="str">
        <f t="shared" si="104"/>
        <v/>
      </c>
      <c r="W99" s="16" t="str">
        <f>IFERROR(INDEX(Roadmap!C$6:C$105,$T99,1)&amp;"","")</f>
        <v/>
      </c>
      <c r="X99" s="16" t="str">
        <f>IF(LEN(U99)&gt;0,IFERROR(INDEX(Settings!$I$7:$I$9,MATCH(INDEX(Roadmap!D$6:D$105,$T99,1),Settings!$H$7:$H$9,0),1),large),"")</f>
        <v/>
      </c>
      <c r="Y99" s="16">
        <f>IFERROR(INDEX(Settings!$J$7:$J$9,MATCH(INDEX(Roadmap!D$6:D$105,$T99,1),Settings!$H$7:$H$9,0),1),300)</f>
        <v>300</v>
      </c>
      <c r="Z99" s="16" t="str">
        <f>IFERROR(IF(LEN($U99)=0,"",INDEX(Roadmap!E$6:E$105,$T99,1)&amp;""),"")</f>
        <v/>
      </c>
      <c r="AA99" s="16" t="str">
        <f>IFERROR(IF(LEN($U99)=0,"",INDEX(Roadmap!F$6:F$105,$T99,1)&amp;""),"")</f>
        <v/>
      </c>
      <c r="AB99" s="17" t="str">
        <f t="shared" si="105"/>
        <v/>
      </c>
      <c r="AC99" s="17" t="str">
        <f>IFERROR(IF(OR(U99="",Z99=""),"",2*COUNTIFS($Z$4:Z99,Z99,$AA$4:AA99,AA99)+INDEX($P$4:$P$16,MATCH(AA99,$B$4:$B$16,0),1)+ROW(startCell)),"")</f>
        <v/>
      </c>
      <c r="AD99" s="16" t="str">
        <f t="shared" si="165"/>
        <v>-</v>
      </c>
      <c r="AE99" s="4"/>
      <c r="AF99" s="24" t="str">
        <f t="shared" si="167"/>
        <v/>
      </c>
      <c r="AG99" s="24">
        <f t="shared" si="168"/>
        <v>101</v>
      </c>
      <c r="AH99" s="11" t="str">
        <f t="shared" si="106"/>
        <v/>
      </c>
      <c r="AI99" s="12" t="str">
        <f t="shared" si="166"/>
        <v/>
      </c>
      <c r="AJ99" s="12" t="str">
        <f t="shared" si="107"/>
        <v/>
      </c>
      <c r="AK99" s="12" t="str">
        <f t="shared" si="108"/>
        <v/>
      </c>
      <c r="AL99" s="12" t="str">
        <f t="shared" si="109"/>
        <v/>
      </c>
      <c r="AM99" s="12" t="str">
        <f t="shared" si="110"/>
        <v/>
      </c>
      <c r="AN99" s="12"/>
      <c r="AO99" s="12"/>
      <c r="AP99" s="12"/>
      <c r="AQ99" s="11" t="str">
        <f t="shared" si="111"/>
        <v/>
      </c>
      <c r="AR99" s="12" t="str">
        <f t="shared" si="112"/>
        <v/>
      </c>
      <c r="AS99" s="12" t="str">
        <f t="shared" si="113"/>
        <v/>
      </c>
      <c r="AT99" s="12" t="str">
        <f t="shared" si="114"/>
        <v/>
      </c>
      <c r="AU99" s="12" t="str">
        <f t="shared" si="115"/>
        <v/>
      </c>
      <c r="AV99" s="12" t="str">
        <f t="shared" si="116"/>
        <v/>
      </c>
      <c r="AW99" s="12"/>
      <c r="AX99" s="12"/>
      <c r="AY99" s="12"/>
      <c r="AZ99" s="11" t="str">
        <f t="shared" si="117"/>
        <v/>
      </c>
      <c r="BA99" s="12" t="str">
        <f t="shared" si="118"/>
        <v/>
      </c>
      <c r="BB99" s="12" t="str">
        <f t="shared" si="119"/>
        <v/>
      </c>
      <c r="BC99" s="12" t="str">
        <f t="shared" si="120"/>
        <v/>
      </c>
      <c r="BD99" s="12" t="str">
        <f t="shared" si="121"/>
        <v/>
      </c>
      <c r="BE99" s="12" t="str">
        <f t="shared" si="122"/>
        <v/>
      </c>
      <c r="BF99" s="12"/>
      <c r="BG99" s="12"/>
      <c r="BH99" s="12"/>
      <c r="BI99" s="11" t="str">
        <f t="shared" si="123"/>
        <v/>
      </c>
      <c r="BJ99" s="12" t="str">
        <f t="shared" si="124"/>
        <v/>
      </c>
      <c r="BK99" s="12" t="str">
        <f t="shared" si="125"/>
        <v/>
      </c>
      <c r="BL99" s="12" t="str">
        <f t="shared" si="126"/>
        <v/>
      </c>
      <c r="BM99" s="12" t="str">
        <f t="shared" si="127"/>
        <v/>
      </c>
      <c r="BN99" s="12" t="str">
        <f t="shared" si="128"/>
        <v/>
      </c>
      <c r="BO99" s="12"/>
      <c r="BP99" s="12"/>
      <c r="BQ99" s="12"/>
      <c r="BR99" s="11" t="str">
        <f t="shared" si="129"/>
        <v/>
      </c>
      <c r="BS99" s="12" t="str">
        <f t="shared" si="130"/>
        <v/>
      </c>
      <c r="BT99" s="12" t="str">
        <f t="shared" si="131"/>
        <v/>
      </c>
      <c r="BU99" s="12" t="str">
        <f t="shared" si="132"/>
        <v/>
      </c>
      <c r="BV99" s="12" t="str">
        <f t="shared" si="133"/>
        <v/>
      </c>
      <c r="BW99" s="12" t="str">
        <f t="shared" si="134"/>
        <v/>
      </c>
      <c r="BX99" s="12"/>
      <c r="BY99" s="12"/>
      <c r="BZ99" s="12"/>
      <c r="CA99" s="11" t="str">
        <f t="shared" si="135"/>
        <v/>
      </c>
      <c r="CB99" s="12" t="str">
        <f t="shared" si="136"/>
        <v/>
      </c>
      <c r="CC99" s="12" t="str">
        <f t="shared" si="137"/>
        <v/>
      </c>
      <c r="CD99" s="12" t="str">
        <f t="shared" si="138"/>
        <v/>
      </c>
      <c r="CE99" s="12" t="str">
        <f t="shared" si="139"/>
        <v/>
      </c>
      <c r="CF99" s="12" t="str">
        <f t="shared" si="140"/>
        <v/>
      </c>
      <c r="CG99" s="12"/>
      <c r="CH99" s="12"/>
      <c r="CI99" s="12"/>
      <c r="CJ99" s="11" t="str">
        <f t="shared" si="141"/>
        <v/>
      </c>
      <c r="CK99" s="12" t="str">
        <f t="shared" si="142"/>
        <v/>
      </c>
      <c r="CL99" s="12" t="str">
        <f t="shared" si="143"/>
        <v/>
      </c>
      <c r="CM99" s="12" t="str">
        <f t="shared" si="144"/>
        <v/>
      </c>
      <c r="CN99" s="12" t="str">
        <f t="shared" si="145"/>
        <v/>
      </c>
      <c r="CO99" s="12" t="str">
        <f t="shared" si="146"/>
        <v/>
      </c>
      <c r="CP99" s="12"/>
      <c r="CQ99" s="12"/>
      <c r="CR99" s="12"/>
      <c r="CS99" s="11" t="str">
        <f t="shared" si="147"/>
        <v/>
      </c>
      <c r="CT99" s="12" t="str">
        <f t="shared" si="148"/>
        <v/>
      </c>
      <c r="CU99" s="12" t="str">
        <f t="shared" si="149"/>
        <v/>
      </c>
      <c r="CV99" s="12" t="str">
        <f t="shared" si="150"/>
        <v/>
      </c>
      <c r="CW99" s="12" t="str">
        <f t="shared" si="151"/>
        <v/>
      </c>
      <c r="CX99" s="12" t="str">
        <f t="shared" si="152"/>
        <v/>
      </c>
      <c r="CY99" s="12"/>
      <c r="CZ99" s="12"/>
      <c r="DA99" s="12"/>
      <c r="DB99" s="11" t="str">
        <f t="shared" si="153"/>
        <v/>
      </c>
      <c r="DC99" s="12" t="str">
        <f t="shared" si="154"/>
        <v/>
      </c>
      <c r="DD99" s="12" t="str">
        <f t="shared" si="155"/>
        <v/>
      </c>
      <c r="DE99" s="12" t="str">
        <f t="shared" si="156"/>
        <v/>
      </c>
      <c r="DF99" s="12" t="str">
        <f t="shared" si="157"/>
        <v/>
      </c>
      <c r="DG99" s="12" t="str">
        <f t="shared" si="158"/>
        <v/>
      </c>
      <c r="DH99" s="12"/>
      <c r="DI99" s="12"/>
      <c r="DJ99" s="12"/>
      <c r="DK99" s="11" t="str">
        <f t="shared" si="159"/>
        <v/>
      </c>
      <c r="DL99" s="12" t="str">
        <f t="shared" si="160"/>
        <v/>
      </c>
      <c r="DM99" s="12" t="str">
        <f t="shared" si="161"/>
        <v/>
      </c>
      <c r="DN99" s="12" t="str">
        <f t="shared" si="162"/>
        <v/>
      </c>
      <c r="DO99" s="12" t="str">
        <f t="shared" si="163"/>
        <v/>
      </c>
      <c r="DP99" s="12" t="str">
        <f t="shared" si="164"/>
        <v/>
      </c>
      <c r="DQ99" s="12"/>
      <c r="DR99" s="12"/>
      <c r="DS99" s="12"/>
    </row>
    <row r="100" spans="19:123" x14ac:dyDescent="0.25">
      <c r="T100" s="16">
        <v>97</v>
      </c>
      <c r="U100" s="16" t="str">
        <f>IFERROR(TRIM(W100&amp;" "&amp;INDEX(Roadmap!B$6:B$105,$T100,1)),"")</f>
        <v/>
      </c>
      <c r="V100" s="16" t="str">
        <f t="shared" si="104"/>
        <v/>
      </c>
      <c r="W100" s="16" t="str">
        <f>IFERROR(INDEX(Roadmap!C$6:C$105,$T100,1)&amp;"","")</f>
        <v/>
      </c>
      <c r="X100" s="16" t="str">
        <f>IF(LEN(U100)&gt;0,IFERROR(INDEX(Settings!$I$7:$I$9,MATCH(INDEX(Roadmap!D$6:D$105,$T100,1),Settings!$H$7:$H$9,0),1),large),"")</f>
        <v/>
      </c>
      <c r="Y100" s="16">
        <f>IFERROR(INDEX(Settings!$J$7:$J$9,MATCH(INDEX(Roadmap!D$6:D$105,$T100,1),Settings!$H$7:$H$9,0),1),300)</f>
        <v>300</v>
      </c>
      <c r="Z100" s="16" t="str">
        <f>IFERROR(IF(LEN($U100)=0,"",INDEX(Roadmap!E$6:E$105,$T100,1)&amp;""),"")</f>
        <v/>
      </c>
      <c r="AA100" s="16" t="str">
        <f>IFERROR(IF(LEN($U100)=0,"",INDEX(Roadmap!F$6:F$105,$T100,1)&amp;""),"")</f>
        <v/>
      </c>
      <c r="AB100" s="17" t="str">
        <f t="shared" si="105"/>
        <v/>
      </c>
      <c r="AC100" s="17" t="str">
        <f>IFERROR(IF(OR(U100="",Z100=""),"",2*COUNTIFS($Z$4:Z100,Z100,$AA$4:AA100,AA100)+INDEX($P$4:$P$16,MATCH(AA100,$B$4:$B$16,0),1)+ROW(startCell)),"")</f>
        <v/>
      </c>
      <c r="AD100" s="16" t="str">
        <f t="shared" si="165"/>
        <v>-</v>
      </c>
      <c r="AE100" s="4"/>
      <c r="AF100" s="24" t="str">
        <f t="shared" si="167"/>
        <v/>
      </c>
      <c r="AG100" s="24">
        <f t="shared" si="168"/>
        <v>102</v>
      </c>
      <c r="AH100" s="11" t="str">
        <f t="shared" si="106"/>
        <v/>
      </c>
      <c r="AI100" s="12" t="str">
        <f t="shared" si="166"/>
        <v/>
      </c>
      <c r="AJ100" s="12" t="str">
        <f t="shared" si="107"/>
        <v/>
      </c>
      <c r="AK100" s="12" t="str">
        <f t="shared" si="108"/>
        <v/>
      </c>
      <c r="AL100" s="12" t="str">
        <f t="shared" si="109"/>
        <v/>
      </c>
      <c r="AM100" s="12" t="str">
        <f t="shared" si="110"/>
        <v/>
      </c>
      <c r="AN100" s="12"/>
      <c r="AO100" s="12"/>
      <c r="AP100" s="12"/>
      <c r="AQ100" s="11" t="str">
        <f t="shared" si="111"/>
        <v/>
      </c>
      <c r="AR100" s="12" t="str">
        <f t="shared" si="112"/>
        <v/>
      </c>
      <c r="AS100" s="12" t="str">
        <f t="shared" si="113"/>
        <v/>
      </c>
      <c r="AT100" s="12" t="str">
        <f t="shared" si="114"/>
        <v/>
      </c>
      <c r="AU100" s="12" t="str">
        <f t="shared" si="115"/>
        <v/>
      </c>
      <c r="AV100" s="12" t="str">
        <f t="shared" si="116"/>
        <v/>
      </c>
      <c r="AW100" s="12"/>
      <c r="AX100" s="12"/>
      <c r="AY100" s="12"/>
      <c r="AZ100" s="11" t="str">
        <f t="shared" si="117"/>
        <v/>
      </c>
      <c r="BA100" s="12" t="str">
        <f t="shared" si="118"/>
        <v/>
      </c>
      <c r="BB100" s="12" t="str">
        <f t="shared" si="119"/>
        <v/>
      </c>
      <c r="BC100" s="12" t="str">
        <f t="shared" si="120"/>
        <v/>
      </c>
      <c r="BD100" s="12" t="str">
        <f t="shared" si="121"/>
        <v/>
      </c>
      <c r="BE100" s="12" t="str">
        <f t="shared" si="122"/>
        <v/>
      </c>
      <c r="BF100" s="12"/>
      <c r="BG100" s="12"/>
      <c r="BH100" s="12"/>
      <c r="BI100" s="11" t="str">
        <f t="shared" si="123"/>
        <v/>
      </c>
      <c r="BJ100" s="12" t="str">
        <f t="shared" si="124"/>
        <v/>
      </c>
      <c r="BK100" s="12" t="str">
        <f t="shared" si="125"/>
        <v/>
      </c>
      <c r="BL100" s="12" t="str">
        <f t="shared" si="126"/>
        <v/>
      </c>
      <c r="BM100" s="12" t="str">
        <f t="shared" si="127"/>
        <v/>
      </c>
      <c r="BN100" s="12" t="str">
        <f t="shared" si="128"/>
        <v/>
      </c>
      <c r="BO100" s="12"/>
      <c r="BP100" s="12"/>
      <c r="BQ100" s="12"/>
      <c r="BR100" s="11" t="str">
        <f t="shared" si="129"/>
        <v/>
      </c>
      <c r="BS100" s="12" t="str">
        <f t="shared" si="130"/>
        <v/>
      </c>
      <c r="BT100" s="12" t="str">
        <f t="shared" si="131"/>
        <v/>
      </c>
      <c r="BU100" s="12" t="str">
        <f t="shared" si="132"/>
        <v/>
      </c>
      <c r="BV100" s="12" t="str">
        <f t="shared" si="133"/>
        <v/>
      </c>
      <c r="BW100" s="12" t="str">
        <f t="shared" si="134"/>
        <v/>
      </c>
      <c r="BX100" s="12"/>
      <c r="BY100" s="12"/>
      <c r="BZ100" s="12"/>
      <c r="CA100" s="11" t="str">
        <f t="shared" si="135"/>
        <v/>
      </c>
      <c r="CB100" s="12" t="str">
        <f t="shared" si="136"/>
        <v/>
      </c>
      <c r="CC100" s="12" t="str">
        <f t="shared" si="137"/>
        <v/>
      </c>
      <c r="CD100" s="12" t="str">
        <f t="shared" si="138"/>
        <v/>
      </c>
      <c r="CE100" s="12" t="str">
        <f t="shared" si="139"/>
        <v/>
      </c>
      <c r="CF100" s="12" t="str">
        <f t="shared" si="140"/>
        <v/>
      </c>
      <c r="CG100" s="12"/>
      <c r="CH100" s="12"/>
      <c r="CI100" s="12"/>
      <c r="CJ100" s="11" t="str">
        <f t="shared" si="141"/>
        <v/>
      </c>
      <c r="CK100" s="12" t="str">
        <f t="shared" si="142"/>
        <v/>
      </c>
      <c r="CL100" s="12" t="str">
        <f t="shared" si="143"/>
        <v/>
      </c>
      <c r="CM100" s="12" t="str">
        <f t="shared" si="144"/>
        <v/>
      </c>
      <c r="CN100" s="12" t="str">
        <f t="shared" si="145"/>
        <v/>
      </c>
      <c r="CO100" s="12" t="str">
        <f t="shared" si="146"/>
        <v/>
      </c>
      <c r="CP100" s="12"/>
      <c r="CQ100" s="12"/>
      <c r="CR100" s="12"/>
      <c r="CS100" s="11" t="str">
        <f t="shared" si="147"/>
        <v/>
      </c>
      <c r="CT100" s="12" t="str">
        <f t="shared" si="148"/>
        <v/>
      </c>
      <c r="CU100" s="12" t="str">
        <f t="shared" si="149"/>
        <v/>
      </c>
      <c r="CV100" s="12" t="str">
        <f t="shared" si="150"/>
        <v/>
      </c>
      <c r="CW100" s="12" t="str">
        <f t="shared" si="151"/>
        <v/>
      </c>
      <c r="CX100" s="12" t="str">
        <f t="shared" si="152"/>
        <v/>
      </c>
      <c r="CY100" s="12"/>
      <c r="CZ100" s="12"/>
      <c r="DA100" s="12"/>
      <c r="DB100" s="11" t="str">
        <f t="shared" si="153"/>
        <v/>
      </c>
      <c r="DC100" s="12" t="str">
        <f t="shared" si="154"/>
        <v/>
      </c>
      <c r="DD100" s="12" t="str">
        <f t="shared" si="155"/>
        <v/>
      </c>
      <c r="DE100" s="12" t="str">
        <f t="shared" si="156"/>
        <v/>
      </c>
      <c r="DF100" s="12" t="str">
        <f t="shared" si="157"/>
        <v/>
      </c>
      <c r="DG100" s="12" t="str">
        <f t="shared" si="158"/>
        <v/>
      </c>
      <c r="DH100" s="12"/>
      <c r="DI100" s="12"/>
      <c r="DJ100" s="12"/>
      <c r="DK100" s="11" t="str">
        <f t="shared" si="159"/>
        <v/>
      </c>
      <c r="DL100" s="12" t="str">
        <f t="shared" si="160"/>
        <v/>
      </c>
      <c r="DM100" s="12" t="str">
        <f t="shared" si="161"/>
        <v/>
      </c>
      <c r="DN100" s="12" t="str">
        <f t="shared" si="162"/>
        <v/>
      </c>
      <c r="DO100" s="12" t="str">
        <f t="shared" si="163"/>
        <v/>
      </c>
      <c r="DP100" s="12" t="str">
        <f t="shared" si="164"/>
        <v/>
      </c>
      <c r="DQ100" s="12"/>
      <c r="DR100" s="12"/>
      <c r="DS100" s="12"/>
    </row>
    <row r="101" spans="19:123" x14ac:dyDescent="0.25">
      <c r="T101" s="16">
        <v>98</v>
      </c>
      <c r="U101" s="16" t="str">
        <f>IFERROR(TRIM(W101&amp;" "&amp;INDEX(Roadmap!B$6:B$105,$T101,1)),"")</f>
        <v/>
      </c>
      <c r="V101" s="16" t="str">
        <f t="shared" si="104"/>
        <v/>
      </c>
      <c r="W101" s="16" t="str">
        <f>IFERROR(INDEX(Roadmap!C$6:C$105,$T101,1)&amp;"","")</f>
        <v/>
      </c>
      <c r="X101" s="16" t="str">
        <f>IF(LEN(U101)&gt;0,IFERROR(INDEX(Settings!$I$7:$I$9,MATCH(INDEX(Roadmap!D$6:D$105,$T101,1),Settings!$H$7:$H$9,0),1),large),"")</f>
        <v/>
      </c>
      <c r="Y101" s="16">
        <f>IFERROR(INDEX(Settings!$J$7:$J$9,MATCH(INDEX(Roadmap!D$6:D$105,$T101,1),Settings!$H$7:$H$9,0),1),300)</f>
        <v>300</v>
      </c>
      <c r="Z101" s="16" t="str">
        <f>IFERROR(IF(LEN($U101)=0,"",INDEX(Roadmap!E$6:E$105,$T101,1)&amp;""),"")</f>
        <v/>
      </c>
      <c r="AA101" s="16" t="str">
        <f>IFERROR(IF(LEN($U101)=0,"",INDEX(Roadmap!F$6:F$105,$T101,1)&amp;""),"")</f>
        <v/>
      </c>
      <c r="AB101" s="17" t="str">
        <f t="shared" si="105"/>
        <v/>
      </c>
      <c r="AC101" s="17" t="str">
        <f>IFERROR(IF(OR(U101="",Z101=""),"",2*COUNTIFS($Z$4:Z101,Z101,$AA$4:AA101,AA101)+INDEX($P$4:$P$16,MATCH(AA101,$B$4:$B$16,0),1)+ROW(startCell)),"")</f>
        <v/>
      </c>
      <c r="AD101" s="16" t="str">
        <f t="shared" si="165"/>
        <v>-</v>
      </c>
      <c r="AE101" s="4"/>
      <c r="AF101" s="24" t="str">
        <f t="shared" si="167"/>
        <v/>
      </c>
      <c r="AG101" s="24">
        <f t="shared" si="168"/>
        <v>103</v>
      </c>
      <c r="AH101" s="11" t="str">
        <f t="shared" si="106"/>
        <v/>
      </c>
      <c r="AI101" s="12" t="str">
        <f t="shared" si="166"/>
        <v/>
      </c>
      <c r="AJ101" s="12" t="str">
        <f t="shared" si="107"/>
        <v/>
      </c>
      <c r="AK101" s="12" t="str">
        <f t="shared" si="108"/>
        <v/>
      </c>
      <c r="AL101" s="12" t="str">
        <f t="shared" si="109"/>
        <v/>
      </c>
      <c r="AM101" s="12" t="str">
        <f t="shared" si="110"/>
        <v/>
      </c>
      <c r="AN101" s="12"/>
      <c r="AO101" s="12"/>
      <c r="AP101" s="12"/>
      <c r="AQ101" s="11" t="str">
        <f t="shared" si="111"/>
        <v/>
      </c>
      <c r="AR101" s="12" t="str">
        <f t="shared" si="112"/>
        <v/>
      </c>
      <c r="AS101" s="12" t="str">
        <f t="shared" si="113"/>
        <v/>
      </c>
      <c r="AT101" s="12" t="str">
        <f t="shared" si="114"/>
        <v/>
      </c>
      <c r="AU101" s="12" t="str">
        <f t="shared" si="115"/>
        <v/>
      </c>
      <c r="AV101" s="12" t="str">
        <f t="shared" si="116"/>
        <v/>
      </c>
      <c r="AW101" s="12"/>
      <c r="AX101" s="12"/>
      <c r="AY101" s="12"/>
      <c r="AZ101" s="11" t="str">
        <f t="shared" si="117"/>
        <v/>
      </c>
      <c r="BA101" s="12" t="str">
        <f t="shared" si="118"/>
        <v/>
      </c>
      <c r="BB101" s="12" t="str">
        <f t="shared" si="119"/>
        <v/>
      </c>
      <c r="BC101" s="12" t="str">
        <f t="shared" si="120"/>
        <v/>
      </c>
      <c r="BD101" s="12" t="str">
        <f t="shared" si="121"/>
        <v/>
      </c>
      <c r="BE101" s="12" t="str">
        <f t="shared" si="122"/>
        <v/>
      </c>
      <c r="BF101" s="12"/>
      <c r="BG101" s="12"/>
      <c r="BH101" s="12"/>
      <c r="BI101" s="11" t="str">
        <f t="shared" si="123"/>
        <v/>
      </c>
      <c r="BJ101" s="12" t="str">
        <f t="shared" si="124"/>
        <v/>
      </c>
      <c r="BK101" s="12" t="str">
        <f t="shared" si="125"/>
        <v/>
      </c>
      <c r="BL101" s="12" t="str">
        <f t="shared" si="126"/>
        <v/>
      </c>
      <c r="BM101" s="12" t="str">
        <f t="shared" si="127"/>
        <v/>
      </c>
      <c r="BN101" s="12" t="str">
        <f t="shared" si="128"/>
        <v/>
      </c>
      <c r="BO101" s="12"/>
      <c r="BP101" s="12"/>
      <c r="BQ101" s="12"/>
      <c r="BR101" s="11" t="str">
        <f t="shared" si="129"/>
        <v/>
      </c>
      <c r="BS101" s="12" t="str">
        <f t="shared" si="130"/>
        <v/>
      </c>
      <c r="BT101" s="12" t="str">
        <f t="shared" si="131"/>
        <v/>
      </c>
      <c r="BU101" s="12" t="str">
        <f t="shared" si="132"/>
        <v/>
      </c>
      <c r="BV101" s="12" t="str">
        <f t="shared" si="133"/>
        <v/>
      </c>
      <c r="BW101" s="12" t="str">
        <f t="shared" si="134"/>
        <v/>
      </c>
      <c r="BX101" s="12"/>
      <c r="BY101" s="12"/>
      <c r="BZ101" s="12"/>
      <c r="CA101" s="11" t="str">
        <f t="shared" si="135"/>
        <v/>
      </c>
      <c r="CB101" s="12" t="str">
        <f t="shared" si="136"/>
        <v/>
      </c>
      <c r="CC101" s="12" t="str">
        <f t="shared" si="137"/>
        <v/>
      </c>
      <c r="CD101" s="12" t="str">
        <f t="shared" si="138"/>
        <v/>
      </c>
      <c r="CE101" s="12" t="str">
        <f t="shared" si="139"/>
        <v/>
      </c>
      <c r="CF101" s="12" t="str">
        <f t="shared" si="140"/>
        <v/>
      </c>
      <c r="CG101" s="12"/>
      <c r="CH101" s="12"/>
      <c r="CI101" s="12"/>
      <c r="CJ101" s="11" t="str">
        <f t="shared" si="141"/>
        <v/>
      </c>
      <c r="CK101" s="12" t="str">
        <f t="shared" si="142"/>
        <v/>
      </c>
      <c r="CL101" s="12" t="str">
        <f t="shared" si="143"/>
        <v/>
      </c>
      <c r="CM101" s="12" t="str">
        <f t="shared" si="144"/>
        <v/>
      </c>
      <c r="CN101" s="12" t="str">
        <f t="shared" si="145"/>
        <v/>
      </c>
      <c r="CO101" s="12" t="str">
        <f t="shared" si="146"/>
        <v/>
      </c>
      <c r="CP101" s="12"/>
      <c r="CQ101" s="12"/>
      <c r="CR101" s="12"/>
      <c r="CS101" s="11" t="str">
        <f t="shared" si="147"/>
        <v/>
      </c>
      <c r="CT101" s="12" t="str">
        <f t="shared" si="148"/>
        <v/>
      </c>
      <c r="CU101" s="12" t="str">
        <f t="shared" si="149"/>
        <v/>
      </c>
      <c r="CV101" s="12" t="str">
        <f t="shared" si="150"/>
        <v/>
      </c>
      <c r="CW101" s="12" t="str">
        <f t="shared" si="151"/>
        <v/>
      </c>
      <c r="CX101" s="12" t="str">
        <f t="shared" si="152"/>
        <v/>
      </c>
      <c r="CY101" s="12"/>
      <c r="CZ101" s="12"/>
      <c r="DA101" s="12"/>
      <c r="DB101" s="11" t="str">
        <f t="shared" si="153"/>
        <v/>
      </c>
      <c r="DC101" s="12" t="str">
        <f t="shared" si="154"/>
        <v/>
      </c>
      <c r="DD101" s="12" t="str">
        <f t="shared" si="155"/>
        <v/>
      </c>
      <c r="DE101" s="12" t="str">
        <f t="shared" si="156"/>
        <v/>
      </c>
      <c r="DF101" s="12" t="str">
        <f t="shared" si="157"/>
        <v/>
      </c>
      <c r="DG101" s="12" t="str">
        <f t="shared" si="158"/>
        <v/>
      </c>
      <c r="DH101" s="12"/>
      <c r="DI101" s="12"/>
      <c r="DJ101" s="12"/>
      <c r="DK101" s="11" t="str">
        <f t="shared" si="159"/>
        <v/>
      </c>
      <c r="DL101" s="12" t="str">
        <f t="shared" si="160"/>
        <v/>
      </c>
      <c r="DM101" s="12" t="str">
        <f t="shared" si="161"/>
        <v/>
      </c>
      <c r="DN101" s="12" t="str">
        <f t="shared" si="162"/>
        <v/>
      </c>
      <c r="DO101" s="12" t="str">
        <f t="shared" si="163"/>
        <v/>
      </c>
      <c r="DP101" s="12" t="str">
        <f t="shared" si="164"/>
        <v/>
      </c>
      <c r="DQ101" s="12"/>
      <c r="DR101" s="12"/>
      <c r="DS101" s="12"/>
    </row>
    <row r="102" spans="19:123" x14ac:dyDescent="0.25">
      <c r="T102" s="16">
        <v>99</v>
      </c>
      <c r="U102" s="16" t="str">
        <f>IFERROR(TRIM(W102&amp;" "&amp;INDEX(Roadmap!B$6:B$105,$T102,1)),"")</f>
        <v/>
      </c>
      <c r="V102" s="16" t="str">
        <f t="shared" si="104"/>
        <v/>
      </c>
      <c r="W102" s="16" t="str">
        <f>IFERROR(INDEX(Roadmap!C$6:C$105,$T102,1)&amp;"","")</f>
        <v/>
      </c>
      <c r="X102" s="16" t="str">
        <f>IF(LEN(U102)&gt;0,IFERROR(INDEX(Settings!$I$7:$I$9,MATCH(INDEX(Roadmap!D$6:D$105,$T102,1),Settings!$H$7:$H$9,0),1),large),"")</f>
        <v/>
      </c>
      <c r="Y102" s="16">
        <f>IFERROR(INDEX(Settings!$J$7:$J$9,MATCH(INDEX(Roadmap!D$6:D$105,$T102,1),Settings!$H$7:$H$9,0),1),300)</f>
        <v>300</v>
      </c>
      <c r="Z102" s="16" t="str">
        <f>IFERROR(IF(LEN($U102)=0,"",INDEX(Roadmap!E$6:E$105,$T102,1)&amp;""),"")</f>
        <v/>
      </c>
      <c r="AA102" s="16" t="str">
        <f>IFERROR(IF(LEN($U102)=0,"",INDEX(Roadmap!F$6:F$105,$T102,1)&amp;""),"")</f>
        <v/>
      </c>
      <c r="AB102" s="17" t="str">
        <f t="shared" si="105"/>
        <v/>
      </c>
      <c r="AC102" s="17" t="str">
        <f>IFERROR(IF(OR(U102="",Z102=""),"",2*COUNTIFS($Z$4:Z102,Z102,$AA$4:AA102,AA102)+INDEX($P$4:$P$16,MATCH(AA102,$B$4:$B$16,0),1)+ROW(startCell)),"")</f>
        <v/>
      </c>
      <c r="AD102" s="16" t="str">
        <f t="shared" si="165"/>
        <v>-</v>
      </c>
      <c r="AE102" s="4"/>
      <c r="AF102" s="24" t="str">
        <f t="shared" si="167"/>
        <v/>
      </c>
      <c r="AG102" s="24">
        <f t="shared" si="168"/>
        <v>104</v>
      </c>
      <c r="AH102" s="11" t="str">
        <f t="shared" si="106"/>
        <v/>
      </c>
      <c r="AI102" s="12" t="str">
        <f t="shared" si="166"/>
        <v/>
      </c>
      <c r="AJ102" s="12" t="str">
        <f t="shared" si="107"/>
        <v/>
      </c>
      <c r="AK102" s="12" t="str">
        <f t="shared" si="108"/>
        <v/>
      </c>
      <c r="AL102" s="12" t="str">
        <f t="shared" si="109"/>
        <v/>
      </c>
      <c r="AM102" s="12" t="str">
        <f t="shared" si="110"/>
        <v/>
      </c>
      <c r="AN102" s="12"/>
      <c r="AO102" s="12"/>
      <c r="AP102" s="12"/>
      <c r="AQ102" s="11" t="str">
        <f t="shared" si="111"/>
        <v/>
      </c>
      <c r="AR102" s="12" t="str">
        <f t="shared" si="112"/>
        <v/>
      </c>
      <c r="AS102" s="12" t="str">
        <f t="shared" si="113"/>
        <v/>
      </c>
      <c r="AT102" s="12" t="str">
        <f t="shared" si="114"/>
        <v/>
      </c>
      <c r="AU102" s="12" t="str">
        <f t="shared" si="115"/>
        <v/>
      </c>
      <c r="AV102" s="12" t="str">
        <f t="shared" si="116"/>
        <v/>
      </c>
      <c r="AW102" s="12"/>
      <c r="AX102" s="12"/>
      <c r="AY102" s="12"/>
      <c r="AZ102" s="11" t="str">
        <f t="shared" si="117"/>
        <v/>
      </c>
      <c r="BA102" s="12" t="str">
        <f t="shared" si="118"/>
        <v/>
      </c>
      <c r="BB102" s="12" t="str">
        <f t="shared" si="119"/>
        <v/>
      </c>
      <c r="BC102" s="12" t="str">
        <f t="shared" si="120"/>
        <v/>
      </c>
      <c r="BD102" s="12" t="str">
        <f t="shared" si="121"/>
        <v/>
      </c>
      <c r="BE102" s="12" t="str">
        <f t="shared" si="122"/>
        <v/>
      </c>
      <c r="BF102" s="12"/>
      <c r="BG102" s="12"/>
      <c r="BH102" s="12"/>
      <c r="BI102" s="11" t="str">
        <f t="shared" si="123"/>
        <v/>
      </c>
      <c r="BJ102" s="12" t="str">
        <f t="shared" si="124"/>
        <v/>
      </c>
      <c r="BK102" s="12" t="str">
        <f t="shared" si="125"/>
        <v/>
      </c>
      <c r="BL102" s="12" t="str">
        <f t="shared" si="126"/>
        <v/>
      </c>
      <c r="BM102" s="12" t="str">
        <f t="shared" si="127"/>
        <v/>
      </c>
      <c r="BN102" s="12" t="str">
        <f t="shared" si="128"/>
        <v/>
      </c>
      <c r="BO102" s="12"/>
      <c r="BP102" s="12"/>
      <c r="BQ102" s="12"/>
      <c r="BR102" s="11" t="str">
        <f t="shared" si="129"/>
        <v/>
      </c>
      <c r="BS102" s="12" t="str">
        <f t="shared" si="130"/>
        <v/>
      </c>
      <c r="BT102" s="12" t="str">
        <f t="shared" si="131"/>
        <v/>
      </c>
      <c r="BU102" s="12" t="str">
        <f t="shared" si="132"/>
        <v/>
      </c>
      <c r="BV102" s="12" t="str">
        <f t="shared" si="133"/>
        <v/>
      </c>
      <c r="BW102" s="12" t="str">
        <f t="shared" si="134"/>
        <v/>
      </c>
      <c r="BX102" s="12"/>
      <c r="BY102" s="12"/>
      <c r="BZ102" s="12"/>
      <c r="CA102" s="11" t="str">
        <f t="shared" si="135"/>
        <v/>
      </c>
      <c r="CB102" s="12" t="str">
        <f t="shared" si="136"/>
        <v/>
      </c>
      <c r="CC102" s="12" t="str">
        <f t="shared" si="137"/>
        <v/>
      </c>
      <c r="CD102" s="12" t="str">
        <f t="shared" si="138"/>
        <v/>
      </c>
      <c r="CE102" s="12" t="str">
        <f t="shared" si="139"/>
        <v/>
      </c>
      <c r="CF102" s="12" t="str">
        <f t="shared" si="140"/>
        <v/>
      </c>
      <c r="CG102" s="12"/>
      <c r="CH102" s="12"/>
      <c r="CI102" s="12"/>
      <c r="CJ102" s="11" t="str">
        <f t="shared" si="141"/>
        <v/>
      </c>
      <c r="CK102" s="12" t="str">
        <f t="shared" si="142"/>
        <v/>
      </c>
      <c r="CL102" s="12" t="str">
        <f t="shared" si="143"/>
        <v/>
      </c>
      <c r="CM102" s="12" t="str">
        <f t="shared" si="144"/>
        <v/>
      </c>
      <c r="CN102" s="12" t="str">
        <f t="shared" si="145"/>
        <v/>
      </c>
      <c r="CO102" s="12" t="str">
        <f t="shared" si="146"/>
        <v/>
      </c>
      <c r="CP102" s="12"/>
      <c r="CQ102" s="12"/>
      <c r="CR102" s="12"/>
      <c r="CS102" s="11" t="str">
        <f t="shared" si="147"/>
        <v/>
      </c>
      <c r="CT102" s="12" t="str">
        <f t="shared" si="148"/>
        <v/>
      </c>
      <c r="CU102" s="12" t="str">
        <f t="shared" si="149"/>
        <v/>
      </c>
      <c r="CV102" s="12" t="str">
        <f t="shared" si="150"/>
        <v/>
      </c>
      <c r="CW102" s="12" t="str">
        <f t="shared" si="151"/>
        <v/>
      </c>
      <c r="CX102" s="12" t="str">
        <f t="shared" si="152"/>
        <v/>
      </c>
      <c r="CY102" s="12"/>
      <c r="CZ102" s="12"/>
      <c r="DA102" s="12"/>
      <c r="DB102" s="11" t="str">
        <f t="shared" si="153"/>
        <v/>
      </c>
      <c r="DC102" s="12" t="str">
        <f t="shared" si="154"/>
        <v/>
      </c>
      <c r="DD102" s="12" t="str">
        <f t="shared" si="155"/>
        <v/>
      </c>
      <c r="DE102" s="12" t="str">
        <f t="shared" si="156"/>
        <v/>
      </c>
      <c r="DF102" s="12" t="str">
        <f t="shared" si="157"/>
        <v/>
      </c>
      <c r="DG102" s="12" t="str">
        <f t="shared" si="158"/>
        <v/>
      </c>
      <c r="DH102" s="12"/>
      <c r="DI102" s="12"/>
      <c r="DJ102" s="12"/>
      <c r="DK102" s="11" t="str">
        <f t="shared" si="159"/>
        <v/>
      </c>
      <c r="DL102" s="12" t="str">
        <f t="shared" si="160"/>
        <v/>
      </c>
      <c r="DM102" s="12" t="str">
        <f t="shared" si="161"/>
        <v/>
      </c>
      <c r="DN102" s="12" t="str">
        <f t="shared" si="162"/>
        <v/>
      </c>
      <c r="DO102" s="12" t="str">
        <f t="shared" si="163"/>
        <v/>
      </c>
      <c r="DP102" s="12" t="str">
        <f t="shared" si="164"/>
        <v/>
      </c>
      <c r="DQ102" s="12"/>
      <c r="DR102" s="12"/>
      <c r="DS102" s="12"/>
    </row>
    <row r="103" spans="19:123" x14ac:dyDescent="0.25">
      <c r="T103" s="16">
        <v>100</v>
      </c>
      <c r="U103" s="16" t="str">
        <f>IFERROR(TRIM(W103&amp;" "&amp;INDEX(Roadmap!B$6:B$105,$T103,1)),"")</f>
        <v/>
      </c>
      <c r="V103" s="16" t="str">
        <f t="shared" si="104"/>
        <v/>
      </c>
      <c r="W103" s="16" t="str">
        <f>IFERROR(INDEX(Roadmap!C$6:C$105,$T103,1)&amp;"","")</f>
        <v/>
      </c>
      <c r="X103" s="16" t="str">
        <f>IF(LEN(U103)&gt;0,IFERROR(INDEX(Settings!$I$7:$I$9,MATCH(INDEX(Roadmap!D$6:D$105,$T103,1),Settings!$H$7:$H$9,0),1),large),"")</f>
        <v/>
      </c>
      <c r="Y103" s="16">
        <f>IFERROR(INDEX(Settings!$J$7:$J$9,MATCH(INDEX(Roadmap!D$6:D$105,$T103,1),Settings!$H$7:$H$9,0),1),300)</f>
        <v>300</v>
      </c>
      <c r="Z103" s="16" t="str">
        <f>IFERROR(IF(LEN($U103)=0,"",INDEX(Roadmap!E$6:E$105,$T103,1)&amp;""),"")</f>
        <v/>
      </c>
      <c r="AA103" s="16" t="str">
        <f>IFERROR(IF(LEN($U103)=0,"",INDEX(Roadmap!F$6:F$105,$T103,1)&amp;""),"")</f>
        <v/>
      </c>
      <c r="AB103" s="17" t="str">
        <f t="shared" si="105"/>
        <v/>
      </c>
      <c r="AC103" s="17" t="str">
        <f>IFERROR(IF(OR(U103="",Z103=""),"",2*COUNTIFS($Z$4:Z103,Z103,$AA$4:AA103,AA103)+INDEX($P$4:$P$16,MATCH(AA103,$B$4:$B$16,0),1)+ROW(startCell)),"")</f>
        <v/>
      </c>
      <c r="AD103" s="16" t="str">
        <f t="shared" si="165"/>
        <v>-</v>
      </c>
      <c r="AE103" s="4"/>
      <c r="AF103" s="24" t="str">
        <f t="shared" si="167"/>
        <v/>
      </c>
      <c r="AG103" s="24">
        <f t="shared" si="168"/>
        <v>105</v>
      </c>
      <c r="AH103" s="11" t="str">
        <f t="shared" si="106"/>
        <v/>
      </c>
      <c r="AI103" s="12" t="str">
        <f t="shared" si="166"/>
        <v/>
      </c>
      <c r="AJ103" s="12" t="str">
        <f t="shared" si="107"/>
        <v/>
      </c>
      <c r="AK103" s="12" t="str">
        <f t="shared" si="108"/>
        <v/>
      </c>
      <c r="AL103" s="12" t="str">
        <f t="shared" si="109"/>
        <v/>
      </c>
      <c r="AM103" s="12" t="str">
        <f t="shared" si="110"/>
        <v/>
      </c>
      <c r="AN103" s="12"/>
      <c r="AO103" s="12"/>
      <c r="AP103" s="12"/>
      <c r="AQ103" s="11" t="str">
        <f t="shared" si="111"/>
        <v/>
      </c>
      <c r="AR103" s="12" t="str">
        <f t="shared" si="112"/>
        <v/>
      </c>
      <c r="AS103" s="12" t="str">
        <f t="shared" si="113"/>
        <v/>
      </c>
      <c r="AT103" s="12" t="str">
        <f t="shared" si="114"/>
        <v/>
      </c>
      <c r="AU103" s="12" t="str">
        <f t="shared" si="115"/>
        <v/>
      </c>
      <c r="AV103" s="12" t="str">
        <f t="shared" si="116"/>
        <v/>
      </c>
      <c r="AW103" s="12"/>
      <c r="AX103" s="12"/>
      <c r="AY103" s="12"/>
      <c r="AZ103" s="11" t="str">
        <f t="shared" si="117"/>
        <v/>
      </c>
      <c r="BA103" s="12" t="str">
        <f t="shared" si="118"/>
        <v/>
      </c>
      <c r="BB103" s="12" t="str">
        <f t="shared" si="119"/>
        <v/>
      </c>
      <c r="BC103" s="12" t="str">
        <f t="shared" si="120"/>
        <v/>
      </c>
      <c r="BD103" s="12" t="str">
        <f t="shared" si="121"/>
        <v/>
      </c>
      <c r="BE103" s="12" t="str">
        <f t="shared" si="122"/>
        <v/>
      </c>
      <c r="BF103" s="12"/>
      <c r="BG103" s="12"/>
      <c r="BH103" s="12"/>
      <c r="BI103" s="11" t="str">
        <f t="shared" si="123"/>
        <v/>
      </c>
      <c r="BJ103" s="12" t="str">
        <f t="shared" si="124"/>
        <v/>
      </c>
      <c r="BK103" s="12" t="str">
        <f t="shared" si="125"/>
        <v/>
      </c>
      <c r="BL103" s="12" t="str">
        <f t="shared" si="126"/>
        <v/>
      </c>
      <c r="BM103" s="12" t="str">
        <f t="shared" si="127"/>
        <v/>
      </c>
      <c r="BN103" s="12" t="str">
        <f t="shared" si="128"/>
        <v/>
      </c>
      <c r="BO103" s="12"/>
      <c r="BP103" s="12"/>
      <c r="BQ103" s="12"/>
      <c r="BR103" s="11" t="str">
        <f t="shared" si="129"/>
        <v/>
      </c>
      <c r="BS103" s="12" t="str">
        <f t="shared" si="130"/>
        <v/>
      </c>
      <c r="BT103" s="12" t="str">
        <f t="shared" si="131"/>
        <v/>
      </c>
      <c r="BU103" s="12" t="str">
        <f t="shared" si="132"/>
        <v/>
      </c>
      <c r="BV103" s="12" t="str">
        <f t="shared" si="133"/>
        <v/>
      </c>
      <c r="BW103" s="12" t="str">
        <f t="shared" si="134"/>
        <v/>
      </c>
      <c r="BX103" s="12"/>
      <c r="BY103" s="12"/>
      <c r="BZ103" s="12"/>
      <c r="CA103" s="11" t="str">
        <f t="shared" si="135"/>
        <v/>
      </c>
      <c r="CB103" s="12" t="str">
        <f t="shared" si="136"/>
        <v/>
      </c>
      <c r="CC103" s="12" t="str">
        <f t="shared" si="137"/>
        <v/>
      </c>
      <c r="CD103" s="12" t="str">
        <f t="shared" si="138"/>
        <v/>
      </c>
      <c r="CE103" s="12" t="str">
        <f t="shared" si="139"/>
        <v/>
      </c>
      <c r="CF103" s="12" t="str">
        <f t="shared" si="140"/>
        <v/>
      </c>
      <c r="CG103" s="12"/>
      <c r="CH103" s="12"/>
      <c r="CI103" s="12"/>
      <c r="CJ103" s="11" t="str">
        <f t="shared" si="141"/>
        <v/>
      </c>
      <c r="CK103" s="12" t="str">
        <f t="shared" si="142"/>
        <v/>
      </c>
      <c r="CL103" s="12" t="str">
        <f t="shared" si="143"/>
        <v/>
      </c>
      <c r="CM103" s="12" t="str">
        <f t="shared" si="144"/>
        <v/>
      </c>
      <c r="CN103" s="12" t="str">
        <f t="shared" si="145"/>
        <v/>
      </c>
      <c r="CO103" s="12" t="str">
        <f t="shared" si="146"/>
        <v/>
      </c>
      <c r="CP103" s="12"/>
      <c r="CQ103" s="12"/>
      <c r="CR103" s="12"/>
      <c r="CS103" s="11" t="str">
        <f t="shared" si="147"/>
        <v/>
      </c>
      <c r="CT103" s="12" t="str">
        <f t="shared" si="148"/>
        <v/>
      </c>
      <c r="CU103" s="12" t="str">
        <f t="shared" si="149"/>
        <v/>
      </c>
      <c r="CV103" s="12" t="str">
        <f t="shared" si="150"/>
        <v/>
      </c>
      <c r="CW103" s="12" t="str">
        <f t="shared" si="151"/>
        <v/>
      </c>
      <c r="CX103" s="12" t="str">
        <f t="shared" si="152"/>
        <v/>
      </c>
      <c r="CY103" s="12"/>
      <c r="CZ103" s="12"/>
      <c r="DA103" s="12"/>
      <c r="DB103" s="11" t="str">
        <f t="shared" si="153"/>
        <v/>
      </c>
      <c r="DC103" s="12" t="str">
        <f t="shared" si="154"/>
        <v/>
      </c>
      <c r="DD103" s="12" t="str">
        <f t="shared" si="155"/>
        <v/>
      </c>
      <c r="DE103" s="12" t="str">
        <f t="shared" si="156"/>
        <v/>
      </c>
      <c r="DF103" s="12" t="str">
        <f t="shared" si="157"/>
        <v/>
      </c>
      <c r="DG103" s="12" t="str">
        <f t="shared" si="158"/>
        <v/>
      </c>
      <c r="DH103" s="12"/>
      <c r="DI103" s="12"/>
      <c r="DJ103" s="12"/>
      <c r="DK103" s="11" t="str">
        <f t="shared" si="159"/>
        <v/>
      </c>
      <c r="DL103" s="12" t="str">
        <f t="shared" si="160"/>
        <v/>
      </c>
      <c r="DM103" s="12" t="str">
        <f t="shared" si="161"/>
        <v/>
      </c>
      <c r="DN103" s="12" t="str">
        <f t="shared" si="162"/>
        <v/>
      </c>
      <c r="DO103" s="12" t="str">
        <f t="shared" si="163"/>
        <v/>
      </c>
      <c r="DP103" s="12" t="str">
        <f t="shared" si="164"/>
        <v/>
      </c>
      <c r="DQ103" s="12"/>
      <c r="DR103" s="12"/>
      <c r="DS103" s="12"/>
    </row>
    <row r="104" spans="19:123" x14ac:dyDescent="0.25">
      <c r="S104" s="98"/>
      <c r="T104" s="98"/>
      <c r="U104" s="98"/>
      <c r="V104" s="98"/>
      <c r="W104" s="98"/>
      <c r="X104" s="98"/>
      <c r="Y104" s="98"/>
      <c r="Z104" s="98"/>
      <c r="AA104" s="98"/>
      <c r="AB104" s="99"/>
      <c r="AC104" s="99"/>
      <c r="AD104" s="98"/>
      <c r="AE104" s="4"/>
      <c r="AF104" s="24" t="str">
        <f t="shared" si="167"/>
        <v/>
      </c>
      <c r="AG104" s="24">
        <f t="shared" si="168"/>
        <v>106</v>
      </c>
      <c r="AH104" s="11" t="str">
        <f t="shared" si="106"/>
        <v/>
      </c>
      <c r="AI104" s="12" t="str">
        <f t="shared" si="166"/>
        <v/>
      </c>
      <c r="AJ104" s="12" t="str">
        <f t="shared" si="107"/>
        <v/>
      </c>
      <c r="AK104" s="12" t="str">
        <f t="shared" si="108"/>
        <v/>
      </c>
      <c r="AL104" s="12" t="str">
        <f t="shared" si="109"/>
        <v/>
      </c>
      <c r="AM104" s="12" t="str">
        <f t="shared" si="110"/>
        <v/>
      </c>
      <c r="AN104" s="12"/>
      <c r="AO104" s="12"/>
      <c r="AP104" s="12"/>
      <c r="AQ104" s="11" t="str">
        <f t="shared" si="111"/>
        <v/>
      </c>
      <c r="AR104" s="12" t="str">
        <f t="shared" si="112"/>
        <v/>
      </c>
      <c r="AS104" s="12" t="str">
        <f t="shared" si="113"/>
        <v/>
      </c>
      <c r="AT104" s="12" t="str">
        <f t="shared" si="114"/>
        <v/>
      </c>
      <c r="AU104" s="12" t="str">
        <f t="shared" si="115"/>
        <v/>
      </c>
      <c r="AV104" s="12" t="str">
        <f t="shared" si="116"/>
        <v/>
      </c>
      <c r="AW104" s="12"/>
      <c r="AX104" s="12"/>
      <c r="AY104" s="12"/>
      <c r="AZ104" s="11" t="str">
        <f t="shared" si="117"/>
        <v/>
      </c>
      <c r="BA104" s="12" t="str">
        <f t="shared" si="118"/>
        <v/>
      </c>
      <c r="BB104" s="12" t="str">
        <f t="shared" si="119"/>
        <v/>
      </c>
      <c r="BC104" s="12" t="str">
        <f t="shared" si="120"/>
        <v/>
      </c>
      <c r="BD104" s="12" t="str">
        <f t="shared" si="121"/>
        <v/>
      </c>
      <c r="BE104" s="12" t="str">
        <f t="shared" si="122"/>
        <v/>
      </c>
      <c r="BF104" s="12"/>
      <c r="BG104" s="12"/>
      <c r="BH104" s="12"/>
      <c r="BI104" s="11" t="str">
        <f t="shared" si="123"/>
        <v/>
      </c>
      <c r="BJ104" s="12" t="str">
        <f t="shared" si="124"/>
        <v/>
      </c>
      <c r="BK104" s="12" t="str">
        <f t="shared" si="125"/>
        <v/>
      </c>
      <c r="BL104" s="12" t="str">
        <f t="shared" si="126"/>
        <v/>
      </c>
      <c r="BM104" s="12" t="str">
        <f t="shared" si="127"/>
        <v/>
      </c>
      <c r="BN104" s="12" t="str">
        <f t="shared" si="128"/>
        <v/>
      </c>
      <c r="BO104" s="12"/>
      <c r="BP104" s="12"/>
      <c r="BQ104" s="12"/>
      <c r="BR104" s="11" t="str">
        <f t="shared" si="129"/>
        <v/>
      </c>
      <c r="BS104" s="12" t="str">
        <f t="shared" si="130"/>
        <v/>
      </c>
      <c r="BT104" s="12" t="str">
        <f t="shared" si="131"/>
        <v/>
      </c>
      <c r="BU104" s="12" t="str">
        <f t="shared" si="132"/>
        <v/>
      </c>
      <c r="BV104" s="12" t="str">
        <f t="shared" si="133"/>
        <v/>
      </c>
      <c r="BW104" s="12" t="str">
        <f t="shared" si="134"/>
        <v/>
      </c>
      <c r="BX104" s="12"/>
      <c r="BY104" s="12"/>
      <c r="BZ104" s="12"/>
      <c r="CA104" s="11" t="str">
        <f t="shared" si="135"/>
        <v/>
      </c>
      <c r="CB104" s="12" t="str">
        <f t="shared" si="136"/>
        <v/>
      </c>
      <c r="CC104" s="12" t="str">
        <f t="shared" si="137"/>
        <v/>
      </c>
      <c r="CD104" s="12" t="str">
        <f t="shared" si="138"/>
        <v/>
      </c>
      <c r="CE104" s="12" t="str">
        <f t="shared" si="139"/>
        <v/>
      </c>
      <c r="CF104" s="12" t="str">
        <f t="shared" si="140"/>
        <v/>
      </c>
      <c r="CG104" s="12"/>
      <c r="CH104" s="12"/>
      <c r="CI104" s="12"/>
      <c r="CJ104" s="11" t="str">
        <f t="shared" si="141"/>
        <v/>
      </c>
      <c r="CK104" s="12" t="str">
        <f t="shared" si="142"/>
        <v/>
      </c>
      <c r="CL104" s="12" t="str">
        <f t="shared" si="143"/>
        <v/>
      </c>
      <c r="CM104" s="12" t="str">
        <f t="shared" si="144"/>
        <v/>
      </c>
      <c r="CN104" s="12" t="str">
        <f t="shared" si="145"/>
        <v/>
      </c>
      <c r="CO104" s="12" t="str">
        <f t="shared" si="146"/>
        <v/>
      </c>
      <c r="CP104" s="12"/>
      <c r="CQ104" s="12"/>
      <c r="CR104" s="12"/>
      <c r="CS104" s="11" t="str">
        <f t="shared" si="147"/>
        <v/>
      </c>
      <c r="CT104" s="12" t="str">
        <f t="shared" si="148"/>
        <v/>
      </c>
      <c r="CU104" s="12" t="str">
        <f t="shared" si="149"/>
        <v/>
      </c>
      <c r="CV104" s="12" t="str">
        <f t="shared" si="150"/>
        <v/>
      </c>
      <c r="CW104" s="12" t="str">
        <f t="shared" si="151"/>
        <v/>
      </c>
      <c r="CX104" s="12" t="str">
        <f t="shared" si="152"/>
        <v/>
      </c>
      <c r="CY104" s="12"/>
      <c r="CZ104" s="12"/>
      <c r="DA104" s="12"/>
      <c r="DB104" s="11" t="str">
        <f t="shared" si="153"/>
        <v/>
      </c>
      <c r="DC104" s="12" t="str">
        <f t="shared" si="154"/>
        <v/>
      </c>
      <c r="DD104" s="12" t="str">
        <f t="shared" si="155"/>
        <v/>
      </c>
      <c r="DE104" s="12" t="str">
        <f t="shared" si="156"/>
        <v/>
      </c>
      <c r="DF104" s="12" t="str">
        <f t="shared" si="157"/>
        <v/>
      </c>
      <c r="DG104" s="12" t="str">
        <f t="shared" si="158"/>
        <v/>
      </c>
      <c r="DH104" s="12"/>
      <c r="DI104" s="12"/>
      <c r="DJ104" s="12"/>
      <c r="DK104" s="11" t="str">
        <f t="shared" si="159"/>
        <v/>
      </c>
      <c r="DL104" s="12" t="str">
        <f t="shared" si="160"/>
        <v/>
      </c>
      <c r="DM104" s="12" t="str">
        <f t="shared" si="161"/>
        <v/>
      </c>
      <c r="DN104" s="12" t="str">
        <f t="shared" si="162"/>
        <v/>
      </c>
      <c r="DO104" s="12" t="str">
        <f t="shared" si="163"/>
        <v/>
      </c>
      <c r="DP104" s="12" t="str">
        <f t="shared" si="164"/>
        <v/>
      </c>
      <c r="DQ104" s="12"/>
      <c r="DR104" s="12"/>
      <c r="DS104" s="12"/>
    </row>
    <row r="105" spans="19:123" x14ac:dyDescent="0.25">
      <c r="S105" s="98"/>
      <c r="T105" s="98"/>
      <c r="U105" s="98"/>
      <c r="V105" s="98"/>
      <c r="W105" s="98"/>
      <c r="X105" s="98"/>
      <c r="Y105" s="98"/>
      <c r="Z105" s="98"/>
      <c r="AA105" s="98"/>
      <c r="AB105" s="99"/>
      <c r="AC105" s="99"/>
      <c r="AD105" s="98"/>
      <c r="AE105" s="4"/>
      <c r="AF105" s="24" t="str">
        <f t="shared" si="167"/>
        <v/>
      </c>
      <c r="AG105" s="24">
        <f t="shared" si="168"/>
        <v>107</v>
      </c>
      <c r="AH105" s="11" t="str">
        <f t="shared" si="106"/>
        <v/>
      </c>
      <c r="AI105" s="12" t="str">
        <f t="shared" si="166"/>
        <v/>
      </c>
      <c r="AJ105" s="12" t="str">
        <f t="shared" si="107"/>
        <v/>
      </c>
      <c r="AK105" s="12" t="str">
        <f t="shared" si="108"/>
        <v/>
      </c>
      <c r="AL105" s="12" t="str">
        <f t="shared" si="109"/>
        <v/>
      </c>
      <c r="AM105" s="12" t="str">
        <f t="shared" si="110"/>
        <v/>
      </c>
      <c r="AN105" s="12"/>
      <c r="AO105" s="12"/>
      <c r="AP105" s="12"/>
      <c r="AQ105" s="11" t="str">
        <f t="shared" si="111"/>
        <v/>
      </c>
      <c r="AR105" s="12" t="str">
        <f t="shared" si="112"/>
        <v/>
      </c>
      <c r="AS105" s="12" t="str">
        <f t="shared" si="113"/>
        <v/>
      </c>
      <c r="AT105" s="12" t="str">
        <f t="shared" si="114"/>
        <v/>
      </c>
      <c r="AU105" s="12" t="str">
        <f t="shared" si="115"/>
        <v/>
      </c>
      <c r="AV105" s="12" t="str">
        <f t="shared" si="116"/>
        <v/>
      </c>
      <c r="AW105" s="12"/>
      <c r="AX105" s="12"/>
      <c r="AY105" s="12"/>
      <c r="AZ105" s="11" t="str">
        <f t="shared" si="117"/>
        <v/>
      </c>
      <c r="BA105" s="12" t="str">
        <f t="shared" si="118"/>
        <v/>
      </c>
      <c r="BB105" s="12" t="str">
        <f t="shared" si="119"/>
        <v/>
      </c>
      <c r="BC105" s="12" t="str">
        <f t="shared" si="120"/>
        <v/>
      </c>
      <c r="BD105" s="12" t="str">
        <f t="shared" si="121"/>
        <v/>
      </c>
      <c r="BE105" s="12" t="str">
        <f t="shared" si="122"/>
        <v/>
      </c>
      <c r="BF105" s="12"/>
      <c r="BG105" s="12"/>
      <c r="BH105" s="12"/>
      <c r="BI105" s="11" t="str">
        <f t="shared" si="123"/>
        <v/>
      </c>
      <c r="BJ105" s="12" t="str">
        <f t="shared" si="124"/>
        <v/>
      </c>
      <c r="BK105" s="12" t="str">
        <f t="shared" si="125"/>
        <v/>
      </c>
      <c r="BL105" s="12" t="str">
        <f t="shared" si="126"/>
        <v/>
      </c>
      <c r="BM105" s="12" t="str">
        <f t="shared" si="127"/>
        <v/>
      </c>
      <c r="BN105" s="12" t="str">
        <f t="shared" si="128"/>
        <v/>
      </c>
      <c r="BO105" s="12"/>
      <c r="BP105" s="12"/>
      <c r="BQ105" s="12"/>
      <c r="BR105" s="11" t="str">
        <f t="shared" si="129"/>
        <v/>
      </c>
      <c r="BS105" s="12" t="str">
        <f t="shared" si="130"/>
        <v/>
      </c>
      <c r="BT105" s="12" t="str">
        <f t="shared" si="131"/>
        <v/>
      </c>
      <c r="BU105" s="12" t="str">
        <f t="shared" si="132"/>
        <v/>
      </c>
      <c r="BV105" s="12" t="str">
        <f t="shared" si="133"/>
        <v/>
      </c>
      <c r="BW105" s="12" t="str">
        <f t="shared" si="134"/>
        <v/>
      </c>
      <c r="BX105" s="12"/>
      <c r="BY105" s="12"/>
      <c r="BZ105" s="12"/>
      <c r="CA105" s="11" t="str">
        <f t="shared" si="135"/>
        <v/>
      </c>
      <c r="CB105" s="12" t="str">
        <f t="shared" si="136"/>
        <v/>
      </c>
      <c r="CC105" s="12" t="str">
        <f t="shared" si="137"/>
        <v/>
      </c>
      <c r="CD105" s="12" t="str">
        <f t="shared" si="138"/>
        <v/>
      </c>
      <c r="CE105" s="12" t="str">
        <f t="shared" si="139"/>
        <v/>
      </c>
      <c r="CF105" s="12" t="str">
        <f t="shared" si="140"/>
        <v/>
      </c>
      <c r="CG105" s="12"/>
      <c r="CH105" s="12"/>
      <c r="CI105" s="12"/>
      <c r="CJ105" s="11" t="str">
        <f t="shared" si="141"/>
        <v/>
      </c>
      <c r="CK105" s="12" t="str">
        <f t="shared" si="142"/>
        <v/>
      </c>
      <c r="CL105" s="12" t="str">
        <f t="shared" si="143"/>
        <v/>
      </c>
      <c r="CM105" s="12" t="str">
        <f t="shared" si="144"/>
        <v/>
      </c>
      <c r="CN105" s="12" t="str">
        <f t="shared" si="145"/>
        <v/>
      </c>
      <c r="CO105" s="12" t="str">
        <f t="shared" si="146"/>
        <v/>
      </c>
      <c r="CP105" s="12"/>
      <c r="CQ105" s="12"/>
      <c r="CR105" s="12"/>
      <c r="CS105" s="11" t="str">
        <f t="shared" si="147"/>
        <v/>
      </c>
      <c r="CT105" s="12" t="str">
        <f t="shared" si="148"/>
        <v/>
      </c>
      <c r="CU105" s="12" t="str">
        <f t="shared" si="149"/>
        <v/>
      </c>
      <c r="CV105" s="12" t="str">
        <f t="shared" si="150"/>
        <v/>
      </c>
      <c r="CW105" s="12" t="str">
        <f t="shared" si="151"/>
        <v/>
      </c>
      <c r="CX105" s="12" t="str">
        <f t="shared" si="152"/>
        <v/>
      </c>
      <c r="CY105" s="12"/>
      <c r="CZ105" s="12"/>
      <c r="DA105" s="12"/>
      <c r="DB105" s="11" t="str">
        <f t="shared" si="153"/>
        <v/>
      </c>
      <c r="DC105" s="12" t="str">
        <f t="shared" si="154"/>
        <v/>
      </c>
      <c r="DD105" s="12" t="str">
        <f t="shared" si="155"/>
        <v/>
      </c>
      <c r="DE105" s="12" t="str">
        <f t="shared" si="156"/>
        <v/>
      </c>
      <c r="DF105" s="12" t="str">
        <f t="shared" si="157"/>
        <v/>
      </c>
      <c r="DG105" s="12" t="str">
        <f t="shared" si="158"/>
        <v/>
      </c>
      <c r="DH105" s="12"/>
      <c r="DI105" s="12"/>
      <c r="DJ105" s="12"/>
      <c r="DK105" s="11" t="str">
        <f t="shared" si="159"/>
        <v/>
      </c>
      <c r="DL105" s="12" t="str">
        <f t="shared" si="160"/>
        <v/>
      </c>
      <c r="DM105" s="12" t="str">
        <f t="shared" si="161"/>
        <v/>
      </c>
      <c r="DN105" s="12" t="str">
        <f t="shared" si="162"/>
        <v/>
      </c>
      <c r="DO105" s="12" t="str">
        <f t="shared" si="163"/>
        <v/>
      </c>
      <c r="DP105" s="12" t="str">
        <f t="shared" si="164"/>
        <v/>
      </c>
      <c r="DQ105" s="12"/>
      <c r="DR105" s="12"/>
      <c r="DS105" s="12"/>
    </row>
    <row r="106" spans="19:123" x14ac:dyDescent="0.25">
      <c r="S106" s="98"/>
      <c r="T106" s="98"/>
      <c r="U106" s="98"/>
      <c r="V106" s="98"/>
      <c r="W106" s="98"/>
      <c r="X106" s="98"/>
      <c r="Y106" s="98"/>
      <c r="Z106" s="98"/>
      <c r="AA106" s="98"/>
      <c r="AB106" s="99"/>
      <c r="AC106" s="99"/>
      <c r="AD106" s="98"/>
      <c r="AE106" s="4"/>
      <c r="AF106" s="24" t="str">
        <f t="shared" si="167"/>
        <v/>
      </c>
      <c r="AG106" s="24">
        <f t="shared" si="168"/>
        <v>108</v>
      </c>
      <c r="AH106" s="11" t="str">
        <f t="shared" si="106"/>
        <v/>
      </c>
      <c r="AI106" s="12" t="str">
        <f t="shared" si="166"/>
        <v/>
      </c>
      <c r="AJ106" s="12" t="str">
        <f t="shared" si="107"/>
        <v/>
      </c>
      <c r="AK106" s="12" t="str">
        <f t="shared" si="108"/>
        <v/>
      </c>
      <c r="AL106" s="12" t="str">
        <f t="shared" si="109"/>
        <v/>
      </c>
      <c r="AM106" s="12" t="str">
        <f t="shared" si="110"/>
        <v/>
      </c>
      <c r="AN106" s="12"/>
      <c r="AO106" s="12"/>
      <c r="AP106" s="12"/>
      <c r="AQ106" s="11" t="str">
        <f t="shared" si="111"/>
        <v/>
      </c>
      <c r="AR106" s="12" t="str">
        <f t="shared" si="112"/>
        <v/>
      </c>
      <c r="AS106" s="12" t="str">
        <f t="shared" si="113"/>
        <v/>
      </c>
      <c r="AT106" s="12" t="str">
        <f t="shared" si="114"/>
        <v/>
      </c>
      <c r="AU106" s="12" t="str">
        <f t="shared" si="115"/>
        <v/>
      </c>
      <c r="AV106" s="12" t="str">
        <f t="shared" si="116"/>
        <v/>
      </c>
      <c r="AW106" s="12"/>
      <c r="AX106" s="12"/>
      <c r="AY106" s="12"/>
      <c r="AZ106" s="11" t="str">
        <f t="shared" si="117"/>
        <v/>
      </c>
      <c r="BA106" s="12" t="str">
        <f t="shared" si="118"/>
        <v/>
      </c>
      <c r="BB106" s="12" t="str">
        <f t="shared" si="119"/>
        <v/>
      </c>
      <c r="BC106" s="12" t="str">
        <f t="shared" si="120"/>
        <v/>
      </c>
      <c r="BD106" s="12" t="str">
        <f t="shared" si="121"/>
        <v/>
      </c>
      <c r="BE106" s="12" t="str">
        <f t="shared" si="122"/>
        <v/>
      </c>
      <c r="BF106" s="12"/>
      <c r="BG106" s="12"/>
      <c r="BH106" s="12"/>
      <c r="BI106" s="11" t="str">
        <f t="shared" si="123"/>
        <v/>
      </c>
      <c r="BJ106" s="12" t="str">
        <f t="shared" si="124"/>
        <v/>
      </c>
      <c r="BK106" s="12" t="str">
        <f t="shared" si="125"/>
        <v/>
      </c>
      <c r="BL106" s="12" t="str">
        <f t="shared" si="126"/>
        <v/>
      </c>
      <c r="BM106" s="12" t="str">
        <f t="shared" si="127"/>
        <v/>
      </c>
      <c r="BN106" s="12" t="str">
        <f t="shared" si="128"/>
        <v/>
      </c>
      <c r="BO106" s="12"/>
      <c r="BP106" s="12"/>
      <c r="BQ106" s="12"/>
      <c r="BR106" s="11" t="str">
        <f t="shared" si="129"/>
        <v/>
      </c>
      <c r="BS106" s="12" t="str">
        <f t="shared" si="130"/>
        <v/>
      </c>
      <c r="BT106" s="12" t="str">
        <f t="shared" si="131"/>
        <v/>
      </c>
      <c r="BU106" s="12" t="str">
        <f t="shared" si="132"/>
        <v/>
      </c>
      <c r="BV106" s="12" t="str">
        <f t="shared" si="133"/>
        <v/>
      </c>
      <c r="BW106" s="12" t="str">
        <f t="shared" si="134"/>
        <v/>
      </c>
      <c r="BX106" s="12"/>
      <c r="BY106" s="12"/>
      <c r="BZ106" s="12"/>
      <c r="CA106" s="11" t="str">
        <f t="shared" si="135"/>
        <v/>
      </c>
      <c r="CB106" s="12" t="str">
        <f t="shared" si="136"/>
        <v/>
      </c>
      <c r="CC106" s="12" t="str">
        <f t="shared" si="137"/>
        <v/>
      </c>
      <c r="CD106" s="12" t="str">
        <f t="shared" si="138"/>
        <v/>
      </c>
      <c r="CE106" s="12" t="str">
        <f t="shared" si="139"/>
        <v/>
      </c>
      <c r="CF106" s="12" t="str">
        <f t="shared" si="140"/>
        <v/>
      </c>
      <c r="CG106" s="12"/>
      <c r="CH106" s="12"/>
      <c r="CI106" s="12"/>
      <c r="CJ106" s="11" t="str">
        <f t="shared" si="141"/>
        <v/>
      </c>
      <c r="CK106" s="12" t="str">
        <f t="shared" si="142"/>
        <v/>
      </c>
      <c r="CL106" s="12" t="str">
        <f t="shared" si="143"/>
        <v/>
      </c>
      <c r="CM106" s="12" t="str">
        <f t="shared" si="144"/>
        <v/>
      </c>
      <c r="CN106" s="12" t="str">
        <f t="shared" si="145"/>
        <v/>
      </c>
      <c r="CO106" s="12" t="str">
        <f t="shared" si="146"/>
        <v/>
      </c>
      <c r="CP106" s="12"/>
      <c r="CQ106" s="12"/>
      <c r="CR106" s="12"/>
      <c r="CS106" s="11" t="str">
        <f t="shared" si="147"/>
        <v/>
      </c>
      <c r="CT106" s="12" t="str">
        <f t="shared" si="148"/>
        <v/>
      </c>
      <c r="CU106" s="12" t="str">
        <f t="shared" si="149"/>
        <v/>
      </c>
      <c r="CV106" s="12" t="str">
        <f t="shared" si="150"/>
        <v/>
      </c>
      <c r="CW106" s="12" t="str">
        <f t="shared" si="151"/>
        <v/>
      </c>
      <c r="CX106" s="12" t="str">
        <f t="shared" si="152"/>
        <v/>
      </c>
      <c r="CY106" s="12"/>
      <c r="CZ106" s="12"/>
      <c r="DA106" s="12"/>
      <c r="DB106" s="11" t="str">
        <f t="shared" si="153"/>
        <v/>
      </c>
      <c r="DC106" s="12" t="str">
        <f t="shared" si="154"/>
        <v/>
      </c>
      <c r="DD106" s="12" t="str">
        <f t="shared" si="155"/>
        <v/>
      </c>
      <c r="DE106" s="12" t="str">
        <f t="shared" si="156"/>
        <v/>
      </c>
      <c r="DF106" s="12" t="str">
        <f t="shared" si="157"/>
        <v/>
      </c>
      <c r="DG106" s="12" t="str">
        <f t="shared" si="158"/>
        <v/>
      </c>
      <c r="DH106" s="12"/>
      <c r="DI106" s="12"/>
      <c r="DJ106" s="12"/>
      <c r="DK106" s="11" t="str">
        <f t="shared" si="159"/>
        <v/>
      </c>
      <c r="DL106" s="12" t="str">
        <f t="shared" si="160"/>
        <v/>
      </c>
      <c r="DM106" s="12" t="str">
        <f t="shared" si="161"/>
        <v/>
      </c>
      <c r="DN106" s="12" t="str">
        <f t="shared" si="162"/>
        <v/>
      </c>
      <c r="DO106" s="12" t="str">
        <f t="shared" si="163"/>
        <v/>
      </c>
      <c r="DP106" s="12" t="str">
        <f t="shared" si="164"/>
        <v/>
      </c>
      <c r="DQ106" s="12"/>
      <c r="DR106" s="12"/>
      <c r="DS106" s="12"/>
    </row>
    <row r="107" spans="19:123" x14ac:dyDescent="0.25">
      <c r="S107" s="98"/>
      <c r="T107" s="98"/>
      <c r="U107" s="98"/>
      <c r="V107" s="98"/>
      <c r="W107" s="98"/>
      <c r="X107" s="98"/>
      <c r="Y107" s="98"/>
      <c r="Z107" s="98"/>
      <c r="AA107" s="98"/>
      <c r="AB107" s="99"/>
      <c r="AC107" s="99"/>
      <c r="AD107" s="98"/>
      <c r="AE107" s="4"/>
      <c r="AF107" s="24" t="str">
        <f t="shared" si="167"/>
        <v/>
      </c>
      <c r="AG107" s="24">
        <f t="shared" si="168"/>
        <v>109</v>
      </c>
      <c r="AH107" s="11" t="str">
        <f t="shared" si="106"/>
        <v/>
      </c>
      <c r="AI107" s="12" t="str">
        <f t="shared" si="166"/>
        <v/>
      </c>
      <c r="AJ107" s="12" t="str">
        <f t="shared" si="107"/>
        <v/>
      </c>
      <c r="AK107" s="12" t="str">
        <f t="shared" si="108"/>
        <v/>
      </c>
      <c r="AL107" s="12" t="str">
        <f t="shared" si="109"/>
        <v/>
      </c>
      <c r="AM107" s="12" t="str">
        <f t="shared" si="110"/>
        <v/>
      </c>
      <c r="AN107" s="12"/>
      <c r="AO107" s="12"/>
      <c r="AP107" s="12"/>
      <c r="AQ107" s="11" t="str">
        <f t="shared" si="111"/>
        <v/>
      </c>
      <c r="AR107" s="12" t="str">
        <f t="shared" si="112"/>
        <v/>
      </c>
      <c r="AS107" s="12" t="str">
        <f t="shared" si="113"/>
        <v/>
      </c>
      <c r="AT107" s="12" t="str">
        <f t="shared" si="114"/>
        <v/>
      </c>
      <c r="AU107" s="12" t="str">
        <f t="shared" si="115"/>
        <v/>
      </c>
      <c r="AV107" s="12" t="str">
        <f t="shared" si="116"/>
        <v/>
      </c>
      <c r="AW107" s="12"/>
      <c r="AX107" s="12"/>
      <c r="AY107" s="12"/>
      <c r="AZ107" s="11" t="str">
        <f t="shared" si="117"/>
        <v/>
      </c>
      <c r="BA107" s="12" t="str">
        <f t="shared" si="118"/>
        <v/>
      </c>
      <c r="BB107" s="12" t="str">
        <f t="shared" si="119"/>
        <v/>
      </c>
      <c r="BC107" s="12" t="str">
        <f t="shared" si="120"/>
        <v/>
      </c>
      <c r="BD107" s="12" t="str">
        <f t="shared" si="121"/>
        <v/>
      </c>
      <c r="BE107" s="12" t="str">
        <f t="shared" si="122"/>
        <v/>
      </c>
      <c r="BF107" s="12"/>
      <c r="BG107" s="12"/>
      <c r="BH107" s="12"/>
      <c r="BI107" s="11" t="str">
        <f t="shared" si="123"/>
        <v/>
      </c>
      <c r="BJ107" s="12" t="str">
        <f t="shared" si="124"/>
        <v/>
      </c>
      <c r="BK107" s="12" t="str">
        <f t="shared" si="125"/>
        <v/>
      </c>
      <c r="BL107" s="12" t="str">
        <f t="shared" si="126"/>
        <v/>
      </c>
      <c r="BM107" s="12" t="str">
        <f t="shared" si="127"/>
        <v/>
      </c>
      <c r="BN107" s="12" t="str">
        <f t="shared" si="128"/>
        <v/>
      </c>
      <c r="BO107" s="12"/>
      <c r="BP107" s="12"/>
      <c r="BQ107" s="12"/>
      <c r="BR107" s="11" t="str">
        <f t="shared" si="129"/>
        <v/>
      </c>
      <c r="BS107" s="12" t="str">
        <f t="shared" si="130"/>
        <v/>
      </c>
      <c r="BT107" s="12" t="str">
        <f t="shared" si="131"/>
        <v/>
      </c>
      <c r="BU107" s="12" t="str">
        <f t="shared" si="132"/>
        <v/>
      </c>
      <c r="BV107" s="12" t="str">
        <f t="shared" si="133"/>
        <v/>
      </c>
      <c r="BW107" s="12" t="str">
        <f t="shared" si="134"/>
        <v/>
      </c>
      <c r="BX107" s="12"/>
      <c r="BY107" s="12"/>
      <c r="BZ107" s="12"/>
      <c r="CA107" s="11" t="str">
        <f t="shared" si="135"/>
        <v/>
      </c>
      <c r="CB107" s="12" t="str">
        <f t="shared" si="136"/>
        <v/>
      </c>
      <c r="CC107" s="12" t="str">
        <f t="shared" si="137"/>
        <v/>
      </c>
      <c r="CD107" s="12" t="str">
        <f t="shared" si="138"/>
        <v/>
      </c>
      <c r="CE107" s="12" t="str">
        <f t="shared" si="139"/>
        <v/>
      </c>
      <c r="CF107" s="12" t="str">
        <f t="shared" si="140"/>
        <v/>
      </c>
      <c r="CG107" s="12"/>
      <c r="CH107" s="12"/>
      <c r="CI107" s="12"/>
      <c r="CJ107" s="11" t="str">
        <f t="shared" si="141"/>
        <v/>
      </c>
      <c r="CK107" s="12" t="str">
        <f t="shared" si="142"/>
        <v/>
      </c>
      <c r="CL107" s="12" t="str">
        <f t="shared" si="143"/>
        <v/>
      </c>
      <c r="CM107" s="12" t="str">
        <f t="shared" si="144"/>
        <v/>
      </c>
      <c r="CN107" s="12" t="str">
        <f t="shared" si="145"/>
        <v/>
      </c>
      <c r="CO107" s="12" t="str">
        <f t="shared" si="146"/>
        <v/>
      </c>
      <c r="CP107" s="12"/>
      <c r="CQ107" s="12"/>
      <c r="CR107" s="12"/>
      <c r="CS107" s="11" t="str">
        <f t="shared" si="147"/>
        <v/>
      </c>
      <c r="CT107" s="12" t="str">
        <f t="shared" si="148"/>
        <v/>
      </c>
      <c r="CU107" s="12" t="str">
        <f t="shared" si="149"/>
        <v/>
      </c>
      <c r="CV107" s="12" t="str">
        <f t="shared" si="150"/>
        <v/>
      </c>
      <c r="CW107" s="12" t="str">
        <f t="shared" si="151"/>
        <v/>
      </c>
      <c r="CX107" s="12" t="str">
        <f t="shared" si="152"/>
        <v/>
      </c>
      <c r="CY107" s="12"/>
      <c r="CZ107" s="12"/>
      <c r="DA107" s="12"/>
      <c r="DB107" s="11" t="str">
        <f t="shared" si="153"/>
        <v/>
      </c>
      <c r="DC107" s="12" t="str">
        <f t="shared" si="154"/>
        <v/>
      </c>
      <c r="DD107" s="12" t="str">
        <f t="shared" si="155"/>
        <v/>
      </c>
      <c r="DE107" s="12" t="str">
        <f t="shared" si="156"/>
        <v/>
      </c>
      <c r="DF107" s="12" t="str">
        <f t="shared" si="157"/>
        <v/>
      </c>
      <c r="DG107" s="12" t="str">
        <f t="shared" si="158"/>
        <v/>
      </c>
      <c r="DH107" s="12"/>
      <c r="DI107" s="12"/>
      <c r="DJ107" s="12"/>
      <c r="DK107" s="11" t="str">
        <f t="shared" si="159"/>
        <v/>
      </c>
      <c r="DL107" s="12" t="str">
        <f t="shared" si="160"/>
        <v/>
      </c>
      <c r="DM107" s="12" t="str">
        <f t="shared" si="161"/>
        <v/>
      </c>
      <c r="DN107" s="12" t="str">
        <f t="shared" si="162"/>
        <v/>
      </c>
      <c r="DO107" s="12" t="str">
        <f t="shared" si="163"/>
        <v/>
      </c>
      <c r="DP107" s="12" t="str">
        <f t="shared" si="164"/>
        <v/>
      </c>
      <c r="DQ107" s="12"/>
      <c r="DR107" s="12"/>
      <c r="DS107" s="12"/>
    </row>
    <row r="108" spans="19:123" x14ac:dyDescent="0.25">
      <c r="S108" s="98"/>
      <c r="T108" s="98"/>
      <c r="U108" s="98"/>
      <c r="V108" s="98"/>
      <c r="W108" s="98"/>
      <c r="X108" s="98"/>
      <c r="Y108" s="98"/>
      <c r="Z108" s="98"/>
      <c r="AA108" s="98"/>
      <c r="AB108" s="99"/>
      <c r="AC108" s="99"/>
      <c r="AD108" s="98"/>
      <c r="AE108" s="4"/>
      <c r="AF108" s="24" t="str">
        <f t="shared" si="167"/>
        <v/>
      </c>
      <c r="AG108" s="24">
        <f t="shared" si="168"/>
        <v>110</v>
      </c>
      <c r="AH108" s="11" t="str">
        <f t="shared" si="106"/>
        <v/>
      </c>
      <c r="AI108" s="12" t="str">
        <f t="shared" si="166"/>
        <v/>
      </c>
      <c r="AJ108" s="12" t="str">
        <f t="shared" si="107"/>
        <v/>
      </c>
      <c r="AK108" s="12" t="str">
        <f t="shared" si="108"/>
        <v/>
      </c>
      <c r="AL108" s="12" t="str">
        <f t="shared" si="109"/>
        <v/>
      </c>
      <c r="AM108" s="12" t="str">
        <f t="shared" si="110"/>
        <v/>
      </c>
      <c r="AN108" s="12"/>
      <c r="AO108" s="12"/>
      <c r="AP108" s="12"/>
      <c r="AQ108" s="11" t="str">
        <f t="shared" si="111"/>
        <v/>
      </c>
      <c r="AR108" s="12" t="str">
        <f t="shared" si="112"/>
        <v/>
      </c>
      <c r="AS108" s="12" t="str">
        <f t="shared" si="113"/>
        <v/>
      </c>
      <c r="AT108" s="12" t="str">
        <f t="shared" si="114"/>
        <v/>
      </c>
      <c r="AU108" s="12" t="str">
        <f t="shared" si="115"/>
        <v/>
      </c>
      <c r="AV108" s="12" t="str">
        <f t="shared" si="116"/>
        <v/>
      </c>
      <c r="AW108" s="12"/>
      <c r="AX108" s="12"/>
      <c r="AY108" s="12"/>
      <c r="AZ108" s="11" t="str">
        <f t="shared" si="117"/>
        <v/>
      </c>
      <c r="BA108" s="12" t="str">
        <f t="shared" si="118"/>
        <v/>
      </c>
      <c r="BB108" s="12" t="str">
        <f t="shared" si="119"/>
        <v/>
      </c>
      <c r="BC108" s="12" t="str">
        <f t="shared" si="120"/>
        <v/>
      </c>
      <c r="BD108" s="12" t="str">
        <f t="shared" si="121"/>
        <v/>
      </c>
      <c r="BE108" s="12" t="str">
        <f t="shared" si="122"/>
        <v/>
      </c>
      <c r="BF108" s="12"/>
      <c r="BG108" s="12"/>
      <c r="BH108" s="12"/>
      <c r="BI108" s="11" t="str">
        <f t="shared" si="123"/>
        <v/>
      </c>
      <c r="BJ108" s="12" t="str">
        <f t="shared" si="124"/>
        <v/>
      </c>
      <c r="BK108" s="12" t="str">
        <f t="shared" si="125"/>
        <v/>
      </c>
      <c r="BL108" s="12" t="str">
        <f t="shared" si="126"/>
        <v/>
      </c>
      <c r="BM108" s="12" t="str">
        <f t="shared" si="127"/>
        <v/>
      </c>
      <c r="BN108" s="12" t="str">
        <f t="shared" si="128"/>
        <v/>
      </c>
      <c r="BO108" s="12"/>
      <c r="BP108" s="12"/>
      <c r="BQ108" s="12"/>
      <c r="BR108" s="11" t="str">
        <f t="shared" si="129"/>
        <v/>
      </c>
      <c r="BS108" s="12" t="str">
        <f t="shared" si="130"/>
        <v/>
      </c>
      <c r="BT108" s="12" t="str">
        <f t="shared" si="131"/>
        <v/>
      </c>
      <c r="BU108" s="12" t="str">
        <f t="shared" si="132"/>
        <v/>
      </c>
      <c r="BV108" s="12" t="str">
        <f t="shared" si="133"/>
        <v/>
      </c>
      <c r="BW108" s="12" t="str">
        <f t="shared" si="134"/>
        <v/>
      </c>
      <c r="BX108" s="12"/>
      <c r="BY108" s="12"/>
      <c r="BZ108" s="12"/>
      <c r="CA108" s="11" t="str">
        <f t="shared" si="135"/>
        <v/>
      </c>
      <c r="CB108" s="12" t="str">
        <f t="shared" si="136"/>
        <v/>
      </c>
      <c r="CC108" s="12" t="str">
        <f t="shared" si="137"/>
        <v/>
      </c>
      <c r="CD108" s="12" t="str">
        <f t="shared" si="138"/>
        <v/>
      </c>
      <c r="CE108" s="12" t="str">
        <f t="shared" si="139"/>
        <v/>
      </c>
      <c r="CF108" s="12" t="str">
        <f t="shared" si="140"/>
        <v/>
      </c>
      <c r="CG108" s="12"/>
      <c r="CH108" s="12"/>
      <c r="CI108" s="12"/>
      <c r="CJ108" s="11" t="str">
        <f t="shared" si="141"/>
        <v/>
      </c>
      <c r="CK108" s="12" t="str">
        <f t="shared" si="142"/>
        <v/>
      </c>
      <c r="CL108" s="12" t="str">
        <f t="shared" si="143"/>
        <v/>
      </c>
      <c r="CM108" s="12" t="str">
        <f t="shared" si="144"/>
        <v/>
      </c>
      <c r="CN108" s="12" t="str">
        <f t="shared" si="145"/>
        <v/>
      </c>
      <c r="CO108" s="12" t="str">
        <f t="shared" si="146"/>
        <v/>
      </c>
      <c r="CP108" s="12"/>
      <c r="CQ108" s="12"/>
      <c r="CR108" s="12"/>
      <c r="CS108" s="11" t="str">
        <f t="shared" si="147"/>
        <v/>
      </c>
      <c r="CT108" s="12" t="str">
        <f t="shared" si="148"/>
        <v/>
      </c>
      <c r="CU108" s="12" t="str">
        <f t="shared" si="149"/>
        <v/>
      </c>
      <c r="CV108" s="12" t="str">
        <f t="shared" si="150"/>
        <v/>
      </c>
      <c r="CW108" s="12" t="str">
        <f t="shared" si="151"/>
        <v/>
      </c>
      <c r="CX108" s="12" t="str">
        <f t="shared" si="152"/>
        <v/>
      </c>
      <c r="CY108" s="12"/>
      <c r="CZ108" s="12"/>
      <c r="DA108" s="12"/>
      <c r="DB108" s="11" t="str">
        <f t="shared" si="153"/>
        <v/>
      </c>
      <c r="DC108" s="12" t="str">
        <f t="shared" si="154"/>
        <v/>
      </c>
      <c r="DD108" s="12" t="str">
        <f t="shared" si="155"/>
        <v/>
      </c>
      <c r="DE108" s="12" t="str">
        <f t="shared" si="156"/>
        <v/>
      </c>
      <c r="DF108" s="12" t="str">
        <f t="shared" si="157"/>
        <v/>
      </c>
      <c r="DG108" s="12" t="str">
        <f t="shared" si="158"/>
        <v/>
      </c>
      <c r="DH108" s="12"/>
      <c r="DI108" s="12"/>
      <c r="DJ108" s="12"/>
      <c r="DK108" s="11" t="str">
        <f t="shared" si="159"/>
        <v/>
      </c>
      <c r="DL108" s="12" t="str">
        <f t="shared" si="160"/>
        <v/>
      </c>
      <c r="DM108" s="12" t="str">
        <f t="shared" si="161"/>
        <v/>
      </c>
      <c r="DN108" s="12" t="str">
        <f t="shared" si="162"/>
        <v/>
      </c>
      <c r="DO108" s="12" t="str">
        <f t="shared" si="163"/>
        <v/>
      </c>
      <c r="DP108" s="12" t="str">
        <f t="shared" si="164"/>
        <v/>
      </c>
      <c r="DQ108" s="12"/>
      <c r="DR108" s="12"/>
      <c r="DS108" s="12"/>
    </row>
    <row r="109" spans="19:123" x14ac:dyDescent="0.25">
      <c r="S109" s="98"/>
      <c r="T109" s="98"/>
      <c r="U109" s="98"/>
      <c r="V109" s="98"/>
      <c r="W109" s="98"/>
      <c r="X109" s="98"/>
      <c r="Y109" s="98"/>
      <c r="Z109" s="98"/>
      <c r="AA109" s="98"/>
      <c r="AB109" s="99"/>
      <c r="AC109" s="99"/>
      <c r="AD109" s="98"/>
      <c r="AE109" s="4"/>
      <c r="AF109" s="24" t="str">
        <f t="shared" si="167"/>
        <v/>
      </c>
      <c r="AG109" s="24">
        <f t="shared" si="168"/>
        <v>111</v>
      </c>
      <c r="AH109" s="11" t="str">
        <f t="shared" si="106"/>
        <v/>
      </c>
      <c r="AI109" s="12" t="str">
        <f t="shared" si="166"/>
        <v/>
      </c>
      <c r="AJ109" s="12" t="str">
        <f t="shared" si="107"/>
        <v/>
      </c>
      <c r="AK109" s="12" t="str">
        <f t="shared" si="108"/>
        <v/>
      </c>
      <c r="AL109" s="12" t="str">
        <f t="shared" si="109"/>
        <v/>
      </c>
      <c r="AM109" s="12" t="str">
        <f t="shared" si="110"/>
        <v/>
      </c>
      <c r="AN109" s="12"/>
      <c r="AO109" s="12"/>
      <c r="AP109" s="12"/>
      <c r="AQ109" s="11" t="str">
        <f t="shared" si="111"/>
        <v/>
      </c>
      <c r="AR109" s="12" t="str">
        <f t="shared" si="112"/>
        <v/>
      </c>
      <c r="AS109" s="12" t="str">
        <f t="shared" si="113"/>
        <v/>
      </c>
      <c r="AT109" s="12" t="str">
        <f t="shared" si="114"/>
        <v/>
      </c>
      <c r="AU109" s="12" t="str">
        <f t="shared" si="115"/>
        <v/>
      </c>
      <c r="AV109" s="12" t="str">
        <f t="shared" si="116"/>
        <v/>
      </c>
      <c r="AW109" s="12"/>
      <c r="AX109" s="12"/>
      <c r="AY109" s="12"/>
      <c r="AZ109" s="11" t="str">
        <f t="shared" si="117"/>
        <v/>
      </c>
      <c r="BA109" s="12" t="str">
        <f t="shared" si="118"/>
        <v/>
      </c>
      <c r="BB109" s="12" t="str">
        <f t="shared" si="119"/>
        <v/>
      </c>
      <c r="BC109" s="12" t="str">
        <f t="shared" si="120"/>
        <v/>
      </c>
      <c r="BD109" s="12" t="str">
        <f t="shared" si="121"/>
        <v/>
      </c>
      <c r="BE109" s="12" t="str">
        <f t="shared" si="122"/>
        <v/>
      </c>
      <c r="BF109" s="12"/>
      <c r="BG109" s="12"/>
      <c r="BH109" s="12"/>
      <c r="BI109" s="11" t="str">
        <f t="shared" si="123"/>
        <v/>
      </c>
      <c r="BJ109" s="12" t="str">
        <f t="shared" si="124"/>
        <v/>
      </c>
      <c r="BK109" s="12" t="str">
        <f t="shared" si="125"/>
        <v/>
      </c>
      <c r="BL109" s="12" t="str">
        <f t="shared" si="126"/>
        <v/>
      </c>
      <c r="BM109" s="12" t="str">
        <f t="shared" si="127"/>
        <v/>
      </c>
      <c r="BN109" s="12" t="str">
        <f t="shared" si="128"/>
        <v/>
      </c>
      <c r="BO109" s="12"/>
      <c r="BP109" s="12"/>
      <c r="BQ109" s="12"/>
      <c r="BR109" s="11" t="str">
        <f t="shared" si="129"/>
        <v/>
      </c>
      <c r="BS109" s="12" t="str">
        <f t="shared" si="130"/>
        <v/>
      </c>
      <c r="BT109" s="12" t="str">
        <f t="shared" si="131"/>
        <v/>
      </c>
      <c r="BU109" s="12" t="str">
        <f t="shared" si="132"/>
        <v/>
      </c>
      <c r="BV109" s="12" t="str">
        <f t="shared" si="133"/>
        <v/>
      </c>
      <c r="BW109" s="12" t="str">
        <f t="shared" si="134"/>
        <v/>
      </c>
      <c r="BX109" s="12"/>
      <c r="BY109" s="12"/>
      <c r="BZ109" s="12"/>
      <c r="CA109" s="11" t="str">
        <f t="shared" si="135"/>
        <v/>
      </c>
      <c r="CB109" s="12" t="str">
        <f t="shared" si="136"/>
        <v/>
      </c>
      <c r="CC109" s="12" t="str">
        <f t="shared" si="137"/>
        <v/>
      </c>
      <c r="CD109" s="12" t="str">
        <f t="shared" si="138"/>
        <v/>
      </c>
      <c r="CE109" s="12" t="str">
        <f t="shared" si="139"/>
        <v/>
      </c>
      <c r="CF109" s="12" t="str">
        <f t="shared" si="140"/>
        <v/>
      </c>
      <c r="CG109" s="12"/>
      <c r="CH109" s="12"/>
      <c r="CI109" s="12"/>
      <c r="CJ109" s="11" t="str">
        <f t="shared" si="141"/>
        <v/>
      </c>
      <c r="CK109" s="12" t="str">
        <f t="shared" si="142"/>
        <v/>
      </c>
      <c r="CL109" s="12" t="str">
        <f t="shared" si="143"/>
        <v/>
      </c>
      <c r="CM109" s="12" t="str">
        <f t="shared" si="144"/>
        <v/>
      </c>
      <c r="CN109" s="12" t="str">
        <f t="shared" si="145"/>
        <v/>
      </c>
      <c r="CO109" s="12" t="str">
        <f t="shared" si="146"/>
        <v/>
      </c>
      <c r="CP109" s="12"/>
      <c r="CQ109" s="12"/>
      <c r="CR109" s="12"/>
      <c r="CS109" s="11" t="str">
        <f t="shared" si="147"/>
        <v/>
      </c>
      <c r="CT109" s="12" t="str">
        <f t="shared" si="148"/>
        <v/>
      </c>
      <c r="CU109" s="12" t="str">
        <f t="shared" si="149"/>
        <v/>
      </c>
      <c r="CV109" s="12" t="str">
        <f t="shared" si="150"/>
        <v/>
      </c>
      <c r="CW109" s="12" t="str">
        <f t="shared" si="151"/>
        <v/>
      </c>
      <c r="CX109" s="12" t="str">
        <f t="shared" si="152"/>
        <v/>
      </c>
      <c r="CY109" s="12"/>
      <c r="CZ109" s="12"/>
      <c r="DA109" s="12"/>
      <c r="DB109" s="11" t="str">
        <f t="shared" si="153"/>
        <v/>
      </c>
      <c r="DC109" s="12" t="str">
        <f t="shared" si="154"/>
        <v/>
      </c>
      <c r="DD109" s="12" t="str">
        <f t="shared" si="155"/>
        <v/>
      </c>
      <c r="DE109" s="12" t="str">
        <f t="shared" si="156"/>
        <v/>
      </c>
      <c r="DF109" s="12" t="str">
        <f t="shared" si="157"/>
        <v/>
      </c>
      <c r="DG109" s="12" t="str">
        <f t="shared" si="158"/>
        <v/>
      </c>
      <c r="DH109" s="12"/>
      <c r="DI109" s="12"/>
      <c r="DJ109" s="12"/>
      <c r="DK109" s="11" t="str">
        <f t="shared" si="159"/>
        <v/>
      </c>
      <c r="DL109" s="12" t="str">
        <f t="shared" si="160"/>
        <v/>
      </c>
      <c r="DM109" s="12" t="str">
        <f t="shared" si="161"/>
        <v/>
      </c>
      <c r="DN109" s="12" t="str">
        <f t="shared" si="162"/>
        <v/>
      </c>
      <c r="DO109" s="12" t="str">
        <f t="shared" si="163"/>
        <v/>
      </c>
      <c r="DP109" s="12" t="str">
        <f t="shared" si="164"/>
        <v/>
      </c>
      <c r="DQ109" s="12"/>
      <c r="DR109" s="12"/>
      <c r="DS109" s="12"/>
    </row>
    <row r="110" spans="19:123" x14ac:dyDescent="0.25">
      <c r="S110" s="98"/>
      <c r="T110" s="98"/>
      <c r="U110" s="98"/>
      <c r="V110" s="98"/>
      <c r="W110" s="98"/>
      <c r="X110" s="98"/>
      <c r="Y110" s="98"/>
      <c r="Z110" s="98"/>
      <c r="AA110" s="98"/>
      <c r="AB110" s="99"/>
      <c r="AC110" s="99"/>
      <c r="AD110" s="98"/>
      <c r="AE110" s="4"/>
      <c r="AF110" s="24" t="str">
        <f t="shared" si="167"/>
        <v/>
      </c>
      <c r="AG110" s="24">
        <f t="shared" si="168"/>
        <v>112</v>
      </c>
      <c r="AH110" s="11" t="str">
        <f t="shared" si="106"/>
        <v/>
      </c>
      <c r="AI110" s="12" t="str">
        <f t="shared" si="166"/>
        <v/>
      </c>
      <c r="AJ110" s="12" t="str">
        <f t="shared" si="107"/>
        <v/>
      </c>
      <c r="AK110" s="12" t="str">
        <f t="shared" si="108"/>
        <v/>
      </c>
      <c r="AL110" s="12" t="str">
        <f t="shared" si="109"/>
        <v/>
      </c>
      <c r="AM110" s="12" t="str">
        <f t="shared" si="110"/>
        <v/>
      </c>
      <c r="AN110" s="12"/>
      <c r="AO110" s="12"/>
      <c r="AP110" s="12"/>
      <c r="AQ110" s="11" t="str">
        <f t="shared" si="111"/>
        <v/>
      </c>
      <c r="AR110" s="12" t="str">
        <f t="shared" si="112"/>
        <v/>
      </c>
      <c r="AS110" s="12" t="str">
        <f t="shared" si="113"/>
        <v/>
      </c>
      <c r="AT110" s="12" t="str">
        <f t="shared" si="114"/>
        <v/>
      </c>
      <c r="AU110" s="12" t="str">
        <f t="shared" si="115"/>
        <v/>
      </c>
      <c r="AV110" s="12" t="str">
        <f t="shared" si="116"/>
        <v/>
      </c>
      <c r="AW110" s="12"/>
      <c r="AX110" s="12"/>
      <c r="AY110" s="12"/>
      <c r="AZ110" s="11" t="str">
        <f t="shared" si="117"/>
        <v/>
      </c>
      <c r="BA110" s="12" t="str">
        <f t="shared" si="118"/>
        <v/>
      </c>
      <c r="BB110" s="12" t="str">
        <f t="shared" si="119"/>
        <v/>
      </c>
      <c r="BC110" s="12" t="str">
        <f t="shared" si="120"/>
        <v/>
      </c>
      <c r="BD110" s="12" t="str">
        <f t="shared" si="121"/>
        <v/>
      </c>
      <c r="BE110" s="12" t="str">
        <f t="shared" si="122"/>
        <v/>
      </c>
      <c r="BF110" s="12"/>
      <c r="BG110" s="12"/>
      <c r="BH110" s="12"/>
      <c r="BI110" s="11" t="str">
        <f t="shared" si="123"/>
        <v/>
      </c>
      <c r="BJ110" s="12" t="str">
        <f t="shared" si="124"/>
        <v/>
      </c>
      <c r="BK110" s="12" t="str">
        <f t="shared" si="125"/>
        <v/>
      </c>
      <c r="BL110" s="12" t="str">
        <f t="shared" si="126"/>
        <v/>
      </c>
      <c r="BM110" s="12" t="str">
        <f t="shared" si="127"/>
        <v/>
      </c>
      <c r="BN110" s="12" t="str">
        <f t="shared" si="128"/>
        <v/>
      </c>
      <c r="BO110" s="12"/>
      <c r="BP110" s="12"/>
      <c r="BQ110" s="12"/>
      <c r="BR110" s="11" t="str">
        <f t="shared" si="129"/>
        <v/>
      </c>
      <c r="BS110" s="12" t="str">
        <f t="shared" si="130"/>
        <v/>
      </c>
      <c r="BT110" s="12" t="str">
        <f t="shared" si="131"/>
        <v/>
      </c>
      <c r="BU110" s="12" t="str">
        <f t="shared" si="132"/>
        <v/>
      </c>
      <c r="BV110" s="12" t="str">
        <f t="shared" si="133"/>
        <v/>
      </c>
      <c r="BW110" s="12" t="str">
        <f t="shared" si="134"/>
        <v/>
      </c>
      <c r="BX110" s="12"/>
      <c r="BY110" s="12"/>
      <c r="BZ110" s="12"/>
      <c r="CA110" s="11" t="str">
        <f t="shared" si="135"/>
        <v/>
      </c>
      <c r="CB110" s="12" t="str">
        <f t="shared" si="136"/>
        <v/>
      </c>
      <c r="CC110" s="12" t="str">
        <f t="shared" si="137"/>
        <v/>
      </c>
      <c r="CD110" s="12" t="str">
        <f t="shared" si="138"/>
        <v/>
      </c>
      <c r="CE110" s="12" t="str">
        <f t="shared" si="139"/>
        <v/>
      </c>
      <c r="CF110" s="12" t="str">
        <f t="shared" si="140"/>
        <v/>
      </c>
      <c r="CG110" s="12"/>
      <c r="CH110" s="12"/>
      <c r="CI110" s="12"/>
      <c r="CJ110" s="11" t="str">
        <f t="shared" si="141"/>
        <v/>
      </c>
      <c r="CK110" s="12" t="str">
        <f t="shared" si="142"/>
        <v/>
      </c>
      <c r="CL110" s="12" t="str">
        <f t="shared" si="143"/>
        <v/>
      </c>
      <c r="CM110" s="12" t="str">
        <f t="shared" si="144"/>
        <v/>
      </c>
      <c r="CN110" s="12" t="str">
        <f t="shared" si="145"/>
        <v/>
      </c>
      <c r="CO110" s="12" t="str">
        <f t="shared" si="146"/>
        <v/>
      </c>
      <c r="CP110" s="12"/>
      <c r="CQ110" s="12"/>
      <c r="CR110" s="12"/>
      <c r="CS110" s="11" t="str">
        <f t="shared" si="147"/>
        <v/>
      </c>
      <c r="CT110" s="12" t="str">
        <f t="shared" si="148"/>
        <v/>
      </c>
      <c r="CU110" s="12" t="str">
        <f t="shared" si="149"/>
        <v/>
      </c>
      <c r="CV110" s="12" t="str">
        <f t="shared" si="150"/>
        <v/>
      </c>
      <c r="CW110" s="12" t="str">
        <f t="shared" si="151"/>
        <v/>
      </c>
      <c r="CX110" s="12" t="str">
        <f t="shared" si="152"/>
        <v/>
      </c>
      <c r="CY110" s="12"/>
      <c r="CZ110" s="12"/>
      <c r="DA110" s="12"/>
      <c r="DB110" s="11" t="str">
        <f t="shared" si="153"/>
        <v/>
      </c>
      <c r="DC110" s="12" t="str">
        <f t="shared" si="154"/>
        <v/>
      </c>
      <c r="DD110" s="12" t="str">
        <f t="shared" si="155"/>
        <v/>
      </c>
      <c r="DE110" s="12" t="str">
        <f t="shared" si="156"/>
        <v/>
      </c>
      <c r="DF110" s="12" t="str">
        <f t="shared" si="157"/>
        <v/>
      </c>
      <c r="DG110" s="12" t="str">
        <f t="shared" si="158"/>
        <v/>
      </c>
      <c r="DH110" s="12"/>
      <c r="DI110" s="12"/>
      <c r="DJ110" s="12"/>
      <c r="DK110" s="11" t="str">
        <f t="shared" si="159"/>
        <v/>
      </c>
      <c r="DL110" s="12" t="str">
        <f t="shared" si="160"/>
        <v/>
      </c>
      <c r="DM110" s="12" t="str">
        <f t="shared" si="161"/>
        <v/>
      </c>
      <c r="DN110" s="12" t="str">
        <f t="shared" si="162"/>
        <v/>
      </c>
      <c r="DO110" s="12" t="str">
        <f t="shared" si="163"/>
        <v/>
      </c>
      <c r="DP110" s="12" t="str">
        <f t="shared" si="164"/>
        <v/>
      </c>
      <c r="DQ110" s="12"/>
      <c r="DR110" s="12"/>
      <c r="DS110" s="12"/>
    </row>
    <row r="111" spans="19:123" x14ac:dyDescent="0.25">
      <c r="S111" s="98"/>
      <c r="T111" s="98"/>
      <c r="U111" s="98"/>
      <c r="V111" s="98"/>
      <c r="W111" s="98"/>
      <c r="X111" s="98"/>
      <c r="Y111" s="98"/>
      <c r="Z111" s="98"/>
      <c r="AA111" s="98"/>
      <c r="AB111" s="99"/>
      <c r="AC111" s="99"/>
      <c r="AD111" s="98"/>
      <c r="AE111" s="4"/>
      <c r="AF111" s="24" t="str">
        <f t="shared" si="167"/>
        <v/>
      </c>
      <c r="AG111" s="24">
        <f t="shared" si="168"/>
        <v>113</v>
      </c>
      <c r="AH111" s="11" t="str">
        <f t="shared" si="106"/>
        <v/>
      </c>
      <c r="AI111" s="12" t="str">
        <f t="shared" si="166"/>
        <v/>
      </c>
      <c r="AJ111" s="12" t="str">
        <f t="shared" si="107"/>
        <v/>
      </c>
      <c r="AK111" s="12" t="str">
        <f t="shared" si="108"/>
        <v/>
      </c>
      <c r="AL111" s="12" t="str">
        <f t="shared" si="109"/>
        <v/>
      </c>
      <c r="AM111" s="12" t="str">
        <f t="shared" si="110"/>
        <v/>
      </c>
      <c r="AN111" s="12"/>
      <c r="AO111" s="12"/>
      <c r="AP111" s="12"/>
      <c r="AQ111" s="11" t="str">
        <f t="shared" si="111"/>
        <v/>
      </c>
      <c r="AR111" s="12" t="str">
        <f t="shared" si="112"/>
        <v/>
      </c>
      <c r="AS111" s="12" t="str">
        <f t="shared" si="113"/>
        <v/>
      </c>
      <c r="AT111" s="12" t="str">
        <f t="shared" si="114"/>
        <v/>
      </c>
      <c r="AU111" s="12" t="str">
        <f t="shared" si="115"/>
        <v/>
      </c>
      <c r="AV111" s="12" t="str">
        <f t="shared" si="116"/>
        <v/>
      </c>
      <c r="AW111" s="12"/>
      <c r="AX111" s="12"/>
      <c r="AY111" s="12"/>
      <c r="AZ111" s="11" t="str">
        <f t="shared" si="117"/>
        <v/>
      </c>
      <c r="BA111" s="12" t="str">
        <f t="shared" si="118"/>
        <v/>
      </c>
      <c r="BB111" s="12" t="str">
        <f t="shared" si="119"/>
        <v/>
      </c>
      <c r="BC111" s="12" t="str">
        <f t="shared" si="120"/>
        <v/>
      </c>
      <c r="BD111" s="12" t="str">
        <f t="shared" si="121"/>
        <v/>
      </c>
      <c r="BE111" s="12" t="str">
        <f t="shared" si="122"/>
        <v/>
      </c>
      <c r="BF111" s="12"/>
      <c r="BG111" s="12"/>
      <c r="BH111" s="12"/>
      <c r="BI111" s="11" t="str">
        <f t="shared" si="123"/>
        <v/>
      </c>
      <c r="BJ111" s="12" t="str">
        <f t="shared" si="124"/>
        <v/>
      </c>
      <c r="BK111" s="12" t="str">
        <f t="shared" si="125"/>
        <v/>
      </c>
      <c r="BL111" s="12" t="str">
        <f t="shared" si="126"/>
        <v/>
      </c>
      <c r="BM111" s="12" t="str">
        <f t="shared" si="127"/>
        <v/>
      </c>
      <c r="BN111" s="12" t="str">
        <f t="shared" si="128"/>
        <v/>
      </c>
      <c r="BO111" s="12"/>
      <c r="BP111" s="12"/>
      <c r="BQ111" s="12"/>
      <c r="BR111" s="11" t="str">
        <f t="shared" si="129"/>
        <v/>
      </c>
      <c r="BS111" s="12" t="str">
        <f t="shared" si="130"/>
        <v/>
      </c>
      <c r="BT111" s="12" t="str">
        <f t="shared" si="131"/>
        <v/>
      </c>
      <c r="BU111" s="12" t="str">
        <f t="shared" si="132"/>
        <v/>
      </c>
      <c r="BV111" s="12" t="str">
        <f t="shared" si="133"/>
        <v/>
      </c>
      <c r="BW111" s="12" t="str">
        <f t="shared" si="134"/>
        <v/>
      </c>
      <c r="BX111" s="12"/>
      <c r="BY111" s="12"/>
      <c r="BZ111" s="12"/>
      <c r="CA111" s="11" t="str">
        <f t="shared" si="135"/>
        <v/>
      </c>
      <c r="CB111" s="12" t="str">
        <f t="shared" si="136"/>
        <v/>
      </c>
      <c r="CC111" s="12" t="str">
        <f t="shared" si="137"/>
        <v/>
      </c>
      <c r="CD111" s="12" t="str">
        <f t="shared" si="138"/>
        <v/>
      </c>
      <c r="CE111" s="12" t="str">
        <f t="shared" si="139"/>
        <v/>
      </c>
      <c r="CF111" s="12" t="str">
        <f t="shared" si="140"/>
        <v/>
      </c>
      <c r="CG111" s="12"/>
      <c r="CH111" s="12"/>
      <c r="CI111" s="12"/>
      <c r="CJ111" s="11" t="str">
        <f t="shared" si="141"/>
        <v/>
      </c>
      <c r="CK111" s="12" t="str">
        <f t="shared" si="142"/>
        <v/>
      </c>
      <c r="CL111" s="12" t="str">
        <f t="shared" si="143"/>
        <v/>
      </c>
      <c r="CM111" s="12" t="str">
        <f t="shared" si="144"/>
        <v/>
      </c>
      <c r="CN111" s="12" t="str">
        <f t="shared" si="145"/>
        <v/>
      </c>
      <c r="CO111" s="12" t="str">
        <f t="shared" si="146"/>
        <v/>
      </c>
      <c r="CP111" s="12"/>
      <c r="CQ111" s="12"/>
      <c r="CR111" s="12"/>
      <c r="CS111" s="11" t="str">
        <f t="shared" si="147"/>
        <v/>
      </c>
      <c r="CT111" s="12" t="str">
        <f t="shared" si="148"/>
        <v/>
      </c>
      <c r="CU111" s="12" t="str">
        <f t="shared" si="149"/>
        <v/>
      </c>
      <c r="CV111" s="12" t="str">
        <f t="shared" si="150"/>
        <v/>
      </c>
      <c r="CW111" s="12" t="str">
        <f t="shared" si="151"/>
        <v/>
      </c>
      <c r="CX111" s="12" t="str">
        <f t="shared" si="152"/>
        <v/>
      </c>
      <c r="CY111" s="12"/>
      <c r="CZ111" s="12"/>
      <c r="DA111" s="12"/>
      <c r="DB111" s="11" t="str">
        <f t="shared" si="153"/>
        <v/>
      </c>
      <c r="DC111" s="12" t="str">
        <f t="shared" si="154"/>
        <v/>
      </c>
      <c r="DD111" s="12" t="str">
        <f t="shared" si="155"/>
        <v/>
      </c>
      <c r="DE111" s="12" t="str">
        <f t="shared" si="156"/>
        <v/>
      </c>
      <c r="DF111" s="12" t="str">
        <f t="shared" si="157"/>
        <v/>
      </c>
      <c r="DG111" s="12" t="str">
        <f t="shared" si="158"/>
        <v/>
      </c>
      <c r="DH111" s="12"/>
      <c r="DI111" s="12"/>
      <c r="DJ111" s="12"/>
      <c r="DK111" s="11" t="str">
        <f t="shared" si="159"/>
        <v/>
      </c>
      <c r="DL111" s="12" t="str">
        <f t="shared" si="160"/>
        <v/>
      </c>
      <c r="DM111" s="12" t="str">
        <f t="shared" si="161"/>
        <v/>
      </c>
      <c r="DN111" s="12" t="str">
        <f t="shared" si="162"/>
        <v/>
      </c>
      <c r="DO111" s="12" t="str">
        <f t="shared" si="163"/>
        <v/>
      </c>
      <c r="DP111" s="12" t="str">
        <f t="shared" si="164"/>
        <v/>
      </c>
      <c r="DQ111" s="12"/>
      <c r="DR111" s="12"/>
      <c r="DS111" s="12"/>
    </row>
    <row r="112" spans="19:123" x14ac:dyDescent="0.25">
      <c r="S112" s="98"/>
      <c r="T112" s="98"/>
      <c r="U112" s="98"/>
      <c r="V112" s="98"/>
      <c r="W112" s="98"/>
      <c r="X112" s="98"/>
      <c r="Y112" s="98"/>
      <c r="Z112" s="98"/>
      <c r="AA112" s="98"/>
      <c r="AB112" s="99"/>
      <c r="AC112" s="99"/>
      <c r="AD112" s="98"/>
      <c r="AE112" s="4"/>
      <c r="AF112" s="24" t="str">
        <f t="shared" si="167"/>
        <v/>
      </c>
      <c r="AG112" s="24">
        <f t="shared" si="168"/>
        <v>114</v>
      </c>
      <c r="AH112" s="11" t="str">
        <f t="shared" si="106"/>
        <v/>
      </c>
      <c r="AI112" s="12" t="str">
        <f t="shared" si="166"/>
        <v/>
      </c>
      <c r="AJ112" s="12" t="str">
        <f t="shared" si="107"/>
        <v/>
      </c>
      <c r="AK112" s="12" t="str">
        <f t="shared" si="108"/>
        <v/>
      </c>
      <c r="AL112" s="12" t="str">
        <f t="shared" si="109"/>
        <v/>
      </c>
      <c r="AM112" s="12" t="str">
        <f t="shared" si="110"/>
        <v/>
      </c>
      <c r="AN112" s="12"/>
      <c r="AO112" s="12"/>
      <c r="AP112" s="12"/>
      <c r="AQ112" s="11" t="str">
        <f t="shared" si="111"/>
        <v/>
      </c>
      <c r="AR112" s="12" t="str">
        <f t="shared" si="112"/>
        <v/>
      </c>
      <c r="AS112" s="12" t="str">
        <f t="shared" si="113"/>
        <v/>
      </c>
      <c r="AT112" s="12" t="str">
        <f t="shared" si="114"/>
        <v/>
      </c>
      <c r="AU112" s="12" t="str">
        <f t="shared" si="115"/>
        <v/>
      </c>
      <c r="AV112" s="12" t="str">
        <f t="shared" si="116"/>
        <v/>
      </c>
      <c r="AW112" s="12"/>
      <c r="AX112" s="12"/>
      <c r="AY112" s="12"/>
      <c r="AZ112" s="11" t="str">
        <f t="shared" si="117"/>
        <v/>
      </c>
      <c r="BA112" s="12" t="str">
        <f t="shared" si="118"/>
        <v/>
      </c>
      <c r="BB112" s="12" t="str">
        <f t="shared" si="119"/>
        <v/>
      </c>
      <c r="BC112" s="12" t="str">
        <f t="shared" si="120"/>
        <v/>
      </c>
      <c r="BD112" s="12" t="str">
        <f t="shared" si="121"/>
        <v/>
      </c>
      <c r="BE112" s="12" t="str">
        <f t="shared" si="122"/>
        <v/>
      </c>
      <c r="BF112" s="12"/>
      <c r="BG112" s="12"/>
      <c r="BH112" s="12"/>
      <c r="BI112" s="11" t="str">
        <f t="shared" si="123"/>
        <v/>
      </c>
      <c r="BJ112" s="12" t="str">
        <f t="shared" si="124"/>
        <v/>
      </c>
      <c r="BK112" s="12" t="str">
        <f t="shared" si="125"/>
        <v/>
      </c>
      <c r="BL112" s="12" t="str">
        <f t="shared" si="126"/>
        <v/>
      </c>
      <c r="BM112" s="12" t="str">
        <f t="shared" si="127"/>
        <v/>
      </c>
      <c r="BN112" s="12" t="str">
        <f t="shared" si="128"/>
        <v/>
      </c>
      <c r="BO112" s="12"/>
      <c r="BP112" s="12"/>
      <c r="BQ112" s="12"/>
      <c r="BR112" s="11" t="str">
        <f t="shared" si="129"/>
        <v/>
      </c>
      <c r="BS112" s="12" t="str">
        <f t="shared" si="130"/>
        <v/>
      </c>
      <c r="BT112" s="12" t="str">
        <f t="shared" si="131"/>
        <v/>
      </c>
      <c r="BU112" s="12" t="str">
        <f t="shared" si="132"/>
        <v/>
      </c>
      <c r="BV112" s="12" t="str">
        <f t="shared" si="133"/>
        <v/>
      </c>
      <c r="BW112" s="12" t="str">
        <f t="shared" si="134"/>
        <v/>
      </c>
      <c r="BX112" s="12"/>
      <c r="BY112" s="12"/>
      <c r="BZ112" s="12"/>
      <c r="CA112" s="11" t="str">
        <f t="shared" si="135"/>
        <v/>
      </c>
      <c r="CB112" s="12" t="str">
        <f t="shared" si="136"/>
        <v/>
      </c>
      <c r="CC112" s="12" t="str">
        <f t="shared" si="137"/>
        <v/>
      </c>
      <c r="CD112" s="12" t="str">
        <f t="shared" si="138"/>
        <v/>
      </c>
      <c r="CE112" s="12" t="str">
        <f t="shared" si="139"/>
        <v/>
      </c>
      <c r="CF112" s="12" t="str">
        <f t="shared" si="140"/>
        <v/>
      </c>
      <c r="CG112" s="12"/>
      <c r="CH112" s="12"/>
      <c r="CI112" s="12"/>
      <c r="CJ112" s="11" t="str">
        <f t="shared" si="141"/>
        <v/>
      </c>
      <c r="CK112" s="12" t="str">
        <f t="shared" si="142"/>
        <v/>
      </c>
      <c r="CL112" s="12" t="str">
        <f t="shared" si="143"/>
        <v/>
      </c>
      <c r="CM112" s="12" t="str">
        <f t="shared" si="144"/>
        <v/>
      </c>
      <c r="CN112" s="12" t="str">
        <f t="shared" si="145"/>
        <v/>
      </c>
      <c r="CO112" s="12" t="str">
        <f t="shared" si="146"/>
        <v/>
      </c>
      <c r="CP112" s="12"/>
      <c r="CQ112" s="12"/>
      <c r="CR112" s="12"/>
      <c r="CS112" s="11" t="str">
        <f t="shared" si="147"/>
        <v/>
      </c>
      <c r="CT112" s="12" t="str">
        <f t="shared" si="148"/>
        <v/>
      </c>
      <c r="CU112" s="12" t="str">
        <f t="shared" si="149"/>
        <v/>
      </c>
      <c r="CV112" s="12" t="str">
        <f t="shared" si="150"/>
        <v/>
      </c>
      <c r="CW112" s="12" t="str">
        <f t="shared" si="151"/>
        <v/>
      </c>
      <c r="CX112" s="12" t="str">
        <f t="shared" si="152"/>
        <v/>
      </c>
      <c r="CY112" s="12"/>
      <c r="CZ112" s="12"/>
      <c r="DA112" s="12"/>
      <c r="DB112" s="11" t="str">
        <f t="shared" si="153"/>
        <v/>
      </c>
      <c r="DC112" s="12" t="str">
        <f t="shared" si="154"/>
        <v/>
      </c>
      <c r="DD112" s="12" t="str">
        <f t="shared" si="155"/>
        <v/>
      </c>
      <c r="DE112" s="12" t="str">
        <f t="shared" si="156"/>
        <v/>
      </c>
      <c r="DF112" s="12" t="str">
        <f t="shared" si="157"/>
        <v/>
      </c>
      <c r="DG112" s="12" t="str">
        <f t="shared" si="158"/>
        <v/>
      </c>
      <c r="DH112" s="12"/>
      <c r="DI112" s="12"/>
      <c r="DJ112" s="12"/>
      <c r="DK112" s="11" t="str">
        <f t="shared" si="159"/>
        <v/>
      </c>
      <c r="DL112" s="12" t="str">
        <f t="shared" si="160"/>
        <v/>
      </c>
      <c r="DM112" s="12" t="str">
        <f t="shared" si="161"/>
        <v/>
      </c>
      <c r="DN112" s="12" t="str">
        <f t="shared" si="162"/>
        <v/>
      </c>
      <c r="DO112" s="12" t="str">
        <f t="shared" si="163"/>
        <v/>
      </c>
      <c r="DP112" s="12" t="str">
        <f t="shared" si="164"/>
        <v/>
      </c>
      <c r="DQ112" s="12"/>
      <c r="DR112" s="12"/>
      <c r="DS112" s="12"/>
    </row>
    <row r="113" spans="19:123" x14ac:dyDescent="0.25">
      <c r="S113" s="98"/>
      <c r="T113" s="98"/>
      <c r="U113" s="98"/>
      <c r="V113" s="98"/>
      <c r="W113" s="98"/>
      <c r="X113" s="98"/>
      <c r="Y113" s="98"/>
      <c r="Z113" s="98"/>
      <c r="AA113" s="98"/>
      <c r="AB113" s="99"/>
      <c r="AC113" s="99"/>
      <c r="AD113" s="98"/>
      <c r="AE113" s="4"/>
      <c r="AF113" s="24" t="str">
        <f t="shared" si="167"/>
        <v/>
      </c>
      <c r="AG113" s="24">
        <f t="shared" si="168"/>
        <v>115</v>
      </c>
      <c r="AH113" s="11" t="str">
        <f t="shared" si="106"/>
        <v/>
      </c>
      <c r="AI113" s="12" t="str">
        <f t="shared" si="166"/>
        <v/>
      </c>
      <c r="AJ113" s="12" t="str">
        <f t="shared" si="107"/>
        <v/>
      </c>
      <c r="AK113" s="12" t="str">
        <f t="shared" si="108"/>
        <v/>
      </c>
      <c r="AL113" s="12" t="str">
        <f t="shared" si="109"/>
        <v/>
      </c>
      <c r="AM113" s="12" t="str">
        <f t="shared" si="110"/>
        <v/>
      </c>
      <c r="AN113" s="12"/>
      <c r="AO113" s="12"/>
      <c r="AP113" s="12"/>
      <c r="AQ113" s="11" t="str">
        <f t="shared" si="111"/>
        <v/>
      </c>
      <c r="AR113" s="12" t="str">
        <f t="shared" si="112"/>
        <v/>
      </c>
      <c r="AS113" s="12" t="str">
        <f t="shared" si="113"/>
        <v/>
      </c>
      <c r="AT113" s="12" t="str">
        <f t="shared" si="114"/>
        <v/>
      </c>
      <c r="AU113" s="12" t="str">
        <f t="shared" si="115"/>
        <v/>
      </c>
      <c r="AV113" s="12" t="str">
        <f t="shared" si="116"/>
        <v/>
      </c>
      <c r="AW113" s="12"/>
      <c r="AX113" s="12"/>
      <c r="AY113" s="12"/>
      <c r="AZ113" s="11" t="str">
        <f t="shared" si="117"/>
        <v/>
      </c>
      <c r="BA113" s="12" t="str">
        <f t="shared" si="118"/>
        <v/>
      </c>
      <c r="BB113" s="12" t="str">
        <f t="shared" si="119"/>
        <v/>
      </c>
      <c r="BC113" s="12" t="str">
        <f t="shared" si="120"/>
        <v/>
      </c>
      <c r="BD113" s="12" t="str">
        <f t="shared" si="121"/>
        <v/>
      </c>
      <c r="BE113" s="12" t="str">
        <f t="shared" si="122"/>
        <v/>
      </c>
      <c r="BF113" s="12"/>
      <c r="BG113" s="12"/>
      <c r="BH113" s="12"/>
      <c r="BI113" s="11" t="str">
        <f t="shared" si="123"/>
        <v/>
      </c>
      <c r="BJ113" s="12" t="str">
        <f t="shared" si="124"/>
        <v/>
      </c>
      <c r="BK113" s="12" t="str">
        <f t="shared" si="125"/>
        <v/>
      </c>
      <c r="BL113" s="12" t="str">
        <f t="shared" si="126"/>
        <v/>
      </c>
      <c r="BM113" s="12" t="str">
        <f t="shared" si="127"/>
        <v/>
      </c>
      <c r="BN113" s="12" t="str">
        <f t="shared" si="128"/>
        <v/>
      </c>
      <c r="BO113" s="12"/>
      <c r="BP113" s="12"/>
      <c r="BQ113" s="12"/>
      <c r="BR113" s="11" t="str">
        <f t="shared" si="129"/>
        <v/>
      </c>
      <c r="BS113" s="12" t="str">
        <f t="shared" si="130"/>
        <v/>
      </c>
      <c r="BT113" s="12" t="str">
        <f t="shared" si="131"/>
        <v/>
      </c>
      <c r="BU113" s="12" t="str">
        <f t="shared" si="132"/>
        <v/>
      </c>
      <c r="BV113" s="12" t="str">
        <f t="shared" si="133"/>
        <v/>
      </c>
      <c r="BW113" s="12" t="str">
        <f t="shared" si="134"/>
        <v/>
      </c>
      <c r="BX113" s="12"/>
      <c r="BY113" s="12"/>
      <c r="BZ113" s="12"/>
      <c r="CA113" s="11" t="str">
        <f t="shared" si="135"/>
        <v/>
      </c>
      <c r="CB113" s="12" t="str">
        <f t="shared" si="136"/>
        <v/>
      </c>
      <c r="CC113" s="12" t="str">
        <f t="shared" si="137"/>
        <v/>
      </c>
      <c r="CD113" s="12" t="str">
        <f t="shared" si="138"/>
        <v/>
      </c>
      <c r="CE113" s="12" t="str">
        <f t="shared" si="139"/>
        <v/>
      </c>
      <c r="CF113" s="12" t="str">
        <f t="shared" si="140"/>
        <v/>
      </c>
      <c r="CG113" s="12"/>
      <c r="CH113" s="12"/>
      <c r="CI113" s="12"/>
      <c r="CJ113" s="11" t="str">
        <f t="shared" si="141"/>
        <v/>
      </c>
      <c r="CK113" s="12" t="str">
        <f t="shared" si="142"/>
        <v/>
      </c>
      <c r="CL113" s="12" t="str">
        <f t="shared" si="143"/>
        <v/>
      </c>
      <c r="CM113" s="12" t="str">
        <f t="shared" si="144"/>
        <v/>
      </c>
      <c r="CN113" s="12" t="str">
        <f t="shared" si="145"/>
        <v/>
      </c>
      <c r="CO113" s="12" t="str">
        <f t="shared" si="146"/>
        <v/>
      </c>
      <c r="CP113" s="12"/>
      <c r="CQ113" s="12"/>
      <c r="CR113" s="12"/>
      <c r="CS113" s="11" t="str">
        <f t="shared" si="147"/>
        <v/>
      </c>
      <c r="CT113" s="12" t="str">
        <f t="shared" si="148"/>
        <v/>
      </c>
      <c r="CU113" s="12" t="str">
        <f t="shared" si="149"/>
        <v/>
      </c>
      <c r="CV113" s="12" t="str">
        <f t="shared" si="150"/>
        <v/>
      </c>
      <c r="CW113" s="12" t="str">
        <f t="shared" si="151"/>
        <v/>
      </c>
      <c r="CX113" s="12" t="str">
        <f t="shared" si="152"/>
        <v/>
      </c>
      <c r="CY113" s="12"/>
      <c r="CZ113" s="12"/>
      <c r="DA113" s="12"/>
      <c r="DB113" s="11" t="str">
        <f t="shared" si="153"/>
        <v/>
      </c>
      <c r="DC113" s="12" t="str">
        <f t="shared" si="154"/>
        <v/>
      </c>
      <c r="DD113" s="12" t="str">
        <f t="shared" si="155"/>
        <v/>
      </c>
      <c r="DE113" s="12" t="str">
        <f t="shared" si="156"/>
        <v/>
      </c>
      <c r="DF113" s="12" t="str">
        <f t="shared" si="157"/>
        <v/>
      </c>
      <c r="DG113" s="12" t="str">
        <f t="shared" si="158"/>
        <v/>
      </c>
      <c r="DH113" s="12"/>
      <c r="DI113" s="12"/>
      <c r="DJ113" s="12"/>
      <c r="DK113" s="11" t="str">
        <f t="shared" si="159"/>
        <v/>
      </c>
      <c r="DL113" s="12" t="str">
        <f t="shared" si="160"/>
        <v/>
      </c>
      <c r="DM113" s="12" t="str">
        <f t="shared" si="161"/>
        <v/>
      </c>
      <c r="DN113" s="12" t="str">
        <f t="shared" si="162"/>
        <v/>
      </c>
      <c r="DO113" s="12" t="str">
        <f t="shared" si="163"/>
        <v/>
      </c>
      <c r="DP113" s="12" t="str">
        <f t="shared" si="164"/>
        <v/>
      </c>
      <c r="DQ113" s="12"/>
      <c r="DR113" s="12"/>
      <c r="DS113" s="12"/>
    </row>
    <row r="114" spans="19:123" x14ac:dyDescent="0.25">
      <c r="S114" s="98"/>
      <c r="T114" s="98"/>
      <c r="U114" s="98"/>
      <c r="V114" s="98"/>
      <c r="W114" s="98"/>
      <c r="X114" s="98"/>
      <c r="Y114" s="98"/>
      <c r="Z114" s="98"/>
      <c r="AA114" s="98"/>
      <c r="AB114" s="99"/>
      <c r="AC114" s="99"/>
      <c r="AD114" s="98"/>
      <c r="AE114" s="4"/>
      <c r="AF114" s="24" t="str">
        <f t="shared" si="167"/>
        <v/>
      </c>
      <c r="AG114" s="24">
        <f t="shared" si="168"/>
        <v>116</v>
      </c>
      <c r="AH114" s="11" t="str">
        <f t="shared" si="106"/>
        <v/>
      </c>
      <c r="AI114" s="12" t="str">
        <f t="shared" si="166"/>
        <v/>
      </c>
      <c r="AJ114" s="12" t="str">
        <f t="shared" si="107"/>
        <v/>
      </c>
      <c r="AK114" s="12" t="str">
        <f t="shared" si="108"/>
        <v/>
      </c>
      <c r="AL114" s="12" t="str">
        <f t="shared" si="109"/>
        <v/>
      </c>
      <c r="AM114" s="12" t="str">
        <f t="shared" si="110"/>
        <v/>
      </c>
      <c r="AN114" s="12"/>
      <c r="AO114" s="12"/>
      <c r="AP114" s="12"/>
      <c r="AQ114" s="11" t="str">
        <f t="shared" si="111"/>
        <v/>
      </c>
      <c r="AR114" s="12" t="str">
        <f t="shared" si="112"/>
        <v/>
      </c>
      <c r="AS114" s="12" t="str">
        <f t="shared" si="113"/>
        <v/>
      </c>
      <c r="AT114" s="12" t="str">
        <f t="shared" si="114"/>
        <v/>
      </c>
      <c r="AU114" s="12" t="str">
        <f t="shared" si="115"/>
        <v/>
      </c>
      <c r="AV114" s="12" t="str">
        <f t="shared" si="116"/>
        <v/>
      </c>
      <c r="AW114" s="12"/>
      <c r="AX114" s="12"/>
      <c r="AY114" s="12"/>
      <c r="AZ114" s="11" t="str">
        <f t="shared" si="117"/>
        <v/>
      </c>
      <c r="BA114" s="12" t="str">
        <f t="shared" si="118"/>
        <v/>
      </c>
      <c r="BB114" s="12" t="str">
        <f t="shared" si="119"/>
        <v/>
      </c>
      <c r="BC114" s="12" t="str">
        <f t="shared" si="120"/>
        <v/>
      </c>
      <c r="BD114" s="12" t="str">
        <f t="shared" si="121"/>
        <v/>
      </c>
      <c r="BE114" s="12" t="str">
        <f t="shared" si="122"/>
        <v/>
      </c>
      <c r="BF114" s="12"/>
      <c r="BG114" s="12"/>
      <c r="BH114" s="12"/>
      <c r="BI114" s="11" t="str">
        <f t="shared" si="123"/>
        <v/>
      </c>
      <c r="BJ114" s="12" t="str">
        <f t="shared" si="124"/>
        <v/>
      </c>
      <c r="BK114" s="12" t="str">
        <f t="shared" si="125"/>
        <v/>
      </c>
      <c r="BL114" s="12" t="str">
        <f t="shared" si="126"/>
        <v/>
      </c>
      <c r="BM114" s="12" t="str">
        <f t="shared" si="127"/>
        <v/>
      </c>
      <c r="BN114" s="12" t="str">
        <f t="shared" si="128"/>
        <v/>
      </c>
      <c r="BO114" s="12"/>
      <c r="BP114" s="12"/>
      <c r="BQ114" s="12"/>
      <c r="BR114" s="11" t="str">
        <f t="shared" si="129"/>
        <v/>
      </c>
      <c r="BS114" s="12" t="str">
        <f t="shared" si="130"/>
        <v/>
      </c>
      <c r="BT114" s="12" t="str">
        <f t="shared" si="131"/>
        <v/>
      </c>
      <c r="BU114" s="12" t="str">
        <f t="shared" si="132"/>
        <v/>
      </c>
      <c r="BV114" s="12" t="str">
        <f t="shared" si="133"/>
        <v/>
      </c>
      <c r="BW114" s="12" t="str">
        <f t="shared" si="134"/>
        <v/>
      </c>
      <c r="BX114" s="12"/>
      <c r="BY114" s="12"/>
      <c r="BZ114" s="12"/>
      <c r="CA114" s="11" t="str">
        <f t="shared" si="135"/>
        <v/>
      </c>
      <c r="CB114" s="12" t="str">
        <f t="shared" si="136"/>
        <v/>
      </c>
      <c r="CC114" s="12" t="str">
        <f t="shared" si="137"/>
        <v/>
      </c>
      <c r="CD114" s="12" t="str">
        <f t="shared" si="138"/>
        <v/>
      </c>
      <c r="CE114" s="12" t="str">
        <f t="shared" si="139"/>
        <v/>
      </c>
      <c r="CF114" s="12" t="str">
        <f t="shared" si="140"/>
        <v/>
      </c>
      <c r="CG114" s="12"/>
      <c r="CH114" s="12"/>
      <c r="CI114" s="12"/>
      <c r="CJ114" s="11" t="str">
        <f t="shared" si="141"/>
        <v/>
      </c>
      <c r="CK114" s="12" t="str">
        <f t="shared" si="142"/>
        <v/>
      </c>
      <c r="CL114" s="12" t="str">
        <f t="shared" si="143"/>
        <v/>
      </c>
      <c r="CM114" s="12" t="str">
        <f t="shared" si="144"/>
        <v/>
      </c>
      <c r="CN114" s="12" t="str">
        <f t="shared" si="145"/>
        <v/>
      </c>
      <c r="CO114" s="12" t="str">
        <f t="shared" si="146"/>
        <v/>
      </c>
      <c r="CP114" s="12"/>
      <c r="CQ114" s="12"/>
      <c r="CR114" s="12"/>
      <c r="CS114" s="11" t="str">
        <f t="shared" si="147"/>
        <v/>
      </c>
      <c r="CT114" s="12" t="str">
        <f t="shared" si="148"/>
        <v/>
      </c>
      <c r="CU114" s="12" t="str">
        <f t="shared" si="149"/>
        <v/>
      </c>
      <c r="CV114" s="12" t="str">
        <f t="shared" si="150"/>
        <v/>
      </c>
      <c r="CW114" s="12" t="str">
        <f t="shared" si="151"/>
        <v/>
      </c>
      <c r="CX114" s="12" t="str">
        <f t="shared" si="152"/>
        <v/>
      </c>
      <c r="CY114" s="12"/>
      <c r="CZ114" s="12"/>
      <c r="DA114" s="12"/>
      <c r="DB114" s="11" t="str">
        <f t="shared" si="153"/>
        <v/>
      </c>
      <c r="DC114" s="12" t="str">
        <f t="shared" si="154"/>
        <v/>
      </c>
      <c r="DD114" s="12" t="str">
        <f t="shared" si="155"/>
        <v/>
      </c>
      <c r="DE114" s="12" t="str">
        <f t="shared" si="156"/>
        <v/>
      </c>
      <c r="DF114" s="12" t="str">
        <f t="shared" si="157"/>
        <v/>
      </c>
      <c r="DG114" s="12" t="str">
        <f t="shared" si="158"/>
        <v/>
      </c>
      <c r="DH114" s="12"/>
      <c r="DI114" s="12"/>
      <c r="DJ114" s="12"/>
      <c r="DK114" s="11" t="str">
        <f t="shared" si="159"/>
        <v/>
      </c>
      <c r="DL114" s="12" t="str">
        <f t="shared" si="160"/>
        <v/>
      </c>
      <c r="DM114" s="12" t="str">
        <f t="shared" si="161"/>
        <v/>
      </c>
      <c r="DN114" s="12" t="str">
        <f t="shared" si="162"/>
        <v/>
      </c>
      <c r="DO114" s="12" t="str">
        <f t="shared" si="163"/>
        <v/>
      </c>
      <c r="DP114" s="12" t="str">
        <f t="shared" si="164"/>
        <v/>
      </c>
      <c r="DQ114" s="12"/>
      <c r="DR114" s="12"/>
      <c r="DS114" s="12"/>
    </row>
    <row r="115" spans="19:123" x14ac:dyDescent="0.25">
      <c r="S115" s="98"/>
      <c r="T115" s="98"/>
      <c r="U115" s="98"/>
      <c r="V115" s="98"/>
      <c r="W115" s="98"/>
      <c r="X115" s="98"/>
      <c r="Y115" s="98"/>
      <c r="Z115" s="98"/>
      <c r="AA115" s="98"/>
      <c r="AB115" s="99"/>
      <c r="AC115" s="99"/>
      <c r="AD115" s="98"/>
      <c r="AE115" s="4"/>
      <c r="AF115" s="24" t="str">
        <f t="shared" si="167"/>
        <v/>
      </c>
      <c r="AG115" s="24">
        <f t="shared" si="168"/>
        <v>117</v>
      </c>
      <c r="AH115" s="11" t="str">
        <f t="shared" si="106"/>
        <v/>
      </c>
      <c r="AI115" s="12" t="str">
        <f t="shared" si="166"/>
        <v/>
      </c>
      <c r="AJ115" s="12" t="str">
        <f t="shared" si="107"/>
        <v/>
      </c>
      <c r="AK115" s="12" t="str">
        <f t="shared" si="108"/>
        <v/>
      </c>
      <c r="AL115" s="12" t="str">
        <f t="shared" si="109"/>
        <v/>
      </c>
      <c r="AM115" s="12" t="str">
        <f t="shared" si="110"/>
        <v/>
      </c>
      <c r="AN115" s="12"/>
      <c r="AO115" s="12"/>
      <c r="AP115" s="12"/>
      <c r="AQ115" s="11" t="str">
        <f t="shared" si="111"/>
        <v/>
      </c>
      <c r="AR115" s="12" t="str">
        <f t="shared" si="112"/>
        <v/>
      </c>
      <c r="AS115" s="12" t="str">
        <f t="shared" si="113"/>
        <v/>
      </c>
      <c r="AT115" s="12" t="str">
        <f t="shared" si="114"/>
        <v/>
      </c>
      <c r="AU115" s="12" t="str">
        <f t="shared" si="115"/>
        <v/>
      </c>
      <c r="AV115" s="12" t="str">
        <f t="shared" si="116"/>
        <v/>
      </c>
      <c r="AW115" s="12"/>
      <c r="AX115" s="12"/>
      <c r="AY115" s="12"/>
      <c r="AZ115" s="11" t="str">
        <f t="shared" si="117"/>
        <v/>
      </c>
      <c r="BA115" s="12" t="str">
        <f t="shared" si="118"/>
        <v/>
      </c>
      <c r="BB115" s="12" t="str">
        <f t="shared" si="119"/>
        <v/>
      </c>
      <c r="BC115" s="12" t="str">
        <f t="shared" si="120"/>
        <v/>
      </c>
      <c r="BD115" s="12" t="str">
        <f t="shared" si="121"/>
        <v/>
      </c>
      <c r="BE115" s="12" t="str">
        <f t="shared" si="122"/>
        <v/>
      </c>
      <c r="BF115" s="12"/>
      <c r="BG115" s="12"/>
      <c r="BH115" s="12"/>
      <c r="BI115" s="11" t="str">
        <f t="shared" si="123"/>
        <v/>
      </c>
      <c r="BJ115" s="12" t="str">
        <f t="shared" si="124"/>
        <v/>
      </c>
      <c r="BK115" s="12" t="str">
        <f t="shared" si="125"/>
        <v/>
      </c>
      <c r="BL115" s="12" t="str">
        <f t="shared" si="126"/>
        <v/>
      </c>
      <c r="BM115" s="12" t="str">
        <f t="shared" si="127"/>
        <v/>
      </c>
      <c r="BN115" s="12" t="str">
        <f t="shared" si="128"/>
        <v/>
      </c>
      <c r="BO115" s="12"/>
      <c r="BP115" s="12"/>
      <c r="BQ115" s="12"/>
      <c r="BR115" s="11" t="str">
        <f t="shared" si="129"/>
        <v/>
      </c>
      <c r="BS115" s="12" t="str">
        <f t="shared" si="130"/>
        <v/>
      </c>
      <c r="BT115" s="12" t="str">
        <f t="shared" si="131"/>
        <v/>
      </c>
      <c r="BU115" s="12" t="str">
        <f t="shared" si="132"/>
        <v/>
      </c>
      <c r="BV115" s="12" t="str">
        <f t="shared" si="133"/>
        <v/>
      </c>
      <c r="BW115" s="12" t="str">
        <f t="shared" si="134"/>
        <v/>
      </c>
      <c r="BX115" s="12"/>
      <c r="BY115" s="12"/>
      <c r="BZ115" s="12"/>
      <c r="CA115" s="11" t="str">
        <f t="shared" si="135"/>
        <v/>
      </c>
      <c r="CB115" s="12" t="str">
        <f t="shared" si="136"/>
        <v/>
      </c>
      <c r="CC115" s="12" t="str">
        <f t="shared" si="137"/>
        <v/>
      </c>
      <c r="CD115" s="12" t="str">
        <f t="shared" si="138"/>
        <v/>
      </c>
      <c r="CE115" s="12" t="str">
        <f t="shared" si="139"/>
        <v/>
      </c>
      <c r="CF115" s="12" t="str">
        <f t="shared" si="140"/>
        <v/>
      </c>
      <c r="CG115" s="12"/>
      <c r="CH115" s="12"/>
      <c r="CI115" s="12"/>
      <c r="CJ115" s="11" t="str">
        <f t="shared" si="141"/>
        <v/>
      </c>
      <c r="CK115" s="12" t="str">
        <f t="shared" si="142"/>
        <v/>
      </c>
      <c r="CL115" s="12" t="str">
        <f t="shared" si="143"/>
        <v/>
      </c>
      <c r="CM115" s="12" t="str">
        <f t="shared" si="144"/>
        <v/>
      </c>
      <c r="CN115" s="12" t="str">
        <f t="shared" si="145"/>
        <v/>
      </c>
      <c r="CO115" s="12" t="str">
        <f t="shared" si="146"/>
        <v/>
      </c>
      <c r="CP115" s="12"/>
      <c r="CQ115" s="12"/>
      <c r="CR115" s="12"/>
      <c r="CS115" s="11" t="str">
        <f t="shared" si="147"/>
        <v/>
      </c>
      <c r="CT115" s="12" t="str">
        <f t="shared" si="148"/>
        <v/>
      </c>
      <c r="CU115" s="12" t="str">
        <f t="shared" si="149"/>
        <v/>
      </c>
      <c r="CV115" s="12" t="str">
        <f t="shared" si="150"/>
        <v/>
      </c>
      <c r="CW115" s="12" t="str">
        <f t="shared" si="151"/>
        <v/>
      </c>
      <c r="CX115" s="12" t="str">
        <f t="shared" si="152"/>
        <v/>
      </c>
      <c r="CY115" s="12"/>
      <c r="CZ115" s="12"/>
      <c r="DA115" s="12"/>
      <c r="DB115" s="11" t="str">
        <f t="shared" si="153"/>
        <v/>
      </c>
      <c r="DC115" s="12" t="str">
        <f t="shared" si="154"/>
        <v/>
      </c>
      <c r="DD115" s="12" t="str">
        <f t="shared" si="155"/>
        <v/>
      </c>
      <c r="DE115" s="12" t="str">
        <f t="shared" si="156"/>
        <v/>
      </c>
      <c r="DF115" s="12" t="str">
        <f t="shared" si="157"/>
        <v/>
      </c>
      <c r="DG115" s="12" t="str">
        <f t="shared" si="158"/>
        <v/>
      </c>
      <c r="DH115" s="12"/>
      <c r="DI115" s="12"/>
      <c r="DJ115" s="12"/>
      <c r="DK115" s="11" t="str">
        <f t="shared" si="159"/>
        <v/>
      </c>
      <c r="DL115" s="12" t="str">
        <f t="shared" si="160"/>
        <v/>
      </c>
      <c r="DM115" s="12" t="str">
        <f t="shared" si="161"/>
        <v/>
      </c>
      <c r="DN115" s="12" t="str">
        <f t="shared" si="162"/>
        <v/>
      </c>
      <c r="DO115" s="12" t="str">
        <f t="shared" si="163"/>
        <v/>
      </c>
      <c r="DP115" s="12" t="str">
        <f t="shared" si="164"/>
        <v/>
      </c>
      <c r="DQ115" s="12"/>
      <c r="DR115" s="12"/>
      <c r="DS115" s="12"/>
    </row>
    <row r="116" spans="19:123" x14ac:dyDescent="0.25">
      <c r="S116" s="98"/>
      <c r="T116" s="98"/>
      <c r="U116" s="98"/>
      <c r="V116" s="98"/>
      <c r="W116" s="98"/>
      <c r="X116" s="98"/>
      <c r="Y116" s="98"/>
      <c r="Z116" s="98"/>
      <c r="AA116" s="98"/>
      <c r="AB116" s="99"/>
      <c r="AC116" s="99"/>
      <c r="AD116" s="98"/>
      <c r="AE116" s="4"/>
      <c r="AF116" s="24" t="str">
        <f t="shared" si="167"/>
        <v/>
      </c>
      <c r="AG116" s="24">
        <f t="shared" si="168"/>
        <v>118</v>
      </c>
      <c r="AH116" s="11" t="str">
        <f t="shared" si="106"/>
        <v/>
      </c>
      <c r="AI116" s="12" t="str">
        <f t="shared" si="166"/>
        <v/>
      </c>
      <c r="AJ116" s="12" t="str">
        <f t="shared" si="107"/>
        <v/>
      </c>
      <c r="AK116" s="12" t="str">
        <f t="shared" si="108"/>
        <v/>
      </c>
      <c r="AL116" s="12" t="str">
        <f t="shared" si="109"/>
        <v/>
      </c>
      <c r="AM116" s="12" t="str">
        <f t="shared" si="110"/>
        <v/>
      </c>
      <c r="AN116" s="12"/>
      <c r="AO116" s="12"/>
      <c r="AP116" s="12"/>
      <c r="AQ116" s="11" t="str">
        <f t="shared" si="111"/>
        <v/>
      </c>
      <c r="AR116" s="12" t="str">
        <f t="shared" si="112"/>
        <v/>
      </c>
      <c r="AS116" s="12" t="str">
        <f t="shared" si="113"/>
        <v/>
      </c>
      <c r="AT116" s="12" t="str">
        <f t="shared" si="114"/>
        <v/>
      </c>
      <c r="AU116" s="12" t="str">
        <f t="shared" si="115"/>
        <v/>
      </c>
      <c r="AV116" s="12" t="str">
        <f t="shared" si="116"/>
        <v/>
      </c>
      <c r="AW116" s="12"/>
      <c r="AX116" s="12"/>
      <c r="AY116" s="12"/>
      <c r="AZ116" s="11" t="str">
        <f t="shared" si="117"/>
        <v/>
      </c>
      <c r="BA116" s="12" t="str">
        <f t="shared" si="118"/>
        <v/>
      </c>
      <c r="BB116" s="12" t="str">
        <f t="shared" si="119"/>
        <v/>
      </c>
      <c r="BC116" s="12" t="str">
        <f t="shared" si="120"/>
        <v/>
      </c>
      <c r="BD116" s="12" t="str">
        <f t="shared" si="121"/>
        <v/>
      </c>
      <c r="BE116" s="12" t="str">
        <f t="shared" si="122"/>
        <v/>
      </c>
      <c r="BF116" s="12"/>
      <c r="BG116" s="12"/>
      <c r="BH116" s="12"/>
      <c r="BI116" s="11" t="str">
        <f t="shared" si="123"/>
        <v/>
      </c>
      <c r="BJ116" s="12" t="str">
        <f t="shared" si="124"/>
        <v/>
      </c>
      <c r="BK116" s="12" t="str">
        <f t="shared" si="125"/>
        <v/>
      </c>
      <c r="BL116" s="12" t="str">
        <f t="shared" si="126"/>
        <v/>
      </c>
      <c r="BM116" s="12" t="str">
        <f t="shared" si="127"/>
        <v/>
      </c>
      <c r="BN116" s="12" t="str">
        <f t="shared" si="128"/>
        <v/>
      </c>
      <c r="BO116" s="12"/>
      <c r="BP116" s="12"/>
      <c r="BQ116" s="12"/>
      <c r="BR116" s="11" t="str">
        <f t="shared" si="129"/>
        <v/>
      </c>
      <c r="BS116" s="12" t="str">
        <f t="shared" si="130"/>
        <v/>
      </c>
      <c r="BT116" s="12" t="str">
        <f t="shared" si="131"/>
        <v/>
      </c>
      <c r="BU116" s="12" t="str">
        <f t="shared" si="132"/>
        <v/>
      </c>
      <c r="BV116" s="12" t="str">
        <f t="shared" si="133"/>
        <v/>
      </c>
      <c r="BW116" s="12" t="str">
        <f t="shared" si="134"/>
        <v/>
      </c>
      <c r="BX116" s="12"/>
      <c r="BY116" s="12"/>
      <c r="BZ116" s="12"/>
      <c r="CA116" s="11" t="str">
        <f t="shared" si="135"/>
        <v/>
      </c>
      <c r="CB116" s="12" t="str">
        <f t="shared" si="136"/>
        <v/>
      </c>
      <c r="CC116" s="12" t="str">
        <f t="shared" si="137"/>
        <v/>
      </c>
      <c r="CD116" s="12" t="str">
        <f t="shared" si="138"/>
        <v/>
      </c>
      <c r="CE116" s="12" t="str">
        <f t="shared" si="139"/>
        <v/>
      </c>
      <c r="CF116" s="12" t="str">
        <f t="shared" si="140"/>
        <v/>
      </c>
      <c r="CG116" s="12"/>
      <c r="CH116" s="12"/>
      <c r="CI116" s="12"/>
      <c r="CJ116" s="11" t="str">
        <f t="shared" si="141"/>
        <v/>
      </c>
      <c r="CK116" s="12" t="str">
        <f t="shared" si="142"/>
        <v/>
      </c>
      <c r="CL116" s="12" t="str">
        <f t="shared" si="143"/>
        <v/>
      </c>
      <c r="CM116" s="12" t="str">
        <f t="shared" si="144"/>
        <v/>
      </c>
      <c r="CN116" s="12" t="str">
        <f t="shared" si="145"/>
        <v/>
      </c>
      <c r="CO116" s="12" t="str">
        <f t="shared" si="146"/>
        <v/>
      </c>
      <c r="CP116" s="12"/>
      <c r="CQ116" s="12"/>
      <c r="CR116" s="12"/>
      <c r="CS116" s="11" t="str">
        <f t="shared" si="147"/>
        <v/>
      </c>
      <c r="CT116" s="12" t="str">
        <f t="shared" si="148"/>
        <v/>
      </c>
      <c r="CU116" s="12" t="str">
        <f t="shared" si="149"/>
        <v/>
      </c>
      <c r="CV116" s="12" t="str">
        <f t="shared" si="150"/>
        <v/>
      </c>
      <c r="CW116" s="12" t="str">
        <f t="shared" si="151"/>
        <v/>
      </c>
      <c r="CX116" s="12" t="str">
        <f t="shared" si="152"/>
        <v/>
      </c>
      <c r="CY116" s="12"/>
      <c r="CZ116" s="12"/>
      <c r="DA116" s="12"/>
      <c r="DB116" s="11" t="str">
        <f t="shared" si="153"/>
        <v/>
      </c>
      <c r="DC116" s="12" t="str">
        <f t="shared" si="154"/>
        <v/>
      </c>
      <c r="DD116" s="12" t="str">
        <f t="shared" si="155"/>
        <v/>
      </c>
      <c r="DE116" s="12" t="str">
        <f t="shared" si="156"/>
        <v/>
      </c>
      <c r="DF116" s="12" t="str">
        <f t="shared" si="157"/>
        <v/>
      </c>
      <c r="DG116" s="12" t="str">
        <f t="shared" si="158"/>
        <v/>
      </c>
      <c r="DH116" s="12"/>
      <c r="DI116" s="12"/>
      <c r="DJ116" s="12"/>
      <c r="DK116" s="11" t="str">
        <f t="shared" si="159"/>
        <v/>
      </c>
      <c r="DL116" s="12" t="str">
        <f t="shared" si="160"/>
        <v/>
      </c>
      <c r="DM116" s="12" t="str">
        <f t="shared" si="161"/>
        <v/>
      </c>
      <c r="DN116" s="12" t="str">
        <f t="shared" si="162"/>
        <v/>
      </c>
      <c r="DO116" s="12" t="str">
        <f t="shared" si="163"/>
        <v/>
      </c>
      <c r="DP116" s="12" t="str">
        <f t="shared" si="164"/>
        <v/>
      </c>
      <c r="DQ116" s="12"/>
      <c r="DR116" s="12"/>
      <c r="DS116" s="12"/>
    </row>
    <row r="117" spans="19:123" x14ac:dyDescent="0.25">
      <c r="S117" s="98"/>
      <c r="T117" s="98"/>
      <c r="U117" s="98"/>
      <c r="V117" s="98"/>
      <c r="W117" s="98"/>
      <c r="X117" s="98"/>
      <c r="Y117" s="98"/>
      <c r="Z117" s="98"/>
      <c r="AA117" s="98"/>
      <c r="AB117" s="99"/>
      <c r="AC117" s="99"/>
      <c r="AD117" s="98"/>
      <c r="AE117" s="4"/>
      <c r="AF117" s="24" t="str">
        <f t="shared" si="167"/>
        <v/>
      </c>
      <c r="AG117" s="24">
        <f t="shared" si="168"/>
        <v>119</v>
      </c>
      <c r="AH117" s="11" t="str">
        <f t="shared" si="106"/>
        <v/>
      </c>
      <c r="AI117" s="12" t="str">
        <f t="shared" si="166"/>
        <v/>
      </c>
      <c r="AJ117" s="12" t="str">
        <f t="shared" si="107"/>
        <v/>
      </c>
      <c r="AK117" s="12" t="str">
        <f t="shared" si="108"/>
        <v/>
      </c>
      <c r="AL117" s="12" t="str">
        <f t="shared" si="109"/>
        <v/>
      </c>
      <c r="AM117" s="12" t="str">
        <f t="shared" si="110"/>
        <v/>
      </c>
      <c r="AN117" s="12"/>
      <c r="AO117" s="12"/>
      <c r="AP117" s="12"/>
      <c r="AQ117" s="11" t="str">
        <f t="shared" si="111"/>
        <v/>
      </c>
      <c r="AR117" s="12" t="str">
        <f t="shared" si="112"/>
        <v/>
      </c>
      <c r="AS117" s="12" t="str">
        <f t="shared" si="113"/>
        <v/>
      </c>
      <c r="AT117" s="12" t="str">
        <f t="shared" si="114"/>
        <v/>
      </c>
      <c r="AU117" s="12" t="str">
        <f t="shared" si="115"/>
        <v/>
      </c>
      <c r="AV117" s="12" t="str">
        <f t="shared" si="116"/>
        <v/>
      </c>
      <c r="AW117" s="12"/>
      <c r="AX117" s="12"/>
      <c r="AY117" s="12"/>
      <c r="AZ117" s="11" t="str">
        <f t="shared" si="117"/>
        <v/>
      </c>
      <c r="BA117" s="12" t="str">
        <f t="shared" si="118"/>
        <v/>
      </c>
      <c r="BB117" s="12" t="str">
        <f t="shared" si="119"/>
        <v/>
      </c>
      <c r="BC117" s="12" t="str">
        <f t="shared" si="120"/>
        <v/>
      </c>
      <c r="BD117" s="12" t="str">
        <f t="shared" si="121"/>
        <v/>
      </c>
      <c r="BE117" s="12" t="str">
        <f t="shared" si="122"/>
        <v/>
      </c>
      <c r="BF117" s="12"/>
      <c r="BG117" s="12"/>
      <c r="BH117" s="12"/>
      <c r="BI117" s="11" t="str">
        <f t="shared" si="123"/>
        <v/>
      </c>
      <c r="BJ117" s="12" t="str">
        <f t="shared" si="124"/>
        <v/>
      </c>
      <c r="BK117" s="12" t="str">
        <f t="shared" si="125"/>
        <v/>
      </c>
      <c r="BL117" s="12" t="str">
        <f t="shared" si="126"/>
        <v/>
      </c>
      <c r="BM117" s="12" t="str">
        <f t="shared" si="127"/>
        <v/>
      </c>
      <c r="BN117" s="12" t="str">
        <f t="shared" si="128"/>
        <v/>
      </c>
      <c r="BO117" s="12"/>
      <c r="BP117" s="12"/>
      <c r="BQ117" s="12"/>
      <c r="BR117" s="11" t="str">
        <f t="shared" si="129"/>
        <v/>
      </c>
      <c r="BS117" s="12" t="str">
        <f t="shared" si="130"/>
        <v/>
      </c>
      <c r="BT117" s="12" t="str">
        <f t="shared" si="131"/>
        <v/>
      </c>
      <c r="BU117" s="12" t="str">
        <f t="shared" si="132"/>
        <v/>
      </c>
      <c r="BV117" s="12" t="str">
        <f t="shared" si="133"/>
        <v/>
      </c>
      <c r="BW117" s="12" t="str">
        <f t="shared" si="134"/>
        <v/>
      </c>
      <c r="BX117" s="12"/>
      <c r="BY117" s="12"/>
      <c r="BZ117" s="12"/>
      <c r="CA117" s="11" t="str">
        <f t="shared" si="135"/>
        <v/>
      </c>
      <c r="CB117" s="12" t="str">
        <f t="shared" si="136"/>
        <v/>
      </c>
      <c r="CC117" s="12" t="str">
        <f t="shared" si="137"/>
        <v/>
      </c>
      <c r="CD117" s="12" t="str">
        <f t="shared" si="138"/>
        <v/>
      </c>
      <c r="CE117" s="12" t="str">
        <f t="shared" si="139"/>
        <v/>
      </c>
      <c r="CF117" s="12" t="str">
        <f t="shared" si="140"/>
        <v/>
      </c>
      <c r="CG117" s="12"/>
      <c r="CH117" s="12"/>
      <c r="CI117" s="12"/>
      <c r="CJ117" s="11" t="str">
        <f t="shared" si="141"/>
        <v/>
      </c>
      <c r="CK117" s="12" t="str">
        <f t="shared" si="142"/>
        <v/>
      </c>
      <c r="CL117" s="12" t="str">
        <f t="shared" si="143"/>
        <v/>
      </c>
      <c r="CM117" s="12" t="str">
        <f t="shared" si="144"/>
        <v/>
      </c>
      <c r="CN117" s="12" t="str">
        <f t="shared" si="145"/>
        <v/>
      </c>
      <c r="CO117" s="12" t="str">
        <f t="shared" si="146"/>
        <v/>
      </c>
      <c r="CP117" s="12"/>
      <c r="CQ117" s="12"/>
      <c r="CR117" s="12"/>
      <c r="CS117" s="11" t="str">
        <f t="shared" si="147"/>
        <v/>
      </c>
      <c r="CT117" s="12" t="str">
        <f t="shared" si="148"/>
        <v/>
      </c>
      <c r="CU117" s="12" t="str">
        <f t="shared" si="149"/>
        <v/>
      </c>
      <c r="CV117" s="12" t="str">
        <f t="shared" si="150"/>
        <v/>
      </c>
      <c r="CW117" s="12" t="str">
        <f t="shared" si="151"/>
        <v/>
      </c>
      <c r="CX117" s="12" t="str">
        <f t="shared" si="152"/>
        <v/>
      </c>
      <c r="CY117" s="12"/>
      <c r="CZ117" s="12"/>
      <c r="DA117" s="12"/>
      <c r="DB117" s="11" t="str">
        <f t="shared" si="153"/>
        <v/>
      </c>
      <c r="DC117" s="12" t="str">
        <f t="shared" si="154"/>
        <v/>
      </c>
      <c r="DD117" s="12" t="str">
        <f t="shared" si="155"/>
        <v/>
      </c>
      <c r="DE117" s="12" t="str">
        <f t="shared" si="156"/>
        <v/>
      </c>
      <c r="DF117" s="12" t="str">
        <f t="shared" si="157"/>
        <v/>
      </c>
      <c r="DG117" s="12" t="str">
        <f t="shared" si="158"/>
        <v/>
      </c>
      <c r="DH117" s="12"/>
      <c r="DI117" s="12"/>
      <c r="DJ117" s="12"/>
      <c r="DK117" s="11" t="str">
        <f t="shared" si="159"/>
        <v/>
      </c>
      <c r="DL117" s="12" t="str">
        <f t="shared" si="160"/>
        <v/>
      </c>
      <c r="DM117" s="12" t="str">
        <f t="shared" si="161"/>
        <v/>
      </c>
      <c r="DN117" s="12" t="str">
        <f t="shared" si="162"/>
        <v/>
      </c>
      <c r="DO117" s="12" t="str">
        <f t="shared" si="163"/>
        <v/>
      </c>
      <c r="DP117" s="12" t="str">
        <f t="shared" si="164"/>
        <v/>
      </c>
      <c r="DQ117" s="12"/>
      <c r="DR117" s="12"/>
      <c r="DS117" s="12"/>
    </row>
    <row r="118" spans="19:123" x14ac:dyDescent="0.25">
      <c r="S118" s="98"/>
      <c r="T118" s="98"/>
      <c r="U118" s="98"/>
      <c r="V118" s="98"/>
      <c r="W118" s="98"/>
      <c r="X118" s="98"/>
      <c r="Y118" s="98"/>
      <c r="Z118" s="98"/>
      <c r="AA118" s="98"/>
      <c r="AB118" s="99"/>
      <c r="AC118" s="99"/>
      <c r="AD118" s="98"/>
      <c r="AE118" s="4"/>
      <c r="AF118" s="24" t="str">
        <f t="shared" si="167"/>
        <v/>
      </c>
      <c r="AG118" s="24">
        <f t="shared" si="168"/>
        <v>120</v>
      </c>
      <c r="AH118" s="11" t="str">
        <f t="shared" si="106"/>
        <v/>
      </c>
      <c r="AI118" s="12" t="str">
        <f t="shared" si="166"/>
        <v/>
      </c>
      <c r="AJ118" s="12" t="str">
        <f t="shared" si="107"/>
        <v/>
      </c>
      <c r="AK118" s="12" t="str">
        <f t="shared" si="108"/>
        <v/>
      </c>
      <c r="AL118" s="12" t="str">
        <f t="shared" si="109"/>
        <v/>
      </c>
      <c r="AM118" s="12" t="str">
        <f t="shared" si="110"/>
        <v/>
      </c>
      <c r="AN118" s="12"/>
      <c r="AO118" s="12"/>
      <c r="AP118" s="12"/>
      <c r="AQ118" s="11" t="str">
        <f t="shared" si="111"/>
        <v/>
      </c>
      <c r="AR118" s="12" t="str">
        <f t="shared" si="112"/>
        <v/>
      </c>
      <c r="AS118" s="12" t="str">
        <f t="shared" si="113"/>
        <v/>
      </c>
      <c r="AT118" s="12" t="str">
        <f t="shared" si="114"/>
        <v/>
      </c>
      <c r="AU118" s="12" t="str">
        <f t="shared" si="115"/>
        <v/>
      </c>
      <c r="AV118" s="12" t="str">
        <f t="shared" si="116"/>
        <v/>
      </c>
      <c r="AW118" s="12"/>
      <c r="AX118" s="12"/>
      <c r="AY118" s="12"/>
      <c r="AZ118" s="11" t="str">
        <f t="shared" si="117"/>
        <v/>
      </c>
      <c r="BA118" s="12" t="str">
        <f t="shared" si="118"/>
        <v/>
      </c>
      <c r="BB118" s="12" t="str">
        <f t="shared" si="119"/>
        <v/>
      </c>
      <c r="BC118" s="12" t="str">
        <f t="shared" si="120"/>
        <v/>
      </c>
      <c r="BD118" s="12" t="str">
        <f t="shared" si="121"/>
        <v/>
      </c>
      <c r="BE118" s="12" t="str">
        <f t="shared" si="122"/>
        <v/>
      </c>
      <c r="BF118" s="12"/>
      <c r="BG118" s="12"/>
      <c r="BH118" s="12"/>
      <c r="BI118" s="11" t="str">
        <f t="shared" si="123"/>
        <v/>
      </c>
      <c r="BJ118" s="12" t="str">
        <f t="shared" si="124"/>
        <v/>
      </c>
      <c r="BK118" s="12" t="str">
        <f t="shared" si="125"/>
        <v/>
      </c>
      <c r="BL118" s="12" t="str">
        <f t="shared" si="126"/>
        <v/>
      </c>
      <c r="BM118" s="12" t="str">
        <f t="shared" si="127"/>
        <v/>
      </c>
      <c r="BN118" s="12" t="str">
        <f t="shared" si="128"/>
        <v/>
      </c>
      <c r="BO118" s="12"/>
      <c r="BP118" s="12"/>
      <c r="BQ118" s="12"/>
      <c r="BR118" s="11" t="str">
        <f t="shared" si="129"/>
        <v/>
      </c>
      <c r="BS118" s="12" t="str">
        <f t="shared" si="130"/>
        <v/>
      </c>
      <c r="BT118" s="12" t="str">
        <f t="shared" si="131"/>
        <v/>
      </c>
      <c r="BU118" s="12" t="str">
        <f t="shared" si="132"/>
        <v/>
      </c>
      <c r="BV118" s="12" t="str">
        <f t="shared" si="133"/>
        <v/>
      </c>
      <c r="BW118" s="12" t="str">
        <f t="shared" si="134"/>
        <v/>
      </c>
      <c r="BX118" s="12"/>
      <c r="BY118" s="12"/>
      <c r="BZ118" s="12"/>
      <c r="CA118" s="11" t="str">
        <f t="shared" si="135"/>
        <v/>
      </c>
      <c r="CB118" s="12" t="str">
        <f t="shared" si="136"/>
        <v/>
      </c>
      <c r="CC118" s="12" t="str">
        <f t="shared" si="137"/>
        <v/>
      </c>
      <c r="CD118" s="12" t="str">
        <f t="shared" si="138"/>
        <v/>
      </c>
      <c r="CE118" s="12" t="str">
        <f t="shared" si="139"/>
        <v/>
      </c>
      <c r="CF118" s="12" t="str">
        <f t="shared" si="140"/>
        <v/>
      </c>
      <c r="CG118" s="12"/>
      <c r="CH118" s="12"/>
      <c r="CI118" s="12"/>
      <c r="CJ118" s="11" t="str">
        <f t="shared" si="141"/>
        <v/>
      </c>
      <c r="CK118" s="12" t="str">
        <f t="shared" si="142"/>
        <v/>
      </c>
      <c r="CL118" s="12" t="str">
        <f t="shared" si="143"/>
        <v/>
      </c>
      <c r="CM118" s="12" t="str">
        <f t="shared" si="144"/>
        <v/>
      </c>
      <c r="CN118" s="12" t="str">
        <f t="shared" si="145"/>
        <v/>
      </c>
      <c r="CO118" s="12" t="str">
        <f t="shared" si="146"/>
        <v/>
      </c>
      <c r="CP118" s="12"/>
      <c r="CQ118" s="12"/>
      <c r="CR118" s="12"/>
      <c r="CS118" s="11" t="str">
        <f t="shared" si="147"/>
        <v/>
      </c>
      <c r="CT118" s="12" t="str">
        <f t="shared" si="148"/>
        <v/>
      </c>
      <c r="CU118" s="12" t="str">
        <f t="shared" si="149"/>
        <v/>
      </c>
      <c r="CV118" s="12" t="str">
        <f t="shared" si="150"/>
        <v/>
      </c>
      <c r="CW118" s="12" t="str">
        <f t="shared" si="151"/>
        <v/>
      </c>
      <c r="CX118" s="12" t="str">
        <f t="shared" si="152"/>
        <v/>
      </c>
      <c r="CY118" s="12"/>
      <c r="CZ118" s="12"/>
      <c r="DA118" s="12"/>
      <c r="DB118" s="11" t="str">
        <f t="shared" si="153"/>
        <v/>
      </c>
      <c r="DC118" s="12" t="str">
        <f t="shared" si="154"/>
        <v/>
      </c>
      <c r="DD118" s="12" t="str">
        <f t="shared" si="155"/>
        <v/>
      </c>
      <c r="DE118" s="12" t="str">
        <f t="shared" si="156"/>
        <v/>
      </c>
      <c r="DF118" s="12" t="str">
        <f t="shared" si="157"/>
        <v/>
      </c>
      <c r="DG118" s="12" t="str">
        <f t="shared" si="158"/>
        <v/>
      </c>
      <c r="DH118" s="12"/>
      <c r="DI118" s="12"/>
      <c r="DJ118" s="12"/>
      <c r="DK118" s="11" t="str">
        <f t="shared" si="159"/>
        <v/>
      </c>
      <c r="DL118" s="12" t="str">
        <f t="shared" si="160"/>
        <v/>
      </c>
      <c r="DM118" s="12" t="str">
        <f t="shared" si="161"/>
        <v/>
      </c>
      <c r="DN118" s="12" t="str">
        <f t="shared" si="162"/>
        <v/>
      </c>
      <c r="DO118" s="12" t="str">
        <f t="shared" si="163"/>
        <v/>
      </c>
      <c r="DP118" s="12" t="str">
        <f t="shared" si="164"/>
        <v/>
      </c>
      <c r="DQ118" s="12"/>
      <c r="DR118" s="12"/>
      <c r="DS118" s="12"/>
    </row>
    <row r="119" spans="19:123" x14ac:dyDescent="0.25">
      <c r="S119" s="98"/>
      <c r="T119" s="98"/>
      <c r="U119" s="98"/>
      <c r="V119" s="98"/>
      <c r="W119" s="98"/>
      <c r="X119" s="98"/>
      <c r="Y119" s="98"/>
      <c r="Z119" s="98"/>
      <c r="AA119" s="98"/>
      <c r="AB119" s="99"/>
      <c r="AC119" s="99"/>
      <c r="AD119" s="98"/>
      <c r="AE119" s="4"/>
      <c r="AF119" s="24" t="str">
        <f t="shared" si="167"/>
        <v/>
      </c>
      <c r="AG119" s="24">
        <f t="shared" si="168"/>
        <v>121</v>
      </c>
      <c r="AH119" s="11" t="str">
        <f t="shared" si="106"/>
        <v/>
      </c>
      <c r="AI119" s="12" t="str">
        <f t="shared" si="166"/>
        <v/>
      </c>
      <c r="AJ119" s="12" t="str">
        <f t="shared" si="107"/>
        <v/>
      </c>
      <c r="AK119" s="12" t="str">
        <f t="shared" si="108"/>
        <v/>
      </c>
      <c r="AL119" s="12" t="str">
        <f t="shared" si="109"/>
        <v/>
      </c>
      <c r="AM119" s="12" t="str">
        <f t="shared" si="110"/>
        <v/>
      </c>
      <c r="AN119" s="12"/>
      <c r="AO119" s="12"/>
      <c r="AP119" s="12"/>
      <c r="AQ119" s="11" t="str">
        <f t="shared" si="111"/>
        <v/>
      </c>
      <c r="AR119" s="12" t="str">
        <f t="shared" si="112"/>
        <v/>
      </c>
      <c r="AS119" s="12" t="str">
        <f t="shared" si="113"/>
        <v/>
      </c>
      <c r="AT119" s="12" t="str">
        <f t="shared" si="114"/>
        <v/>
      </c>
      <c r="AU119" s="12" t="str">
        <f t="shared" si="115"/>
        <v/>
      </c>
      <c r="AV119" s="12" t="str">
        <f t="shared" si="116"/>
        <v/>
      </c>
      <c r="AW119" s="12"/>
      <c r="AX119" s="12"/>
      <c r="AY119" s="12"/>
      <c r="AZ119" s="11" t="str">
        <f t="shared" si="117"/>
        <v/>
      </c>
      <c r="BA119" s="12" t="str">
        <f t="shared" si="118"/>
        <v/>
      </c>
      <c r="BB119" s="12" t="str">
        <f t="shared" si="119"/>
        <v/>
      </c>
      <c r="BC119" s="12" t="str">
        <f t="shared" si="120"/>
        <v/>
      </c>
      <c r="BD119" s="12" t="str">
        <f t="shared" si="121"/>
        <v/>
      </c>
      <c r="BE119" s="12" t="str">
        <f t="shared" si="122"/>
        <v/>
      </c>
      <c r="BF119" s="12"/>
      <c r="BG119" s="12"/>
      <c r="BH119" s="12"/>
      <c r="BI119" s="11" t="str">
        <f t="shared" si="123"/>
        <v/>
      </c>
      <c r="BJ119" s="12" t="str">
        <f t="shared" si="124"/>
        <v/>
      </c>
      <c r="BK119" s="12" t="str">
        <f t="shared" si="125"/>
        <v/>
      </c>
      <c r="BL119" s="12" t="str">
        <f t="shared" si="126"/>
        <v/>
      </c>
      <c r="BM119" s="12" t="str">
        <f t="shared" si="127"/>
        <v/>
      </c>
      <c r="BN119" s="12" t="str">
        <f t="shared" si="128"/>
        <v/>
      </c>
      <c r="BO119" s="12"/>
      <c r="BP119" s="12"/>
      <c r="BQ119" s="12"/>
      <c r="BR119" s="11" t="str">
        <f t="shared" si="129"/>
        <v/>
      </c>
      <c r="BS119" s="12" t="str">
        <f t="shared" si="130"/>
        <v/>
      </c>
      <c r="BT119" s="12" t="str">
        <f t="shared" si="131"/>
        <v/>
      </c>
      <c r="BU119" s="12" t="str">
        <f t="shared" si="132"/>
        <v/>
      </c>
      <c r="BV119" s="12" t="str">
        <f t="shared" si="133"/>
        <v/>
      </c>
      <c r="BW119" s="12" t="str">
        <f t="shared" si="134"/>
        <v/>
      </c>
      <c r="BX119" s="12"/>
      <c r="BY119" s="12"/>
      <c r="BZ119" s="12"/>
      <c r="CA119" s="11" t="str">
        <f t="shared" si="135"/>
        <v/>
      </c>
      <c r="CB119" s="12" t="str">
        <f t="shared" si="136"/>
        <v/>
      </c>
      <c r="CC119" s="12" t="str">
        <f t="shared" si="137"/>
        <v/>
      </c>
      <c r="CD119" s="12" t="str">
        <f t="shared" si="138"/>
        <v/>
      </c>
      <c r="CE119" s="12" t="str">
        <f t="shared" si="139"/>
        <v/>
      </c>
      <c r="CF119" s="12" t="str">
        <f t="shared" si="140"/>
        <v/>
      </c>
      <c r="CG119" s="12"/>
      <c r="CH119" s="12"/>
      <c r="CI119" s="12"/>
      <c r="CJ119" s="11" t="str">
        <f t="shared" si="141"/>
        <v/>
      </c>
      <c r="CK119" s="12" t="str">
        <f t="shared" si="142"/>
        <v/>
      </c>
      <c r="CL119" s="12" t="str">
        <f t="shared" si="143"/>
        <v/>
      </c>
      <c r="CM119" s="12" t="str">
        <f t="shared" si="144"/>
        <v/>
      </c>
      <c r="CN119" s="12" t="str">
        <f t="shared" si="145"/>
        <v/>
      </c>
      <c r="CO119" s="12" t="str">
        <f t="shared" si="146"/>
        <v/>
      </c>
      <c r="CP119" s="12"/>
      <c r="CQ119" s="12"/>
      <c r="CR119" s="12"/>
      <c r="CS119" s="11" t="str">
        <f t="shared" si="147"/>
        <v/>
      </c>
      <c r="CT119" s="12" t="str">
        <f t="shared" si="148"/>
        <v/>
      </c>
      <c r="CU119" s="12" t="str">
        <f t="shared" si="149"/>
        <v/>
      </c>
      <c r="CV119" s="12" t="str">
        <f t="shared" si="150"/>
        <v/>
      </c>
      <c r="CW119" s="12" t="str">
        <f t="shared" si="151"/>
        <v/>
      </c>
      <c r="CX119" s="12" t="str">
        <f t="shared" si="152"/>
        <v/>
      </c>
      <c r="CY119" s="12"/>
      <c r="CZ119" s="12"/>
      <c r="DA119" s="12"/>
      <c r="DB119" s="11" t="str">
        <f t="shared" si="153"/>
        <v/>
      </c>
      <c r="DC119" s="12" t="str">
        <f t="shared" si="154"/>
        <v/>
      </c>
      <c r="DD119" s="12" t="str">
        <f t="shared" si="155"/>
        <v/>
      </c>
      <c r="DE119" s="12" t="str">
        <f t="shared" si="156"/>
        <v/>
      </c>
      <c r="DF119" s="12" t="str">
        <f t="shared" si="157"/>
        <v/>
      </c>
      <c r="DG119" s="12" t="str">
        <f t="shared" si="158"/>
        <v/>
      </c>
      <c r="DH119" s="12"/>
      <c r="DI119" s="12"/>
      <c r="DJ119" s="12"/>
      <c r="DK119" s="11" t="str">
        <f t="shared" si="159"/>
        <v/>
      </c>
      <c r="DL119" s="12" t="str">
        <f t="shared" si="160"/>
        <v/>
      </c>
      <c r="DM119" s="12" t="str">
        <f t="shared" si="161"/>
        <v/>
      </c>
      <c r="DN119" s="12" t="str">
        <f t="shared" si="162"/>
        <v/>
      </c>
      <c r="DO119" s="12" t="str">
        <f t="shared" si="163"/>
        <v/>
      </c>
      <c r="DP119" s="12" t="str">
        <f t="shared" si="164"/>
        <v/>
      </c>
      <c r="DQ119" s="12"/>
      <c r="DR119" s="12"/>
      <c r="DS119" s="12"/>
    </row>
    <row r="120" spans="19:123" x14ac:dyDescent="0.25">
      <c r="S120" s="98"/>
      <c r="T120" s="98"/>
      <c r="U120" s="98"/>
      <c r="V120" s="98"/>
      <c r="W120" s="98"/>
      <c r="X120" s="98"/>
      <c r="Y120" s="98"/>
      <c r="Z120" s="98"/>
      <c r="AA120" s="98"/>
      <c r="AB120" s="99"/>
      <c r="AC120" s="99"/>
      <c r="AD120" s="98"/>
      <c r="AE120" s="4"/>
      <c r="AF120" s="24" t="str">
        <f t="shared" si="167"/>
        <v/>
      </c>
      <c r="AG120" s="24">
        <f t="shared" si="168"/>
        <v>122</v>
      </c>
      <c r="AH120" s="11" t="str">
        <f t="shared" si="106"/>
        <v/>
      </c>
      <c r="AI120" s="12" t="str">
        <f t="shared" si="166"/>
        <v/>
      </c>
      <c r="AJ120" s="12" t="str">
        <f t="shared" si="107"/>
        <v/>
      </c>
      <c r="AK120" s="12" t="str">
        <f t="shared" si="108"/>
        <v/>
      </c>
      <c r="AL120" s="12" t="str">
        <f t="shared" si="109"/>
        <v/>
      </c>
      <c r="AM120" s="12" t="str">
        <f t="shared" si="110"/>
        <v/>
      </c>
      <c r="AN120" s="12"/>
      <c r="AO120" s="12"/>
      <c r="AP120" s="12"/>
      <c r="AQ120" s="11" t="str">
        <f t="shared" si="111"/>
        <v/>
      </c>
      <c r="AR120" s="12" t="str">
        <f t="shared" si="112"/>
        <v/>
      </c>
      <c r="AS120" s="12" t="str">
        <f t="shared" si="113"/>
        <v/>
      </c>
      <c r="AT120" s="12" t="str">
        <f t="shared" si="114"/>
        <v/>
      </c>
      <c r="AU120" s="12" t="str">
        <f t="shared" si="115"/>
        <v/>
      </c>
      <c r="AV120" s="12" t="str">
        <f t="shared" si="116"/>
        <v/>
      </c>
      <c r="AW120" s="12"/>
      <c r="AX120" s="12"/>
      <c r="AY120" s="12"/>
      <c r="AZ120" s="11" t="str">
        <f t="shared" si="117"/>
        <v/>
      </c>
      <c r="BA120" s="12" t="str">
        <f t="shared" si="118"/>
        <v/>
      </c>
      <c r="BB120" s="12" t="str">
        <f t="shared" si="119"/>
        <v/>
      </c>
      <c r="BC120" s="12" t="str">
        <f t="shared" si="120"/>
        <v/>
      </c>
      <c r="BD120" s="12" t="str">
        <f t="shared" si="121"/>
        <v/>
      </c>
      <c r="BE120" s="12" t="str">
        <f t="shared" si="122"/>
        <v/>
      </c>
      <c r="BF120" s="12"/>
      <c r="BG120" s="12"/>
      <c r="BH120" s="12"/>
      <c r="BI120" s="11" t="str">
        <f t="shared" si="123"/>
        <v/>
      </c>
      <c r="BJ120" s="12" t="str">
        <f t="shared" si="124"/>
        <v/>
      </c>
      <c r="BK120" s="12" t="str">
        <f t="shared" si="125"/>
        <v/>
      </c>
      <c r="BL120" s="12" t="str">
        <f t="shared" si="126"/>
        <v/>
      </c>
      <c r="BM120" s="12" t="str">
        <f t="shared" si="127"/>
        <v/>
      </c>
      <c r="BN120" s="12" t="str">
        <f t="shared" si="128"/>
        <v/>
      </c>
      <c r="BO120" s="12"/>
      <c r="BP120" s="12"/>
      <c r="BQ120" s="12"/>
      <c r="BR120" s="11" t="str">
        <f t="shared" si="129"/>
        <v/>
      </c>
      <c r="BS120" s="12" t="str">
        <f t="shared" si="130"/>
        <v/>
      </c>
      <c r="BT120" s="12" t="str">
        <f t="shared" si="131"/>
        <v/>
      </c>
      <c r="BU120" s="12" t="str">
        <f t="shared" si="132"/>
        <v/>
      </c>
      <c r="BV120" s="12" t="str">
        <f t="shared" si="133"/>
        <v/>
      </c>
      <c r="BW120" s="12" t="str">
        <f t="shared" si="134"/>
        <v/>
      </c>
      <c r="BX120" s="12"/>
      <c r="BY120" s="12"/>
      <c r="BZ120" s="12"/>
      <c r="CA120" s="11" t="str">
        <f t="shared" si="135"/>
        <v/>
      </c>
      <c r="CB120" s="12" t="str">
        <f t="shared" si="136"/>
        <v/>
      </c>
      <c r="CC120" s="12" t="str">
        <f t="shared" si="137"/>
        <v/>
      </c>
      <c r="CD120" s="12" t="str">
        <f t="shared" si="138"/>
        <v/>
      </c>
      <c r="CE120" s="12" t="str">
        <f t="shared" si="139"/>
        <v/>
      </c>
      <c r="CF120" s="12" t="str">
        <f t="shared" si="140"/>
        <v/>
      </c>
      <c r="CG120" s="12"/>
      <c r="CH120" s="12"/>
      <c r="CI120" s="12"/>
      <c r="CJ120" s="11" t="str">
        <f t="shared" si="141"/>
        <v/>
      </c>
      <c r="CK120" s="12" t="str">
        <f t="shared" si="142"/>
        <v/>
      </c>
      <c r="CL120" s="12" t="str">
        <f t="shared" si="143"/>
        <v/>
      </c>
      <c r="CM120" s="12" t="str">
        <f t="shared" si="144"/>
        <v/>
      </c>
      <c r="CN120" s="12" t="str">
        <f t="shared" si="145"/>
        <v/>
      </c>
      <c r="CO120" s="12" t="str">
        <f t="shared" si="146"/>
        <v/>
      </c>
      <c r="CP120" s="12"/>
      <c r="CQ120" s="12"/>
      <c r="CR120" s="12"/>
      <c r="CS120" s="11" t="str">
        <f t="shared" si="147"/>
        <v/>
      </c>
      <c r="CT120" s="12" t="str">
        <f t="shared" si="148"/>
        <v/>
      </c>
      <c r="CU120" s="12" t="str">
        <f t="shared" si="149"/>
        <v/>
      </c>
      <c r="CV120" s="12" t="str">
        <f t="shared" si="150"/>
        <v/>
      </c>
      <c r="CW120" s="12" t="str">
        <f t="shared" si="151"/>
        <v/>
      </c>
      <c r="CX120" s="12" t="str">
        <f t="shared" si="152"/>
        <v/>
      </c>
      <c r="CY120" s="12"/>
      <c r="CZ120" s="12"/>
      <c r="DA120" s="12"/>
      <c r="DB120" s="11" t="str">
        <f t="shared" si="153"/>
        <v/>
      </c>
      <c r="DC120" s="12" t="str">
        <f t="shared" si="154"/>
        <v/>
      </c>
      <c r="DD120" s="12" t="str">
        <f t="shared" si="155"/>
        <v/>
      </c>
      <c r="DE120" s="12" t="str">
        <f t="shared" si="156"/>
        <v/>
      </c>
      <c r="DF120" s="12" t="str">
        <f t="shared" si="157"/>
        <v/>
      </c>
      <c r="DG120" s="12" t="str">
        <f t="shared" si="158"/>
        <v/>
      </c>
      <c r="DH120" s="12"/>
      <c r="DI120" s="12"/>
      <c r="DJ120" s="12"/>
      <c r="DK120" s="11" t="str">
        <f t="shared" si="159"/>
        <v/>
      </c>
      <c r="DL120" s="12" t="str">
        <f t="shared" si="160"/>
        <v/>
      </c>
      <c r="DM120" s="12" t="str">
        <f t="shared" si="161"/>
        <v/>
      </c>
      <c r="DN120" s="12" t="str">
        <f t="shared" si="162"/>
        <v/>
      </c>
      <c r="DO120" s="12" t="str">
        <f t="shared" si="163"/>
        <v/>
      </c>
      <c r="DP120" s="12" t="str">
        <f t="shared" si="164"/>
        <v/>
      </c>
      <c r="DQ120" s="12"/>
      <c r="DR120" s="12"/>
      <c r="DS120" s="12"/>
    </row>
    <row r="121" spans="19:123" x14ac:dyDescent="0.25">
      <c r="S121" s="98"/>
      <c r="T121" s="98"/>
      <c r="U121" s="98"/>
      <c r="V121" s="98"/>
      <c r="W121" s="98"/>
      <c r="X121" s="98"/>
      <c r="Y121" s="98"/>
      <c r="Z121" s="98"/>
      <c r="AA121" s="98"/>
      <c r="AB121" s="99"/>
      <c r="AC121" s="99"/>
      <c r="AD121" s="98"/>
      <c r="AE121" s="4"/>
      <c r="AF121" s="24" t="str">
        <f t="shared" si="167"/>
        <v/>
      </c>
      <c r="AG121" s="24">
        <f t="shared" si="168"/>
        <v>123</v>
      </c>
      <c r="AH121" s="11" t="str">
        <f t="shared" si="106"/>
        <v/>
      </c>
      <c r="AI121" s="12" t="str">
        <f t="shared" si="166"/>
        <v/>
      </c>
      <c r="AJ121" s="12" t="str">
        <f t="shared" si="107"/>
        <v/>
      </c>
      <c r="AK121" s="12" t="str">
        <f t="shared" si="108"/>
        <v/>
      </c>
      <c r="AL121" s="12" t="str">
        <f t="shared" si="109"/>
        <v/>
      </c>
      <c r="AM121" s="12" t="str">
        <f t="shared" si="110"/>
        <v/>
      </c>
      <c r="AN121" s="12"/>
      <c r="AO121" s="12"/>
      <c r="AP121" s="12"/>
      <c r="AQ121" s="11" t="str">
        <f t="shared" si="111"/>
        <v/>
      </c>
      <c r="AR121" s="12" t="str">
        <f t="shared" si="112"/>
        <v/>
      </c>
      <c r="AS121" s="12" t="str">
        <f t="shared" si="113"/>
        <v/>
      </c>
      <c r="AT121" s="12" t="str">
        <f t="shared" si="114"/>
        <v/>
      </c>
      <c r="AU121" s="12" t="str">
        <f t="shared" si="115"/>
        <v/>
      </c>
      <c r="AV121" s="12" t="str">
        <f t="shared" si="116"/>
        <v/>
      </c>
      <c r="AW121" s="12"/>
      <c r="AX121" s="12"/>
      <c r="AY121" s="12"/>
      <c r="AZ121" s="11" t="str">
        <f t="shared" si="117"/>
        <v/>
      </c>
      <c r="BA121" s="12" t="str">
        <f t="shared" si="118"/>
        <v/>
      </c>
      <c r="BB121" s="12" t="str">
        <f t="shared" si="119"/>
        <v/>
      </c>
      <c r="BC121" s="12" t="str">
        <f t="shared" si="120"/>
        <v/>
      </c>
      <c r="BD121" s="12" t="str">
        <f t="shared" si="121"/>
        <v/>
      </c>
      <c r="BE121" s="12" t="str">
        <f t="shared" si="122"/>
        <v/>
      </c>
      <c r="BF121" s="12"/>
      <c r="BG121" s="12"/>
      <c r="BH121" s="12"/>
      <c r="BI121" s="11" t="str">
        <f t="shared" si="123"/>
        <v/>
      </c>
      <c r="BJ121" s="12" t="str">
        <f t="shared" si="124"/>
        <v/>
      </c>
      <c r="BK121" s="12" t="str">
        <f t="shared" si="125"/>
        <v/>
      </c>
      <c r="BL121" s="12" t="str">
        <f t="shared" si="126"/>
        <v/>
      </c>
      <c r="BM121" s="12" t="str">
        <f t="shared" si="127"/>
        <v/>
      </c>
      <c r="BN121" s="12" t="str">
        <f t="shared" si="128"/>
        <v/>
      </c>
      <c r="BO121" s="12"/>
      <c r="BP121" s="12"/>
      <c r="BQ121" s="12"/>
      <c r="BR121" s="11" t="str">
        <f t="shared" si="129"/>
        <v/>
      </c>
      <c r="BS121" s="12" t="str">
        <f t="shared" si="130"/>
        <v/>
      </c>
      <c r="BT121" s="12" t="str">
        <f t="shared" si="131"/>
        <v/>
      </c>
      <c r="BU121" s="12" t="str">
        <f t="shared" si="132"/>
        <v/>
      </c>
      <c r="BV121" s="12" t="str">
        <f t="shared" si="133"/>
        <v/>
      </c>
      <c r="BW121" s="12" t="str">
        <f t="shared" si="134"/>
        <v/>
      </c>
      <c r="BX121" s="12"/>
      <c r="BY121" s="12"/>
      <c r="BZ121" s="12"/>
      <c r="CA121" s="11" t="str">
        <f t="shared" si="135"/>
        <v/>
      </c>
      <c r="CB121" s="12" t="str">
        <f t="shared" si="136"/>
        <v/>
      </c>
      <c r="CC121" s="12" t="str">
        <f t="shared" si="137"/>
        <v/>
      </c>
      <c r="CD121" s="12" t="str">
        <f t="shared" si="138"/>
        <v/>
      </c>
      <c r="CE121" s="12" t="str">
        <f t="shared" si="139"/>
        <v/>
      </c>
      <c r="CF121" s="12" t="str">
        <f t="shared" si="140"/>
        <v/>
      </c>
      <c r="CG121" s="12"/>
      <c r="CH121" s="12"/>
      <c r="CI121" s="12"/>
      <c r="CJ121" s="11" t="str">
        <f t="shared" si="141"/>
        <v/>
      </c>
      <c r="CK121" s="12" t="str">
        <f t="shared" si="142"/>
        <v/>
      </c>
      <c r="CL121" s="12" t="str">
        <f t="shared" si="143"/>
        <v/>
      </c>
      <c r="CM121" s="12" t="str">
        <f t="shared" si="144"/>
        <v/>
      </c>
      <c r="CN121" s="12" t="str">
        <f t="shared" si="145"/>
        <v/>
      </c>
      <c r="CO121" s="12" t="str">
        <f t="shared" si="146"/>
        <v/>
      </c>
      <c r="CP121" s="12"/>
      <c r="CQ121" s="12"/>
      <c r="CR121" s="12"/>
      <c r="CS121" s="11" t="str">
        <f t="shared" si="147"/>
        <v/>
      </c>
      <c r="CT121" s="12" t="str">
        <f t="shared" si="148"/>
        <v/>
      </c>
      <c r="CU121" s="12" t="str">
        <f t="shared" si="149"/>
        <v/>
      </c>
      <c r="CV121" s="12" t="str">
        <f t="shared" si="150"/>
        <v/>
      </c>
      <c r="CW121" s="12" t="str">
        <f t="shared" si="151"/>
        <v/>
      </c>
      <c r="CX121" s="12" t="str">
        <f t="shared" si="152"/>
        <v/>
      </c>
      <c r="CY121" s="12"/>
      <c r="CZ121" s="12"/>
      <c r="DA121" s="12"/>
      <c r="DB121" s="11" t="str">
        <f t="shared" si="153"/>
        <v/>
      </c>
      <c r="DC121" s="12" t="str">
        <f t="shared" si="154"/>
        <v/>
      </c>
      <c r="DD121" s="12" t="str">
        <f t="shared" si="155"/>
        <v/>
      </c>
      <c r="DE121" s="12" t="str">
        <f t="shared" si="156"/>
        <v/>
      </c>
      <c r="DF121" s="12" t="str">
        <f t="shared" si="157"/>
        <v/>
      </c>
      <c r="DG121" s="12" t="str">
        <f t="shared" si="158"/>
        <v/>
      </c>
      <c r="DH121" s="12"/>
      <c r="DI121" s="12"/>
      <c r="DJ121" s="12"/>
      <c r="DK121" s="11" t="str">
        <f t="shared" si="159"/>
        <v/>
      </c>
      <c r="DL121" s="12" t="str">
        <f t="shared" si="160"/>
        <v/>
      </c>
      <c r="DM121" s="12" t="str">
        <f t="shared" si="161"/>
        <v/>
      </c>
      <c r="DN121" s="12" t="str">
        <f t="shared" si="162"/>
        <v/>
      </c>
      <c r="DO121" s="12" t="str">
        <f t="shared" si="163"/>
        <v/>
      </c>
      <c r="DP121" s="12" t="str">
        <f t="shared" si="164"/>
        <v/>
      </c>
      <c r="DQ121" s="12"/>
      <c r="DR121" s="12"/>
      <c r="DS121" s="12"/>
    </row>
    <row r="122" spans="19:123" x14ac:dyDescent="0.25">
      <c r="S122" s="98"/>
      <c r="T122" s="98"/>
      <c r="U122" s="98"/>
      <c r="V122" s="98"/>
      <c r="W122" s="98"/>
      <c r="X122" s="98"/>
      <c r="Y122" s="98"/>
      <c r="Z122" s="98"/>
      <c r="AA122" s="98"/>
      <c r="AB122" s="99"/>
      <c r="AC122" s="99"/>
      <c r="AD122" s="98"/>
      <c r="AE122" s="4"/>
      <c r="AF122" s="24" t="str">
        <f t="shared" si="167"/>
        <v/>
      </c>
      <c r="AG122" s="24">
        <f t="shared" si="168"/>
        <v>124</v>
      </c>
      <c r="AH122" s="11" t="str">
        <f t="shared" si="106"/>
        <v/>
      </c>
      <c r="AI122" s="12" t="str">
        <f t="shared" si="166"/>
        <v/>
      </c>
      <c r="AJ122" s="12" t="str">
        <f t="shared" si="107"/>
        <v/>
      </c>
      <c r="AK122" s="12" t="str">
        <f t="shared" si="108"/>
        <v/>
      </c>
      <c r="AL122" s="12" t="str">
        <f t="shared" si="109"/>
        <v/>
      </c>
      <c r="AM122" s="12" t="str">
        <f t="shared" si="110"/>
        <v/>
      </c>
      <c r="AN122" s="12"/>
      <c r="AO122" s="12"/>
      <c r="AP122" s="12"/>
      <c r="AQ122" s="11" t="str">
        <f t="shared" si="111"/>
        <v/>
      </c>
      <c r="AR122" s="12" t="str">
        <f t="shared" si="112"/>
        <v/>
      </c>
      <c r="AS122" s="12" t="str">
        <f t="shared" si="113"/>
        <v/>
      </c>
      <c r="AT122" s="12" t="str">
        <f t="shared" si="114"/>
        <v/>
      </c>
      <c r="AU122" s="12" t="str">
        <f t="shared" si="115"/>
        <v/>
      </c>
      <c r="AV122" s="12" t="str">
        <f t="shared" si="116"/>
        <v/>
      </c>
      <c r="AW122" s="12"/>
      <c r="AX122" s="12"/>
      <c r="AY122" s="12"/>
      <c r="AZ122" s="11" t="str">
        <f t="shared" si="117"/>
        <v/>
      </c>
      <c r="BA122" s="12" t="str">
        <f t="shared" si="118"/>
        <v/>
      </c>
      <c r="BB122" s="12" t="str">
        <f t="shared" si="119"/>
        <v/>
      </c>
      <c r="BC122" s="12" t="str">
        <f t="shared" si="120"/>
        <v/>
      </c>
      <c r="BD122" s="12" t="str">
        <f t="shared" si="121"/>
        <v/>
      </c>
      <c r="BE122" s="12" t="str">
        <f t="shared" si="122"/>
        <v/>
      </c>
      <c r="BF122" s="12"/>
      <c r="BG122" s="12"/>
      <c r="BH122" s="12"/>
      <c r="BI122" s="11" t="str">
        <f t="shared" si="123"/>
        <v/>
      </c>
      <c r="BJ122" s="12" t="str">
        <f t="shared" si="124"/>
        <v/>
      </c>
      <c r="BK122" s="12" t="str">
        <f t="shared" si="125"/>
        <v/>
      </c>
      <c r="BL122" s="12" t="str">
        <f t="shared" si="126"/>
        <v/>
      </c>
      <c r="BM122" s="12" t="str">
        <f t="shared" si="127"/>
        <v/>
      </c>
      <c r="BN122" s="12" t="str">
        <f t="shared" si="128"/>
        <v/>
      </c>
      <c r="BO122" s="12"/>
      <c r="BP122" s="12"/>
      <c r="BQ122" s="12"/>
      <c r="BR122" s="11" t="str">
        <f t="shared" si="129"/>
        <v/>
      </c>
      <c r="BS122" s="12" t="str">
        <f t="shared" si="130"/>
        <v/>
      </c>
      <c r="BT122" s="12" t="str">
        <f t="shared" si="131"/>
        <v/>
      </c>
      <c r="BU122" s="12" t="str">
        <f t="shared" si="132"/>
        <v/>
      </c>
      <c r="BV122" s="12" t="str">
        <f t="shared" si="133"/>
        <v/>
      </c>
      <c r="BW122" s="12" t="str">
        <f t="shared" si="134"/>
        <v/>
      </c>
      <c r="BX122" s="12"/>
      <c r="BY122" s="12"/>
      <c r="BZ122" s="12"/>
      <c r="CA122" s="11" t="str">
        <f t="shared" si="135"/>
        <v/>
      </c>
      <c r="CB122" s="12" t="str">
        <f t="shared" si="136"/>
        <v/>
      </c>
      <c r="CC122" s="12" t="str">
        <f t="shared" si="137"/>
        <v/>
      </c>
      <c r="CD122" s="12" t="str">
        <f t="shared" si="138"/>
        <v/>
      </c>
      <c r="CE122" s="12" t="str">
        <f t="shared" si="139"/>
        <v/>
      </c>
      <c r="CF122" s="12" t="str">
        <f t="shared" si="140"/>
        <v/>
      </c>
      <c r="CG122" s="12"/>
      <c r="CH122" s="12"/>
      <c r="CI122" s="12"/>
      <c r="CJ122" s="11" t="str">
        <f t="shared" si="141"/>
        <v/>
      </c>
      <c r="CK122" s="12" t="str">
        <f t="shared" si="142"/>
        <v/>
      </c>
      <c r="CL122" s="12" t="str">
        <f t="shared" si="143"/>
        <v/>
      </c>
      <c r="CM122" s="12" t="str">
        <f t="shared" si="144"/>
        <v/>
      </c>
      <c r="CN122" s="12" t="str">
        <f t="shared" si="145"/>
        <v/>
      </c>
      <c r="CO122" s="12" t="str">
        <f t="shared" si="146"/>
        <v/>
      </c>
      <c r="CP122" s="12"/>
      <c r="CQ122" s="12"/>
      <c r="CR122" s="12"/>
      <c r="CS122" s="11" t="str">
        <f t="shared" si="147"/>
        <v/>
      </c>
      <c r="CT122" s="12" t="str">
        <f t="shared" si="148"/>
        <v/>
      </c>
      <c r="CU122" s="12" t="str">
        <f t="shared" si="149"/>
        <v/>
      </c>
      <c r="CV122" s="12" t="str">
        <f t="shared" si="150"/>
        <v/>
      </c>
      <c r="CW122" s="12" t="str">
        <f t="shared" si="151"/>
        <v/>
      </c>
      <c r="CX122" s="12" t="str">
        <f t="shared" si="152"/>
        <v/>
      </c>
      <c r="CY122" s="12"/>
      <c r="CZ122" s="12"/>
      <c r="DA122" s="12"/>
      <c r="DB122" s="11" t="str">
        <f t="shared" si="153"/>
        <v/>
      </c>
      <c r="DC122" s="12" t="str">
        <f t="shared" si="154"/>
        <v/>
      </c>
      <c r="DD122" s="12" t="str">
        <f t="shared" si="155"/>
        <v/>
      </c>
      <c r="DE122" s="12" t="str">
        <f t="shared" si="156"/>
        <v/>
      </c>
      <c r="DF122" s="12" t="str">
        <f t="shared" si="157"/>
        <v/>
      </c>
      <c r="DG122" s="12" t="str">
        <f t="shared" si="158"/>
        <v/>
      </c>
      <c r="DH122" s="12"/>
      <c r="DI122" s="12"/>
      <c r="DJ122" s="12"/>
      <c r="DK122" s="11" t="str">
        <f t="shared" si="159"/>
        <v/>
      </c>
      <c r="DL122" s="12" t="str">
        <f t="shared" si="160"/>
        <v/>
      </c>
      <c r="DM122" s="12" t="str">
        <f t="shared" si="161"/>
        <v/>
      </c>
      <c r="DN122" s="12" t="str">
        <f t="shared" si="162"/>
        <v/>
      </c>
      <c r="DO122" s="12" t="str">
        <f t="shared" si="163"/>
        <v/>
      </c>
      <c r="DP122" s="12" t="str">
        <f t="shared" si="164"/>
        <v/>
      </c>
      <c r="DQ122" s="12"/>
      <c r="DR122" s="12"/>
      <c r="DS122" s="12"/>
    </row>
    <row r="123" spans="19:123" x14ac:dyDescent="0.25">
      <c r="S123" s="98"/>
      <c r="T123" s="98"/>
      <c r="U123" s="98"/>
      <c r="V123" s="98"/>
      <c r="W123" s="98"/>
      <c r="X123" s="98"/>
      <c r="Y123" s="98"/>
      <c r="Z123" s="98"/>
      <c r="AA123" s="98"/>
      <c r="AB123" s="99"/>
      <c r="AC123" s="99"/>
      <c r="AD123" s="98"/>
      <c r="AE123" s="4"/>
      <c r="AF123" s="24" t="str">
        <f t="shared" si="167"/>
        <v/>
      </c>
      <c r="AG123" s="24">
        <f t="shared" si="168"/>
        <v>125</v>
      </c>
      <c r="AH123" s="11" t="str">
        <f t="shared" si="106"/>
        <v/>
      </c>
      <c r="AI123" s="12" t="str">
        <f t="shared" si="166"/>
        <v/>
      </c>
      <c r="AJ123" s="12" t="str">
        <f t="shared" si="107"/>
        <v/>
      </c>
      <c r="AK123" s="12" t="str">
        <f t="shared" si="108"/>
        <v/>
      </c>
      <c r="AL123" s="12" t="str">
        <f t="shared" si="109"/>
        <v/>
      </c>
      <c r="AM123" s="12" t="str">
        <f t="shared" si="110"/>
        <v/>
      </c>
      <c r="AN123" s="12"/>
      <c r="AO123" s="12"/>
      <c r="AP123" s="12"/>
      <c r="AQ123" s="11" t="str">
        <f t="shared" si="111"/>
        <v/>
      </c>
      <c r="AR123" s="12" t="str">
        <f t="shared" si="112"/>
        <v/>
      </c>
      <c r="AS123" s="12" t="str">
        <f t="shared" si="113"/>
        <v/>
      </c>
      <c r="AT123" s="12" t="str">
        <f t="shared" si="114"/>
        <v/>
      </c>
      <c r="AU123" s="12" t="str">
        <f t="shared" si="115"/>
        <v/>
      </c>
      <c r="AV123" s="12" t="str">
        <f t="shared" si="116"/>
        <v/>
      </c>
      <c r="AW123" s="12"/>
      <c r="AX123" s="12"/>
      <c r="AY123" s="12"/>
      <c r="AZ123" s="11" t="str">
        <f t="shared" si="117"/>
        <v/>
      </c>
      <c r="BA123" s="12" t="str">
        <f t="shared" si="118"/>
        <v/>
      </c>
      <c r="BB123" s="12" t="str">
        <f t="shared" si="119"/>
        <v/>
      </c>
      <c r="BC123" s="12" t="str">
        <f t="shared" si="120"/>
        <v/>
      </c>
      <c r="BD123" s="12" t="str">
        <f t="shared" si="121"/>
        <v/>
      </c>
      <c r="BE123" s="12" t="str">
        <f t="shared" si="122"/>
        <v/>
      </c>
      <c r="BF123" s="12"/>
      <c r="BG123" s="12"/>
      <c r="BH123" s="12"/>
      <c r="BI123" s="11" t="str">
        <f t="shared" si="123"/>
        <v/>
      </c>
      <c r="BJ123" s="12" t="str">
        <f t="shared" si="124"/>
        <v/>
      </c>
      <c r="BK123" s="12" t="str">
        <f t="shared" si="125"/>
        <v/>
      </c>
      <c r="BL123" s="12" t="str">
        <f t="shared" si="126"/>
        <v/>
      </c>
      <c r="BM123" s="12" t="str">
        <f t="shared" si="127"/>
        <v/>
      </c>
      <c r="BN123" s="12" t="str">
        <f t="shared" si="128"/>
        <v/>
      </c>
      <c r="BO123" s="12"/>
      <c r="BP123" s="12"/>
      <c r="BQ123" s="12"/>
      <c r="BR123" s="11" t="str">
        <f t="shared" si="129"/>
        <v/>
      </c>
      <c r="BS123" s="12" t="str">
        <f t="shared" si="130"/>
        <v/>
      </c>
      <c r="BT123" s="12" t="str">
        <f t="shared" si="131"/>
        <v/>
      </c>
      <c r="BU123" s="12" t="str">
        <f t="shared" si="132"/>
        <v/>
      </c>
      <c r="BV123" s="12" t="str">
        <f t="shared" si="133"/>
        <v/>
      </c>
      <c r="BW123" s="12" t="str">
        <f t="shared" si="134"/>
        <v/>
      </c>
      <c r="BX123" s="12"/>
      <c r="BY123" s="12"/>
      <c r="BZ123" s="12"/>
      <c r="CA123" s="11" t="str">
        <f t="shared" si="135"/>
        <v/>
      </c>
      <c r="CB123" s="12" t="str">
        <f t="shared" si="136"/>
        <v/>
      </c>
      <c r="CC123" s="12" t="str">
        <f t="shared" si="137"/>
        <v/>
      </c>
      <c r="CD123" s="12" t="str">
        <f t="shared" si="138"/>
        <v/>
      </c>
      <c r="CE123" s="12" t="str">
        <f t="shared" si="139"/>
        <v/>
      </c>
      <c r="CF123" s="12" t="str">
        <f t="shared" si="140"/>
        <v/>
      </c>
      <c r="CG123" s="12"/>
      <c r="CH123" s="12"/>
      <c r="CI123" s="12"/>
      <c r="CJ123" s="11" t="str">
        <f t="shared" si="141"/>
        <v/>
      </c>
      <c r="CK123" s="12" t="str">
        <f t="shared" si="142"/>
        <v/>
      </c>
      <c r="CL123" s="12" t="str">
        <f t="shared" si="143"/>
        <v/>
      </c>
      <c r="CM123" s="12" t="str">
        <f t="shared" si="144"/>
        <v/>
      </c>
      <c r="CN123" s="12" t="str">
        <f t="shared" si="145"/>
        <v/>
      </c>
      <c r="CO123" s="12" t="str">
        <f t="shared" si="146"/>
        <v/>
      </c>
      <c r="CP123" s="12"/>
      <c r="CQ123" s="12"/>
      <c r="CR123" s="12"/>
      <c r="CS123" s="11" t="str">
        <f t="shared" si="147"/>
        <v/>
      </c>
      <c r="CT123" s="12" t="str">
        <f t="shared" si="148"/>
        <v/>
      </c>
      <c r="CU123" s="12" t="str">
        <f t="shared" si="149"/>
        <v/>
      </c>
      <c r="CV123" s="12" t="str">
        <f t="shared" si="150"/>
        <v/>
      </c>
      <c r="CW123" s="12" t="str">
        <f t="shared" si="151"/>
        <v/>
      </c>
      <c r="CX123" s="12" t="str">
        <f t="shared" si="152"/>
        <v/>
      </c>
      <c r="CY123" s="12"/>
      <c r="CZ123" s="12"/>
      <c r="DA123" s="12"/>
      <c r="DB123" s="11" t="str">
        <f t="shared" si="153"/>
        <v/>
      </c>
      <c r="DC123" s="12" t="str">
        <f t="shared" si="154"/>
        <v/>
      </c>
      <c r="DD123" s="12" t="str">
        <f t="shared" si="155"/>
        <v/>
      </c>
      <c r="DE123" s="12" t="str">
        <f t="shared" si="156"/>
        <v/>
      </c>
      <c r="DF123" s="12" t="str">
        <f t="shared" si="157"/>
        <v/>
      </c>
      <c r="DG123" s="12" t="str">
        <f t="shared" si="158"/>
        <v/>
      </c>
      <c r="DH123" s="12"/>
      <c r="DI123" s="12"/>
      <c r="DJ123" s="12"/>
      <c r="DK123" s="11" t="str">
        <f t="shared" si="159"/>
        <v/>
      </c>
      <c r="DL123" s="12" t="str">
        <f t="shared" si="160"/>
        <v/>
      </c>
      <c r="DM123" s="12" t="str">
        <f t="shared" si="161"/>
        <v/>
      </c>
      <c r="DN123" s="12" t="str">
        <f t="shared" si="162"/>
        <v/>
      </c>
      <c r="DO123" s="12" t="str">
        <f t="shared" si="163"/>
        <v/>
      </c>
      <c r="DP123" s="12" t="str">
        <f t="shared" si="164"/>
        <v/>
      </c>
      <c r="DQ123" s="12"/>
      <c r="DR123" s="12"/>
      <c r="DS123" s="12"/>
    </row>
    <row r="124" spans="19:123" x14ac:dyDescent="0.25">
      <c r="S124" s="98"/>
      <c r="T124" s="98"/>
      <c r="U124" s="98"/>
      <c r="V124" s="98"/>
      <c r="W124" s="98"/>
      <c r="X124" s="98"/>
      <c r="Y124" s="98"/>
      <c r="Z124" s="98"/>
      <c r="AA124" s="98"/>
      <c r="AB124" s="99"/>
      <c r="AC124" s="99"/>
      <c r="AD124" s="98"/>
      <c r="AE124" s="4"/>
      <c r="AF124" s="24" t="str">
        <f t="shared" si="167"/>
        <v/>
      </c>
      <c r="AG124" s="24">
        <f t="shared" si="168"/>
        <v>126</v>
      </c>
      <c r="AH124" s="11" t="str">
        <f t="shared" si="106"/>
        <v/>
      </c>
      <c r="AI124" s="12" t="str">
        <f t="shared" si="166"/>
        <v/>
      </c>
      <c r="AJ124" s="12" t="str">
        <f t="shared" si="107"/>
        <v/>
      </c>
      <c r="AK124" s="12" t="str">
        <f t="shared" si="108"/>
        <v/>
      </c>
      <c r="AL124" s="12" t="str">
        <f t="shared" si="109"/>
        <v/>
      </c>
      <c r="AM124" s="12" t="str">
        <f t="shared" si="110"/>
        <v/>
      </c>
      <c r="AN124" s="12"/>
      <c r="AO124" s="12"/>
      <c r="AP124" s="12"/>
      <c r="AQ124" s="11" t="str">
        <f t="shared" si="111"/>
        <v/>
      </c>
      <c r="AR124" s="12" t="str">
        <f t="shared" si="112"/>
        <v/>
      </c>
      <c r="AS124" s="12" t="str">
        <f t="shared" si="113"/>
        <v/>
      </c>
      <c r="AT124" s="12" t="str">
        <f t="shared" si="114"/>
        <v/>
      </c>
      <c r="AU124" s="12" t="str">
        <f t="shared" si="115"/>
        <v/>
      </c>
      <c r="AV124" s="12" t="str">
        <f t="shared" si="116"/>
        <v/>
      </c>
      <c r="AW124" s="12"/>
      <c r="AX124" s="12"/>
      <c r="AY124" s="12"/>
      <c r="AZ124" s="11" t="str">
        <f t="shared" si="117"/>
        <v/>
      </c>
      <c r="BA124" s="12" t="str">
        <f t="shared" si="118"/>
        <v/>
      </c>
      <c r="BB124" s="12" t="str">
        <f t="shared" si="119"/>
        <v/>
      </c>
      <c r="BC124" s="12" t="str">
        <f t="shared" si="120"/>
        <v/>
      </c>
      <c r="BD124" s="12" t="str">
        <f t="shared" si="121"/>
        <v/>
      </c>
      <c r="BE124" s="12" t="str">
        <f t="shared" si="122"/>
        <v/>
      </c>
      <c r="BF124" s="12"/>
      <c r="BG124" s="12"/>
      <c r="BH124" s="12"/>
      <c r="BI124" s="11" t="str">
        <f t="shared" si="123"/>
        <v/>
      </c>
      <c r="BJ124" s="12" t="str">
        <f t="shared" si="124"/>
        <v/>
      </c>
      <c r="BK124" s="12" t="str">
        <f t="shared" si="125"/>
        <v/>
      </c>
      <c r="BL124" s="12" t="str">
        <f t="shared" si="126"/>
        <v/>
      </c>
      <c r="BM124" s="12" t="str">
        <f t="shared" si="127"/>
        <v/>
      </c>
      <c r="BN124" s="12" t="str">
        <f t="shared" si="128"/>
        <v/>
      </c>
      <c r="BO124" s="12"/>
      <c r="BP124" s="12"/>
      <c r="BQ124" s="12"/>
      <c r="BR124" s="11" t="str">
        <f t="shared" si="129"/>
        <v/>
      </c>
      <c r="BS124" s="12" t="str">
        <f t="shared" si="130"/>
        <v/>
      </c>
      <c r="BT124" s="12" t="str">
        <f t="shared" si="131"/>
        <v/>
      </c>
      <c r="BU124" s="12" t="str">
        <f t="shared" si="132"/>
        <v/>
      </c>
      <c r="BV124" s="12" t="str">
        <f t="shared" si="133"/>
        <v/>
      </c>
      <c r="BW124" s="12" t="str">
        <f t="shared" si="134"/>
        <v/>
      </c>
      <c r="BX124" s="12"/>
      <c r="BY124" s="12"/>
      <c r="BZ124" s="12"/>
      <c r="CA124" s="11" t="str">
        <f t="shared" si="135"/>
        <v/>
      </c>
      <c r="CB124" s="12" t="str">
        <f t="shared" si="136"/>
        <v/>
      </c>
      <c r="CC124" s="12" t="str">
        <f t="shared" si="137"/>
        <v/>
      </c>
      <c r="CD124" s="12" t="str">
        <f t="shared" si="138"/>
        <v/>
      </c>
      <c r="CE124" s="12" t="str">
        <f t="shared" si="139"/>
        <v/>
      </c>
      <c r="CF124" s="12" t="str">
        <f t="shared" si="140"/>
        <v/>
      </c>
      <c r="CG124" s="12"/>
      <c r="CH124" s="12"/>
      <c r="CI124" s="12"/>
      <c r="CJ124" s="11" t="str">
        <f t="shared" si="141"/>
        <v/>
      </c>
      <c r="CK124" s="12" t="str">
        <f t="shared" si="142"/>
        <v/>
      </c>
      <c r="CL124" s="12" t="str">
        <f t="shared" si="143"/>
        <v/>
      </c>
      <c r="CM124" s="12" t="str">
        <f t="shared" si="144"/>
        <v/>
      </c>
      <c r="CN124" s="12" t="str">
        <f t="shared" si="145"/>
        <v/>
      </c>
      <c r="CO124" s="12" t="str">
        <f t="shared" si="146"/>
        <v/>
      </c>
      <c r="CP124" s="12"/>
      <c r="CQ124" s="12"/>
      <c r="CR124" s="12"/>
      <c r="CS124" s="11" t="str">
        <f t="shared" si="147"/>
        <v/>
      </c>
      <c r="CT124" s="12" t="str">
        <f t="shared" si="148"/>
        <v/>
      </c>
      <c r="CU124" s="12" t="str">
        <f t="shared" si="149"/>
        <v/>
      </c>
      <c r="CV124" s="12" t="str">
        <f t="shared" si="150"/>
        <v/>
      </c>
      <c r="CW124" s="12" t="str">
        <f t="shared" si="151"/>
        <v/>
      </c>
      <c r="CX124" s="12" t="str">
        <f t="shared" si="152"/>
        <v/>
      </c>
      <c r="CY124" s="12"/>
      <c r="CZ124" s="12"/>
      <c r="DA124" s="12"/>
      <c r="DB124" s="11" t="str">
        <f t="shared" si="153"/>
        <v/>
      </c>
      <c r="DC124" s="12" t="str">
        <f t="shared" si="154"/>
        <v/>
      </c>
      <c r="DD124" s="12" t="str">
        <f t="shared" si="155"/>
        <v/>
      </c>
      <c r="DE124" s="12" t="str">
        <f t="shared" si="156"/>
        <v/>
      </c>
      <c r="DF124" s="12" t="str">
        <f t="shared" si="157"/>
        <v/>
      </c>
      <c r="DG124" s="12" t="str">
        <f t="shared" si="158"/>
        <v/>
      </c>
      <c r="DH124" s="12"/>
      <c r="DI124" s="12"/>
      <c r="DJ124" s="12"/>
      <c r="DK124" s="11" t="str">
        <f t="shared" si="159"/>
        <v/>
      </c>
      <c r="DL124" s="12" t="str">
        <f t="shared" si="160"/>
        <v/>
      </c>
      <c r="DM124" s="12" t="str">
        <f t="shared" si="161"/>
        <v/>
      </c>
      <c r="DN124" s="12" t="str">
        <f t="shared" si="162"/>
        <v/>
      </c>
      <c r="DO124" s="12" t="str">
        <f t="shared" si="163"/>
        <v/>
      </c>
      <c r="DP124" s="12" t="str">
        <f t="shared" si="164"/>
        <v/>
      </c>
      <c r="DQ124" s="12"/>
      <c r="DR124" s="12"/>
      <c r="DS124" s="12"/>
    </row>
    <row r="125" spans="19:123" x14ac:dyDescent="0.25">
      <c r="S125" s="98"/>
      <c r="T125" s="98"/>
      <c r="U125" s="98"/>
      <c r="V125" s="98"/>
      <c r="W125" s="98"/>
      <c r="X125" s="98"/>
      <c r="Y125" s="98"/>
      <c r="Z125" s="98"/>
      <c r="AA125" s="98"/>
      <c r="AB125" s="99"/>
      <c r="AC125" s="99"/>
      <c r="AD125" s="98"/>
      <c r="AE125" s="4"/>
      <c r="AF125" s="24" t="str">
        <f t="shared" si="167"/>
        <v/>
      </c>
      <c r="AG125" s="24">
        <f t="shared" si="168"/>
        <v>127</v>
      </c>
      <c r="AH125" s="11" t="str">
        <f t="shared" si="106"/>
        <v/>
      </c>
      <c r="AI125" s="12" t="str">
        <f t="shared" si="166"/>
        <v/>
      </c>
      <c r="AJ125" s="12" t="str">
        <f t="shared" si="107"/>
        <v/>
      </c>
      <c r="AK125" s="12" t="str">
        <f t="shared" si="108"/>
        <v/>
      </c>
      <c r="AL125" s="12" t="str">
        <f t="shared" si="109"/>
        <v/>
      </c>
      <c r="AM125" s="12" t="str">
        <f t="shared" si="110"/>
        <v/>
      </c>
      <c r="AN125" s="12"/>
      <c r="AO125" s="12"/>
      <c r="AP125" s="12"/>
      <c r="AQ125" s="11" t="str">
        <f t="shared" si="111"/>
        <v/>
      </c>
      <c r="AR125" s="12" t="str">
        <f t="shared" si="112"/>
        <v/>
      </c>
      <c r="AS125" s="12" t="str">
        <f t="shared" si="113"/>
        <v/>
      </c>
      <c r="AT125" s="12" t="str">
        <f t="shared" si="114"/>
        <v/>
      </c>
      <c r="AU125" s="12" t="str">
        <f t="shared" si="115"/>
        <v/>
      </c>
      <c r="AV125" s="12" t="str">
        <f t="shared" si="116"/>
        <v/>
      </c>
      <c r="AW125" s="12"/>
      <c r="AX125" s="12"/>
      <c r="AY125" s="12"/>
      <c r="AZ125" s="11" t="str">
        <f t="shared" si="117"/>
        <v/>
      </c>
      <c r="BA125" s="12" t="str">
        <f t="shared" si="118"/>
        <v/>
      </c>
      <c r="BB125" s="12" t="str">
        <f t="shared" si="119"/>
        <v/>
      </c>
      <c r="BC125" s="12" t="str">
        <f t="shared" si="120"/>
        <v/>
      </c>
      <c r="BD125" s="12" t="str">
        <f t="shared" si="121"/>
        <v/>
      </c>
      <c r="BE125" s="12" t="str">
        <f t="shared" si="122"/>
        <v/>
      </c>
      <c r="BF125" s="12"/>
      <c r="BG125" s="12"/>
      <c r="BH125" s="12"/>
      <c r="BI125" s="11" t="str">
        <f t="shared" si="123"/>
        <v/>
      </c>
      <c r="BJ125" s="12" t="str">
        <f t="shared" si="124"/>
        <v/>
      </c>
      <c r="BK125" s="12" t="str">
        <f t="shared" si="125"/>
        <v/>
      </c>
      <c r="BL125" s="12" t="str">
        <f t="shared" si="126"/>
        <v/>
      </c>
      <c r="BM125" s="12" t="str">
        <f t="shared" si="127"/>
        <v/>
      </c>
      <c r="BN125" s="12" t="str">
        <f t="shared" si="128"/>
        <v/>
      </c>
      <c r="BO125" s="12"/>
      <c r="BP125" s="12"/>
      <c r="BQ125" s="12"/>
      <c r="BR125" s="11" t="str">
        <f t="shared" si="129"/>
        <v/>
      </c>
      <c r="BS125" s="12" t="str">
        <f t="shared" si="130"/>
        <v/>
      </c>
      <c r="BT125" s="12" t="str">
        <f t="shared" si="131"/>
        <v/>
      </c>
      <c r="BU125" s="12" t="str">
        <f t="shared" si="132"/>
        <v/>
      </c>
      <c r="BV125" s="12" t="str">
        <f t="shared" si="133"/>
        <v/>
      </c>
      <c r="BW125" s="12" t="str">
        <f t="shared" si="134"/>
        <v/>
      </c>
      <c r="BX125" s="12"/>
      <c r="BY125" s="12"/>
      <c r="BZ125" s="12"/>
      <c r="CA125" s="11" t="str">
        <f t="shared" si="135"/>
        <v/>
      </c>
      <c r="CB125" s="12" t="str">
        <f t="shared" si="136"/>
        <v/>
      </c>
      <c r="CC125" s="12" t="str">
        <f t="shared" si="137"/>
        <v/>
      </c>
      <c r="CD125" s="12" t="str">
        <f t="shared" si="138"/>
        <v/>
      </c>
      <c r="CE125" s="12" t="str">
        <f t="shared" si="139"/>
        <v/>
      </c>
      <c r="CF125" s="12" t="str">
        <f t="shared" si="140"/>
        <v/>
      </c>
      <c r="CG125" s="12"/>
      <c r="CH125" s="12"/>
      <c r="CI125" s="12"/>
      <c r="CJ125" s="11" t="str">
        <f t="shared" si="141"/>
        <v/>
      </c>
      <c r="CK125" s="12" t="str">
        <f t="shared" si="142"/>
        <v/>
      </c>
      <c r="CL125" s="12" t="str">
        <f t="shared" si="143"/>
        <v/>
      </c>
      <c r="CM125" s="12" t="str">
        <f t="shared" si="144"/>
        <v/>
      </c>
      <c r="CN125" s="12" t="str">
        <f t="shared" si="145"/>
        <v/>
      </c>
      <c r="CO125" s="12" t="str">
        <f t="shared" si="146"/>
        <v/>
      </c>
      <c r="CP125" s="12"/>
      <c r="CQ125" s="12"/>
      <c r="CR125" s="12"/>
      <c r="CS125" s="11" t="str">
        <f t="shared" si="147"/>
        <v/>
      </c>
      <c r="CT125" s="12" t="str">
        <f t="shared" si="148"/>
        <v/>
      </c>
      <c r="CU125" s="12" t="str">
        <f t="shared" si="149"/>
        <v/>
      </c>
      <c r="CV125" s="12" t="str">
        <f t="shared" si="150"/>
        <v/>
      </c>
      <c r="CW125" s="12" t="str">
        <f t="shared" si="151"/>
        <v/>
      </c>
      <c r="CX125" s="12" t="str">
        <f t="shared" si="152"/>
        <v/>
      </c>
      <c r="CY125" s="12"/>
      <c r="CZ125" s="12"/>
      <c r="DA125" s="12"/>
      <c r="DB125" s="11" t="str">
        <f t="shared" si="153"/>
        <v/>
      </c>
      <c r="DC125" s="12" t="str">
        <f t="shared" si="154"/>
        <v/>
      </c>
      <c r="DD125" s="12" t="str">
        <f t="shared" si="155"/>
        <v/>
      </c>
      <c r="DE125" s="12" t="str">
        <f t="shared" si="156"/>
        <v/>
      </c>
      <c r="DF125" s="12" t="str">
        <f t="shared" si="157"/>
        <v/>
      </c>
      <c r="DG125" s="12" t="str">
        <f t="shared" si="158"/>
        <v/>
      </c>
      <c r="DH125" s="12"/>
      <c r="DI125" s="12"/>
      <c r="DJ125" s="12"/>
      <c r="DK125" s="11" t="str">
        <f t="shared" si="159"/>
        <v/>
      </c>
      <c r="DL125" s="12" t="str">
        <f t="shared" si="160"/>
        <v/>
      </c>
      <c r="DM125" s="12" t="str">
        <f t="shared" si="161"/>
        <v/>
      </c>
      <c r="DN125" s="12" t="str">
        <f t="shared" si="162"/>
        <v/>
      </c>
      <c r="DO125" s="12" t="str">
        <f t="shared" si="163"/>
        <v/>
      </c>
      <c r="DP125" s="12" t="str">
        <f t="shared" si="164"/>
        <v/>
      </c>
      <c r="DQ125" s="12"/>
      <c r="DR125" s="12"/>
      <c r="DS125" s="12"/>
    </row>
    <row r="126" spans="19:123" x14ac:dyDescent="0.25">
      <c r="S126" s="98"/>
      <c r="T126" s="98"/>
      <c r="U126" s="98"/>
      <c r="V126" s="98"/>
      <c r="W126" s="98"/>
      <c r="X126" s="98"/>
      <c r="Y126" s="98"/>
      <c r="Z126" s="98"/>
      <c r="AA126" s="98"/>
      <c r="AB126" s="99"/>
      <c r="AC126" s="99"/>
      <c r="AD126" s="98"/>
      <c r="AE126" s="4"/>
      <c r="AF126" s="24" t="str">
        <f t="shared" si="167"/>
        <v/>
      </c>
      <c r="AG126" s="24">
        <f t="shared" si="168"/>
        <v>128</v>
      </c>
      <c r="AH126" s="11" t="str">
        <f t="shared" si="106"/>
        <v/>
      </c>
      <c r="AI126" s="12" t="str">
        <f t="shared" si="166"/>
        <v/>
      </c>
      <c r="AJ126" s="12" t="str">
        <f t="shared" si="107"/>
        <v/>
      </c>
      <c r="AK126" s="12" t="str">
        <f t="shared" si="108"/>
        <v/>
      </c>
      <c r="AL126" s="12" t="str">
        <f t="shared" si="109"/>
        <v/>
      </c>
      <c r="AM126" s="12" t="str">
        <f t="shared" si="110"/>
        <v/>
      </c>
      <c r="AN126" s="12"/>
      <c r="AO126" s="12"/>
      <c r="AP126" s="12"/>
      <c r="AQ126" s="11" t="str">
        <f t="shared" si="111"/>
        <v/>
      </c>
      <c r="AR126" s="12" t="str">
        <f t="shared" si="112"/>
        <v/>
      </c>
      <c r="AS126" s="12" t="str">
        <f t="shared" si="113"/>
        <v/>
      </c>
      <c r="AT126" s="12" t="str">
        <f t="shared" si="114"/>
        <v/>
      </c>
      <c r="AU126" s="12" t="str">
        <f t="shared" si="115"/>
        <v/>
      </c>
      <c r="AV126" s="12" t="str">
        <f t="shared" si="116"/>
        <v/>
      </c>
      <c r="AW126" s="12"/>
      <c r="AX126" s="12"/>
      <c r="AY126" s="12"/>
      <c r="AZ126" s="11" t="str">
        <f t="shared" si="117"/>
        <v/>
      </c>
      <c r="BA126" s="12" t="str">
        <f t="shared" si="118"/>
        <v/>
      </c>
      <c r="BB126" s="12" t="str">
        <f t="shared" si="119"/>
        <v/>
      </c>
      <c r="BC126" s="12" t="str">
        <f t="shared" si="120"/>
        <v/>
      </c>
      <c r="BD126" s="12" t="str">
        <f t="shared" si="121"/>
        <v/>
      </c>
      <c r="BE126" s="12" t="str">
        <f t="shared" si="122"/>
        <v/>
      </c>
      <c r="BF126" s="12"/>
      <c r="BG126" s="12"/>
      <c r="BH126" s="12"/>
      <c r="BI126" s="11" t="str">
        <f t="shared" si="123"/>
        <v/>
      </c>
      <c r="BJ126" s="12" t="str">
        <f t="shared" si="124"/>
        <v/>
      </c>
      <c r="BK126" s="12" t="str">
        <f t="shared" si="125"/>
        <v/>
      </c>
      <c r="BL126" s="12" t="str">
        <f t="shared" si="126"/>
        <v/>
      </c>
      <c r="BM126" s="12" t="str">
        <f t="shared" si="127"/>
        <v/>
      </c>
      <c r="BN126" s="12" t="str">
        <f t="shared" si="128"/>
        <v/>
      </c>
      <c r="BO126" s="12"/>
      <c r="BP126" s="12"/>
      <c r="BQ126" s="12"/>
      <c r="BR126" s="11" t="str">
        <f t="shared" si="129"/>
        <v/>
      </c>
      <c r="BS126" s="12" t="str">
        <f t="shared" si="130"/>
        <v/>
      </c>
      <c r="BT126" s="12" t="str">
        <f t="shared" si="131"/>
        <v/>
      </c>
      <c r="BU126" s="12" t="str">
        <f t="shared" si="132"/>
        <v/>
      </c>
      <c r="BV126" s="12" t="str">
        <f t="shared" si="133"/>
        <v/>
      </c>
      <c r="BW126" s="12" t="str">
        <f t="shared" si="134"/>
        <v/>
      </c>
      <c r="BX126" s="12"/>
      <c r="BY126" s="12"/>
      <c r="BZ126" s="12"/>
      <c r="CA126" s="11" t="str">
        <f t="shared" si="135"/>
        <v/>
      </c>
      <c r="CB126" s="12" t="str">
        <f t="shared" si="136"/>
        <v/>
      </c>
      <c r="CC126" s="12" t="str">
        <f t="shared" si="137"/>
        <v/>
      </c>
      <c r="CD126" s="12" t="str">
        <f t="shared" si="138"/>
        <v/>
      </c>
      <c r="CE126" s="12" t="str">
        <f t="shared" si="139"/>
        <v/>
      </c>
      <c r="CF126" s="12" t="str">
        <f t="shared" si="140"/>
        <v/>
      </c>
      <c r="CG126" s="12"/>
      <c r="CH126" s="12"/>
      <c r="CI126" s="12"/>
      <c r="CJ126" s="11" t="str">
        <f t="shared" si="141"/>
        <v/>
      </c>
      <c r="CK126" s="12" t="str">
        <f t="shared" si="142"/>
        <v/>
      </c>
      <c r="CL126" s="12" t="str">
        <f t="shared" si="143"/>
        <v/>
      </c>
      <c r="CM126" s="12" t="str">
        <f t="shared" si="144"/>
        <v/>
      </c>
      <c r="CN126" s="12" t="str">
        <f t="shared" si="145"/>
        <v/>
      </c>
      <c r="CO126" s="12" t="str">
        <f t="shared" si="146"/>
        <v/>
      </c>
      <c r="CP126" s="12"/>
      <c r="CQ126" s="12"/>
      <c r="CR126" s="12"/>
      <c r="CS126" s="11" t="str">
        <f t="shared" si="147"/>
        <v/>
      </c>
      <c r="CT126" s="12" t="str">
        <f t="shared" si="148"/>
        <v/>
      </c>
      <c r="CU126" s="12" t="str">
        <f t="shared" si="149"/>
        <v/>
      </c>
      <c r="CV126" s="12" t="str">
        <f t="shared" si="150"/>
        <v/>
      </c>
      <c r="CW126" s="12" t="str">
        <f t="shared" si="151"/>
        <v/>
      </c>
      <c r="CX126" s="12" t="str">
        <f t="shared" si="152"/>
        <v/>
      </c>
      <c r="CY126" s="12"/>
      <c r="CZ126" s="12"/>
      <c r="DA126" s="12"/>
      <c r="DB126" s="11" t="str">
        <f t="shared" si="153"/>
        <v/>
      </c>
      <c r="DC126" s="12" t="str">
        <f t="shared" si="154"/>
        <v/>
      </c>
      <c r="DD126" s="12" t="str">
        <f t="shared" si="155"/>
        <v/>
      </c>
      <c r="DE126" s="12" t="str">
        <f t="shared" si="156"/>
        <v/>
      </c>
      <c r="DF126" s="12" t="str">
        <f t="shared" si="157"/>
        <v/>
      </c>
      <c r="DG126" s="12" t="str">
        <f t="shared" si="158"/>
        <v/>
      </c>
      <c r="DH126" s="12"/>
      <c r="DI126" s="12"/>
      <c r="DJ126" s="12"/>
      <c r="DK126" s="11" t="str">
        <f t="shared" si="159"/>
        <v/>
      </c>
      <c r="DL126" s="12" t="str">
        <f t="shared" si="160"/>
        <v/>
      </c>
      <c r="DM126" s="12" t="str">
        <f t="shared" si="161"/>
        <v/>
      </c>
      <c r="DN126" s="12" t="str">
        <f t="shared" si="162"/>
        <v/>
      </c>
      <c r="DO126" s="12" t="str">
        <f t="shared" si="163"/>
        <v/>
      </c>
      <c r="DP126" s="12" t="str">
        <f t="shared" si="164"/>
        <v/>
      </c>
      <c r="DQ126" s="12"/>
      <c r="DR126" s="12"/>
      <c r="DS126" s="12"/>
    </row>
    <row r="127" spans="19:123" x14ac:dyDescent="0.25">
      <c r="S127" s="98"/>
      <c r="T127" s="98"/>
      <c r="U127" s="98"/>
      <c r="V127" s="98"/>
      <c r="W127" s="98"/>
      <c r="X127" s="98"/>
      <c r="Y127" s="98"/>
      <c r="Z127" s="98"/>
      <c r="AA127" s="98"/>
      <c r="AB127" s="99"/>
      <c r="AC127" s="99"/>
      <c r="AD127" s="98"/>
      <c r="AE127" s="4"/>
      <c r="AF127" s="24" t="str">
        <f t="shared" si="167"/>
        <v/>
      </c>
      <c r="AG127" s="24">
        <f t="shared" si="168"/>
        <v>129</v>
      </c>
      <c r="AH127" s="11" t="str">
        <f t="shared" si="106"/>
        <v/>
      </c>
      <c r="AI127" s="12" t="str">
        <f t="shared" si="166"/>
        <v/>
      </c>
      <c r="AJ127" s="12" t="str">
        <f t="shared" si="107"/>
        <v/>
      </c>
      <c r="AK127" s="12" t="str">
        <f t="shared" si="108"/>
        <v/>
      </c>
      <c r="AL127" s="12" t="str">
        <f t="shared" si="109"/>
        <v/>
      </c>
      <c r="AM127" s="12" t="str">
        <f t="shared" si="110"/>
        <v/>
      </c>
      <c r="AN127" s="12"/>
      <c r="AO127" s="12"/>
      <c r="AP127" s="12"/>
      <c r="AQ127" s="11" t="str">
        <f t="shared" si="111"/>
        <v/>
      </c>
      <c r="AR127" s="12" t="str">
        <f t="shared" si="112"/>
        <v/>
      </c>
      <c r="AS127" s="12" t="str">
        <f t="shared" si="113"/>
        <v/>
      </c>
      <c r="AT127" s="12" t="str">
        <f t="shared" si="114"/>
        <v/>
      </c>
      <c r="AU127" s="12" t="str">
        <f t="shared" si="115"/>
        <v/>
      </c>
      <c r="AV127" s="12" t="str">
        <f t="shared" si="116"/>
        <v/>
      </c>
      <c r="AW127" s="12"/>
      <c r="AX127" s="12"/>
      <c r="AY127" s="12"/>
      <c r="AZ127" s="11" t="str">
        <f t="shared" si="117"/>
        <v/>
      </c>
      <c r="BA127" s="12" t="str">
        <f t="shared" si="118"/>
        <v/>
      </c>
      <c r="BB127" s="12" t="str">
        <f t="shared" si="119"/>
        <v/>
      </c>
      <c r="BC127" s="12" t="str">
        <f t="shared" si="120"/>
        <v/>
      </c>
      <c r="BD127" s="12" t="str">
        <f t="shared" si="121"/>
        <v/>
      </c>
      <c r="BE127" s="12" t="str">
        <f t="shared" si="122"/>
        <v/>
      </c>
      <c r="BF127" s="12"/>
      <c r="BG127" s="12"/>
      <c r="BH127" s="12"/>
      <c r="BI127" s="11" t="str">
        <f t="shared" si="123"/>
        <v/>
      </c>
      <c r="BJ127" s="12" t="str">
        <f t="shared" si="124"/>
        <v/>
      </c>
      <c r="BK127" s="12" t="str">
        <f t="shared" si="125"/>
        <v/>
      </c>
      <c r="BL127" s="12" t="str">
        <f t="shared" si="126"/>
        <v/>
      </c>
      <c r="BM127" s="12" t="str">
        <f t="shared" si="127"/>
        <v/>
      </c>
      <c r="BN127" s="12" t="str">
        <f t="shared" si="128"/>
        <v/>
      </c>
      <c r="BO127" s="12"/>
      <c r="BP127" s="12"/>
      <c r="BQ127" s="12"/>
      <c r="BR127" s="11" t="str">
        <f t="shared" si="129"/>
        <v/>
      </c>
      <c r="BS127" s="12" t="str">
        <f t="shared" si="130"/>
        <v/>
      </c>
      <c r="BT127" s="12" t="str">
        <f t="shared" si="131"/>
        <v/>
      </c>
      <c r="BU127" s="12" t="str">
        <f t="shared" si="132"/>
        <v/>
      </c>
      <c r="BV127" s="12" t="str">
        <f t="shared" si="133"/>
        <v/>
      </c>
      <c r="BW127" s="12" t="str">
        <f t="shared" si="134"/>
        <v/>
      </c>
      <c r="BX127" s="12"/>
      <c r="BY127" s="12"/>
      <c r="BZ127" s="12"/>
      <c r="CA127" s="11" t="str">
        <f t="shared" si="135"/>
        <v/>
      </c>
      <c r="CB127" s="12" t="str">
        <f t="shared" si="136"/>
        <v/>
      </c>
      <c r="CC127" s="12" t="str">
        <f t="shared" si="137"/>
        <v/>
      </c>
      <c r="CD127" s="12" t="str">
        <f t="shared" si="138"/>
        <v/>
      </c>
      <c r="CE127" s="12" t="str">
        <f t="shared" si="139"/>
        <v/>
      </c>
      <c r="CF127" s="12" t="str">
        <f t="shared" si="140"/>
        <v/>
      </c>
      <c r="CG127" s="12"/>
      <c r="CH127" s="12"/>
      <c r="CI127" s="12"/>
      <c r="CJ127" s="11" t="str">
        <f t="shared" si="141"/>
        <v/>
      </c>
      <c r="CK127" s="12" t="str">
        <f t="shared" si="142"/>
        <v/>
      </c>
      <c r="CL127" s="12" t="str">
        <f t="shared" si="143"/>
        <v/>
      </c>
      <c r="CM127" s="12" t="str">
        <f t="shared" si="144"/>
        <v/>
      </c>
      <c r="CN127" s="12" t="str">
        <f t="shared" si="145"/>
        <v/>
      </c>
      <c r="CO127" s="12" t="str">
        <f t="shared" si="146"/>
        <v/>
      </c>
      <c r="CP127" s="12"/>
      <c r="CQ127" s="12"/>
      <c r="CR127" s="12"/>
      <c r="CS127" s="11" t="str">
        <f t="shared" si="147"/>
        <v/>
      </c>
      <c r="CT127" s="12" t="str">
        <f t="shared" si="148"/>
        <v/>
      </c>
      <c r="CU127" s="12" t="str">
        <f t="shared" si="149"/>
        <v/>
      </c>
      <c r="CV127" s="12" t="str">
        <f t="shared" si="150"/>
        <v/>
      </c>
      <c r="CW127" s="12" t="str">
        <f t="shared" si="151"/>
        <v/>
      </c>
      <c r="CX127" s="12" t="str">
        <f t="shared" si="152"/>
        <v/>
      </c>
      <c r="CY127" s="12"/>
      <c r="CZ127" s="12"/>
      <c r="DA127" s="12"/>
      <c r="DB127" s="11" t="str">
        <f t="shared" si="153"/>
        <v/>
      </c>
      <c r="DC127" s="12" t="str">
        <f t="shared" si="154"/>
        <v/>
      </c>
      <c r="DD127" s="12" t="str">
        <f t="shared" si="155"/>
        <v/>
      </c>
      <c r="DE127" s="12" t="str">
        <f t="shared" si="156"/>
        <v/>
      </c>
      <c r="DF127" s="12" t="str">
        <f t="shared" si="157"/>
        <v/>
      </c>
      <c r="DG127" s="12" t="str">
        <f t="shared" si="158"/>
        <v/>
      </c>
      <c r="DH127" s="12"/>
      <c r="DI127" s="12"/>
      <c r="DJ127" s="12"/>
      <c r="DK127" s="11" t="str">
        <f t="shared" si="159"/>
        <v/>
      </c>
      <c r="DL127" s="12" t="str">
        <f t="shared" si="160"/>
        <v/>
      </c>
      <c r="DM127" s="12" t="str">
        <f t="shared" si="161"/>
        <v/>
      </c>
      <c r="DN127" s="12" t="str">
        <f t="shared" si="162"/>
        <v/>
      </c>
      <c r="DO127" s="12" t="str">
        <f t="shared" si="163"/>
        <v/>
      </c>
      <c r="DP127" s="12" t="str">
        <f t="shared" si="164"/>
        <v/>
      </c>
      <c r="DQ127" s="12"/>
      <c r="DR127" s="12"/>
      <c r="DS127" s="12"/>
    </row>
    <row r="128" spans="19:123" x14ac:dyDescent="0.25">
      <c r="S128" s="98"/>
      <c r="T128" s="98"/>
      <c r="U128" s="98"/>
      <c r="V128" s="98"/>
      <c r="W128" s="98"/>
      <c r="X128" s="98"/>
      <c r="Y128" s="98"/>
      <c r="Z128" s="98"/>
      <c r="AA128" s="98"/>
      <c r="AB128" s="99"/>
      <c r="AC128" s="99"/>
      <c r="AD128" s="98"/>
      <c r="AE128" s="4"/>
      <c r="AF128" s="24" t="str">
        <f t="shared" si="167"/>
        <v/>
      </c>
      <c r="AG128" s="24">
        <f t="shared" si="168"/>
        <v>130</v>
      </c>
      <c r="AH128" s="11" t="str">
        <f t="shared" si="106"/>
        <v/>
      </c>
      <c r="AI128" s="12" t="str">
        <f t="shared" si="166"/>
        <v/>
      </c>
      <c r="AJ128" s="12" t="str">
        <f t="shared" si="107"/>
        <v/>
      </c>
      <c r="AK128" s="12" t="str">
        <f t="shared" si="108"/>
        <v/>
      </c>
      <c r="AL128" s="12" t="str">
        <f t="shared" si="109"/>
        <v/>
      </c>
      <c r="AM128" s="12" t="str">
        <f t="shared" si="110"/>
        <v/>
      </c>
      <c r="AN128" s="12"/>
      <c r="AO128" s="12"/>
      <c r="AP128" s="12"/>
      <c r="AQ128" s="11" t="str">
        <f t="shared" si="111"/>
        <v/>
      </c>
      <c r="AR128" s="12" t="str">
        <f t="shared" si="112"/>
        <v/>
      </c>
      <c r="AS128" s="12" t="str">
        <f t="shared" si="113"/>
        <v/>
      </c>
      <c r="AT128" s="12" t="str">
        <f t="shared" si="114"/>
        <v/>
      </c>
      <c r="AU128" s="12" t="str">
        <f t="shared" si="115"/>
        <v/>
      </c>
      <c r="AV128" s="12" t="str">
        <f t="shared" si="116"/>
        <v/>
      </c>
      <c r="AW128" s="12"/>
      <c r="AX128" s="12"/>
      <c r="AY128" s="12"/>
      <c r="AZ128" s="11" t="str">
        <f t="shared" si="117"/>
        <v/>
      </c>
      <c r="BA128" s="12" t="str">
        <f t="shared" si="118"/>
        <v/>
      </c>
      <c r="BB128" s="12" t="str">
        <f t="shared" si="119"/>
        <v/>
      </c>
      <c r="BC128" s="12" t="str">
        <f t="shared" si="120"/>
        <v/>
      </c>
      <c r="BD128" s="12" t="str">
        <f t="shared" si="121"/>
        <v/>
      </c>
      <c r="BE128" s="12" t="str">
        <f t="shared" si="122"/>
        <v/>
      </c>
      <c r="BF128" s="12"/>
      <c r="BG128" s="12"/>
      <c r="BH128" s="12"/>
      <c r="BI128" s="11" t="str">
        <f t="shared" si="123"/>
        <v/>
      </c>
      <c r="BJ128" s="12" t="str">
        <f t="shared" si="124"/>
        <v/>
      </c>
      <c r="BK128" s="12" t="str">
        <f t="shared" si="125"/>
        <v/>
      </c>
      <c r="BL128" s="12" t="str">
        <f t="shared" si="126"/>
        <v/>
      </c>
      <c r="BM128" s="12" t="str">
        <f t="shared" si="127"/>
        <v/>
      </c>
      <c r="BN128" s="12" t="str">
        <f t="shared" si="128"/>
        <v/>
      </c>
      <c r="BO128" s="12"/>
      <c r="BP128" s="12"/>
      <c r="BQ128" s="12"/>
      <c r="BR128" s="11" t="str">
        <f t="shared" si="129"/>
        <v/>
      </c>
      <c r="BS128" s="12" t="str">
        <f t="shared" si="130"/>
        <v/>
      </c>
      <c r="BT128" s="12" t="str">
        <f t="shared" si="131"/>
        <v/>
      </c>
      <c r="BU128" s="12" t="str">
        <f t="shared" si="132"/>
        <v/>
      </c>
      <c r="BV128" s="12" t="str">
        <f t="shared" si="133"/>
        <v/>
      </c>
      <c r="BW128" s="12" t="str">
        <f t="shared" si="134"/>
        <v/>
      </c>
      <c r="BX128" s="12"/>
      <c r="BY128" s="12"/>
      <c r="BZ128" s="12"/>
      <c r="CA128" s="11" t="str">
        <f t="shared" si="135"/>
        <v/>
      </c>
      <c r="CB128" s="12" t="str">
        <f t="shared" si="136"/>
        <v/>
      </c>
      <c r="CC128" s="12" t="str">
        <f t="shared" si="137"/>
        <v/>
      </c>
      <c r="CD128" s="12" t="str">
        <f t="shared" si="138"/>
        <v/>
      </c>
      <c r="CE128" s="12" t="str">
        <f t="shared" si="139"/>
        <v/>
      </c>
      <c r="CF128" s="12" t="str">
        <f t="shared" si="140"/>
        <v/>
      </c>
      <c r="CG128" s="12"/>
      <c r="CH128" s="12"/>
      <c r="CI128" s="12"/>
      <c r="CJ128" s="11" t="str">
        <f t="shared" si="141"/>
        <v/>
      </c>
      <c r="CK128" s="12" t="str">
        <f t="shared" si="142"/>
        <v/>
      </c>
      <c r="CL128" s="12" t="str">
        <f t="shared" si="143"/>
        <v/>
      </c>
      <c r="CM128" s="12" t="str">
        <f t="shared" si="144"/>
        <v/>
      </c>
      <c r="CN128" s="12" t="str">
        <f t="shared" si="145"/>
        <v/>
      </c>
      <c r="CO128" s="12" t="str">
        <f t="shared" si="146"/>
        <v/>
      </c>
      <c r="CP128" s="12"/>
      <c r="CQ128" s="12"/>
      <c r="CR128" s="12"/>
      <c r="CS128" s="11" t="str">
        <f t="shared" si="147"/>
        <v/>
      </c>
      <c r="CT128" s="12" t="str">
        <f t="shared" si="148"/>
        <v/>
      </c>
      <c r="CU128" s="12" t="str">
        <f t="shared" si="149"/>
        <v/>
      </c>
      <c r="CV128" s="12" t="str">
        <f t="shared" si="150"/>
        <v/>
      </c>
      <c r="CW128" s="12" t="str">
        <f t="shared" si="151"/>
        <v/>
      </c>
      <c r="CX128" s="12" t="str">
        <f t="shared" si="152"/>
        <v/>
      </c>
      <c r="CY128" s="12"/>
      <c r="CZ128" s="12"/>
      <c r="DA128" s="12"/>
      <c r="DB128" s="11" t="str">
        <f t="shared" si="153"/>
        <v/>
      </c>
      <c r="DC128" s="12" t="str">
        <f t="shared" si="154"/>
        <v/>
      </c>
      <c r="DD128" s="12" t="str">
        <f t="shared" si="155"/>
        <v/>
      </c>
      <c r="DE128" s="12" t="str">
        <f t="shared" si="156"/>
        <v/>
      </c>
      <c r="DF128" s="12" t="str">
        <f t="shared" si="157"/>
        <v/>
      </c>
      <c r="DG128" s="12" t="str">
        <f t="shared" si="158"/>
        <v/>
      </c>
      <c r="DH128" s="12"/>
      <c r="DI128" s="12"/>
      <c r="DJ128" s="12"/>
      <c r="DK128" s="11" t="str">
        <f t="shared" si="159"/>
        <v/>
      </c>
      <c r="DL128" s="12" t="str">
        <f t="shared" si="160"/>
        <v/>
      </c>
      <c r="DM128" s="12" t="str">
        <f t="shared" si="161"/>
        <v/>
      </c>
      <c r="DN128" s="12" t="str">
        <f t="shared" si="162"/>
        <v/>
      </c>
      <c r="DO128" s="12" t="str">
        <f t="shared" si="163"/>
        <v/>
      </c>
      <c r="DP128" s="12" t="str">
        <f t="shared" si="164"/>
        <v/>
      </c>
      <c r="DQ128" s="12"/>
      <c r="DR128" s="12"/>
      <c r="DS128" s="12"/>
    </row>
    <row r="129" spans="19:123" x14ac:dyDescent="0.25">
      <c r="S129" s="98"/>
      <c r="T129" s="98"/>
      <c r="U129" s="98"/>
      <c r="V129" s="98"/>
      <c r="W129" s="98"/>
      <c r="X129" s="98"/>
      <c r="Y129" s="98"/>
      <c r="Z129" s="98"/>
      <c r="AA129" s="98"/>
      <c r="AB129" s="99"/>
      <c r="AC129" s="99"/>
      <c r="AD129" s="98"/>
      <c r="AE129" s="4"/>
      <c r="AF129" s="24" t="str">
        <f t="shared" si="167"/>
        <v/>
      </c>
      <c r="AG129" s="24">
        <f t="shared" si="168"/>
        <v>131</v>
      </c>
      <c r="AH129" s="11" t="str">
        <f t="shared" si="106"/>
        <v/>
      </c>
      <c r="AI129" s="12" t="str">
        <f t="shared" si="166"/>
        <v/>
      </c>
      <c r="AJ129" s="12" t="str">
        <f t="shared" si="107"/>
        <v/>
      </c>
      <c r="AK129" s="12" t="str">
        <f t="shared" si="108"/>
        <v/>
      </c>
      <c r="AL129" s="12" t="str">
        <f t="shared" si="109"/>
        <v/>
      </c>
      <c r="AM129" s="12" t="str">
        <f t="shared" si="110"/>
        <v/>
      </c>
      <c r="AN129" s="12"/>
      <c r="AO129" s="12"/>
      <c r="AP129" s="12"/>
      <c r="AQ129" s="11" t="str">
        <f t="shared" si="111"/>
        <v/>
      </c>
      <c r="AR129" s="12" t="str">
        <f t="shared" si="112"/>
        <v/>
      </c>
      <c r="AS129" s="12" t="str">
        <f t="shared" si="113"/>
        <v/>
      </c>
      <c r="AT129" s="12" t="str">
        <f t="shared" si="114"/>
        <v/>
      </c>
      <c r="AU129" s="12" t="str">
        <f t="shared" si="115"/>
        <v/>
      </c>
      <c r="AV129" s="12" t="str">
        <f t="shared" si="116"/>
        <v/>
      </c>
      <c r="AW129" s="12"/>
      <c r="AX129" s="12"/>
      <c r="AY129" s="12"/>
      <c r="AZ129" s="11" t="str">
        <f t="shared" si="117"/>
        <v/>
      </c>
      <c r="BA129" s="12" t="str">
        <f t="shared" si="118"/>
        <v/>
      </c>
      <c r="BB129" s="12" t="str">
        <f t="shared" si="119"/>
        <v/>
      </c>
      <c r="BC129" s="12" t="str">
        <f t="shared" si="120"/>
        <v/>
      </c>
      <c r="BD129" s="12" t="str">
        <f t="shared" si="121"/>
        <v/>
      </c>
      <c r="BE129" s="12" t="str">
        <f t="shared" si="122"/>
        <v/>
      </c>
      <c r="BF129" s="12"/>
      <c r="BG129" s="12"/>
      <c r="BH129" s="12"/>
      <c r="BI129" s="11" t="str">
        <f t="shared" si="123"/>
        <v/>
      </c>
      <c r="BJ129" s="12" t="str">
        <f t="shared" si="124"/>
        <v/>
      </c>
      <c r="BK129" s="12" t="str">
        <f t="shared" si="125"/>
        <v/>
      </c>
      <c r="BL129" s="12" t="str">
        <f t="shared" si="126"/>
        <v/>
      </c>
      <c r="BM129" s="12" t="str">
        <f t="shared" si="127"/>
        <v/>
      </c>
      <c r="BN129" s="12" t="str">
        <f t="shared" si="128"/>
        <v/>
      </c>
      <c r="BO129" s="12"/>
      <c r="BP129" s="12"/>
      <c r="BQ129" s="12"/>
      <c r="BR129" s="11" t="str">
        <f t="shared" si="129"/>
        <v/>
      </c>
      <c r="BS129" s="12" t="str">
        <f t="shared" si="130"/>
        <v/>
      </c>
      <c r="BT129" s="12" t="str">
        <f t="shared" si="131"/>
        <v/>
      </c>
      <c r="BU129" s="12" t="str">
        <f t="shared" si="132"/>
        <v/>
      </c>
      <c r="BV129" s="12" t="str">
        <f t="shared" si="133"/>
        <v/>
      </c>
      <c r="BW129" s="12" t="str">
        <f t="shared" si="134"/>
        <v/>
      </c>
      <c r="BX129" s="12"/>
      <c r="BY129" s="12"/>
      <c r="BZ129" s="12"/>
      <c r="CA129" s="11" t="str">
        <f t="shared" si="135"/>
        <v/>
      </c>
      <c r="CB129" s="12" t="str">
        <f t="shared" si="136"/>
        <v/>
      </c>
      <c r="CC129" s="12" t="str">
        <f t="shared" si="137"/>
        <v/>
      </c>
      <c r="CD129" s="12" t="str">
        <f t="shared" si="138"/>
        <v/>
      </c>
      <c r="CE129" s="12" t="str">
        <f t="shared" si="139"/>
        <v/>
      </c>
      <c r="CF129" s="12" t="str">
        <f t="shared" si="140"/>
        <v/>
      </c>
      <c r="CG129" s="12"/>
      <c r="CH129" s="12"/>
      <c r="CI129" s="12"/>
      <c r="CJ129" s="11" t="str">
        <f t="shared" si="141"/>
        <v/>
      </c>
      <c r="CK129" s="12" t="str">
        <f t="shared" si="142"/>
        <v/>
      </c>
      <c r="CL129" s="12" t="str">
        <f t="shared" si="143"/>
        <v/>
      </c>
      <c r="CM129" s="12" t="str">
        <f t="shared" si="144"/>
        <v/>
      </c>
      <c r="CN129" s="12" t="str">
        <f t="shared" si="145"/>
        <v/>
      </c>
      <c r="CO129" s="12" t="str">
        <f t="shared" si="146"/>
        <v/>
      </c>
      <c r="CP129" s="12"/>
      <c r="CQ129" s="12"/>
      <c r="CR129" s="12"/>
      <c r="CS129" s="11" t="str">
        <f t="shared" si="147"/>
        <v/>
      </c>
      <c r="CT129" s="12" t="str">
        <f t="shared" si="148"/>
        <v/>
      </c>
      <c r="CU129" s="12" t="str">
        <f t="shared" si="149"/>
        <v/>
      </c>
      <c r="CV129" s="12" t="str">
        <f t="shared" si="150"/>
        <v/>
      </c>
      <c r="CW129" s="12" t="str">
        <f t="shared" si="151"/>
        <v/>
      </c>
      <c r="CX129" s="12" t="str">
        <f t="shared" si="152"/>
        <v/>
      </c>
      <c r="CY129" s="12"/>
      <c r="CZ129" s="12"/>
      <c r="DA129" s="12"/>
      <c r="DB129" s="11" t="str">
        <f t="shared" si="153"/>
        <v/>
      </c>
      <c r="DC129" s="12" t="str">
        <f t="shared" si="154"/>
        <v/>
      </c>
      <c r="DD129" s="12" t="str">
        <f t="shared" si="155"/>
        <v/>
      </c>
      <c r="DE129" s="12" t="str">
        <f t="shared" si="156"/>
        <v/>
      </c>
      <c r="DF129" s="12" t="str">
        <f t="shared" si="157"/>
        <v/>
      </c>
      <c r="DG129" s="12" t="str">
        <f t="shared" si="158"/>
        <v/>
      </c>
      <c r="DH129" s="12"/>
      <c r="DI129" s="12"/>
      <c r="DJ129" s="12"/>
      <c r="DK129" s="11" t="str">
        <f t="shared" si="159"/>
        <v/>
      </c>
      <c r="DL129" s="12" t="str">
        <f t="shared" si="160"/>
        <v/>
      </c>
      <c r="DM129" s="12" t="str">
        <f t="shared" si="161"/>
        <v/>
      </c>
      <c r="DN129" s="12" t="str">
        <f t="shared" si="162"/>
        <v/>
      </c>
      <c r="DO129" s="12" t="str">
        <f t="shared" si="163"/>
        <v/>
      </c>
      <c r="DP129" s="12" t="str">
        <f t="shared" si="164"/>
        <v/>
      </c>
      <c r="DQ129" s="12"/>
      <c r="DR129" s="12"/>
      <c r="DS129" s="12"/>
    </row>
    <row r="130" spans="19:123" x14ac:dyDescent="0.25">
      <c r="S130" s="98"/>
      <c r="T130" s="98"/>
      <c r="U130" s="98"/>
      <c r="V130" s="98"/>
      <c r="W130" s="98"/>
      <c r="X130" s="98"/>
      <c r="Y130" s="98"/>
      <c r="Z130" s="98"/>
      <c r="AA130" s="98"/>
      <c r="AB130" s="99"/>
      <c r="AC130" s="99"/>
      <c r="AD130" s="98"/>
      <c r="AE130" s="4"/>
      <c r="AF130" s="24" t="str">
        <f t="shared" si="167"/>
        <v/>
      </c>
      <c r="AG130" s="24">
        <f t="shared" si="168"/>
        <v>132</v>
      </c>
      <c r="AH130" s="11" t="str">
        <f t="shared" si="106"/>
        <v/>
      </c>
      <c r="AI130" s="12" t="str">
        <f t="shared" si="166"/>
        <v/>
      </c>
      <c r="AJ130" s="12" t="str">
        <f t="shared" si="107"/>
        <v/>
      </c>
      <c r="AK130" s="12" t="str">
        <f t="shared" si="108"/>
        <v/>
      </c>
      <c r="AL130" s="12" t="str">
        <f t="shared" si="109"/>
        <v/>
      </c>
      <c r="AM130" s="12" t="str">
        <f t="shared" si="110"/>
        <v/>
      </c>
      <c r="AN130" s="12"/>
      <c r="AO130" s="12"/>
      <c r="AP130" s="12"/>
      <c r="AQ130" s="11" t="str">
        <f t="shared" si="111"/>
        <v/>
      </c>
      <c r="AR130" s="12" t="str">
        <f t="shared" si="112"/>
        <v/>
      </c>
      <c r="AS130" s="12" t="str">
        <f t="shared" si="113"/>
        <v/>
      </c>
      <c r="AT130" s="12" t="str">
        <f t="shared" si="114"/>
        <v/>
      </c>
      <c r="AU130" s="12" t="str">
        <f t="shared" si="115"/>
        <v/>
      </c>
      <c r="AV130" s="12" t="str">
        <f t="shared" si="116"/>
        <v/>
      </c>
      <c r="AW130" s="12"/>
      <c r="AX130" s="12"/>
      <c r="AY130" s="12"/>
      <c r="AZ130" s="11" t="str">
        <f t="shared" si="117"/>
        <v/>
      </c>
      <c r="BA130" s="12" t="str">
        <f t="shared" si="118"/>
        <v/>
      </c>
      <c r="BB130" s="12" t="str">
        <f t="shared" si="119"/>
        <v/>
      </c>
      <c r="BC130" s="12" t="str">
        <f t="shared" si="120"/>
        <v/>
      </c>
      <c r="BD130" s="12" t="str">
        <f t="shared" si="121"/>
        <v/>
      </c>
      <c r="BE130" s="12" t="str">
        <f t="shared" si="122"/>
        <v/>
      </c>
      <c r="BF130" s="12"/>
      <c r="BG130" s="12"/>
      <c r="BH130" s="12"/>
      <c r="BI130" s="11" t="str">
        <f t="shared" si="123"/>
        <v/>
      </c>
      <c r="BJ130" s="12" t="str">
        <f t="shared" si="124"/>
        <v/>
      </c>
      <c r="BK130" s="12" t="str">
        <f t="shared" si="125"/>
        <v/>
      </c>
      <c r="BL130" s="12" t="str">
        <f t="shared" si="126"/>
        <v/>
      </c>
      <c r="BM130" s="12" t="str">
        <f t="shared" si="127"/>
        <v/>
      </c>
      <c r="BN130" s="12" t="str">
        <f t="shared" si="128"/>
        <v/>
      </c>
      <c r="BO130" s="12"/>
      <c r="BP130" s="12"/>
      <c r="BQ130" s="12"/>
      <c r="BR130" s="11" t="str">
        <f t="shared" si="129"/>
        <v/>
      </c>
      <c r="BS130" s="12" t="str">
        <f t="shared" si="130"/>
        <v/>
      </c>
      <c r="BT130" s="12" t="str">
        <f t="shared" si="131"/>
        <v/>
      </c>
      <c r="BU130" s="12" t="str">
        <f t="shared" si="132"/>
        <v/>
      </c>
      <c r="BV130" s="12" t="str">
        <f t="shared" si="133"/>
        <v/>
      </c>
      <c r="BW130" s="12" t="str">
        <f t="shared" si="134"/>
        <v/>
      </c>
      <c r="BX130" s="12"/>
      <c r="BY130" s="12"/>
      <c r="BZ130" s="12"/>
      <c r="CA130" s="11" t="str">
        <f t="shared" si="135"/>
        <v/>
      </c>
      <c r="CB130" s="12" t="str">
        <f t="shared" si="136"/>
        <v/>
      </c>
      <c r="CC130" s="12" t="str">
        <f t="shared" si="137"/>
        <v/>
      </c>
      <c r="CD130" s="12" t="str">
        <f t="shared" si="138"/>
        <v/>
      </c>
      <c r="CE130" s="12" t="str">
        <f t="shared" si="139"/>
        <v/>
      </c>
      <c r="CF130" s="12" t="str">
        <f t="shared" si="140"/>
        <v/>
      </c>
      <c r="CG130" s="12"/>
      <c r="CH130" s="12"/>
      <c r="CI130" s="12"/>
      <c r="CJ130" s="11" t="str">
        <f t="shared" si="141"/>
        <v/>
      </c>
      <c r="CK130" s="12" t="str">
        <f t="shared" si="142"/>
        <v/>
      </c>
      <c r="CL130" s="12" t="str">
        <f t="shared" si="143"/>
        <v/>
      </c>
      <c r="CM130" s="12" t="str">
        <f t="shared" si="144"/>
        <v/>
      </c>
      <c r="CN130" s="12" t="str">
        <f t="shared" si="145"/>
        <v/>
      </c>
      <c r="CO130" s="12" t="str">
        <f t="shared" si="146"/>
        <v/>
      </c>
      <c r="CP130" s="12"/>
      <c r="CQ130" s="12"/>
      <c r="CR130" s="12"/>
      <c r="CS130" s="11" t="str">
        <f t="shared" si="147"/>
        <v/>
      </c>
      <c r="CT130" s="12" t="str">
        <f t="shared" si="148"/>
        <v/>
      </c>
      <c r="CU130" s="12" t="str">
        <f t="shared" si="149"/>
        <v/>
      </c>
      <c r="CV130" s="12" t="str">
        <f t="shared" si="150"/>
        <v/>
      </c>
      <c r="CW130" s="12" t="str">
        <f t="shared" si="151"/>
        <v/>
      </c>
      <c r="CX130" s="12" t="str">
        <f t="shared" si="152"/>
        <v/>
      </c>
      <c r="CY130" s="12"/>
      <c r="CZ130" s="12"/>
      <c r="DA130" s="12"/>
      <c r="DB130" s="11" t="str">
        <f t="shared" si="153"/>
        <v/>
      </c>
      <c r="DC130" s="12" t="str">
        <f t="shared" si="154"/>
        <v/>
      </c>
      <c r="DD130" s="12" t="str">
        <f t="shared" si="155"/>
        <v/>
      </c>
      <c r="DE130" s="12" t="str">
        <f t="shared" si="156"/>
        <v/>
      </c>
      <c r="DF130" s="12" t="str">
        <f t="shared" si="157"/>
        <v/>
      </c>
      <c r="DG130" s="12" t="str">
        <f t="shared" si="158"/>
        <v/>
      </c>
      <c r="DH130" s="12"/>
      <c r="DI130" s="12"/>
      <c r="DJ130" s="12"/>
      <c r="DK130" s="11" t="str">
        <f t="shared" si="159"/>
        <v/>
      </c>
      <c r="DL130" s="12" t="str">
        <f t="shared" si="160"/>
        <v/>
      </c>
      <c r="DM130" s="12" t="str">
        <f t="shared" si="161"/>
        <v/>
      </c>
      <c r="DN130" s="12" t="str">
        <f t="shared" si="162"/>
        <v/>
      </c>
      <c r="DO130" s="12" t="str">
        <f t="shared" si="163"/>
        <v/>
      </c>
      <c r="DP130" s="12" t="str">
        <f t="shared" si="164"/>
        <v/>
      </c>
      <c r="DQ130" s="12"/>
      <c r="DR130" s="12"/>
      <c r="DS130" s="12"/>
    </row>
    <row r="131" spans="19:123" x14ac:dyDescent="0.25">
      <c r="S131" s="98"/>
      <c r="T131" s="98"/>
      <c r="U131" s="98"/>
      <c r="V131" s="98"/>
      <c r="W131" s="98"/>
      <c r="X131" s="98"/>
      <c r="Y131" s="98"/>
      <c r="Z131" s="98"/>
      <c r="AA131" s="98"/>
      <c r="AB131" s="99"/>
      <c r="AC131" s="99"/>
      <c r="AD131" s="98"/>
      <c r="AE131" s="4"/>
      <c r="AF131" s="24" t="str">
        <f t="shared" si="167"/>
        <v/>
      </c>
      <c r="AG131" s="24">
        <f t="shared" si="168"/>
        <v>133</v>
      </c>
      <c r="AH131" s="11" t="str">
        <f t="shared" si="106"/>
        <v/>
      </c>
      <c r="AI131" s="12" t="str">
        <f t="shared" si="166"/>
        <v/>
      </c>
      <c r="AJ131" s="12" t="str">
        <f t="shared" si="107"/>
        <v/>
      </c>
      <c r="AK131" s="12" t="str">
        <f t="shared" si="108"/>
        <v/>
      </c>
      <c r="AL131" s="12" t="str">
        <f t="shared" si="109"/>
        <v/>
      </c>
      <c r="AM131" s="12" t="str">
        <f t="shared" si="110"/>
        <v/>
      </c>
      <c r="AN131" s="12"/>
      <c r="AO131" s="12"/>
      <c r="AP131" s="12"/>
      <c r="AQ131" s="11" t="str">
        <f t="shared" si="111"/>
        <v/>
      </c>
      <c r="AR131" s="12" t="str">
        <f t="shared" si="112"/>
        <v/>
      </c>
      <c r="AS131" s="12" t="str">
        <f t="shared" si="113"/>
        <v/>
      </c>
      <c r="AT131" s="12" t="str">
        <f t="shared" si="114"/>
        <v/>
      </c>
      <c r="AU131" s="12" t="str">
        <f t="shared" si="115"/>
        <v/>
      </c>
      <c r="AV131" s="12" t="str">
        <f t="shared" si="116"/>
        <v/>
      </c>
      <c r="AW131" s="12"/>
      <c r="AX131" s="12"/>
      <c r="AY131" s="12"/>
      <c r="AZ131" s="11" t="str">
        <f t="shared" si="117"/>
        <v/>
      </c>
      <c r="BA131" s="12" t="str">
        <f t="shared" si="118"/>
        <v/>
      </c>
      <c r="BB131" s="12" t="str">
        <f t="shared" si="119"/>
        <v/>
      </c>
      <c r="BC131" s="12" t="str">
        <f t="shared" si="120"/>
        <v/>
      </c>
      <c r="BD131" s="12" t="str">
        <f t="shared" si="121"/>
        <v/>
      </c>
      <c r="BE131" s="12" t="str">
        <f t="shared" si="122"/>
        <v/>
      </c>
      <c r="BF131" s="12"/>
      <c r="BG131" s="12"/>
      <c r="BH131" s="12"/>
      <c r="BI131" s="11" t="str">
        <f t="shared" si="123"/>
        <v/>
      </c>
      <c r="BJ131" s="12" t="str">
        <f t="shared" si="124"/>
        <v/>
      </c>
      <c r="BK131" s="12" t="str">
        <f t="shared" si="125"/>
        <v/>
      </c>
      <c r="BL131" s="12" t="str">
        <f t="shared" si="126"/>
        <v/>
      </c>
      <c r="BM131" s="12" t="str">
        <f t="shared" si="127"/>
        <v/>
      </c>
      <c r="BN131" s="12" t="str">
        <f t="shared" si="128"/>
        <v/>
      </c>
      <c r="BO131" s="12"/>
      <c r="BP131" s="12"/>
      <c r="BQ131" s="12"/>
      <c r="BR131" s="11" t="str">
        <f t="shared" si="129"/>
        <v/>
      </c>
      <c r="BS131" s="12" t="str">
        <f t="shared" si="130"/>
        <v/>
      </c>
      <c r="BT131" s="12" t="str">
        <f t="shared" si="131"/>
        <v/>
      </c>
      <c r="BU131" s="12" t="str">
        <f t="shared" si="132"/>
        <v/>
      </c>
      <c r="BV131" s="12" t="str">
        <f t="shared" si="133"/>
        <v/>
      </c>
      <c r="BW131" s="12" t="str">
        <f t="shared" si="134"/>
        <v/>
      </c>
      <c r="BX131" s="12"/>
      <c r="BY131" s="12"/>
      <c r="BZ131" s="12"/>
      <c r="CA131" s="11" t="str">
        <f t="shared" si="135"/>
        <v/>
      </c>
      <c r="CB131" s="12" t="str">
        <f t="shared" si="136"/>
        <v/>
      </c>
      <c r="CC131" s="12" t="str">
        <f t="shared" si="137"/>
        <v/>
      </c>
      <c r="CD131" s="12" t="str">
        <f t="shared" si="138"/>
        <v/>
      </c>
      <c r="CE131" s="12" t="str">
        <f t="shared" si="139"/>
        <v/>
      </c>
      <c r="CF131" s="12" t="str">
        <f t="shared" si="140"/>
        <v/>
      </c>
      <c r="CG131" s="12"/>
      <c r="CH131" s="12"/>
      <c r="CI131" s="12"/>
      <c r="CJ131" s="11" t="str">
        <f t="shared" si="141"/>
        <v/>
      </c>
      <c r="CK131" s="12" t="str">
        <f t="shared" si="142"/>
        <v/>
      </c>
      <c r="CL131" s="12" t="str">
        <f t="shared" si="143"/>
        <v/>
      </c>
      <c r="CM131" s="12" t="str">
        <f t="shared" si="144"/>
        <v/>
      </c>
      <c r="CN131" s="12" t="str">
        <f t="shared" si="145"/>
        <v/>
      </c>
      <c r="CO131" s="12" t="str">
        <f t="shared" si="146"/>
        <v/>
      </c>
      <c r="CP131" s="12"/>
      <c r="CQ131" s="12"/>
      <c r="CR131" s="12"/>
      <c r="CS131" s="11" t="str">
        <f t="shared" si="147"/>
        <v/>
      </c>
      <c r="CT131" s="12" t="str">
        <f t="shared" si="148"/>
        <v/>
      </c>
      <c r="CU131" s="12" t="str">
        <f t="shared" si="149"/>
        <v/>
      </c>
      <c r="CV131" s="12" t="str">
        <f t="shared" si="150"/>
        <v/>
      </c>
      <c r="CW131" s="12" t="str">
        <f t="shared" si="151"/>
        <v/>
      </c>
      <c r="CX131" s="12" t="str">
        <f t="shared" si="152"/>
        <v/>
      </c>
      <c r="CY131" s="12"/>
      <c r="CZ131" s="12"/>
      <c r="DA131" s="12"/>
      <c r="DB131" s="11" t="str">
        <f t="shared" si="153"/>
        <v/>
      </c>
      <c r="DC131" s="12" t="str">
        <f t="shared" si="154"/>
        <v/>
      </c>
      <c r="DD131" s="12" t="str">
        <f t="shared" si="155"/>
        <v/>
      </c>
      <c r="DE131" s="12" t="str">
        <f t="shared" si="156"/>
        <v/>
      </c>
      <c r="DF131" s="12" t="str">
        <f t="shared" si="157"/>
        <v/>
      </c>
      <c r="DG131" s="12" t="str">
        <f t="shared" si="158"/>
        <v/>
      </c>
      <c r="DH131" s="12"/>
      <c r="DI131" s="12"/>
      <c r="DJ131" s="12"/>
      <c r="DK131" s="11" t="str">
        <f t="shared" si="159"/>
        <v/>
      </c>
      <c r="DL131" s="12" t="str">
        <f t="shared" si="160"/>
        <v/>
      </c>
      <c r="DM131" s="12" t="str">
        <f t="shared" si="161"/>
        <v/>
      </c>
      <c r="DN131" s="12" t="str">
        <f t="shared" si="162"/>
        <v/>
      </c>
      <c r="DO131" s="12" t="str">
        <f t="shared" si="163"/>
        <v/>
      </c>
      <c r="DP131" s="12" t="str">
        <f t="shared" si="164"/>
        <v/>
      </c>
      <c r="DQ131" s="12"/>
      <c r="DR131" s="12"/>
      <c r="DS131" s="12"/>
    </row>
    <row r="132" spans="19:123" x14ac:dyDescent="0.25">
      <c r="S132" s="98"/>
      <c r="T132" s="98"/>
      <c r="U132" s="98"/>
      <c r="V132" s="98"/>
      <c r="W132" s="98"/>
      <c r="X132" s="98"/>
      <c r="Y132" s="98"/>
      <c r="Z132" s="98"/>
      <c r="AA132" s="98"/>
      <c r="AB132" s="99"/>
      <c r="AC132" s="99"/>
      <c r="AD132" s="98"/>
      <c r="AE132" s="4"/>
      <c r="AF132" s="24" t="str">
        <f t="shared" si="167"/>
        <v/>
      </c>
      <c r="AG132" s="24">
        <f t="shared" si="168"/>
        <v>134</v>
      </c>
      <c r="AH132" s="11" t="str">
        <f t="shared" ref="AH132:AH195" si="169">IFERROR(IF(OR($AF132="",AH$3&gt;maxCol),"",IF(ISNUMBER(MATCH(AH$3+1-AH$2&amp;"-"&amp;$AG132,$AD$4:$AD$103,0)),$AF132,"")),"")</f>
        <v/>
      </c>
      <c r="AI132" s="12" t="str">
        <f t="shared" si="166"/>
        <v/>
      </c>
      <c r="AJ132" s="12" t="str">
        <f t="shared" ref="AJ132:AJ195" si="170">IFERROR(IF(AH132="","",IF(INDEX($X$4:$X$103,MATCH(AJ$3+1-AJ$2&amp;"-"&amp;$AG132,$AD$4:$AD$103,0),1)&gt;=AJ$2,$AF132,"")),"")</f>
        <v/>
      </c>
      <c r="AK132" s="12" t="str">
        <f t="shared" ref="AK132:AK195" si="171">IFERROR(IF(AH132="","",IF(INDEX($X$4:$X$103,MATCH(AK$3+1-AK$2&amp;"-"&amp;$AG132,$AD$4:$AD$103,0),1)&gt;=AK$2,$AF132,"")),"")</f>
        <v/>
      </c>
      <c r="AL132" s="12" t="str">
        <f t="shared" ref="AL132:AL195" si="172">IFERROR(IF(AH132="","",IF(INDEX($X$4:$X$103,MATCH(AL$3+1-AL$2&amp;"-"&amp;$AG132,$AD$4:$AD$103,0),1)&gt;=AL$2,$AF132,"")),"")</f>
        <v/>
      </c>
      <c r="AM132" s="12" t="str">
        <f t="shared" ref="AM132:AM195" si="173">IFERROR(IF(AH132="","",IF(INDEX($X$4:$X$103,MATCH(AM$3+1-AM$2&amp;"-"&amp;$AG132,$AD$4:$AD$103,0),1)&gt;=AM$2,$AF132,"")),"")</f>
        <v/>
      </c>
      <c r="AN132" s="12"/>
      <c r="AO132" s="12"/>
      <c r="AP132" s="12"/>
      <c r="AQ132" s="11" t="str">
        <f t="shared" ref="AQ132:AQ195" si="174">IFERROR(IF(OR($AF132="",AQ$3&gt;maxCol),"",IF(ISNUMBER(MATCH(AQ$3+1-AQ$2&amp;"-"&amp;$AG132,$AD$4:$AD$103,0)),$AF132,"")),"")</f>
        <v/>
      </c>
      <c r="AR132" s="12" t="str">
        <f t="shared" ref="AR132:AR195" si="175">IFERROR(IF(AQ132="","",IF(INDEX($X$4:$X$103,MATCH(AR$3+1-AR$2&amp;"-"&amp;$AG132,$AD$4:$AD$103,0),1)&gt;=AR$2,$AF132,"")),"")</f>
        <v/>
      </c>
      <c r="AS132" s="12" t="str">
        <f t="shared" ref="AS132:AS195" si="176">IFERROR(IF(AQ132="","",IF(INDEX($X$4:$X$103,MATCH(AS$3+1-AS$2&amp;"-"&amp;$AG132,$AD$4:$AD$103,0),1)&gt;=AS$2,$AF132,"")),"")</f>
        <v/>
      </c>
      <c r="AT132" s="12" t="str">
        <f t="shared" ref="AT132:AT195" si="177">IFERROR(IF(AQ132="","",IF(INDEX($X$4:$X$103,MATCH(AT$3+1-AT$2&amp;"-"&amp;$AG132,$AD$4:$AD$103,0),1)&gt;=AT$2,$AF132,"")),"")</f>
        <v/>
      </c>
      <c r="AU132" s="12" t="str">
        <f t="shared" ref="AU132:AU195" si="178">IFERROR(IF(AQ132="","",IF(INDEX($X$4:$X$103,MATCH(AU$3+1-AU$2&amp;"-"&amp;$AG132,$AD$4:$AD$103,0),1)&gt;=AU$2,$AF132,"")),"")</f>
        <v/>
      </c>
      <c r="AV132" s="12" t="str">
        <f t="shared" ref="AV132:AV195" si="179">IFERROR(IF(AQ132="","",IF(INDEX($X$4:$X$103,MATCH(AV$3+1-AV$2&amp;"-"&amp;$AG132,$AD$4:$AD$103,0),1)&gt;=AV$2,$AF132,"")),"")</f>
        <v/>
      </c>
      <c r="AW132" s="12"/>
      <c r="AX132" s="12"/>
      <c r="AY132" s="12"/>
      <c r="AZ132" s="11" t="str">
        <f t="shared" ref="AZ132:AZ195" si="180">IFERROR(IF(OR($AF132="",AZ$3&gt;maxCol),"",IF(ISNUMBER(MATCH(AZ$3+1-AZ$2&amp;"-"&amp;$AG132,$AD$4:$AD$103,0)),$AF132,"")),"")</f>
        <v/>
      </c>
      <c r="BA132" s="12" t="str">
        <f t="shared" ref="BA132:BA195" si="181">IFERROR(IF(AZ132="","",IF(INDEX($X$4:$X$103,MATCH(BA$3+1-BA$2&amp;"-"&amp;$AG132,$AD$4:$AD$103,0),1)&gt;=BA$2,$AF132,"")),"")</f>
        <v/>
      </c>
      <c r="BB132" s="12" t="str">
        <f t="shared" ref="BB132:BB195" si="182">IFERROR(IF(AZ132="","",IF(INDEX($X$4:$X$103,MATCH(BB$3+1-BB$2&amp;"-"&amp;$AG132,$AD$4:$AD$103,0),1)&gt;=BB$2,$AF132,"")),"")</f>
        <v/>
      </c>
      <c r="BC132" s="12" t="str">
        <f t="shared" ref="BC132:BC195" si="183">IFERROR(IF(AZ132="","",IF(INDEX($X$4:$X$103,MATCH(BC$3+1-BC$2&amp;"-"&amp;$AG132,$AD$4:$AD$103,0),1)&gt;=BC$2,$AF132,"")),"")</f>
        <v/>
      </c>
      <c r="BD132" s="12" t="str">
        <f t="shared" ref="BD132:BD195" si="184">IFERROR(IF(AZ132="","",IF(INDEX($X$4:$X$103,MATCH(BD$3+1-BD$2&amp;"-"&amp;$AG132,$AD$4:$AD$103,0),1)&gt;=BD$2,$AF132,"")),"")</f>
        <v/>
      </c>
      <c r="BE132" s="12" t="str">
        <f t="shared" ref="BE132:BE195" si="185">IFERROR(IF(AZ132="","",IF(INDEX($X$4:$X$103,MATCH(BE$3+1-BE$2&amp;"-"&amp;$AG132,$AD$4:$AD$103,0),1)&gt;=BE$2,$AF132,"")),"")</f>
        <v/>
      </c>
      <c r="BF132" s="12"/>
      <c r="BG132" s="12"/>
      <c r="BH132" s="12"/>
      <c r="BI132" s="11" t="str">
        <f t="shared" ref="BI132:BI195" si="186">IFERROR(IF(OR($AF132="",BI$3&gt;maxCol),"",IF(ISNUMBER(MATCH(BI$3+1-BI$2&amp;"-"&amp;$AG132,$AD$4:$AD$103,0)),$AF132,"")),"")</f>
        <v/>
      </c>
      <c r="BJ132" s="12" t="str">
        <f t="shared" ref="BJ132:BJ195" si="187">IFERROR(IF(BI132="","",IF(INDEX($X$4:$X$103,MATCH(BJ$3+1-BJ$2&amp;"-"&amp;$AG132,$AD$4:$AD$103,0),1)&gt;=BJ$2,$AF132,"")),"")</f>
        <v/>
      </c>
      <c r="BK132" s="12" t="str">
        <f t="shared" ref="BK132:BK195" si="188">IFERROR(IF(BI132="","",IF(INDEX($X$4:$X$103,MATCH(BK$3+1-BK$2&amp;"-"&amp;$AG132,$AD$4:$AD$103,0),1)&gt;=BK$2,$AF132,"")),"")</f>
        <v/>
      </c>
      <c r="BL132" s="12" t="str">
        <f t="shared" ref="BL132:BL195" si="189">IFERROR(IF(BI132="","",IF(INDEX($X$4:$X$103,MATCH(BL$3+1-BL$2&amp;"-"&amp;$AG132,$AD$4:$AD$103,0),1)&gt;=BL$2,$AF132,"")),"")</f>
        <v/>
      </c>
      <c r="BM132" s="12" t="str">
        <f t="shared" ref="BM132:BM195" si="190">IFERROR(IF(BI132="","",IF(INDEX($X$4:$X$103,MATCH(BM$3+1-BM$2&amp;"-"&amp;$AG132,$AD$4:$AD$103,0),1)&gt;=BM$2,$AF132,"")),"")</f>
        <v/>
      </c>
      <c r="BN132" s="12" t="str">
        <f t="shared" ref="BN132:BN195" si="191">IFERROR(IF(BI132="","",IF(INDEX($X$4:$X$103,MATCH(BN$3+1-BN$2&amp;"-"&amp;$AG132,$AD$4:$AD$103,0),1)&gt;=BN$2,$AF132,"")),"")</f>
        <v/>
      </c>
      <c r="BO132" s="12"/>
      <c r="BP132" s="12"/>
      <c r="BQ132" s="12"/>
      <c r="BR132" s="11" t="str">
        <f t="shared" ref="BR132:BR195" si="192">IFERROR(IF(OR($AF132="",BR$3&gt;maxCol),"",IF(ISNUMBER(MATCH(BR$3+1-BR$2&amp;"-"&amp;$AG132,$AD$4:$AD$103,0)),$AF132,"")),"")</f>
        <v/>
      </c>
      <c r="BS132" s="12" t="str">
        <f t="shared" ref="BS132:BS195" si="193">IFERROR(IF(BR132="","",IF(INDEX($X$4:$X$103,MATCH(BS$3+1-BS$2&amp;"-"&amp;$AG132,$AD$4:$AD$103,0),1)&gt;=BS$2,$AF132,"")),"")</f>
        <v/>
      </c>
      <c r="BT132" s="12" t="str">
        <f t="shared" ref="BT132:BT195" si="194">IFERROR(IF(BR132="","",IF(INDEX($X$4:$X$103,MATCH(BT$3+1-BT$2&amp;"-"&amp;$AG132,$AD$4:$AD$103,0),1)&gt;=BT$2,$AF132,"")),"")</f>
        <v/>
      </c>
      <c r="BU132" s="12" t="str">
        <f t="shared" ref="BU132:BU195" si="195">IFERROR(IF(BR132="","",IF(INDEX($X$4:$X$103,MATCH(BU$3+1-BU$2&amp;"-"&amp;$AG132,$AD$4:$AD$103,0),1)&gt;=BU$2,$AF132,"")),"")</f>
        <v/>
      </c>
      <c r="BV132" s="12" t="str">
        <f t="shared" ref="BV132:BV195" si="196">IFERROR(IF(BR132="","",IF(INDEX($X$4:$X$103,MATCH(BV$3+1-BV$2&amp;"-"&amp;$AG132,$AD$4:$AD$103,0),1)&gt;=BV$2,$AF132,"")),"")</f>
        <v/>
      </c>
      <c r="BW132" s="12" t="str">
        <f t="shared" ref="BW132:BW195" si="197">IFERROR(IF(BR132="","",IF(INDEX($X$4:$X$103,MATCH(BW$3+1-BW$2&amp;"-"&amp;$AG132,$AD$4:$AD$103,0),1)&gt;=BW$2,$AF132,"")),"")</f>
        <v/>
      </c>
      <c r="BX132" s="12"/>
      <c r="BY132" s="12"/>
      <c r="BZ132" s="12"/>
      <c r="CA132" s="11" t="str">
        <f t="shared" ref="CA132:CA195" si="198">IFERROR(IF(OR($AF132="",CA$3&gt;maxCol),"",IF(ISNUMBER(MATCH(CA$3+1-CA$2&amp;"-"&amp;$AG132,$AD$4:$AD$103,0)),$AF132,"")),"")</f>
        <v/>
      </c>
      <c r="CB132" s="12" t="str">
        <f t="shared" ref="CB132:CB195" si="199">IFERROR(IF(CA132="","",IF(INDEX($X$4:$X$103,MATCH(CB$3+1-CB$2&amp;"-"&amp;$AG132,$AD$4:$AD$103,0),1)&gt;=CB$2,$AF132,"")),"")</f>
        <v/>
      </c>
      <c r="CC132" s="12" t="str">
        <f t="shared" ref="CC132:CC195" si="200">IFERROR(IF(CA132="","",IF(INDEX($X$4:$X$103,MATCH(CC$3+1-CC$2&amp;"-"&amp;$AG132,$AD$4:$AD$103,0),1)&gt;=CC$2,$AF132,"")),"")</f>
        <v/>
      </c>
      <c r="CD132" s="12" t="str">
        <f t="shared" ref="CD132:CD195" si="201">IFERROR(IF(CA132="","",IF(INDEX($X$4:$X$103,MATCH(CD$3+1-CD$2&amp;"-"&amp;$AG132,$AD$4:$AD$103,0),1)&gt;=CD$2,$AF132,"")),"")</f>
        <v/>
      </c>
      <c r="CE132" s="12" t="str">
        <f t="shared" ref="CE132:CE195" si="202">IFERROR(IF(CA132="","",IF(INDEX($X$4:$X$103,MATCH(CE$3+1-CE$2&amp;"-"&amp;$AG132,$AD$4:$AD$103,0),1)&gt;=CE$2,$AF132,"")),"")</f>
        <v/>
      </c>
      <c r="CF132" s="12" t="str">
        <f t="shared" ref="CF132:CF195" si="203">IFERROR(IF(CA132="","",IF(INDEX($X$4:$X$103,MATCH(CF$3+1-CF$2&amp;"-"&amp;$AG132,$AD$4:$AD$103,0),1)&gt;=CF$2,$AF132,"")),"")</f>
        <v/>
      </c>
      <c r="CG132" s="12"/>
      <c r="CH132" s="12"/>
      <c r="CI132" s="12"/>
      <c r="CJ132" s="11" t="str">
        <f t="shared" ref="CJ132:CJ195" si="204">IFERROR(IF(OR($AF132="",CJ$3&gt;maxCol),"",IF(ISNUMBER(MATCH(CJ$3+1-CJ$2&amp;"-"&amp;$AG132,$AD$4:$AD$103,0)),$AF132,"")),"")</f>
        <v/>
      </c>
      <c r="CK132" s="12" t="str">
        <f t="shared" ref="CK132:CK195" si="205">IFERROR(IF(CJ132="","",IF(INDEX($X$4:$X$103,MATCH(CK$3+1-CK$2&amp;"-"&amp;$AG132,$AD$4:$AD$103,0),1)&gt;=CK$2,$AF132,"")),"")</f>
        <v/>
      </c>
      <c r="CL132" s="12" t="str">
        <f t="shared" ref="CL132:CL195" si="206">IFERROR(IF(CJ132="","",IF(INDEX($X$4:$X$103,MATCH(CL$3+1-CL$2&amp;"-"&amp;$AG132,$AD$4:$AD$103,0),1)&gt;=CL$2,$AF132,"")),"")</f>
        <v/>
      </c>
      <c r="CM132" s="12" t="str">
        <f t="shared" ref="CM132:CM195" si="207">IFERROR(IF(CJ132="","",IF(INDEX($X$4:$X$103,MATCH(CM$3+1-CM$2&amp;"-"&amp;$AG132,$AD$4:$AD$103,0),1)&gt;=CM$2,$AF132,"")),"")</f>
        <v/>
      </c>
      <c r="CN132" s="12" t="str">
        <f t="shared" ref="CN132:CN195" si="208">IFERROR(IF(CJ132="","",IF(INDEX($X$4:$X$103,MATCH(CN$3+1-CN$2&amp;"-"&amp;$AG132,$AD$4:$AD$103,0),1)&gt;=CN$2,$AF132,"")),"")</f>
        <v/>
      </c>
      <c r="CO132" s="12" t="str">
        <f t="shared" ref="CO132:CO195" si="209">IFERROR(IF(CJ132="","",IF(INDEX($X$4:$X$103,MATCH(CO$3+1-CO$2&amp;"-"&amp;$AG132,$AD$4:$AD$103,0),1)&gt;=CO$2,$AF132,"")),"")</f>
        <v/>
      </c>
      <c r="CP132" s="12"/>
      <c r="CQ132" s="12"/>
      <c r="CR132" s="12"/>
      <c r="CS132" s="11" t="str">
        <f t="shared" ref="CS132:CS195" si="210">IFERROR(IF(OR($AF132="",CS$3&gt;maxCol),"",IF(ISNUMBER(MATCH(CS$3+1-CS$2&amp;"-"&amp;$AG132,$AD$4:$AD$103,0)),$AF132,"")),"")</f>
        <v/>
      </c>
      <c r="CT132" s="12" t="str">
        <f t="shared" ref="CT132:CT195" si="211">IFERROR(IF(CS132="","",IF(INDEX($X$4:$X$103,MATCH(CT$3+1-CT$2&amp;"-"&amp;$AG132,$AD$4:$AD$103,0),1)&gt;=CT$2,$AF132,"")),"")</f>
        <v/>
      </c>
      <c r="CU132" s="12" t="str">
        <f t="shared" ref="CU132:CU195" si="212">IFERROR(IF(CS132="","",IF(INDEX($X$4:$X$103,MATCH(CU$3+1-CU$2&amp;"-"&amp;$AG132,$AD$4:$AD$103,0),1)&gt;=CU$2,$AF132,"")),"")</f>
        <v/>
      </c>
      <c r="CV132" s="12" t="str">
        <f t="shared" ref="CV132:CV195" si="213">IFERROR(IF(CS132="","",IF(INDEX($X$4:$X$103,MATCH(CV$3+1-CV$2&amp;"-"&amp;$AG132,$AD$4:$AD$103,0),1)&gt;=CV$2,$AF132,"")),"")</f>
        <v/>
      </c>
      <c r="CW132" s="12" t="str">
        <f t="shared" ref="CW132:CW195" si="214">IFERROR(IF(CS132="","",IF(INDEX($X$4:$X$103,MATCH(CW$3+1-CW$2&amp;"-"&amp;$AG132,$AD$4:$AD$103,0),1)&gt;=CW$2,$AF132,"")),"")</f>
        <v/>
      </c>
      <c r="CX132" s="12" t="str">
        <f t="shared" ref="CX132:CX195" si="215">IFERROR(IF(CS132="","",IF(INDEX($X$4:$X$103,MATCH(CX$3+1-CX$2&amp;"-"&amp;$AG132,$AD$4:$AD$103,0),1)&gt;=CX$2,$AF132,"")),"")</f>
        <v/>
      </c>
      <c r="CY132" s="12"/>
      <c r="CZ132" s="12"/>
      <c r="DA132" s="12"/>
      <c r="DB132" s="11" t="str">
        <f t="shared" ref="DB132:DB195" si="216">IFERROR(IF(OR($AF132="",DB$3&gt;maxCol),"",IF(ISNUMBER(MATCH(DB$3+1-DB$2&amp;"-"&amp;$AG132,$AD$4:$AD$103,0)),$AF132,"")),"")</f>
        <v/>
      </c>
      <c r="DC132" s="12" t="str">
        <f t="shared" ref="DC132:DC195" si="217">IFERROR(IF(DB132="","",IF(INDEX($X$4:$X$103,MATCH(DC$3+1-DC$2&amp;"-"&amp;$AG132,$AD$4:$AD$103,0),1)&gt;=DC$2,$AF132,"")),"")</f>
        <v/>
      </c>
      <c r="DD132" s="12" t="str">
        <f t="shared" ref="DD132:DD195" si="218">IFERROR(IF(DB132="","",IF(INDEX($X$4:$X$103,MATCH(DD$3+1-DD$2&amp;"-"&amp;$AG132,$AD$4:$AD$103,0),1)&gt;=DD$2,$AF132,"")),"")</f>
        <v/>
      </c>
      <c r="DE132" s="12" t="str">
        <f t="shared" ref="DE132:DE195" si="219">IFERROR(IF(DB132="","",IF(INDEX($X$4:$X$103,MATCH(DE$3+1-DE$2&amp;"-"&amp;$AG132,$AD$4:$AD$103,0),1)&gt;=DE$2,$AF132,"")),"")</f>
        <v/>
      </c>
      <c r="DF132" s="12" t="str">
        <f t="shared" ref="DF132:DF195" si="220">IFERROR(IF(DB132="","",IF(INDEX($X$4:$X$103,MATCH(DF$3+1-DF$2&amp;"-"&amp;$AG132,$AD$4:$AD$103,0),1)&gt;=DF$2,$AF132,"")),"")</f>
        <v/>
      </c>
      <c r="DG132" s="12" t="str">
        <f t="shared" ref="DG132:DG195" si="221">IFERROR(IF(DB132="","",IF(INDEX($X$4:$X$103,MATCH(DG$3+1-DG$2&amp;"-"&amp;$AG132,$AD$4:$AD$103,0),1)&gt;=DG$2,$AF132,"")),"")</f>
        <v/>
      </c>
      <c r="DH132" s="12"/>
      <c r="DI132" s="12"/>
      <c r="DJ132" s="12"/>
      <c r="DK132" s="11" t="str">
        <f t="shared" ref="DK132:DK195" si="222">IFERROR(IF(OR($AF132="",DK$3&gt;maxCol),"",IF(ISNUMBER(MATCH(DK$3+1-DK$2&amp;"-"&amp;$AG132,$AD$4:$AD$103,0)),$AF132,"")),"")</f>
        <v/>
      </c>
      <c r="DL132" s="12" t="str">
        <f t="shared" ref="DL132:DL195" si="223">IFERROR(IF(DK132="","",IF(INDEX($X$4:$X$103,MATCH(DL$3+1-DL$2&amp;"-"&amp;$AG132,$AD$4:$AD$103,0),1)&gt;=DL$2,$AF132,"")),"")</f>
        <v/>
      </c>
      <c r="DM132" s="12" t="str">
        <f t="shared" ref="DM132:DM195" si="224">IFERROR(IF(DK132="","",IF(INDEX($X$4:$X$103,MATCH(DM$3+1-DM$2&amp;"-"&amp;$AG132,$AD$4:$AD$103,0),1)&gt;=DM$2,$AF132,"")),"")</f>
        <v/>
      </c>
      <c r="DN132" s="12" t="str">
        <f t="shared" ref="DN132:DN195" si="225">IFERROR(IF(DK132="","",IF(INDEX($X$4:$X$103,MATCH(DN$3+1-DN$2&amp;"-"&amp;$AG132,$AD$4:$AD$103,0),1)&gt;=DN$2,$AF132,"")),"")</f>
        <v/>
      </c>
      <c r="DO132" s="12" t="str">
        <f t="shared" ref="DO132:DO195" si="226">IFERROR(IF(DK132="","",IF(INDEX($X$4:$X$103,MATCH(DO$3+1-DO$2&amp;"-"&amp;$AG132,$AD$4:$AD$103,0),1)&gt;=DO$2,$AF132,"")),"")</f>
        <v/>
      </c>
      <c r="DP132" s="12" t="str">
        <f t="shared" ref="DP132:DP195" si="227">IFERROR(IF(DK132="","",IF(INDEX($X$4:$X$103,MATCH(DP$3+1-DP$2&amp;"-"&amp;$AG132,$AD$4:$AD$103,0),1)&gt;=DP$2,$AF132,"")),"")</f>
        <v/>
      </c>
      <c r="DQ132" s="12"/>
      <c r="DR132" s="12"/>
      <c r="DS132" s="12"/>
    </row>
    <row r="133" spans="19:123" x14ac:dyDescent="0.25">
      <c r="S133" s="98"/>
      <c r="T133" s="98"/>
      <c r="U133" s="98"/>
      <c r="V133" s="98"/>
      <c r="W133" s="98"/>
      <c r="X133" s="98"/>
      <c r="Y133" s="98"/>
      <c r="Z133" s="98"/>
      <c r="AA133" s="98"/>
      <c r="AB133" s="99"/>
      <c r="AC133" s="99"/>
      <c r="AD133" s="98"/>
      <c r="AE133" s="4"/>
      <c r="AF133" s="24" t="str">
        <f t="shared" si="167"/>
        <v/>
      </c>
      <c r="AG133" s="24">
        <f t="shared" si="168"/>
        <v>135</v>
      </c>
      <c r="AH133" s="11" t="str">
        <f t="shared" si="169"/>
        <v/>
      </c>
      <c r="AI133" s="12" t="str">
        <f t="shared" ref="AI133:AI196" si="228">IFERROR(IF(AH133="","",IF(INDEX($X$4:$X$103,MATCH(AI$3+1-AI$2&amp;"-"&amp;$AG133,$AD$4:$AD$103,0),1)&gt;=AI$2,$AF133,"")),"")</f>
        <v/>
      </c>
      <c r="AJ133" s="12" t="str">
        <f t="shared" si="170"/>
        <v/>
      </c>
      <c r="AK133" s="12" t="str">
        <f t="shared" si="171"/>
        <v/>
      </c>
      <c r="AL133" s="12" t="str">
        <f t="shared" si="172"/>
        <v/>
      </c>
      <c r="AM133" s="12" t="str">
        <f t="shared" si="173"/>
        <v/>
      </c>
      <c r="AN133" s="12"/>
      <c r="AO133" s="12"/>
      <c r="AP133" s="12"/>
      <c r="AQ133" s="11" t="str">
        <f t="shared" si="174"/>
        <v/>
      </c>
      <c r="AR133" s="12" t="str">
        <f t="shared" si="175"/>
        <v/>
      </c>
      <c r="AS133" s="12" t="str">
        <f t="shared" si="176"/>
        <v/>
      </c>
      <c r="AT133" s="12" t="str">
        <f t="shared" si="177"/>
        <v/>
      </c>
      <c r="AU133" s="12" t="str">
        <f t="shared" si="178"/>
        <v/>
      </c>
      <c r="AV133" s="12" t="str">
        <f t="shared" si="179"/>
        <v/>
      </c>
      <c r="AW133" s="12"/>
      <c r="AX133" s="12"/>
      <c r="AY133" s="12"/>
      <c r="AZ133" s="11" t="str">
        <f t="shared" si="180"/>
        <v/>
      </c>
      <c r="BA133" s="12" t="str">
        <f t="shared" si="181"/>
        <v/>
      </c>
      <c r="BB133" s="12" t="str">
        <f t="shared" si="182"/>
        <v/>
      </c>
      <c r="BC133" s="12" t="str">
        <f t="shared" si="183"/>
        <v/>
      </c>
      <c r="BD133" s="12" t="str">
        <f t="shared" si="184"/>
        <v/>
      </c>
      <c r="BE133" s="12" t="str">
        <f t="shared" si="185"/>
        <v/>
      </c>
      <c r="BF133" s="12"/>
      <c r="BG133" s="12"/>
      <c r="BH133" s="12"/>
      <c r="BI133" s="11" t="str">
        <f t="shared" si="186"/>
        <v/>
      </c>
      <c r="BJ133" s="12" t="str">
        <f t="shared" si="187"/>
        <v/>
      </c>
      <c r="BK133" s="12" t="str">
        <f t="shared" si="188"/>
        <v/>
      </c>
      <c r="BL133" s="12" t="str">
        <f t="shared" si="189"/>
        <v/>
      </c>
      <c r="BM133" s="12" t="str">
        <f t="shared" si="190"/>
        <v/>
      </c>
      <c r="BN133" s="12" t="str">
        <f t="shared" si="191"/>
        <v/>
      </c>
      <c r="BO133" s="12"/>
      <c r="BP133" s="12"/>
      <c r="BQ133" s="12"/>
      <c r="BR133" s="11" t="str">
        <f t="shared" si="192"/>
        <v/>
      </c>
      <c r="BS133" s="12" t="str">
        <f t="shared" si="193"/>
        <v/>
      </c>
      <c r="BT133" s="12" t="str">
        <f t="shared" si="194"/>
        <v/>
      </c>
      <c r="BU133" s="12" t="str">
        <f t="shared" si="195"/>
        <v/>
      </c>
      <c r="BV133" s="12" t="str">
        <f t="shared" si="196"/>
        <v/>
      </c>
      <c r="BW133" s="12" t="str">
        <f t="shared" si="197"/>
        <v/>
      </c>
      <c r="BX133" s="12"/>
      <c r="BY133" s="12"/>
      <c r="BZ133" s="12"/>
      <c r="CA133" s="11" t="str">
        <f t="shared" si="198"/>
        <v/>
      </c>
      <c r="CB133" s="12" t="str">
        <f t="shared" si="199"/>
        <v/>
      </c>
      <c r="CC133" s="12" t="str">
        <f t="shared" si="200"/>
        <v/>
      </c>
      <c r="CD133" s="12" t="str">
        <f t="shared" si="201"/>
        <v/>
      </c>
      <c r="CE133" s="12" t="str">
        <f t="shared" si="202"/>
        <v/>
      </c>
      <c r="CF133" s="12" t="str">
        <f t="shared" si="203"/>
        <v/>
      </c>
      <c r="CG133" s="12"/>
      <c r="CH133" s="12"/>
      <c r="CI133" s="12"/>
      <c r="CJ133" s="11" t="str">
        <f t="shared" si="204"/>
        <v/>
      </c>
      <c r="CK133" s="12" t="str">
        <f t="shared" si="205"/>
        <v/>
      </c>
      <c r="CL133" s="12" t="str">
        <f t="shared" si="206"/>
        <v/>
      </c>
      <c r="CM133" s="12" t="str">
        <f t="shared" si="207"/>
        <v/>
      </c>
      <c r="CN133" s="12" t="str">
        <f t="shared" si="208"/>
        <v/>
      </c>
      <c r="CO133" s="12" t="str">
        <f t="shared" si="209"/>
        <v/>
      </c>
      <c r="CP133" s="12"/>
      <c r="CQ133" s="12"/>
      <c r="CR133" s="12"/>
      <c r="CS133" s="11" t="str">
        <f t="shared" si="210"/>
        <v/>
      </c>
      <c r="CT133" s="12" t="str">
        <f t="shared" si="211"/>
        <v/>
      </c>
      <c r="CU133" s="12" t="str">
        <f t="shared" si="212"/>
        <v/>
      </c>
      <c r="CV133" s="12" t="str">
        <f t="shared" si="213"/>
        <v/>
      </c>
      <c r="CW133" s="12" t="str">
        <f t="shared" si="214"/>
        <v/>
      </c>
      <c r="CX133" s="12" t="str">
        <f t="shared" si="215"/>
        <v/>
      </c>
      <c r="CY133" s="12"/>
      <c r="CZ133" s="12"/>
      <c r="DA133" s="12"/>
      <c r="DB133" s="11" t="str">
        <f t="shared" si="216"/>
        <v/>
      </c>
      <c r="DC133" s="12" t="str">
        <f t="shared" si="217"/>
        <v/>
      </c>
      <c r="DD133" s="12" t="str">
        <f t="shared" si="218"/>
        <v/>
      </c>
      <c r="DE133" s="12" t="str">
        <f t="shared" si="219"/>
        <v/>
      </c>
      <c r="DF133" s="12" t="str">
        <f t="shared" si="220"/>
        <v/>
      </c>
      <c r="DG133" s="12" t="str">
        <f t="shared" si="221"/>
        <v/>
      </c>
      <c r="DH133" s="12"/>
      <c r="DI133" s="12"/>
      <c r="DJ133" s="12"/>
      <c r="DK133" s="11" t="str">
        <f t="shared" si="222"/>
        <v/>
      </c>
      <c r="DL133" s="12" t="str">
        <f t="shared" si="223"/>
        <v/>
      </c>
      <c r="DM133" s="12" t="str">
        <f t="shared" si="224"/>
        <v/>
      </c>
      <c r="DN133" s="12" t="str">
        <f t="shared" si="225"/>
        <v/>
      </c>
      <c r="DO133" s="12" t="str">
        <f t="shared" si="226"/>
        <v/>
      </c>
      <c r="DP133" s="12" t="str">
        <f t="shared" si="227"/>
        <v/>
      </c>
      <c r="DQ133" s="12"/>
      <c r="DR133" s="12"/>
      <c r="DS133" s="12"/>
    </row>
    <row r="134" spans="19:123" x14ac:dyDescent="0.25">
      <c r="S134" s="98"/>
      <c r="T134" s="98"/>
      <c r="U134" s="98"/>
      <c r="V134" s="98"/>
      <c r="W134" s="98"/>
      <c r="X134" s="98"/>
      <c r="Y134" s="98"/>
      <c r="Z134" s="98"/>
      <c r="AA134" s="98"/>
      <c r="AB134" s="99"/>
      <c r="AC134" s="99"/>
      <c r="AD134" s="98"/>
      <c r="AE134" s="4"/>
      <c r="AF134" s="24" t="str">
        <f t="shared" ref="AF134:AF197" si="229">IF(ISNUMBER(MATCH(AG134,$AC$4:$AC$303,0)),MATCH(AG134,$R$4:$R$16,1),"")</f>
        <v/>
      </c>
      <c r="AG134" s="24">
        <f t="shared" ref="AG134:AG197" si="230">AG133+1</f>
        <v>136</v>
      </c>
      <c r="AH134" s="11" t="str">
        <f t="shared" si="169"/>
        <v/>
      </c>
      <c r="AI134" s="12" t="str">
        <f t="shared" si="228"/>
        <v/>
      </c>
      <c r="AJ134" s="12" t="str">
        <f t="shared" si="170"/>
        <v/>
      </c>
      <c r="AK134" s="12" t="str">
        <f t="shared" si="171"/>
        <v/>
      </c>
      <c r="AL134" s="12" t="str">
        <f t="shared" si="172"/>
        <v/>
      </c>
      <c r="AM134" s="12" t="str">
        <f t="shared" si="173"/>
        <v/>
      </c>
      <c r="AN134" s="12"/>
      <c r="AO134" s="12"/>
      <c r="AP134" s="12"/>
      <c r="AQ134" s="11" t="str">
        <f t="shared" si="174"/>
        <v/>
      </c>
      <c r="AR134" s="12" t="str">
        <f t="shared" si="175"/>
        <v/>
      </c>
      <c r="AS134" s="12" t="str">
        <f t="shared" si="176"/>
        <v/>
      </c>
      <c r="AT134" s="12" t="str">
        <f t="shared" si="177"/>
        <v/>
      </c>
      <c r="AU134" s="12" t="str">
        <f t="shared" si="178"/>
        <v/>
      </c>
      <c r="AV134" s="12" t="str">
        <f t="shared" si="179"/>
        <v/>
      </c>
      <c r="AW134" s="12"/>
      <c r="AX134" s="12"/>
      <c r="AY134" s="12"/>
      <c r="AZ134" s="11" t="str">
        <f t="shared" si="180"/>
        <v/>
      </c>
      <c r="BA134" s="12" t="str">
        <f t="shared" si="181"/>
        <v/>
      </c>
      <c r="BB134" s="12" t="str">
        <f t="shared" si="182"/>
        <v/>
      </c>
      <c r="BC134" s="12" t="str">
        <f t="shared" si="183"/>
        <v/>
      </c>
      <c r="BD134" s="12" t="str">
        <f t="shared" si="184"/>
        <v/>
      </c>
      <c r="BE134" s="12" t="str">
        <f t="shared" si="185"/>
        <v/>
      </c>
      <c r="BF134" s="12"/>
      <c r="BG134" s="12"/>
      <c r="BH134" s="12"/>
      <c r="BI134" s="11" t="str">
        <f t="shared" si="186"/>
        <v/>
      </c>
      <c r="BJ134" s="12" t="str">
        <f t="shared" si="187"/>
        <v/>
      </c>
      <c r="BK134" s="12" t="str">
        <f t="shared" si="188"/>
        <v/>
      </c>
      <c r="BL134" s="12" t="str">
        <f t="shared" si="189"/>
        <v/>
      </c>
      <c r="BM134" s="12" t="str">
        <f t="shared" si="190"/>
        <v/>
      </c>
      <c r="BN134" s="12" t="str">
        <f t="shared" si="191"/>
        <v/>
      </c>
      <c r="BO134" s="12"/>
      <c r="BP134" s="12"/>
      <c r="BQ134" s="12"/>
      <c r="BR134" s="11" t="str">
        <f t="shared" si="192"/>
        <v/>
      </c>
      <c r="BS134" s="12" t="str">
        <f t="shared" si="193"/>
        <v/>
      </c>
      <c r="BT134" s="12" t="str">
        <f t="shared" si="194"/>
        <v/>
      </c>
      <c r="BU134" s="12" t="str">
        <f t="shared" si="195"/>
        <v/>
      </c>
      <c r="BV134" s="12" t="str">
        <f t="shared" si="196"/>
        <v/>
      </c>
      <c r="BW134" s="12" t="str">
        <f t="shared" si="197"/>
        <v/>
      </c>
      <c r="BX134" s="12"/>
      <c r="BY134" s="12"/>
      <c r="BZ134" s="12"/>
      <c r="CA134" s="11" t="str">
        <f t="shared" si="198"/>
        <v/>
      </c>
      <c r="CB134" s="12" t="str">
        <f t="shared" si="199"/>
        <v/>
      </c>
      <c r="CC134" s="12" t="str">
        <f t="shared" si="200"/>
        <v/>
      </c>
      <c r="CD134" s="12" t="str">
        <f t="shared" si="201"/>
        <v/>
      </c>
      <c r="CE134" s="12" t="str">
        <f t="shared" si="202"/>
        <v/>
      </c>
      <c r="CF134" s="12" t="str">
        <f t="shared" si="203"/>
        <v/>
      </c>
      <c r="CG134" s="12"/>
      <c r="CH134" s="12"/>
      <c r="CI134" s="12"/>
      <c r="CJ134" s="11" t="str">
        <f t="shared" si="204"/>
        <v/>
      </c>
      <c r="CK134" s="12" t="str">
        <f t="shared" si="205"/>
        <v/>
      </c>
      <c r="CL134" s="12" t="str">
        <f t="shared" si="206"/>
        <v/>
      </c>
      <c r="CM134" s="12" t="str">
        <f t="shared" si="207"/>
        <v/>
      </c>
      <c r="CN134" s="12" t="str">
        <f t="shared" si="208"/>
        <v/>
      </c>
      <c r="CO134" s="12" t="str">
        <f t="shared" si="209"/>
        <v/>
      </c>
      <c r="CP134" s="12"/>
      <c r="CQ134" s="12"/>
      <c r="CR134" s="12"/>
      <c r="CS134" s="11" t="str">
        <f t="shared" si="210"/>
        <v/>
      </c>
      <c r="CT134" s="12" t="str">
        <f t="shared" si="211"/>
        <v/>
      </c>
      <c r="CU134" s="12" t="str">
        <f t="shared" si="212"/>
        <v/>
      </c>
      <c r="CV134" s="12" t="str">
        <f t="shared" si="213"/>
        <v/>
      </c>
      <c r="CW134" s="12" t="str">
        <f t="shared" si="214"/>
        <v/>
      </c>
      <c r="CX134" s="12" t="str">
        <f t="shared" si="215"/>
        <v/>
      </c>
      <c r="CY134" s="12"/>
      <c r="CZ134" s="12"/>
      <c r="DA134" s="12"/>
      <c r="DB134" s="11" t="str">
        <f t="shared" si="216"/>
        <v/>
      </c>
      <c r="DC134" s="12" t="str">
        <f t="shared" si="217"/>
        <v/>
      </c>
      <c r="DD134" s="12" t="str">
        <f t="shared" si="218"/>
        <v/>
      </c>
      <c r="DE134" s="12" t="str">
        <f t="shared" si="219"/>
        <v/>
      </c>
      <c r="DF134" s="12" t="str">
        <f t="shared" si="220"/>
        <v/>
      </c>
      <c r="DG134" s="12" t="str">
        <f t="shared" si="221"/>
        <v/>
      </c>
      <c r="DH134" s="12"/>
      <c r="DI134" s="12"/>
      <c r="DJ134" s="12"/>
      <c r="DK134" s="11" t="str">
        <f t="shared" si="222"/>
        <v/>
      </c>
      <c r="DL134" s="12" t="str">
        <f t="shared" si="223"/>
        <v/>
      </c>
      <c r="DM134" s="12" t="str">
        <f t="shared" si="224"/>
        <v/>
      </c>
      <c r="DN134" s="12" t="str">
        <f t="shared" si="225"/>
        <v/>
      </c>
      <c r="DO134" s="12" t="str">
        <f t="shared" si="226"/>
        <v/>
      </c>
      <c r="DP134" s="12" t="str">
        <f t="shared" si="227"/>
        <v/>
      </c>
      <c r="DQ134" s="12"/>
      <c r="DR134" s="12"/>
      <c r="DS134" s="12"/>
    </row>
    <row r="135" spans="19:123" x14ac:dyDescent="0.25">
      <c r="S135" s="98"/>
      <c r="T135" s="98"/>
      <c r="U135" s="98"/>
      <c r="V135" s="98"/>
      <c r="W135" s="98"/>
      <c r="X135" s="98"/>
      <c r="Y135" s="98"/>
      <c r="Z135" s="98"/>
      <c r="AA135" s="98"/>
      <c r="AB135" s="99"/>
      <c r="AC135" s="99"/>
      <c r="AD135" s="98"/>
      <c r="AE135" s="4"/>
      <c r="AF135" s="24" t="str">
        <f t="shared" si="229"/>
        <v/>
      </c>
      <c r="AG135" s="24">
        <f t="shared" si="230"/>
        <v>137</v>
      </c>
      <c r="AH135" s="11" t="str">
        <f t="shared" si="169"/>
        <v/>
      </c>
      <c r="AI135" s="12" t="str">
        <f t="shared" si="228"/>
        <v/>
      </c>
      <c r="AJ135" s="12" t="str">
        <f t="shared" si="170"/>
        <v/>
      </c>
      <c r="AK135" s="12" t="str">
        <f t="shared" si="171"/>
        <v/>
      </c>
      <c r="AL135" s="12" t="str">
        <f t="shared" si="172"/>
        <v/>
      </c>
      <c r="AM135" s="12" t="str">
        <f t="shared" si="173"/>
        <v/>
      </c>
      <c r="AN135" s="12"/>
      <c r="AO135" s="12"/>
      <c r="AP135" s="12"/>
      <c r="AQ135" s="11" t="str">
        <f t="shared" si="174"/>
        <v/>
      </c>
      <c r="AR135" s="12" t="str">
        <f t="shared" si="175"/>
        <v/>
      </c>
      <c r="AS135" s="12" t="str">
        <f t="shared" si="176"/>
        <v/>
      </c>
      <c r="AT135" s="12" t="str">
        <f t="shared" si="177"/>
        <v/>
      </c>
      <c r="AU135" s="12" t="str">
        <f t="shared" si="178"/>
        <v/>
      </c>
      <c r="AV135" s="12" t="str">
        <f t="shared" si="179"/>
        <v/>
      </c>
      <c r="AW135" s="12"/>
      <c r="AX135" s="12"/>
      <c r="AY135" s="12"/>
      <c r="AZ135" s="11" t="str">
        <f t="shared" si="180"/>
        <v/>
      </c>
      <c r="BA135" s="12" t="str">
        <f t="shared" si="181"/>
        <v/>
      </c>
      <c r="BB135" s="12" t="str">
        <f t="shared" si="182"/>
        <v/>
      </c>
      <c r="BC135" s="12" t="str">
        <f t="shared" si="183"/>
        <v/>
      </c>
      <c r="BD135" s="12" t="str">
        <f t="shared" si="184"/>
        <v/>
      </c>
      <c r="BE135" s="12" t="str">
        <f t="shared" si="185"/>
        <v/>
      </c>
      <c r="BF135" s="12"/>
      <c r="BG135" s="12"/>
      <c r="BH135" s="12"/>
      <c r="BI135" s="11" t="str">
        <f t="shared" si="186"/>
        <v/>
      </c>
      <c r="BJ135" s="12" t="str">
        <f t="shared" si="187"/>
        <v/>
      </c>
      <c r="BK135" s="12" t="str">
        <f t="shared" si="188"/>
        <v/>
      </c>
      <c r="BL135" s="12" t="str">
        <f t="shared" si="189"/>
        <v/>
      </c>
      <c r="BM135" s="12" t="str">
        <f t="shared" si="190"/>
        <v/>
      </c>
      <c r="BN135" s="12" t="str">
        <f t="shared" si="191"/>
        <v/>
      </c>
      <c r="BO135" s="12"/>
      <c r="BP135" s="12"/>
      <c r="BQ135" s="12"/>
      <c r="BR135" s="11" t="str">
        <f t="shared" si="192"/>
        <v/>
      </c>
      <c r="BS135" s="12" t="str">
        <f t="shared" si="193"/>
        <v/>
      </c>
      <c r="BT135" s="12" t="str">
        <f t="shared" si="194"/>
        <v/>
      </c>
      <c r="BU135" s="12" t="str">
        <f t="shared" si="195"/>
        <v/>
      </c>
      <c r="BV135" s="12" t="str">
        <f t="shared" si="196"/>
        <v/>
      </c>
      <c r="BW135" s="12" t="str">
        <f t="shared" si="197"/>
        <v/>
      </c>
      <c r="BX135" s="12"/>
      <c r="BY135" s="12"/>
      <c r="BZ135" s="12"/>
      <c r="CA135" s="11" t="str">
        <f t="shared" si="198"/>
        <v/>
      </c>
      <c r="CB135" s="12" t="str">
        <f t="shared" si="199"/>
        <v/>
      </c>
      <c r="CC135" s="12" t="str">
        <f t="shared" si="200"/>
        <v/>
      </c>
      <c r="CD135" s="12" t="str">
        <f t="shared" si="201"/>
        <v/>
      </c>
      <c r="CE135" s="12" t="str">
        <f t="shared" si="202"/>
        <v/>
      </c>
      <c r="CF135" s="12" t="str">
        <f t="shared" si="203"/>
        <v/>
      </c>
      <c r="CG135" s="12"/>
      <c r="CH135" s="12"/>
      <c r="CI135" s="12"/>
      <c r="CJ135" s="11" t="str">
        <f t="shared" si="204"/>
        <v/>
      </c>
      <c r="CK135" s="12" t="str">
        <f t="shared" si="205"/>
        <v/>
      </c>
      <c r="CL135" s="12" t="str">
        <f t="shared" si="206"/>
        <v/>
      </c>
      <c r="CM135" s="12" t="str">
        <f t="shared" si="207"/>
        <v/>
      </c>
      <c r="CN135" s="12" t="str">
        <f t="shared" si="208"/>
        <v/>
      </c>
      <c r="CO135" s="12" t="str">
        <f t="shared" si="209"/>
        <v/>
      </c>
      <c r="CP135" s="12"/>
      <c r="CQ135" s="12"/>
      <c r="CR135" s="12"/>
      <c r="CS135" s="11" t="str">
        <f t="shared" si="210"/>
        <v/>
      </c>
      <c r="CT135" s="12" t="str">
        <f t="shared" si="211"/>
        <v/>
      </c>
      <c r="CU135" s="12" t="str">
        <f t="shared" si="212"/>
        <v/>
      </c>
      <c r="CV135" s="12" t="str">
        <f t="shared" si="213"/>
        <v/>
      </c>
      <c r="CW135" s="12" t="str">
        <f t="shared" si="214"/>
        <v/>
      </c>
      <c r="CX135" s="12" t="str">
        <f t="shared" si="215"/>
        <v/>
      </c>
      <c r="CY135" s="12"/>
      <c r="CZ135" s="12"/>
      <c r="DA135" s="12"/>
      <c r="DB135" s="11" t="str">
        <f t="shared" si="216"/>
        <v/>
      </c>
      <c r="DC135" s="12" t="str">
        <f t="shared" si="217"/>
        <v/>
      </c>
      <c r="DD135" s="12" t="str">
        <f t="shared" si="218"/>
        <v/>
      </c>
      <c r="DE135" s="12" t="str">
        <f t="shared" si="219"/>
        <v/>
      </c>
      <c r="DF135" s="12" t="str">
        <f t="shared" si="220"/>
        <v/>
      </c>
      <c r="DG135" s="12" t="str">
        <f t="shared" si="221"/>
        <v/>
      </c>
      <c r="DH135" s="12"/>
      <c r="DI135" s="12"/>
      <c r="DJ135" s="12"/>
      <c r="DK135" s="11" t="str">
        <f t="shared" si="222"/>
        <v/>
      </c>
      <c r="DL135" s="12" t="str">
        <f t="shared" si="223"/>
        <v/>
      </c>
      <c r="DM135" s="12" t="str">
        <f t="shared" si="224"/>
        <v/>
      </c>
      <c r="DN135" s="12" t="str">
        <f t="shared" si="225"/>
        <v/>
      </c>
      <c r="DO135" s="12" t="str">
        <f t="shared" si="226"/>
        <v/>
      </c>
      <c r="DP135" s="12" t="str">
        <f t="shared" si="227"/>
        <v/>
      </c>
      <c r="DQ135" s="12"/>
      <c r="DR135" s="12"/>
      <c r="DS135" s="12"/>
    </row>
    <row r="136" spans="19:123" x14ac:dyDescent="0.25">
      <c r="S136" s="98"/>
      <c r="T136" s="98"/>
      <c r="U136" s="98"/>
      <c r="V136" s="98"/>
      <c r="W136" s="98"/>
      <c r="X136" s="98"/>
      <c r="Y136" s="98"/>
      <c r="Z136" s="98"/>
      <c r="AA136" s="98"/>
      <c r="AB136" s="99"/>
      <c r="AC136" s="99"/>
      <c r="AD136" s="98"/>
      <c r="AE136" s="4"/>
      <c r="AF136" s="24" t="str">
        <f t="shared" si="229"/>
        <v/>
      </c>
      <c r="AG136" s="24">
        <f t="shared" si="230"/>
        <v>138</v>
      </c>
      <c r="AH136" s="11" t="str">
        <f t="shared" si="169"/>
        <v/>
      </c>
      <c r="AI136" s="12" t="str">
        <f t="shared" si="228"/>
        <v/>
      </c>
      <c r="AJ136" s="12" t="str">
        <f t="shared" si="170"/>
        <v/>
      </c>
      <c r="AK136" s="12" t="str">
        <f t="shared" si="171"/>
        <v/>
      </c>
      <c r="AL136" s="12" t="str">
        <f t="shared" si="172"/>
        <v/>
      </c>
      <c r="AM136" s="12" t="str">
        <f t="shared" si="173"/>
        <v/>
      </c>
      <c r="AN136" s="12"/>
      <c r="AO136" s="12"/>
      <c r="AP136" s="12"/>
      <c r="AQ136" s="11" t="str">
        <f t="shared" si="174"/>
        <v/>
      </c>
      <c r="AR136" s="12" t="str">
        <f t="shared" si="175"/>
        <v/>
      </c>
      <c r="AS136" s="12" t="str">
        <f t="shared" si="176"/>
        <v/>
      </c>
      <c r="AT136" s="12" t="str">
        <f t="shared" si="177"/>
        <v/>
      </c>
      <c r="AU136" s="12" t="str">
        <f t="shared" si="178"/>
        <v/>
      </c>
      <c r="AV136" s="12" t="str">
        <f t="shared" si="179"/>
        <v/>
      </c>
      <c r="AW136" s="12"/>
      <c r="AX136" s="12"/>
      <c r="AY136" s="12"/>
      <c r="AZ136" s="11" t="str">
        <f t="shared" si="180"/>
        <v/>
      </c>
      <c r="BA136" s="12" t="str">
        <f t="shared" si="181"/>
        <v/>
      </c>
      <c r="BB136" s="12" t="str">
        <f t="shared" si="182"/>
        <v/>
      </c>
      <c r="BC136" s="12" t="str">
        <f t="shared" si="183"/>
        <v/>
      </c>
      <c r="BD136" s="12" t="str">
        <f t="shared" si="184"/>
        <v/>
      </c>
      <c r="BE136" s="12" t="str">
        <f t="shared" si="185"/>
        <v/>
      </c>
      <c r="BF136" s="12"/>
      <c r="BG136" s="12"/>
      <c r="BH136" s="12"/>
      <c r="BI136" s="11" t="str">
        <f t="shared" si="186"/>
        <v/>
      </c>
      <c r="BJ136" s="12" t="str">
        <f t="shared" si="187"/>
        <v/>
      </c>
      <c r="BK136" s="12" t="str">
        <f t="shared" si="188"/>
        <v/>
      </c>
      <c r="BL136" s="12" t="str">
        <f t="shared" si="189"/>
        <v/>
      </c>
      <c r="BM136" s="12" t="str">
        <f t="shared" si="190"/>
        <v/>
      </c>
      <c r="BN136" s="12" t="str">
        <f t="shared" si="191"/>
        <v/>
      </c>
      <c r="BO136" s="12"/>
      <c r="BP136" s="12"/>
      <c r="BQ136" s="12"/>
      <c r="BR136" s="11" t="str">
        <f t="shared" si="192"/>
        <v/>
      </c>
      <c r="BS136" s="12" t="str">
        <f t="shared" si="193"/>
        <v/>
      </c>
      <c r="BT136" s="12" t="str">
        <f t="shared" si="194"/>
        <v/>
      </c>
      <c r="BU136" s="12" t="str">
        <f t="shared" si="195"/>
        <v/>
      </c>
      <c r="BV136" s="12" t="str">
        <f t="shared" si="196"/>
        <v/>
      </c>
      <c r="BW136" s="12" t="str">
        <f t="shared" si="197"/>
        <v/>
      </c>
      <c r="BX136" s="12"/>
      <c r="BY136" s="12"/>
      <c r="BZ136" s="12"/>
      <c r="CA136" s="11" t="str">
        <f t="shared" si="198"/>
        <v/>
      </c>
      <c r="CB136" s="12" t="str">
        <f t="shared" si="199"/>
        <v/>
      </c>
      <c r="CC136" s="12" t="str">
        <f t="shared" si="200"/>
        <v/>
      </c>
      <c r="CD136" s="12" t="str">
        <f t="shared" si="201"/>
        <v/>
      </c>
      <c r="CE136" s="12" t="str">
        <f t="shared" si="202"/>
        <v/>
      </c>
      <c r="CF136" s="12" t="str">
        <f t="shared" si="203"/>
        <v/>
      </c>
      <c r="CG136" s="12"/>
      <c r="CH136" s="12"/>
      <c r="CI136" s="12"/>
      <c r="CJ136" s="11" t="str">
        <f t="shared" si="204"/>
        <v/>
      </c>
      <c r="CK136" s="12" t="str">
        <f t="shared" si="205"/>
        <v/>
      </c>
      <c r="CL136" s="12" t="str">
        <f t="shared" si="206"/>
        <v/>
      </c>
      <c r="CM136" s="12" t="str">
        <f t="shared" si="207"/>
        <v/>
      </c>
      <c r="CN136" s="12" t="str">
        <f t="shared" si="208"/>
        <v/>
      </c>
      <c r="CO136" s="12" t="str">
        <f t="shared" si="209"/>
        <v/>
      </c>
      <c r="CP136" s="12"/>
      <c r="CQ136" s="12"/>
      <c r="CR136" s="12"/>
      <c r="CS136" s="11" t="str">
        <f t="shared" si="210"/>
        <v/>
      </c>
      <c r="CT136" s="12" t="str">
        <f t="shared" si="211"/>
        <v/>
      </c>
      <c r="CU136" s="12" t="str">
        <f t="shared" si="212"/>
        <v/>
      </c>
      <c r="CV136" s="12" t="str">
        <f t="shared" si="213"/>
        <v/>
      </c>
      <c r="CW136" s="12" t="str">
        <f t="shared" si="214"/>
        <v/>
      </c>
      <c r="CX136" s="12" t="str">
        <f t="shared" si="215"/>
        <v/>
      </c>
      <c r="CY136" s="12"/>
      <c r="CZ136" s="12"/>
      <c r="DA136" s="12"/>
      <c r="DB136" s="11" t="str">
        <f t="shared" si="216"/>
        <v/>
      </c>
      <c r="DC136" s="12" t="str">
        <f t="shared" si="217"/>
        <v/>
      </c>
      <c r="DD136" s="12" t="str">
        <f t="shared" si="218"/>
        <v/>
      </c>
      <c r="DE136" s="12" t="str">
        <f t="shared" si="219"/>
        <v/>
      </c>
      <c r="DF136" s="12" t="str">
        <f t="shared" si="220"/>
        <v/>
      </c>
      <c r="DG136" s="12" t="str">
        <f t="shared" si="221"/>
        <v/>
      </c>
      <c r="DH136" s="12"/>
      <c r="DI136" s="12"/>
      <c r="DJ136" s="12"/>
      <c r="DK136" s="11" t="str">
        <f t="shared" si="222"/>
        <v/>
      </c>
      <c r="DL136" s="12" t="str">
        <f t="shared" si="223"/>
        <v/>
      </c>
      <c r="DM136" s="12" t="str">
        <f t="shared" si="224"/>
        <v/>
      </c>
      <c r="DN136" s="12" t="str">
        <f t="shared" si="225"/>
        <v/>
      </c>
      <c r="DO136" s="12" t="str">
        <f t="shared" si="226"/>
        <v/>
      </c>
      <c r="DP136" s="12" t="str">
        <f t="shared" si="227"/>
        <v/>
      </c>
      <c r="DQ136" s="12"/>
      <c r="DR136" s="12"/>
      <c r="DS136" s="12"/>
    </row>
    <row r="137" spans="19:123" x14ac:dyDescent="0.25">
      <c r="S137" s="98"/>
      <c r="T137" s="98"/>
      <c r="U137" s="98"/>
      <c r="V137" s="98"/>
      <c r="W137" s="98"/>
      <c r="X137" s="98"/>
      <c r="Y137" s="98"/>
      <c r="Z137" s="98"/>
      <c r="AA137" s="98"/>
      <c r="AB137" s="99"/>
      <c r="AC137" s="99"/>
      <c r="AD137" s="98"/>
      <c r="AE137" s="4"/>
      <c r="AF137" s="24" t="str">
        <f t="shared" si="229"/>
        <v/>
      </c>
      <c r="AG137" s="24">
        <f t="shared" si="230"/>
        <v>139</v>
      </c>
      <c r="AH137" s="11" t="str">
        <f t="shared" si="169"/>
        <v/>
      </c>
      <c r="AI137" s="12" t="str">
        <f t="shared" si="228"/>
        <v/>
      </c>
      <c r="AJ137" s="12" t="str">
        <f t="shared" si="170"/>
        <v/>
      </c>
      <c r="AK137" s="12" t="str">
        <f t="shared" si="171"/>
        <v/>
      </c>
      <c r="AL137" s="12" t="str">
        <f t="shared" si="172"/>
        <v/>
      </c>
      <c r="AM137" s="12" t="str">
        <f t="shared" si="173"/>
        <v/>
      </c>
      <c r="AN137" s="12"/>
      <c r="AO137" s="12"/>
      <c r="AP137" s="12"/>
      <c r="AQ137" s="11" t="str">
        <f t="shared" si="174"/>
        <v/>
      </c>
      <c r="AR137" s="12" t="str">
        <f t="shared" si="175"/>
        <v/>
      </c>
      <c r="AS137" s="12" t="str">
        <f t="shared" si="176"/>
        <v/>
      </c>
      <c r="AT137" s="12" t="str">
        <f t="shared" si="177"/>
        <v/>
      </c>
      <c r="AU137" s="12" t="str">
        <f t="shared" si="178"/>
        <v/>
      </c>
      <c r="AV137" s="12" t="str">
        <f t="shared" si="179"/>
        <v/>
      </c>
      <c r="AW137" s="12"/>
      <c r="AX137" s="12"/>
      <c r="AY137" s="12"/>
      <c r="AZ137" s="11" t="str">
        <f t="shared" si="180"/>
        <v/>
      </c>
      <c r="BA137" s="12" t="str">
        <f t="shared" si="181"/>
        <v/>
      </c>
      <c r="BB137" s="12" t="str">
        <f t="shared" si="182"/>
        <v/>
      </c>
      <c r="BC137" s="12" t="str">
        <f t="shared" si="183"/>
        <v/>
      </c>
      <c r="BD137" s="12" t="str">
        <f t="shared" si="184"/>
        <v/>
      </c>
      <c r="BE137" s="12" t="str">
        <f t="shared" si="185"/>
        <v/>
      </c>
      <c r="BF137" s="12"/>
      <c r="BG137" s="12"/>
      <c r="BH137" s="12"/>
      <c r="BI137" s="11" t="str">
        <f t="shared" si="186"/>
        <v/>
      </c>
      <c r="BJ137" s="12" t="str">
        <f t="shared" si="187"/>
        <v/>
      </c>
      <c r="BK137" s="12" t="str">
        <f t="shared" si="188"/>
        <v/>
      </c>
      <c r="BL137" s="12" t="str">
        <f t="shared" si="189"/>
        <v/>
      </c>
      <c r="BM137" s="12" t="str">
        <f t="shared" si="190"/>
        <v/>
      </c>
      <c r="BN137" s="12" t="str">
        <f t="shared" si="191"/>
        <v/>
      </c>
      <c r="BO137" s="12"/>
      <c r="BP137" s="12"/>
      <c r="BQ137" s="12"/>
      <c r="BR137" s="11" t="str">
        <f t="shared" si="192"/>
        <v/>
      </c>
      <c r="BS137" s="12" t="str">
        <f t="shared" si="193"/>
        <v/>
      </c>
      <c r="BT137" s="12" t="str">
        <f t="shared" si="194"/>
        <v/>
      </c>
      <c r="BU137" s="12" t="str">
        <f t="shared" si="195"/>
        <v/>
      </c>
      <c r="BV137" s="12" t="str">
        <f t="shared" si="196"/>
        <v/>
      </c>
      <c r="BW137" s="12" t="str">
        <f t="shared" si="197"/>
        <v/>
      </c>
      <c r="BX137" s="12"/>
      <c r="BY137" s="12"/>
      <c r="BZ137" s="12"/>
      <c r="CA137" s="11" t="str">
        <f t="shared" si="198"/>
        <v/>
      </c>
      <c r="CB137" s="12" t="str">
        <f t="shared" si="199"/>
        <v/>
      </c>
      <c r="CC137" s="12" t="str">
        <f t="shared" si="200"/>
        <v/>
      </c>
      <c r="CD137" s="12" t="str">
        <f t="shared" si="201"/>
        <v/>
      </c>
      <c r="CE137" s="12" t="str">
        <f t="shared" si="202"/>
        <v/>
      </c>
      <c r="CF137" s="12" t="str">
        <f t="shared" si="203"/>
        <v/>
      </c>
      <c r="CG137" s="12"/>
      <c r="CH137" s="12"/>
      <c r="CI137" s="12"/>
      <c r="CJ137" s="11" t="str">
        <f t="shared" si="204"/>
        <v/>
      </c>
      <c r="CK137" s="12" t="str">
        <f t="shared" si="205"/>
        <v/>
      </c>
      <c r="CL137" s="12" t="str">
        <f t="shared" si="206"/>
        <v/>
      </c>
      <c r="CM137" s="12" t="str">
        <f t="shared" si="207"/>
        <v/>
      </c>
      <c r="CN137" s="12" t="str">
        <f t="shared" si="208"/>
        <v/>
      </c>
      <c r="CO137" s="12" t="str">
        <f t="shared" si="209"/>
        <v/>
      </c>
      <c r="CP137" s="12"/>
      <c r="CQ137" s="12"/>
      <c r="CR137" s="12"/>
      <c r="CS137" s="11" t="str">
        <f t="shared" si="210"/>
        <v/>
      </c>
      <c r="CT137" s="12" t="str">
        <f t="shared" si="211"/>
        <v/>
      </c>
      <c r="CU137" s="12" t="str">
        <f t="shared" si="212"/>
        <v/>
      </c>
      <c r="CV137" s="12" t="str">
        <f t="shared" si="213"/>
        <v/>
      </c>
      <c r="CW137" s="12" t="str">
        <f t="shared" si="214"/>
        <v/>
      </c>
      <c r="CX137" s="12" t="str">
        <f t="shared" si="215"/>
        <v/>
      </c>
      <c r="CY137" s="12"/>
      <c r="CZ137" s="12"/>
      <c r="DA137" s="12"/>
      <c r="DB137" s="11" t="str">
        <f t="shared" si="216"/>
        <v/>
      </c>
      <c r="DC137" s="12" t="str">
        <f t="shared" si="217"/>
        <v/>
      </c>
      <c r="DD137" s="12" t="str">
        <f t="shared" si="218"/>
        <v/>
      </c>
      <c r="DE137" s="12" t="str">
        <f t="shared" si="219"/>
        <v/>
      </c>
      <c r="DF137" s="12" t="str">
        <f t="shared" si="220"/>
        <v/>
      </c>
      <c r="DG137" s="12" t="str">
        <f t="shared" si="221"/>
        <v/>
      </c>
      <c r="DH137" s="12"/>
      <c r="DI137" s="12"/>
      <c r="DJ137" s="12"/>
      <c r="DK137" s="11" t="str">
        <f t="shared" si="222"/>
        <v/>
      </c>
      <c r="DL137" s="12" t="str">
        <f t="shared" si="223"/>
        <v/>
      </c>
      <c r="DM137" s="12" t="str">
        <f t="shared" si="224"/>
        <v/>
      </c>
      <c r="DN137" s="12" t="str">
        <f t="shared" si="225"/>
        <v/>
      </c>
      <c r="DO137" s="12" t="str">
        <f t="shared" si="226"/>
        <v/>
      </c>
      <c r="DP137" s="12" t="str">
        <f t="shared" si="227"/>
        <v/>
      </c>
      <c r="DQ137" s="12"/>
      <c r="DR137" s="12"/>
      <c r="DS137" s="12"/>
    </row>
    <row r="138" spans="19:123" x14ac:dyDescent="0.25">
      <c r="S138" s="98"/>
      <c r="T138" s="98"/>
      <c r="U138" s="98"/>
      <c r="V138" s="98"/>
      <c r="W138" s="98"/>
      <c r="X138" s="98"/>
      <c r="Y138" s="98"/>
      <c r="Z138" s="98"/>
      <c r="AA138" s="98"/>
      <c r="AB138" s="99"/>
      <c r="AC138" s="99"/>
      <c r="AD138" s="98"/>
      <c r="AE138" s="4"/>
      <c r="AF138" s="24" t="str">
        <f t="shared" si="229"/>
        <v/>
      </c>
      <c r="AG138" s="24">
        <f t="shared" si="230"/>
        <v>140</v>
      </c>
      <c r="AH138" s="11" t="str">
        <f t="shared" si="169"/>
        <v/>
      </c>
      <c r="AI138" s="12" t="str">
        <f t="shared" si="228"/>
        <v/>
      </c>
      <c r="AJ138" s="12" t="str">
        <f t="shared" si="170"/>
        <v/>
      </c>
      <c r="AK138" s="12" t="str">
        <f t="shared" si="171"/>
        <v/>
      </c>
      <c r="AL138" s="12" t="str">
        <f t="shared" si="172"/>
        <v/>
      </c>
      <c r="AM138" s="12" t="str">
        <f t="shared" si="173"/>
        <v/>
      </c>
      <c r="AN138" s="12"/>
      <c r="AO138" s="12"/>
      <c r="AP138" s="12"/>
      <c r="AQ138" s="11" t="str">
        <f t="shared" si="174"/>
        <v/>
      </c>
      <c r="AR138" s="12" t="str">
        <f t="shared" si="175"/>
        <v/>
      </c>
      <c r="AS138" s="12" t="str">
        <f t="shared" si="176"/>
        <v/>
      </c>
      <c r="AT138" s="12" t="str">
        <f t="shared" si="177"/>
        <v/>
      </c>
      <c r="AU138" s="12" t="str">
        <f t="shared" si="178"/>
        <v/>
      </c>
      <c r="AV138" s="12" t="str">
        <f t="shared" si="179"/>
        <v/>
      </c>
      <c r="AW138" s="12"/>
      <c r="AX138" s="12"/>
      <c r="AY138" s="12"/>
      <c r="AZ138" s="11" t="str">
        <f t="shared" si="180"/>
        <v/>
      </c>
      <c r="BA138" s="12" t="str">
        <f t="shared" si="181"/>
        <v/>
      </c>
      <c r="BB138" s="12" t="str">
        <f t="shared" si="182"/>
        <v/>
      </c>
      <c r="BC138" s="12" t="str">
        <f t="shared" si="183"/>
        <v/>
      </c>
      <c r="BD138" s="12" t="str">
        <f t="shared" si="184"/>
        <v/>
      </c>
      <c r="BE138" s="12" t="str">
        <f t="shared" si="185"/>
        <v/>
      </c>
      <c r="BF138" s="12"/>
      <c r="BG138" s="12"/>
      <c r="BH138" s="12"/>
      <c r="BI138" s="11" t="str">
        <f t="shared" si="186"/>
        <v/>
      </c>
      <c r="BJ138" s="12" t="str">
        <f t="shared" si="187"/>
        <v/>
      </c>
      <c r="BK138" s="12" t="str">
        <f t="shared" si="188"/>
        <v/>
      </c>
      <c r="BL138" s="12" t="str">
        <f t="shared" si="189"/>
        <v/>
      </c>
      <c r="BM138" s="12" t="str">
        <f t="shared" si="190"/>
        <v/>
      </c>
      <c r="BN138" s="12" t="str">
        <f t="shared" si="191"/>
        <v/>
      </c>
      <c r="BO138" s="12"/>
      <c r="BP138" s="12"/>
      <c r="BQ138" s="12"/>
      <c r="BR138" s="11" t="str">
        <f t="shared" si="192"/>
        <v/>
      </c>
      <c r="BS138" s="12" t="str">
        <f t="shared" si="193"/>
        <v/>
      </c>
      <c r="BT138" s="12" t="str">
        <f t="shared" si="194"/>
        <v/>
      </c>
      <c r="BU138" s="12" t="str">
        <f t="shared" si="195"/>
        <v/>
      </c>
      <c r="BV138" s="12" t="str">
        <f t="shared" si="196"/>
        <v/>
      </c>
      <c r="BW138" s="12" t="str">
        <f t="shared" si="197"/>
        <v/>
      </c>
      <c r="BX138" s="12"/>
      <c r="BY138" s="12"/>
      <c r="BZ138" s="12"/>
      <c r="CA138" s="11" t="str">
        <f t="shared" si="198"/>
        <v/>
      </c>
      <c r="CB138" s="12" t="str">
        <f t="shared" si="199"/>
        <v/>
      </c>
      <c r="CC138" s="12" t="str">
        <f t="shared" si="200"/>
        <v/>
      </c>
      <c r="CD138" s="12" t="str">
        <f t="shared" si="201"/>
        <v/>
      </c>
      <c r="CE138" s="12" t="str">
        <f t="shared" si="202"/>
        <v/>
      </c>
      <c r="CF138" s="12" t="str">
        <f t="shared" si="203"/>
        <v/>
      </c>
      <c r="CG138" s="12"/>
      <c r="CH138" s="12"/>
      <c r="CI138" s="12"/>
      <c r="CJ138" s="11" t="str">
        <f t="shared" si="204"/>
        <v/>
      </c>
      <c r="CK138" s="12" t="str">
        <f t="shared" si="205"/>
        <v/>
      </c>
      <c r="CL138" s="12" t="str">
        <f t="shared" si="206"/>
        <v/>
      </c>
      <c r="CM138" s="12" t="str">
        <f t="shared" si="207"/>
        <v/>
      </c>
      <c r="CN138" s="12" t="str">
        <f t="shared" si="208"/>
        <v/>
      </c>
      <c r="CO138" s="12" t="str">
        <f t="shared" si="209"/>
        <v/>
      </c>
      <c r="CP138" s="12"/>
      <c r="CQ138" s="12"/>
      <c r="CR138" s="12"/>
      <c r="CS138" s="11" t="str">
        <f t="shared" si="210"/>
        <v/>
      </c>
      <c r="CT138" s="12" t="str">
        <f t="shared" si="211"/>
        <v/>
      </c>
      <c r="CU138" s="12" t="str">
        <f t="shared" si="212"/>
        <v/>
      </c>
      <c r="CV138" s="12" t="str">
        <f t="shared" si="213"/>
        <v/>
      </c>
      <c r="CW138" s="12" t="str">
        <f t="shared" si="214"/>
        <v/>
      </c>
      <c r="CX138" s="12" t="str">
        <f t="shared" si="215"/>
        <v/>
      </c>
      <c r="CY138" s="12"/>
      <c r="CZ138" s="12"/>
      <c r="DA138" s="12"/>
      <c r="DB138" s="11" t="str">
        <f t="shared" si="216"/>
        <v/>
      </c>
      <c r="DC138" s="12" t="str">
        <f t="shared" si="217"/>
        <v/>
      </c>
      <c r="DD138" s="12" t="str">
        <f t="shared" si="218"/>
        <v/>
      </c>
      <c r="DE138" s="12" t="str">
        <f t="shared" si="219"/>
        <v/>
      </c>
      <c r="DF138" s="12" t="str">
        <f t="shared" si="220"/>
        <v/>
      </c>
      <c r="DG138" s="12" t="str">
        <f t="shared" si="221"/>
        <v/>
      </c>
      <c r="DH138" s="12"/>
      <c r="DI138" s="12"/>
      <c r="DJ138" s="12"/>
      <c r="DK138" s="11" t="str">
        <f t="shared" si="222"/>
        <v/>
      </c>
      <c r="DL138" s="12" t="str">
        <f t="shared" si="223"/>
        <v/>
      </c>
      <c r="DM138" s="12" t="str">
        <f t="shared" si="224"/>
        <v/>
      </c>
      <c r="DN138" s="12" t="str">
        <f t="shared" si="225"/>
        <v/>
      </c>
      <c r="DO138" s="12" t="str">
        <f t="shared" si="226"/>
        <v/>
      </c>
      <c r="DP138" s="12" t="str">
        <f t="shared" si="227"/>
        <v/>
      </c>
      <c r="DQ138" s="12"/>
      <c r="DR138" s="12"/>
      <c r="DS138" s="12"/>
    </row>
    <row r="139" spans="19:123" x14ac:dyDescent="0.25">
      <c r="S139" s="98"/>
      <c r="T139" s="98"/>
      <c r="U139" s="98"/>
      <c r="V139" s="98"/>
      <c r="W139" s="98"/>
      <c r="X139" s="98"/>
      <c r="Y139" s="98"/>
      <c r="Z139" s="98"/>
      <c r="AA139" s="98"/>
      <c r="AB139" s="99"/>
      <c r="AC139" s="99"/>
      <c r="AD139" s="98"/>
      <c r="AE139" s="4"/>
      <c r="AF139" s="24" t="str">
        <f t="shared" si="229"/>
        <v/>
      </c>
      <c r="AG139" s="24">
        <f t="shared" si="230"/>
        <v>141</v>
      </c>
      <c r="AH139" s="11" t="str">
        <f t="shared" si="169"/>
        <v/>
      </c>
      <c r="AI139" s="12" t="str">
        <f t="shared" si="228"/>
        <v/>
      </c>
      <c r="AJ139" s="12" t="str">
        <f t="shared" si="170"/>
        <v/>
      </c>
      <c r="AK139" s="12" t="str">
        <f t="shared" si="171"/>
        <v/>
      </c>
      <c r="AL139" s="12" t="str">
        <f t="shared" si="172"/>
        <v/>
      </c>
      <c r="AM139" s="12" t="str">
        <f t="shared" si="173"/>
        <v/>
      </c>
      <c r="AN139" s="12"/>
      <c r="AO139" s="12"/>
      <c r="AP139" s="12"/>
      <c r="AQ139" s="11" t="str">
        <f t="shared" si="174"/>
        <v/>
      </c>
      <c r="AR139" s="12" t="str">
        <f t="shared" si="175"/>
        <v/>
      </c>
      <c r="AS139" s="12" t="str">
        <f t="shared" si="176"/>
        <v/>
      </c>
      <c r="AT139" s="12" t="str">
        <f t="shared" si="177"/>
        <v/>
      </c>
      <c r="AU139" s="12" t="str">
        <f t="shared" si="178"/>
        <v/>
      </c>
      <c r="AV139" s="12" t="str">
        <f t="shared" si="179"/>
        <v/>
      </c>
      <c r="AW139" s="12"/>
      <c r="AX139" s="12"/>
      <c r="AY139" s="12"/>
      <c r="AZ139" s="11" t="str">
        <f t="shared" si="180"/>
        <v/>
      </c>
      <c r="BA139" s="12" t="str">
        <f t="shared" si="181"/>
        <v/>
      </c>
      <c r="BB139" s="12" t="str">
        <f t="shared" si="182"/>
        <v/>
      </c>
      <c r="BC139" s="12" t="str">
        <f t="shared" si="183"/>
        <v/>
      </c>
      <c r="BD139" s="12" t="str">
        <f t="shared" si="184"/>
        <v/>
      </c>
      <c r="BE139" s="12" t="str">
        <f t="shared" si="185"/>
        <v/>
      </c>
      <c r="BF139" s="12"/>
      <c r="BG139" s="12"/>
      <c r="BH139" s="12"/>
      <c r="BI139" s="11" t="str">
        <f t="shared" si="186"/>
        <v/>
      </c>
      <c r="BJ139" s="12" t="str">
        <f t="shared" si="187"/>
        <v/>
      </c>
      <c r="BK139" s="12" t="str">
        <f t="shared" si="188"/>
        <v/>
      </c>
      <c r="BL139" s="12" t="str">
        <f t="shared" si="189"/>
        <v/>
      </c>
      <c r="BM139" s="12" t="str">
        <f t="shared" si="190"/>
        <v/>
      </c>
      <c r="BN139" s="12" t="str">
        <f t="shared" si="191"/>
        <v/>
      </c>
      <c r="BO139" s="12"/>
      <c r="BP139" s="12"/>
      <c r="BQ139" s="12"/>
      <c r="BR139" s="11" t="str">
        <f t="shared" si="192"/>
        <v/>
      </c>
      <c r="BS139" s="12" t="str">
        <f t="shared" si="193"/>
        <v/>
      </c>
      <c r="BT139" s="12" t="str">
        <f t="shared" si="194"/>
        <v/>
      </c>
      <c r="BU139" s="12" t="str">
        <f t="shared" si="195"/>
        <v/>
      </c>
      <c r="BV139" s="12" t="str">
        <f t="shared" si="196"/>
        <v/>
      </c>
      <c r="BW139" s="12" t="str">
        <f t="shared" si="197"/>
        <v/>
      </c>
      <c r="BX139" s="12"/>
      <c r="BY139" s="12"/>
      <c r="BZ139" s="12"/>
      <c r="CA139" s="11" t="str">
        <f t="shared" si="198"/>
        <v/>
      </c>
      <c r="CB139" s="12" t="str">
        <f t="shared" si="199"/>
        <v/>
      </c>
      <c r="CC139" s="12" t="str">
        <f t="shared" si="200"/>
        <v/>
      </c>
      <c r="CD139" s="12" t="str">
        <f t="shared" si="201"/>
        <v/>
      </c>
      <c r="CE139" s="12" t="str">
        <f t="shared" si="202"/>
        <v/>
      </c>
      <c r="CF139" s="12" t="str">
        <f t="shared" si="203"/>
        <v/>
      </c>
      <c r="CG139" s="12"/>
      <c r="CH139" s="12"/>
      <c r="CI139" s="12"/>
      <c r="CJ139" s="11" t="str">
        <f t="shared" si="204"/>
        <v/>
      </c>
      <c r="CK139" s="12" t="str">
        <f t="shared" si="205"/>
        <v/>
      </c>
      <c r="CL139" s="12" t="str">
        <f t="shared" si="206"/>
        <v/>
      </c>
      <c r="CM139" s="12" t="str">
        <f t="shared" si="207"/>
        <v/>
      </c>
      <c r="CN139" s="12" t="str">
        <f t="shared" si="208"/>
        <v/>
      </c>
      <c r="CO139" s="12" t="str">
        <f t="shared" si="209"/>
        <v/>
      </c>
      <c r="CP139" s="12"/>
      <c r="CQ139" s="12"/>
      <c r="CR139" s="12"/>
      <c r="CS139" s="11" t="str">
        <f t="shared" si="210"/>
        <v/>
      </c>
      <c r="CT139" s="12" t="str">
        <f t="shared" si="211"/>
        <v/>
      </c>
      <c r="CU139" s="12" t="str">
        <f t="shared" si="212"/>
        <v/>
      </c>
      <c r="CV139" s="12" t="str">
        <f t="shared" si="213"/>
        <v/>
      </c>
      <c r="CW139" s="12" t="str">
        <f t="shared" si="214"/>
        <v/>
      </c>
      <c r="CX139" s="12" t="str">
        <f t="shared" si="215"/>
        <v/>
      </c>
      <c r="CY139" s="12"/>
      <c r="CZ139" s="12"/>
      <c r="DA139" s="12"/>
      <c r="DB139" s="11" t="str">
        <f t="shared" si="216"/>
        <v/>
      </c>
      <c r="DC139" s="12" t="str">
        <f t="shared" si="217"/>
        <v/>
      </c>
      <c r="DD139" s="12" t="str">
        <f t="shared" si="218"/>
        <v/>
      </c>
      <c r="DE139" s="12" t="str">
        <f t="shared" si="219"/>
        <v/>
      </c>
      <c r="DF139" s="12" t="str">
        <f t="shared" si="220"/>
        <v/>
      </c>
      <c r="DG139" s="12" t="str">
        <f t="shared" si="221"/>
        <v/>
      </c>
      <c r="DH139" s="12"/>
      <c r="DI139" s="12"/>
      <c r="DJ139" s="12"/>
      <c r="DK139" s="11" t="str">
        <f t="shared" si="222"/>
        <v/>
      </c>
      <c r="DL139" s="12" t="str">
        <f t="shared" si="223"/>
        <v/>
      </c>
      <c r="DM139" s="12" t="str">
        <f t="shared" si="224"/>
        <v/>
      </c>
      <c r="DN139" s="12" t="str">
        <f t="shared" si="225"/>
        <v/>
      </c>
      <c r="DO139" s="12" t="str">
        <f t="shared" si="226"/>
        <v/>
      </c>
      <c r="DP139" s="12" t="str">
        <f t="shared" si="227"/>
        <v/>
      </c>
      <c r="DQ139" s="12"/>
      <c r="DR139" s="12"/>
      <c r="DS139" s="12"/>
    </row>
    <row r="140" spans="19:123" x14ac:dyDescent="0.25">
      <c r="S140" s="98"/>
      <c r="T140" s="98"/>
      <c r="U140" s="98"/>
      <c r="V140" s="98"/>
      <c r="W140" s="98"/>
      <c r="X140" s="98"/>
      <c r="Y140" s="98"/>
      <c r="Z140" s="98"/>
      <c r="AA140" s="98"/>
      <c r="AB140" s="99"/>
      <c r="AC140" s="99"/>
      <c r="AD140" s="98"/>
      <c r="AE140" s="4"/>
      <c r="AF140" s="24" t="str">
        <f t="shared" si="229"/>
        <v/>
      </c>
      <c r="AG140" s="24">
        <f t="shared" si="230"/>
        <v>142</v>
      </c>
      <c r="AH140" s="11" t="str">
        <f t="shared" si="169"/>
        <v/>
      </c>
      <c r="AI140" s="12" t="str">
        <f t="shared" si="228"/>
        <v/>
      </c>
      <c r="AJ140" s="12" t="str">
        <f t="shared" si="170"/>
        <v/>
      </c>
      <c r="AK140" s="12" t="str">
        <f t="shared" si="171"/>
        <v/>
      </c>
      <c r="AL140" s="12" t="str">
        <f t="shared" si="172"/>
        <v/>
      </c>
      <c r="AM140" s="12" t="str">
        <f t="shared" si="173"/>
        <v/>
      </c>
      <c r="AN140" s="12"/>
      <c r="AO140" s="12"/>
      <c r="AP140" s="12"/>
      <c r="AQ140" s="11" t="str">
        <f t="shared" si="174"/>
        <v/>
      </c>
      <c r="AR140" s="12" t="str">
        <f t="shared" si="175"/>
        <v/>
      </c>
      <c r="AS140" s="12" t="str">
        <f t="shared" si="176"/>
        <v/>
      </c>
      <c r="AT140" s="12" t="str">
        <f t="shared" si="177"/>
        <v/>
      </c>
      <c r="AU140" s="12" t="str">
        <f t="shared" si="178"/>
        <v/>
      </c>
      <c r="AV140" s="12" t="str">
        <f t="shared" si="179"/>
        <v/>
      </c>
      <c r="AW140" s="12"/>
      <c r="AX140" s="12"/>
      <c r="AY140" s="12"/>
      <c r="AZ140" s="11" t="str">
        <f t="shared" si="180"/>
        <v/>
      </c>
      <c r="BA140" s="12" t="str">
        <f t="shared" si="181"/>
        <v/>
      </c>
      <c r="BB140" s="12" t="str">
        <f t="shared" si="182"/>
        <v/>
      </c>
      <c r="BC140" s="12" t="str">
        <f t="shared" si="183"/>
        <v/>
      </c>
      <c r="BD140" s="12" t="str">
        <f t="shared" si="184"/>
        <v/>
      </c>
      <c r="BE140" s="12" t="str">
        <f t="shared" si="185"/>
        <v/>
      </c>
      <c r="BF140" s="12"/>
      <c r="BG140" s="12"/>
      <c r="BH140" s="12"/>
      <c r="BI140" s="11" t="str">
        <f t="shared" si="186"/>
        <v/>
      </c>
      <c r="BJ140" s="12" t="str">
        <f t="shared" si="187"/>
        <v/>
      </c>
      <c r="BK140" s="12" t="str">
        <f t="shared" si="188"/>
        <v/>
      </c>
      <c r="BL140" s="12" t="str">
        <f t="shared" si="189"/>
        <v/>
      </c>
      <c r="BM140" s="12" t="str">
        <f t="shared" si="190"/>
        <v/>
      </c>
      <c r="BN140" s="12" t="str">
        <f t="shared" si="191"/>
        <v/>
      </c>
      <c r="BO140" s="12"/>
      <c r="BP140" s="12"/>
      <c r="BQ140" s="12"/>
      <c r="BR140" s="11" t="str">
        <f t="shared" si="192"/>
        <v/>
      </c>
      <c r="BS140" s="12" t="str">
        <f t="shared" si="193"/>
        <v/>
      </c>
      <c r="BT140" s="12" t="str">
        <f t="shared" si="194"/>
        <v/>
      </c>
      <c r="BU140" s="12" t="str">
        <f t="shared" si="195"/>
        <v/>
      </c>
      <c r="BV140" s="12" t="str">
        <f t="shared" si="196"/>
        <v/>
      </c>
      <c r="BW140" s="12" t="str">
        <f t="shared" si="197"/>
        <v/>
      </c>
      <c r="BX140" s="12"/>
      <c r="BY140" s="12"/>
      <c r="BZ140" s="12"/>
      <c r="CA140" s="11" t="str">
        <f t="shared" si="198"/>
        <v/>
      </c>
      <c r="CB140" s="12" t="str">
        <f t="shared" si="199"/>
        <v/>
      </c>
      <c r="CC140" s="12" t="str">
        <f t="shared" si="200"/>
        <v/>
      </c>
      <c r="CD140" s="12" t="str">
        <f t="shared" si="201"/>
        <v/>
      </c>
      <c r="CE140" s="12" t="str">
        <f t="shared" si="202"/>
        <v/>
      </c>
      <c r="CF140" s="12" t="str">
        <f t="shared" si="203"/>
        <v/>
      </c>
      <c r="CG140" s="12"/>
      <c r="CH140" s="12"/>
      <c r="CI140" s="12"/>
      <c r="CJ140" s="11" t="str">
        <f t="shared" si="204"/>
        <v/>
      </c>
      <c r="CK140" s="12" t="str">
        <f t="shared" si="205"/>
        <v/>
      </c>
      <c r="CL140" s="12" t="str">
        <f t="shared" si="206"/>
        <v/>
      </c>
      <c r="CM140" s="12" t="str">
        <f t="shared" si="207"/>
        <v/>
      </c>
      <c r="CN140" s="12" t="str">
        <f t="shared" si="208"/>
        <v/>
      </c>
      <c r="CO140" s="12" t="str">
        <f t="shared" si="209"/>
        <v/>
      </c>
      <c r="CP140" s="12"/>
      <c r="CQ140" s="12"/>
      <c r="CR140" s="12"/>
      <c r="CS140" s="11" t="str">
        <f t="shared" si="210"/>
        <v/>
      </c>
      <c r="CT140" s="12" t="str">
        <f t="shared" si="211"/>
        <v/>
      </c>
      <c r="CU140" s="12" t="str">
        <f t="shared" si="212"/>
        <v/>
      </c>
      <c r="CV140" s="12" t="str">
        <f t="shared" si="213"/>
        <v/>
      </c>
      <c r="CW140" s="12" t="str">
        <f t="shared" si="214"/>
        <v/>
      </c>
      <c r="CX140" s="12" t="str">
        <f t="shared" si="215"/>
        <v/>
      </c>
      <c r="CY140" s="12"/>
      <c r="CZ140" s="12"/>
      <c r="DA140" s="12"/>
      <c r="DB140" s="11" t="str">
        <f t="shared" si="216"/>
        <v/>
      </c>
      <c r="DC140" s="12" t="str">
        <f t="shared" si="217"/>
        <v/>
      </c>
      <c r="DD140" s="12" t="str">
        <f t="shared" si="218"/>
        <v/>
      </c>
      <c r="DE140" s="12" t="str">
        <f t="shared" si="219"/>
        <v/>
      </c>
      <c r="DF140" s="12" t="str">
        <f t="shared" si="220"/>
        <v/>
      </c>
      <c r="DG140" s="12" t="str">
        <f t="shared" si="221"/>
        <v/>
      </c>
      <c r="DH140" s="12"/>
      <c r="DI140" s="12"/>
      <c r="DJ140" s="12"/>
      <c r="DK140" s="11" t="str">
        <f t="shared" si="222"/>
        <v/>
      </c>
      <c r="DL140" s="12" t="str">
        <f t="shared" si="223"/>
        <v/>
      </c>
      <c r="DM140" s="12" t="str">
        <f t="shared" si="224"/>
        <v/>
      </c>
      <c r="DN140" s="12" t="str">
        <f t="shared" si="225"/>
        <v/>
      </c>
      <c r="DO140" s="12" t="str">
        <f t="shared" si="226"/>
        <v/>
      </c>
      <c r="DP140" s="12" t="str">
        <f t="shared" si="227"/>
        <v/>
      </c>
      <c r="DQ140" s="12"/>
      <c r="DR140" s="12"/>
      <c r="DS140" s="12"/>
    </row>
    <row r="141" spans="19:123" x14ac:dyDescent="0.25">
      <c r="S141" s="98"/>
      <c r="T141" s="98"/>
      <c r="U141" s="98"/>
      <c r="V141" s="98"/>
      <c r="W141" s="98"/>
      <c r="X141" s="98"/>
      <c r="Y141" s="98"/>
      <c r="Z141" s="98"/>
      <c r="AA141" s="98"/>
      <c r="AB141" s="99"/>
      <c r="AC141" s="99"/>
      <c r="AD141" s="98"/>
      <c r="AE141" s="4"/>
      <c r="AF141" s="24" t="str">
        <f t="shared" si="229"/>
        <v/>
      </c>
      <c r="AG141" s="24">
        <f t="shared" si="230"/>
        <v>143</v>
      </c>
      <c r="AH141" s="11" t="str">
        <f t="shared" si="169"/>
        <v/>
      </c>
      <c r="AI141" s="12" t="str">
        <f t="shared" si="228"/>
        <v/>
      </c>
      <c r="AJ141" s="12" t="str">
        <f t="shared" si="170"/>
        <v/>
      </c>
      <c r="AK141" s="12" t="str">
        <f t="shared" si="171"/>
        <v/>
      </c>
      <c r="AL141" s="12" t="str">
        <f t="shared" si="172"/>
        <v/>
      </c>
      <c r="AM141" s="12" t="str">
        <f t="shared" si="173"/>
        <v/>
      </c>
      <c r="AN141" s="12"/>
      <c r="AO141" s="12"/>
      <c r="AP141" s="12"/>
      <c r="AQ141" s="11" t="str">
        <f t="shared" si="174"/>
        <v/>
      </c>
      <c r="AR141" s="12" t="str">
        <f t="shared" si="175"/>
        <v/>
      </c>
      <c r="AS141" s="12" t="str">
        <f t="shared" si="176"/>
        <v/>
      </c>
      <c r="AT141" s="12" t="str">
        <f t="shared" si="177"/>
        <v/>
      </c>
      <c r="AU141" s="12" t="str">
        <f t="shared" si="178"/>
        <v/>
      </c>
      <c r="AV141" s="12" t="str">
        <f t="shared" si="179"/>
        <v/>
      </c>
      <c r="AW141" s="12"/>
      <c r="AX141" s="12"/>
      <c r="AY141" s="12"/>
      <c r="AZ141" s="11" t="str">
        <f t="shared" si="180"/>
        <v/>
      </c>
      <c r="BA141" s="12" t="str">
        <f t="shared" si="181"/>
        <v/>
      </c>
      <c r="BB141" s="12" t="str">
        <f t="shared" si="182"/>
        <v/>
      </c>
      <c r="BC141" s="12" t="str">
        <f t="shared" si="183"/>
        <v/>
      </c>
      <c r="BD141" s="12" t="str">
        <f t="shared" si="184"/>
        <v/>
      </c>
      <c r="BE141" s="12" t="str">
        <f t="shared" si="185"/>
        <v/>
      </c>
      <c r="BF141" s="12"/>
      <c r="BG141" s="12"/>
      <c r="BH141" s="12"/>
      <c r="BI141" s="11" t="str">
        <f t="shared" si="186"/>
        <v/>
      </c>
      <c r="BJ141" s="12" t="str">
        <f t="shared" si="187"/>
        <v/>
      </c>
      <c r="BK141" s="12" t="str">
        <f t="shared" si="188"/>
        <v/>
      </c>
      <c r="BL141" s="12" t="str">
        <f t="shared" si="189"/>
        <v/>
      </c>
      <c r="BM141" s="12" t="str">
        <f t="shared" si="190"/>
        <v/>
      </c>
      <c r="BN141" s="12" t="str">
        <f t="shared" si="191"/>
        <v/>
      </c>
      <c r="BO141" s="12"/>
      <c r="BP141" s="12"/>
      <c r="BQ141" s="12"/>
      <c r="BR141" s="11" t="str">
        <f t="shared" si="192"/>
        <v/>
      </c>
      <c r="BS141" s="12" t="str">
        <f t="shared" si="193"/>
        <v/>
      </c>
      <c r="BT141" s="12" t="str">
        <f t="shared" si="194"/>
        <v/>
      </c>
      <c r="BU141" s="12" t="str">
        <f t="shared" si="195"/>
        <v/>
      </c>
      <c r="BV141" s="12" t="str">
        <f t="shared" si="196"/>
        <v/>
      </c>
      <c r="BW141" s="12" t="str">
        <f t="shared" si="197"/>
        <v/>
      </c>
      <c r="BX141" s="12"/>
      <c r="BY141" s="12"/>
      <c r="BZ141" s="12"/>
      <c r="CA141" s="11" t="str">
        <f t="shared" si="198"/>
        <v/>
      </c>
      <c r="CB141" s="12" t="str">
        <f t="shared" si="199"/>
        <v/>
      </c>
      <c r="CC141" s="12" t="str">
        <f t="shared" si="200"/>
        <v/>
      </c>
      <c r="CD141" s="12" t="str">
        <f t="shared" si="201"/>
        <v/>
      </c>
      <c r="CE141" s="12" t="str">
        <f t="shared" si="202"/>
        <v/>
      </c>
      <c r="CF141" s="12" t="str">
        <f t="shared" si="203"/>
        <v/>
      </c>
      <c r="CG141" s="12"/>
      <c r="CH141" s="12"/>
      <c r="CI141" s="12"/>
      <c r="CJ141" s="11" t="str">
        <f t="shared" si="204"/>
        <v/>
      </c>
      <c r="CK141" s="12" t="str">
        <f t="shared" si="205"/>
        <v/>
      </c>
      <c r="CL141" s="12" t="str">
        <f t="shared" si="206"/>
        <v/>
      </c>
      <c r="CM141" s="12" t="str">
        <f t="shared" si="207"/>
        <v/>
      </c>
      <c r="CN141" s="12" t="str">
        <f t="shared" si="208"/>
        <v/>
      </c>
      <c r="CO141" s="12" t="str">
        <f t="shared" si="209"/>
        <v/>
      </c>
      <c r="CP141" s="12"/>
      <c r="CQ141" s="12"/>
      <c r="CR141" s="12"/>
      <c r="CS141" s="11" t="str">
        <f t="shared" si="210"/>
        <v/>
      </c>
      <c r="CT141" s="12" t="str">
        <f t="shared" si="211"/>
        <v/>
      </c>
      <c r="CU141" s="12" t="str">
        <f t="shared" si="212"/>
        <v/>
      </c>
      <c r="CV141" s="12" t="str">
        <f t="shared" si="213"/>
        <v/>
      </c>
      <c r="CW141" s="12" t="str">
        <f t="shared" si="214"/>
        <v/>
      </c>
      <c r="CX141" s="12" t="str">
        <f t="shared" si="215"/>
        <v/>
      </c>
      <c r="CY141" s="12"/>
      <c r="CZ141" s="12"/>
      <c r="DA141" s="12"/>
      <c r="DB141" s="11" t="str">
        <f t="shared" si="216"/>
        <v/>
      </c>
      <c r="DC141" s="12" t="str">
        <f t="shared" si="217"/>
        <v/>
      </c>
      <c r="DD141" s="12" t="str">
        <f t="shared" si="218"/>
        <v/>
      </c>
      <c r="DE141" s="12" t="str">
        <f t="shared" si="219"/>
        <v/>
      </c>
      <c r="DF141" s="12" t="str">
        <f t="shared" si="220"/>
        <v/>
      </c>
      <c r="DG141" s="12" t="str">
        <f t="shared" si="221"/>
        <v/>
      </c>
      <c r="DH141" s="12"/>
      <c r="DI141" s="12"/>
      <c r="DJ141" s="12"/>
      <c r="DK141" s="11" t="str">
        <f t="shared" si="222"/>
        <v/>
      </c>
      <c r="DL141" s="12" t="str">
        <f t="shared" si="223"/>
        <v/>
      </c>
      <c r="DM141" s="12" t="str">
        <f t="shared" si="224"/>
        <v/>
      </c>
      <c r="DN141" s="12" t="str">
        <f t="shared" si="225"/>
        <v/>
      </c>
      <c r="DO141" s="12" t="str">
        <f t="shared" si="226"/>
        <v/>
      </c>
      <c r="DP141" s="12" t="str">
        <f t="shared" si="227"/>
        <v/>
      </c>
      <c r="DQ141" s="12"/>
      <c r="DR141" s="12"/>
      <c r="DS141" s="12"/>
    </row>
    <row r="142" spans="19:123" x14ac:dyDescent="0.25">
      <c r="S142" s="98"/>
      <c r="T142" s="98"/>
      <c r="U142" s="98"/>
      <c r="V142" s="98"/>
      <c r="W142" s="98"/>
      <c r="X142" s="98"/>
      <c r="Y142" s="98"/>
      <c r="Z142" s="98"/>
      <c r="AA142" s="98"/>
      <c r="AB142" s="99"/>
      <c r="AC142" s="99"/>
      <c r="AD142" s="98"/>
      <c r="AE142" s="4"/>
      <c r="AF142" s="24" t="str">
        <f t="shared" si="229"/>
        <v/>
      </c>
      <c r="AG142" s="24">
        <f t="shared" si="230"/>
        <v>144</v>
      </c>
      <c r="AH142" s="11" t="str">
        <f t="shared" si="169"/>
        <v/>
      </c>
      <c r="AI142" s="12" t="str">
        <f t="shared" si="228"/>
        <v/>
      </c>
      <c r="AJ142" s="12" t="str">
        <f t="shared" si="170"/>
        <v/>
      </c>
      <c r="AK142" s="12" t="str">
        <f t="shared" si="171"/>
        <v/>
      </c>
      <c r="AL142" s="12" t="str">
        <f t="shared" si="172"/>
        <v/>
      </c>
      <c r="AM142" s="12" t="str">
        <f t="shared" si="173"/>
        <v/>
      </c>
      <c r="AN142" s="12"/>
      <c r="AO142" s="12"/>
      <c r="AP142" s="12"/>
      <c r="AQ142" s="11" t="str">
        <f t="shared" si="174"/>
        <v/>
      </c>
      <c r="AR142" s="12" t="str">
        <f t="shared" si="175"/>
        <v/>
      </c>
      <c r="AS142" s="12" t="str">
        <f t="shared" si="176"/>
        <v/>
      </c>
      <c r="AT142" s="12" t="str">
        <f t="shared" si="177"/>
        <v/>
      </c>
      <c r="AU142" s="12" t="str">
        <f t="shared" si="178"/>
        <v/>
      </c>
      <c r="AV142" s="12" t="str">
        <f t="shared" si="179"/>
        <v/>
      </c>
      <c r="AW142" s="12"/>
      <c r="AX142" s="12"/>
      <c r="AY142" s="12"/>
      <c r="AZ142" s="11" t="str">
        <f t="shared" si="180"/>
        <v/>
      </c>
      <c r="BA142" s="12" t="str">
        <f t="shared" si="181"/>
        <v/>
      </c>
      <c r="BB142" s="12" t="str">
        <f t="shared" si="182"/>
        <v/>
      </c>
      <c r="BC142" s="12" t="str">
        <f t="shared" si="183"/>
        <v/>
      </c>
      <c r="BD142" s="12" t="str">
        <f t="shared" si="184"/>
        <v/>
      </c>
      <c r="BE142" s="12" t="str">
        <f t="shared" si="185"/>
        <v/>
      </c>
      <c r="BF142" s="12"/>
      <c r="BG142" s="12"/>
      <c r="BH142" s="12"/>
      <c r="BI142" s="11" t="str">
        <f t="shared" si="186"/>
        <v/>
      </c>
      <c r="BJ142" s="12" t="str">
        <f t="shared" si="187"/>
        <v/>
      </c>
      <c r="BK142" s="12" t="str">
        <f t="shared" si="188"/>
        <v/>
      </c>
      <c r="BL142" s="12" t="str">
        <f t="shared" si="189"/>
        <v/>
      </c>
      <c r="BM142" s="12" t="str">
        <f t="shared" si="190"/>
        <v/>
      </c>
      <c r="BN142" s="12" t="str">
        <f t="shared" si="191"/>
        <v/>
      </c>
      <c r="BO142" s="12"/>
      <c r="BP142" s="12"/>
      <c r="BQ142" s="12"/>
      <c r="BR142" s="11" t="str">
        <f t="shared" si="192"/>
        <v/>
      </c>
      <c r="BS142" s="12" t="str">
        <f t="shared" si="193"/>
        <v/>
      </c>
      <c r="BT142" s="12" t="str">
        <f t="shared" si="194"/>
        <v/>
      </c>
      <c r="BU142" s="12" t="str">
        <f t="shared" si="195"/>
        <v/>
      </c>
      <c r="BV142" s="12" t="str">
        <f t="shared" si="196"/>
        <v/>
      </c>
      <c r="BW142" s="12" t="str">
        <f t="shared" si="197"/>
        <v/>
      </c>
      <c r="BX142" s="12"/>
      <c r="BY142" s="12"/>
      <c r="BZ142" s="12"/>
      <c r="CA142" s="11" t="str">
        <f t="shared" si="198"/>
        <v/>
      </c>
      <c r="CB142" s="12" t="str">
        <f t="shared" si="199"/>
        <v/>
      </c>
      <c r="CC142" s="12" t="str">
        <f t="shared" si="200"/>
        <v/>
      </c>
      <c r="CD142" s="12" t="str">
        <f t="shared" si="201"/>
        <v/>
      </c>
      <c r="CE142" s="12" t="str">
        <f t="shared" si="202"/>
        <v/>
      </c>
      <c r="CF142" s="12" t="str">
        <f t="shared" si="203"/>
        <v/>
      </c>
      <c r="CG142" s="12"/>
      <c r="CH142" s="12"/>
      <c r="CI142" s="12"/>
      <c r="CJ142" s="11" t="str">
        <f t="shared" si="204"/>
        <v/>
      </c>
      <c r="CK142" s="12" t="str">
        <f t="shared" si="205"/>
        <v/>
      </c>
      <c r="CL142" s="12" t="str">
        <f t="shared" si="206"/>
        <v/>
      </c>
      <c r="CM142" s="12" t="str">
        <f t="shared" si="207"/>
        <v/>
      </c>
      <c r="CN142" s="12" t="str">
        <f t="shared" si="208"/>
        <v/>
      </c>
      <c r="CO142" s="12" t="str">
        <f t="shared" si="209"/>
        <v/>
      </c>
      <c r="CP142" s="12"/>
      <c r="CQ142" s="12"/>
      <c r="CR142" s="12"/>
      <c r="CS142" s="11" t="str">
        <f t="shared" si="210"/>
        <v/>
      </c>
      <c r="CT142" s="12" t="str">
        <f t="shared" si="211"/>
        <v/>
      </c>
      <c r="CU142" s="12" t="str">
        <f t="shared" si="212"/>
        <v/>
      </c>
      <c r="CV142" s="12" t="str">
        <f t="shared" si="213"/>
        <v/>
      </c>
      <c r="CW142" s="12" t="str">
        <f t="shared" si="214"/>
        <v/>
      </c>
      <c r="CX142" s="12" t="str">
        <f t="shared" si="215"/>
        <v/>
      </c>
      <c r="CY142" s="12"/>
      <c r="CZ142" s="12"/>
      <c r="DA142" s="12"/>
      <c r="DB142" s="11" t="str">
        <f t="shared" si="216"/>
        <v/>
      </c>
      <c r="DC142" s="12" t="str">
        <f t="shared" si="217"/>
        <v/>
      </c>
      <c r="DD142" s="12" t="str">
        <f t="shared" si="218"/>
        <v/>
      </c>
      <c r="DE142" s="12" t="str">
        <f t="shared" si="219"/>
        <v/>
      </c>
      <c r="DF142" s="12" t="str">
        <f t="shared" si="220"/>
        <v/>
      </c>
      <c r="DG142" s="12" t="str">
        <f t="shared" si="221"/>
        <v/>
      </c>
      <c r="DH142" s="12"/>
      <c r="DI142" s="12"/>
      <c r="DJ142" s="12"/>
      <c r="DK142" s="11" t="str">
        <f t="shared" si="222"/>
        <v/>
      </c>
      <c r="DL142" s="12" t="str">
        <f t="shared" si="223"/>
        <v/>
      </c>
      <c r="DM142" s="12" t="str">
        <f t="shared" si="224"/>
        <v/>
      </c>
      <c r="DN142" s="12" t="str">
        <f t="shared" si="225"/>
        <v/>
      </c>
      <c r="DO142" s="12" t="str">
        <f t="shared" si="226"/>
        <v/>
      </c>
      <c r="DP142" s="12" t="str">
        <f t="shared" si="227"/>
        <v/>
      </c>
      <c r="DQ142" s="12"/>
      <c r="DR142" s="12"/>
      <c r="DS142" s="12"/>
    </row>
    <row r="143" spans="19:123" x14ac:dyDescent="0.25">
      <c r="S143" s="98"/>
      <c r="T143" s="98"/>
      <c r="U143" s="98"/>
      <c r="V143" s="98"/>
      <c r="W143" s="98"/>
      <c r="X143" s="98"/>
      <c r="Y143" s="98"/>
      <c r="Z143" s="98"/>
      <c r="AA143" s="98"/>
      <c r="AB143" s="99"/>
      <c r="AC143" s="99"/>
      <c r="AD143" s="98"/>
      <c r="AE143" s="4"/>
      <c r="AF143" s="24" t="str">
        <f t="shared" si="229"/>
        <v/>
      </c>
      <c r="AG143" s="24">
        <f t="shared" si="230"/>
        <v>145</v>
      </c>
      <c r="AH143" s="11" t="str">
        <f t="shared" si="169"/>
        <v/>
      </c>
      <c r="AI143" s="12" t="str">
        <f t="shared" si="228"/>
        <v/>
      </c>
      <c r="AJ143" s="12" t="str">
        <f t="shared" si="170"/>
        <v/>
      </c>
      <c r="AK143" s="12" t="str">
        <f t="shared" si="171"/>
        <v/>
      </c>
      <c r="AL143" s="12" t="str">
        <f t="shared" si="172"/>
        <v/>
      </c>
      <c r="AM143" s="12" t="str">
        <f t="shared" si="173"/>
        <v/>
      </c>
      <c r="AN143" s="12"/>
      <c r="AO143" s="12"/>
      <c r="AP143" s="12"/>
      <c r="AQ143" s="11" t="str">
        <f t="shared" si="174"/>
        <v/>
      </c>
      <c r="AR143" s="12" t="str">
        <f t="shared" si="175"/>
        <v/>
      </c>
      <c r="AS143" s="12" t="str">
        <f t="shared" si="176"/>
        <v/>
      </c>
      <c r="AT143" s="12" t="str">
        <f t="shared" si="177"/>
        <v/>
      </c>
      <c r="AU143" s="12" t="str">
        <f t="shared" si="178"/>
        <v/>
      </c>
      <c r="AV143" s="12" t="str">
        <f t="shared" si="179"/>
        <v/>
      </c>
      <c r="AW143" s="12"/>
      <c r="AX143" s="12"/>
      <c r="AY143" s="12"/>
      <c r="AZ143" s="11" t="str">
        <f t="shared" si="180"/>
        <v/>
      </c>
      <c r="BA143" s="12" t="str">
        <f t="shared" si="181"/>
        <v/>
      </c>
      <c r="BB143" s="12" t="str">
        <f t="shared" si="182"/>
        <v/>
      </c>
      <c r="BC143" s="12" t="str">
        <f t="shared" si="183"/>
        <v/>
      </c>
      <c r="BD143" s="12" t="str">
        <f t="shared" si="184"/>
        <v/>
      </c>
      <c r="BE143" s="12" t="str">
        <f t="shared" si="185"/>
        <v/>
      </c>
      <c r="BF143" s="12"/>
      <c r="BG143" s="12"/>
      <c r="BH143" s="12"/>
      <c r="BI143" s="11" t="str">
        <f t="shared" si="186"/>
        <v/>
      </c>
      <c r="BJ143" s="12" t="str">
        <f t="shared" si="187"/>
        <v/>
      </c>
      <c r="BK143" s="12" t="str">
        <f t="shared" si="188"/>
        <v/>
      </c>
      <c r="BL143" s="12" t="str">
        <f t="shared" si="189"/>
        <v/>
      </c>
      <c r="BM143" s="12" t="str">
        <f t="shared" si="190"/>
        <v/>
      </c>
      <c r="BN143" s="12" t="str">
        <f t="shared" si="191"/>
        <v/>
      </c>
      <c r="BO143" s="12"/>
      <c r="BP143" s="12"/>
      <c r="BQ143" s="12"/>
      <c r="BR143" s="11" t="str">
        <f t="shared" si="192"/>
        <v/>
      </c>
      <c r="BS143" s="12" t="str">
        <f t="shared" si="193"/>
        <v/>
      </c>
      <c r="BT143" s="12" t="str">
        <f t="shared" si="194"/>
        <v/>
      </c>
      <c r="BU143" s="12" t="str">
        <f t="shared" si="195"/>
        <v/>
      </c>
      <c r="BV143" s="12" t="str">
        <f t="shared" si="196"/>
        <v/>
      </c>
      <c r="BW143" s="12" t="str">
        <f t="shared" si="197"/>
        <v/>
      </c>
      <c r="BX143" s="12"/>
      <c r="BY143" s="12"/>
      <c r="BZ143" s="12"/>
      <c r="CA143" s="11" t="str">
        <f t="shared" si="198"/>
        <v/>
      </c>
      <c r="CB143" s="12" t="str">
        <f t="shared" si="199"/>
        <v/>
      </c>
      <c r="CC143" s="12" t="str">
        <f t="shared" si="200"/>
        <v/>
      </c>
      <c r="CD143" s="12" t="str">
        <f t="shared" si="201"/>
        <v/>
      </c>
      <c r="CE143" s="12" t="str">
        <f t="shared" si="202"/>
        <v/>
      </c>
      <c r="CF143" s="12" t="str">
        <f t="shared" si="203"/>
        <v/>
      </c>
      <c r="CG143" s="12"/>
      <c r="CH143" s="12"/>
      <c r="CI143" s="12"/>
      <c r="CJ143" s="11" t="str">
        <f t="shared" si="204"/>
        <v/>
      </c>
      <c r="CK143" s="12" t="str">
        <f t="shared" si="205"/>
        <v/>
      </c>
      <c r="CL143" s="12" t="str">
        <f t="shared" si="206"/>
        <v/>
      </c>
      <c r="CM143" s="12" t="str">
        <f t="shared" si="207"/>
        <v/>
      </c>
      <c r="CN143" s="12" t="str">
        <f t="shared" si="208"/>
        <v/>
      </c>
      <c r="CO143" s="12" t="str">
        <f t="shared" si="209"/>
        <v/>
      </c>
      <c r="CP143" s="12"/>
      <c r="CQ143" s="12"/>
      <c r="CR143" s="12"/>
      <c r="CS143" s="11" t="str">
        <f t="shared" si="210"/>
        <v/>
      </c>
      <c r="CT143" s="12" t="str">
        <f t="shared" si="211"/>
        <v/>
      </c>
      <c r="CU143" s="12" t="str">
        <f t="shared" si="212"/>
        <v/>
      </c>
      <c r="CV143" s="12" t="str">
        <f t="shared" si="213"/>
        <v/>
      </c>
      <c r="CW143" s="12" t="str">
        <f t="shared" si="214"/>
        <v/>
      </c>
      <c r="CX143" s="12" t="str">
        <f t="shared" si="215"/>
        <v/>
      </c>
      <c r="CY143" s="12"/>
      <c r="CZ143" s="12"/>
      <c r="DA143" s="12"/>
      <c r="DB143" s="11" t="str">
        <f t="shared" si="216"/>
        <v/>
      </c>
      <c r="DC143" s="12" t="str">
        <f t="shared" si="217"/>
        <v/>
      </c>
      <c r="DD143" s="12" t="str">
        <f t="shared" si="218"/>
        <v/>
      </c>
      <c r="DE143" s="12" t="str">
        <f t="shared" si="219"/>
        <v/>
      </c>
      <c r="DF143" s="12" t="str">
        <f t="shared" si="220"/>
        <v/>
      </c>
      <c r="DG143" s="12" t="str">
        <f t="shared" si="221"/>
        <v/>
      </c>
      <c r="DH143" s="12"/>
      <c r="DI143" s="12"/>
      <c r="DJ143" s="12"/>
      <c r="DK143" s="11" t="str">
        <f t="shared" si="222"/>
        <v/>
      </c>
      <c r="DL143" s="12" t="str">
        <f t="shared" si="223"/>
        <v/>
      </c>
      <c r="DM143" s="12" t="str">
        <f t="shared" si="224"/>
        <v/>
      </c>
      <c r="DN143" s="12" t="str">
        <f t="shared" si="225"/>
        <v/>
      </c>
      <c r="DO143" s="12" t="str">
        <f t="shared" si="226"/>
        <v/>
      </c>
      <c r="DP143" s="12" t="str">
        <f t="shared" si="227"/>
        <v/>
      </c>
      <c r="DQ143" s="12"/>
      <c r="DR143" s="12"/>
      <c r="DS143" s="12"/>
    </row>
    <row r="144" spans="19:123" x14ac:dyDescent="0.25">
      <c r="S144" s="98"/>
      <c r="T144" s="98"/>
      <c r="U144" s="98"/>
      <c r="V144" s="98"/>
      <c r="W144" s="98"/>
      <c r="X144" s="98"/>
      <c r="Y144" s="98"/>
      <c r="Z144" s="98"/>
      <c r="AA144" s="98"/>
      <c r="AB144" s="99"/>
      <c r="AC144" s="99"/>
      <c r="AD144" s="98"/>
      <c r="AE144" s="4"/>
      <c r="AF144" s="24" t="str">
        <f t="shared" si="229"/>
        <v/>
      </c>
      <c r="AG144" s="24">
        <f t="shared" si="230"/>
        <v>146</v>
      </c>
      <c r="AH144" s="11" t="str">
        <f t="shared" si="169"/>
        <v/>
      </c>
      <c r="AI144" s="12" t="str">
        <f t="shared" si="228"/>
        <v/>
      </c>
      <c r="AJ144" s="12" t="str">
        <f t="shared" si="170"/>
        <v/>
      </c>
      <c r="AK144" s="12" t="str">
        <f t="shared" si="171"/>
        <v/>
      </c>
      <c r="AL144" s="12" t="str">
        <f t="shared" si="172"/>
        <v/>
      </c>
      <c r="AM144" s="12" t="str">
        <f t="shared" si="173"/>
        <v/>
      </c>
      <c r="AN144" s="12"/>
      <c r="AO144" s="12"/>
      <c r="AP144" s="12"/>
      <c r="AQ144" s="11" t="str">
        <f t="shared" si="174"/>
        <v/>
      </c>
      <c r="AR144" s="12" t="str">
        <f t="shared" si="175"/>
        <v/>
      </c>
      <c r="AS144" s="12" t="str">
        <f t="shared" si="176"/>
        <v/>
      </c>
      <c r="AT144" s="12" t="str">
        <f t="shared" si="177"/>
        <v/>
      </c>
      <c r="AU144" s="12" t="str">
        <f t="shared" si="178"/>
        <v/>
      </c>
      <c r="AV144" s="12" t="str">
        <f t="shared" si="179"/>
        <v/>
      </c>
      <c r="AW144" s="12"/>
      <c r="AX144" s="12"/>
      <c r="AY144" s="12"/>
      <c r="AZ144" s="11" t="str">
        <f t="shared" si="180"/>
        <v/>
      </c>
      <c r="BA144" s="12" t="str">
        <f t="shared" si="181"/>
        <v/>
      </c>
      <c r="BB144" s="12" t="str">
        <f t="shared" si="182"/>
        <v/>
      </c>
      <c r="BC144" s="12" t="str">
        <f t="shared" si="183"/>
        <v/>
      </c>
      <c r="BD144" s="12" t="str">
        <f t="shared" si="184"/>
        <v/>
      </c>
      <c r="BE144" s="12" t="str">
        <f t="shared" si="185"/>
        <v/>
      </c>
      <c r="BF144" s="12"/>
      <c r="BG144" s="12"/>
      <c r="BH144" s="12"/>
      <c r="BI144" s="11" t="str">
        <f t="shared" si="186"/>
        <v/>
      </c>
      <c r="BJ144" s="12" t="str">
        <f t="shared" si="187"/>
        <v/>
      </c>
      <c r="BK144" s="12" t="str">
        <f t="shared" si="188"/>
        <v/>
      </c>
      <c r="BL144" s="12" t="str">
        <f t="shared" si="189"/>
        <v/>
      </c>
      <c r="BM144" s="12" t="str">
        <f t="shared" si="190"/>
        <v/>
      </c>
      <c r="BN144" s="12" t="str">
        <f t="shared" si="191"/>
        <v/>
      </c>
      <c r="BO144" s="12"/>
      <c r="BP144" s="12"/>
      <c r="BQ144" s="12"/>
      <c r="BR144" s="11" t="str">
        <f t="shared" si="192"/>
        <v/>
      </c>
      <c r="BS144" s="12" t="str">
        <f t="shared" si="193"/>
        <v/>
      </c>
      <c r="BT144" s="12" t="str">
        <f t="shared" si="194"/>
        <v/>
      </c>
      <c r="BU144" s="12" t="str">
        <f t="shared" si="195"/>
        <v/>
      </c>
      <c r="BV144" s="12" t="str">
        <f t="shared" si="196"/>
        <v/>
      </c>
      <c r="BW144" s="12" t="str">
        <f t="shared" si="197"/>
        <v/>
      </c>
      <c r="BX144" s="12"/>
      <c r="BY144" s="12"/>
      <c r="BZ144" s="12"/>
      <c r="CA144" s="11" t="str">
        <f t="shared" si="198"/>
        <v/>
      </c>
      <c r="CB144" s="12" t="str">
        <f t="shared" si="199"/>
        <v/>
      </c>
      <c r="CC144" s="12" t="str">
        <f t="shared" si="200"/>
        <v/>
      </c>
      <c r="CD144" s="12" t="str">
        <f t="shared" si="201"/>
        <v/>
      </c>
      <c r="CE144" s="12" t="str">
        <f t="shared" si="202"/>
        <v/>
      </c>
      <c r="CF144" s="12" t="str">
        <f t="shared" si="203"/>
        <v/>
      </c>
      <c r="CG144" s="12"/>
      <c r="CH144" s="12"/>
      <c r="CI144" s="12"/>
      <c r="CJ144" s="11" t="str">
        <f t="shared" si="204"/>
        <v/>
      </c>
      <c r="CK144" s="12" t="str">
        <f t="shared" si="205"/>
        <v/>
      </c>
      <c r="CL144" s="12" t="str">
        <f t="shared" si="206"/>
        <v/>
      </c>
      <c r="CM144" s="12" t="str">
        <f t="shared" si="207"/>
        <v/>
      </c>
      <c r="CN144" s="12" t="str">
        <f t="shared" si="208"/>
        <v/>
      </c>
      <c r="CO144" s="12" t="str">
        <f t="shared" si="209"/>
        <v/>
      </c>
      <c r="CP144" s="12"/>
      <c r="CQ144" s="12"/>
      <c r="CR144" s="12"/>
      <c r="CS144" s="11" t="str">
        <f t="shared" si="210"/>
        <v/>
      </c>
      <c r="CT144" s="12" t="str">
        <f t="shared" si="211"/>
        <v/>
      </c>
      <c r="CU144" s="12" t="str">
        <f t="shared" si="212"/>
        <v/>
      </c>
      <c r="CV144" s="12" t="str">
        <f t="shared" si="213"/>
        <v/>
      </c>
      <c r="CW144" s="12" t="str">
        <f t="shared" si="214"/>
        <v/>
      </c>
      <c r="CX144" s="12" t="str">
        <f t="shared" si="215"/>
        <v/>
      </c>
      <c r="CY144" s="12"/>
      <c r="CZ144" s="12"/>
      <c r="DA144" s="12"/>
      <c r="DB144" s="11" t="str">
        <f t="shared" si="216"/>
        <v/>
      </c>
      <c r="DC144" s="12" t="str">
        <f t="shared" si="217"/>
        <v/>
      </c>
      <c r="DD144" s="12" t="str">
        <f t="shared" si="218"/>
        <v/>
      </c>
      <c r="DE144" s="12" t="str">
        <f t="shared" si="219"/>
        <v/>
      </c>
      <c r="DF144" s="12" t="str">
        <f t="shared" si="220"/>
        <v/>
      </c>
      <c r="DG144" s="12" t="str">
        <f t="shared" si="221"/>
        <v/>
      </c>
      <c r="DH144" s="12"/>
      <c r="DI144" s="12"/>
      <c r="DJ144" s="12"/>
      <c r="DK144" s="11" t="str">
        <f t="shared" si="222"/>
        <v/>
      </c>
      <c r="DL144" s="12" t="str">
        <f t="shared" si="223"/>
        <v/>
      </c>
      <c r="DM144" s="12" t="str">
        <f t="shared" si="224"/>
        <v/>
      </c>
      <c r="DN144" s="12" t="str">
        <f t="shared" si="225"/>
        <v/>
      </c>
      <c r="DO144" s="12" t="str">
        <f t="shared" si="226"/>
        <v/>
      </c>
      <c r="DP144" s="12" t="str">
        <f t="shared" si="227"/>
        <v/>
      </c>
      <c r="DQ144" s="12"/>
      <c r="DR144" s="12"/>
      <c r="DS144" s="12"/>
    </row>
    <row r="145" spans="19:123" x14ac:dyDescent="0.25">
      <c r="S145" s="98"/>
      <c r="T145" s="98"/>
      <c r="U145" s="98"/>
      <c r="V145" s="98"/>
      <c r="W145" s="98"/>
      <c r="X145" s="98"/>
      <c r="Y145" s="98"/>
      <c r="Z145" s="98"/>
      <c r="AA145" s="98"/>
      <c r="AB145" s="99"/>
      <c r="AC145" s="99"/>
      <c r="AD145" s="98"/>
      <c r="AE145" s="4"/>
      <c r="AF145" s="24" t="str">
        <f t="shared" si="229"/>
        <v/>
      </c>
      <c r="AG145" s="24">
        <f t="shared" si="230"/>
        <v>147</v>
      </c>
      <c r="AH145" s="11" t="str">
        <f t="shared" si="169"/>
        <v/>
      </c>
      <c r="AI145" s="12" t="str">
        <f t="shared" si="228"/>
        <v/>
      </c>
      <c r="AJ145" s="12" t="str">
        <f t="shared" si="170"/>
        <v/>
      </c>
      <c r="AK145" s="12" t="str">
        <f t="shared" si="171"/>
        <v/>
      </c>
      <c r="AL145" s="12" t="str">
        <f t="shared" si="172"/>
        <v/>
      </c>
      <c r="AM145" s="12" t="str">
        <f t="shared" si="173"/>
        <v/>
      </c>
      <c r="AN145" s="12"/>
      <c r="AO145" s="12"/>
      <c r="AP145" s="12"/>
      <c r="AQ145" s="11" t="str">
        <f t="shared" si="174"/>
        <v/>
      </c>
      <c r="AR145" s="12" t="str">
        <f t="shared" si="175"/>
        <v/>
      </c>
      <c r="AS145" s="12" t="str">
        <f t="shared" si="176"/>
        <v/>
      </c>
      <c r="AT145" s="12" t="str">
        <f t="shared" si="177"/>
        <v/>
      </c>
      <c r="AU145" s="12" t="str">
        <f t="shared" si="178"/>
        <v/>
      </c>
      <c r="AV145" s="12" t="str">
        <f t="shared" si="179"/>
        <v/>
      </c>
      <c r="AW145" s="12"/>
      <c r="AX145" s="12"/>
      <c r="AY145" s="12"/>
      <c r="AZ145" s="11" t="str">
        <f t="shared" si="180"/>
        <v/>
      </c>
      <c r="BA145" s="12" t="str">
        <f t="shared" si="181"/>
        <v/>
      </c>
      <c r="BB145" s="12" t="str">
        <f t="shared" si="182"/>
        <v/>
      </c>
      <c r="BC145" s="12" t="str">
        <f t="shared" si="183"/>
        <v/>
      </c>
      <c r="BD145" s="12" t="str">
        <f t="shared" si="184"/>
        <v/>
      </c>
      <c r="BE145" s="12" t="str">
        <f t="shared" si="185"/>
        <v/>
      </c>
      <c r="BF145" s="12"/>
      <c r="BG145" s="12"/>
      <c r="BH145" s="12"/>
      <c r="BI145" s="11" t="str">
        <f t="shared" si="186"/>
        <v/>
      </c>
      <c r="BJ145" s="12" t="str">
        <f t="shared" si="187"/>
        <v/>
      </c>
      <c r="BK145" s="12" t="str">
        <f t="shared" si="188"/>
        <v/>
      </c>
      <c r="BL145" s="12" t="str">
        <f t="shared" si="189"/>
        <v/>
      </c>
      <c r="BM145" s="12" t="str">
        <f t="shared" si="190"/>
        <v/>
      </c>
      <c r="BN145" s="12" t="str">
        <f t="shared" si="191"/>
        <v/>
      </c>
      <c r="BO145" s="12"/>
      <c r="BP145" s="12"/>
      <c r="BQ145" s="12"/>
      <c r="BR145" s="11" t="str">
        <f t="shared" si="192"/>
        <v/>
      </c>
      <c r="BS145" s="12" t="str">
        <f t="shared" si="193"/>
        <v/>
      </c>
      <c r="BT145" s="12" t="str">
        <f t="shared" si="194"/>
        <v/>
      </c>
      <c r="BU145" s="12" t="str">
        <f t="shared" si="195"/>
        <v/>
      </c>
      <c r="BV145" s="12" t="str">
        <f t="shared" si="196"/>
        <v/>
      </c>
      <c r="BW145" s="12" t="str">
        <f t="shared" si="197"/>
        <v/>
      </c>
      <c r="BX145" s="12"/>
      <c r="BY145" s="12"/>
      <c r="BZ145" s="12"/>
      <c r="CA145" s="11" t="str">
        <f t="shared" si="198"/>
        <v/>
      </c>
      <c r="CB145" s="12" t="str">
        <f t="shared" si="199"/>
        <v/>
      </c>
      <c r="CC145" s="12" t="str">
        <f t="shared" si="200"/>
        <v/>
      </c>
      <c r="CD145" s="12" t="str">
        <f t="shared" si="201"/>
        <v/>
      </c>
      <c r="CE145" s="12" t="str">
        <f t="shared" si="202"/>
        <v/>
      </c>
      <c r="CF145" s="12" t="str">
        <f t="shared" si="203"/>
        <v/>
      </c>
      <c r="CG145" s="12"/>
      <c r="CH145" s="12"/>
      <c r="CI145" s="12"/>
      <c r="CJ145" s="11" t="str">
        <f t="shared" si="204"/>
        <v/>
      </c>
      <c r="CK145" s="12" t="str">
        <f t="shared" si="205"/>
        <v/>
      </c>
      <c r="CL145" s="12" t="str">
        <f t="shared" si="206"/>
        <v/>
      </c>
      <c r="CM145" s="12" t="str">
        <f t="shared" si="207"/>
        <v/>
      </c>
      <c r="CN145" s="12" t="str">
        <f t="shared" si="208"/>
        <v/>
      </c>
      <c r="CO145" s="12" t="str">
        <f t="shared" si="209"/>
        <v/>
      </c>
      <c r="CP145" s="12"/>
      <c r="CQ145" s="12"/>
      <c r="CR145" s="12"/>
      <c r="CS145" s="11" t="str">
        <f t="shared" si="210"/>
        <v/>
      </c>
      <c r="CT145" s="12" t="str">
        <f t="shared" si="211"/>
        <v/>
      </c>
      <c r="CU145" s="12" t="str">
        <f t="shared" si="212"/>
        <v/>
      </c>
      <c r="CV145" s="12" t="str">
        <f t="shared" si="213"/>
        <v/>
      </c>
      <c r="CW145" s="12" t="str">
        <f t="shared" si="214"/>
        <v/>
      </c>
      <c r="CX145" s="12" t="str">
        <f t="shared" si="215"/>
        <v/>
      </c>
      <c r="CY145" s="12"/>
      <c r="CZ145" s="12"/>
      <c r="DA145" s="12"/>
      <c r="DB145" s="11" t="str">
        <f t="shared" si="216"/>
        <v/>
      </c>
      <c r="DC145" s="12" t="str">
        <f t="shared" si="217"/>
        <v/>
      </c>
      <c r="DD145" s="12" t="str">
        <f t="shared" si="218"/>
        <v/>
      </c>
      <c r="DE145" s="12" t="str">
        <f t="shared" si="219"/>
        <v/>
      </c>
      <c r="DF145" s="12" t="str">
        <f t="shared" si="220"/>
        <v/>
      </c>
      <c r="DG145" s="12" t="str">
        <f t="shared" si="221"/>
        <v/>
      </c>
      <c r="DH145" s="12"/>
      <c r="DI145" s="12"/>
      <c r="DJ145" s="12"/>
      <c r="DK145" s="11" t="str">
        <f t="shared" si="222"/>
        <v/>
      </c>
      <c r="DL145" s="12" t="str">
        <f t="shared" si="223"/>
        <v/>
      </c>
      <c r="DM145" s="12" t="str">
        <f t="shared" si="224"/>
        <v/>
      </c>
      <c r="DN145" s="12" t="str">
        <f t="shared" si="225"/>
        <v/>
      </c>
      <c r="DO145" s="12" t="str">
        <f t="shared" si="226"/>
        <v/>
      </c>
      <c r="DP145" s="12" t="str">
        <f t="shared" si="227"/>
        <v/>
      </c>
      <c r="DQ145" s="12"/>
      <c r="DR145" s="12"/>
      <c r="DS145" s="12"/>
    </row>
    <row r="146" spans="19:123" x14ac:dyDescent="0.25">
      <c r="S146" s="98"/>
      <c r="T146" s="98"/>
      <c r="U146" s="98"/>
      <c r="V146" s="98"/>
      <c r="W146" s="98"/>
      <c r="X146" s="98"/>
      <c r="Y146" s="98"/>
      <c r="Z146" s="98"/>
      <c r="AA146" s="98"/>
      <c r="AB146" s="99"/>
      <c r="AC146" s="99"/>
      <c r="AD146" s="98"/>
      <c r="AE146" s="4"/>
      <c r="AF146" s="24" t="str">
        <f t="shared" si="229"/>
        <v/>
      </c>
      <c r="AG146" s="24">
        <f t="shared" si="230"/>
        <v>148</v>
      </c>
      <c r="AH146" s="11" t="str">
        <f t="shared" si="169"/>
        <v/>
      </c>
      <c r="AI146" s="12" t="str">
        <f t="shared" si="228"/>
        <v/>
      </c>
      <c r="AJ146" s="12" t="str">
        <f t="shared" si="170"/>
        <v/>
      </c>
      <c r="AK146" s="12" t="str">
        <f t="shared" si="171"/>
        <v/>
      </c>
      <c r="AL146" s="12" t="str">
        <f t="shared" si="172"/>
        <v/>
      </c>
      <c r="AM146" s="12" t="str">
        <f t="shared" si="173"/>
        <v/>
      </c>
      <c r="AN146" s="12"/>
      <c r="AO146" s="12"/>
      <c r="AP146" s="12"/>
      <c r="AQ146" s="11" t="str">
        <f t="shared" si="174"/>
        <v/>
      </c>
      <c r="AR146" s="12" t="str">
        <f t="shared" si="175"/>
        <v/>
      </c>
      <c r="AS146" s="12" t="str">
        <f t="shared" si="176"/>
        <v/>
      </c>
      <c r="AT146" s="12" t="str">
        <f t="shared" si="177"/>
        <v/>
      </c>
      <c r="AU146" s="12" t="str">
        <f t="shared" si="178"/>
        <v/>
      </c>
      <c r="AV146" s="12" t="str">
        <f t="shared" si="179"/>
        <v/>
      </c>
      <c r="AW146" s="12"/>
      <c r="AX146" s="12"/>
      <c r="AY146" s="12"/>
      <c r="AZ146" s="11" t="str">
        <f t="shared" si="180"/>
        <v/>
      </c>
      <c r="BA146" s="12" t="str">
        <f t="shared" si="181"/>
        <v/>
      </c>
      <c r="BB146" s="12" t="str">
        <f t="shared" si="182"/>
        <v/>
      </c>
      <c r="BC146" s="12" t="str">
        <f t="shared" si="183"/>
        <v/>
      </c>
      <c r="BD146" s="12" t="str">
        <f t="shared" si="184"/>
        <v/>
      </c>
      <c r="BE146" s="12" t="str">
        <f t="shared" si="185"/>
        <v/>
      </c>
      <c r="BF146" s="12"/>
      <c r="BG146" s="12"/>
      <c r="BH146" s="12"/>
      <c r="BI146" s="11" t="str">
        <f t="shared" si="186"/>
        <v/>
      </c>
      <c r="BJ146" s="12" t="str">
        <f t="shared" si="187"/>
        <v/>
      </c>
      <c r="BK146" s="12" t="str">
        <f t="shared" si="188"/>
        <v/>
      </c>
      <c r="BL146" s="12" t="str">
        <f t="shared" si="189"/>
        <v/>
      </c>
      <c r="BM146" s="12" t="str">
        <f t="shared" si="190"/>
        <v/>
      </c>
      <c r="BN146" s="12" t="str">
        <f t="shared" si="191"/>
        <v/>
      </c>
      <c r="BO146" s="12"/>
      <c r="BP146" s="12"/>
      <c r="BQ146" s="12"/>
      <c r="BR146" s="11" t="str">
        <f t="shared" si="192"/>
        <v/>
      </c>
      <c r="BS146" s="12" t="str">
        <f t="shared" si="193"/>
        <v/>
      </c>
      <c r="BT146" s="12" t="str">
        <f t="shared" si="194"/>
        <v/>
      </c>
      <c r="BU146" s="12" t="str">
        <f t="shared" si="195"/>
        <v/>
      </c>
      <c r="BV146" s="12" t="str">
        <f t="shared" si="196"/>
        <v/>
      </c>
      <c r="BW146" s="12" t="str">
        <f t="shared" si="197"/>
        <v/>
      </c>
      <c r="BX146" s="12"/>
      <c r="BY146" s="12"/>
      <c r="BZ146" s="12"/>
      <c r="CA146" s="11" t="str">
        <f t="shared" si="198"/>
        <v/>
      </c>
      <c r="CB146" s="12" t="str">
        <f t="shared" si="199"/>
        <v/>
      </c>
      <c r="CC146" s="12" t="str">
        <f t="shared" si="200"/>
        <v/>
      </c>
      <c r="CD146" s="12" t="str">
        <f t="shared" si="201"/>
        <v/>
      </c>
      <c r="CE146" s="12" t="str">
        <f t="shared" si="202"/>
        <v/>
      </c>
      <c r="CF146" s="12" t="str">
        <f t="shared" si="203"/>
        <v/>
      </c>
      <c r="CG146" s="12"/>
      <c r="CH146" s="12"/>
      <c r="CI146" s="12"/>
      <c r="CJ146" s="11" t="str">
        <f t="shared" si="204"/>
        <v/>
      </c>
      <c r="CK146" s="12" t="str">
        <f t="shared" si="205"/>
        <v/>
      </c>
      <c r="CL146" s="12" t="str">
        <f t="shared" si="206"/>
        <v/>
      </c>
      <c r="CM146" s="12" t="str">
        <f t="shared" si="207"/>
        <v/>
      </c>
      <c r="CN146" s="12" t="str">
        <f t="shared" si="208"/>
        <v/>
      </c>
      <c r="CO146" s="12" t="str">
        <f t="shared" si="209"/>
        <v/>
      </c>
      <c r="CP146" s="12"/>
      <c r="CQ146" s="12"/>
      <c r="CR146" s="12"/>
      <c r="CS146" s="11" t="str">
        <f t="shared" si="210"/>
        <v/>
      </c>
      <c r="CT146" s="12" t="str">
        <f t="shared" si="211"/>
        <v/>
      </c>
      <c r="CU146" s="12" t="str">
        <f t="shared" si="212"/>
        <v/>
      </c>
      <c r="CV146" s="12" t="str">
        <f t="shared" si="213"/>
        <v/>
      </c>
      <c r="CW146" s="12" t="str">
        <f t="shared" si="214"/>
        <v/>
      </c>
      <c r="CX146" s="12" t="str">
        <f t="shared" si="215"/>
        <v/>
      </c>
      <c r="CY146" s="12"/>
      <c r="CZ146" s="12"/>
      <c r="DA146" s="12"/>
      <c r="DB146" s="11" t="str">
        <f t="shared" si="216"/>
        <v/>
      </c>
      <c r="DC146" s="12" t="str">
        <f t="shared" si="217"/>
        <v/>
      </c>
      <c r="DD146" s="12" t="str">
        <f t="shared" si="218"/>
        <v/>
      </c>
      <c r="DE146" s="12" t="str">
        <f t="shared" si="219"/>
        <v/>
      </c>
      <c r="DF146" s="12" t="str">
        <f t="shared" si="220"/>
        <v/>
      </c>
      <c r="DG146" s="12" t="str">
        <f t="shared" si="221"/>
        <v/>
      </c>
      <c r="DH146" s="12"/>
      <c r="DI146" s="12"/>
      <c r="DJ146" s="12"/>
      <c r="DK146" s="11" t="str">
        <f t="shared" si="222"/>
        <v/>
      </c>
      <c r="DL146" s="12" t="str">
        <f t="shared" si="223"/>
        <v/>
      </c>
      <c r="DM146" s="12" t="str">
        <f t="shared" si="224"/>
        <v/>
      </c>
      <c r="DN146" s="12" t="str">
        <f t="shared" si="225"/>
        <v/>
      </c>
      <c r="DO146" s="12" t="str">
        <f t="shared" si="226"/>
        <v/>
      </c>
      <c r="DP146" s="12" t="str">
        <f t="shared" si="227"/>
        <v/>
      </c>
      <c r="DQ146" s="12"/>
      <c r="DR146" s="12"/>
      <c r="DS146" s="12"/>
    </row>
    <row r="147" spans="19:123" x14ac:dyDescent="0.25">
      <c r="S147" s="98"/>
      <c r="T147" s="98"/>
      <c r="U147" s="98"/>
      <c r="V147" s="98"/>
      <c r="W147" s="98"/>
      <c r="X147" s="98"/>
      <c r="Y147" s="98"/>
      <c r="Z147" s="98"/>
      <c r="AA147" s="98"/>
      <c r="AB147" s="99"/>
      <c r="AC147" s="99"/>
      <c r="AD147" s="98"/>
      <c r="AE147" s="4"/>
      <c r="AF147" s="24" t="str">
        <f t="shared" si="229"/>
        <v/>
      </c>
      <c r="AG147" s="24">
        <f t="shared" si="230"/>
        <v>149</v>
      </c>
      <c r="AH147" s="11" t="str">
        <f t="shared" si="169"/>
        <v/>
      </c>
      <c r="AI147" s="12" t="str">
        <f t="shared" si="228"/>
        <v/>
      </c>
      <c r="AJ147" s="12" t="str">
        <f t="shared" si="170"/>
        <v/>
      </c>
      <c r="AK147" s="12" t="str">
        <f t="shared" si="171"/>
        <v/>
      </c>
      <c r="AL147" s="12" t="str">
        <f t="shared" si="172"/>
        <v/>
      </c>
      <c r="AM147" s="12" t="str">
        <f t="shared" si="173"/>
        <v/>
      </c>
      <c r="AN147" s="12"/>
      <c r="AO147" s="12"/>
      <c r="AP147" s="12"/>
      <c r="AQ147" s="11" t="str">
        <f t="shared" si="174"/>
        <v/>
      </c>
      <c r="AR147" s="12" t="str">
        <f t="shared" si="175"/>
        <v/>
      </c>
      <c r="AS147" s="12" t="str">
        <f t="shared" si="176"/>
        <v/>
      </c>
      <c r="AT147" s="12" t="str">
        <f t="shared" si="177"/>
        <v/>
      </c>
      <c r="AU147" s="12" t="str">
        <f t="shared" si="178"/>
        <v/>
      </c>
      <c r="AV147" s="12" t="str">
        <f t="shared" si="179"/>
        <v/>
      </c>
      <c r="AW147" s="12"/>
      <c r="AX147" s="12"/>
      <c r="AY147" s="12"/>
      <c r="AZ147" s="11" t="str">
        <f t="shared" si="180"/>
        <v/>
      </c>
      <c r="BA147" s="12" t="str">
        <f t="shared" si="181"/>
        <v/>
      </c>
      <c r="BB147" s="12" t="str">
        <f t="shared" si="182"/>
        <v/>
      </c>
      <c r="BC147" s="12" t="str">
        <f t="shared" si="183"/>
        <v/>
      </c>
      <c r="BD147" s="12" t="str">
        <f t="shared" si="184"/>
        <v/>
      </c>
      <c r="BE147" s="12" t="str">
        <f t="shared" si="185"/>
        <v/>
      </c>
      <c r="BF147" s="12"/>
      <c r="BG147" s="12"/>
      <c r="BH147" s="12"/>
      <c r="BI147" s="11" t="str">
        <f t="shared" si="186"/>
        <v/>
      </c>
      <c r="BJ147" s="12" t="str">
        <f t="shared" si="187"/>
        <v/>
      </c>
      <c r="BK147" s="12" t="str">
        <f t="shared" si="188"/>
        <v/>
      </c>
      <c r="BL147" s="12" t="str">
        <f t="shared" si="189"/>
        <v/>
      </c>
      <c r="BM147" s="12" t="str">
        <f t="shared" si="190"/>
        <v/>
      </c>
      <c r="BN147" s="12" t="str">
        <f t="shared" si="191"/>
        <v/>
      </c>
      <c r="BO147" s="12"/>
      <c r="BP147" s="12"/>
      <c r="BQ147" s="12"/>
      <c r="BR147" s="11" t="str">
        <f t="shared" si="192"/>
        <v/>
      </c>
      <c r="BS147" s="12" t="str">
        <f t="shared" si="193"/>
        <v/>
      </c>
      <c r="BT147" s="12" t="str">
        <f t="shared" si="194"/>
        <v/>
      </c>
      <c r="BU147" s="12" t="str">
        <f t="shared" si="195"/>
        <v/>
      </c>
      <c r="BV147" s="12" t="str">
        <f t="shared" si="196"/>
        <v/>
      </c>
      <c r="BW147" s="12" t="str">
        <f t="shared" si="197"/>
        <v/>
      </c>
      <c r="BX147" s="12"/>
      <c r="BY147" s="12"/>
      <c r="BZ147" s="12"/>
      <c r="CA147" s="11" t="str">
        <f t="shared" si="198"/>
        <v/>
      </c>
      <c r="CB147" s="12" t="str">
        <f t="shared" si="199"/>
        <v/>
      </c>
      <c r="CC147" s="12" t="str">
        <f t="shared" si="200"/>
        <v/>
      </c>
      <c r="CD147" s="12" t="str">
        <f t="shared" si="201"/>
        <v/>
      </c>
      <c r="CE147" s="12" t="str">
        <f t="shared" si="202"/>
        <v/>
      </c>
      <c r="CF147" s="12" t="str">
        <f t="shared" si="203"/>
        <v/>
      </c>
      <c r="CG147" s="12"/>
      <c r="CH147" s="12"/>
      <c r="CI147" s="12"/>
      <c r="CJ147" s="11" t="str">
        <f t="shared" si="204"/>
        <v/>
      </c>
      <c r="CK147" s="12" t="str">
        <f t="shared" si="205"/>
        <v/>
      </c>
      <c r="CL147" s="12" t="str">
        <f t="shared" si="206"/>
        <v/>
      </c>
      <c r="CM147" s="12" t="str">
        <f t="shared" si="207"/>
        <v/>
      </c>
      <c r="CN147" s="12" t="str">
        <f t="shared" si="208"/>
        <v/>
      </c>
      <c r="CO147" s="12" t="str">
        <f t="shared" si="209"/>
        <v/>
      </c>
      <c r="CP147" s="12"/>
      <c r="CQ147" s="12"/>
      <c r="CR147" s="12"/>
      <c r="CS147" s="11" t="str">
        <f t="shared" si="210"/>
        <v/>
      </c>
      <c r="CT147" s="12" t="str">
        <f t="shared" si="211"/>
        <v/>
      </c>
      <c r="CU147" s="12" t="str">
        <f t="shared" si="212"/>
        <v/>
      </c>
      <c r="CV147" s="12" t="str">
        <f t="shared" si="213"/>
        <v/>
      </c>
      <c r="CW147" s="12" t="str">
        <f t="shared" si="214"/>
        <v/>
      </c>
      <c r="CX147" s="12" t="str">
        <f t="shared" si="215"/>
        <v/>
      </c>
      <c r="CY147" s="12"/>
      <c r="CZ147" s="12"/>
      <c r="DA147" s="12"/>
      <c r="DB147" s="11" t="str">
        <f t="shared" si="216"/>
        <v/>
      </c>
      <c r="DC147" s="12" t="str">
        <f t="shared" si="217"/>
        <v/>
      </c>
      <c r="DD147" s="12" t="str">
        <f t="shared" si="218"/>
        <v/>
      </c>
      <c r="DE147" s="12" t="str">
        <f t="shared" si="219"/>
        <v/>
      </c>
      <c r="DF147" s="12" t="str">
        <f t="shared" si="220"/>
        <v/>
      </c>
      <c r="DG147" s="12" t="str">
        <f t="shared" si="221"/>
        <v/>
      </c>
      <c r="DH147" s="12"/>
      <c r="DI147" s="12"/>
      <c r="DJ147" s="12"/>
      <c r="DK147" s="11" t="str">
        <f t="shared" si="222"/>
        <v/>
      </c>
      <c r="DL147" s="12" t="str">
        <f t="shared" si="223"/>
        <v/>
      </c>
      <c r="DM147" s="12" t="str">
        <f t="shared" si="224"/>
        <v/>
      </c>
      <c r="DN147" s="12" t="str">
        <f t="shared" si="225"/>
        <v/>
      </c>
      <c r="DO147" s="12" t="str">
        <f t="shared" si="226"/>
        <v/>
      </c>
      <c r="DP147" s="12" t="str">
        <f t="shared" si="227"/>
        <v/>
      </c>
      <c r="DQ147" s="12"/>
      <c r="DR147" s="12"/>
      <c r="DS147" s="12"/>
    </row>
    <row r="148" spans="19:123" x14ac:dyDescent="0.25">
      <c r="S148" s="98"/>
      <c r="T148" s="98"/>
      <c r="U148" s="98"/>
      <c r="V148" s="98"/>
      <c r="W148" s="98"/>
      <c r="X148" s="98"/>
      <c r="Y148" s="98"/>
      <c r="Z148" s="98"/>
      <c r="AA148" s="98"/>
      <c r="AB148" s="99"/>
      <c r="AC148" s="99"/>
      <c r="AD148" s="98"/>
      <c r="AE148" s="4"/>
      <c r="AF148" s="24" t="str">
        <f t="shared" si="229"/>
        <v/>
      </c>
      <c r="AG148" s="24">
        <f t="shared" si="230"/>
        <v>150</v>
      </c>
      <c r="AH148" s="11" t="str">
        <f t="shared" si="169"/>
        <v/>
      </c>
      <c r="AI148" s="12" t="str">
        <f t="shared" si="228"/>
        <v/>
      </c>
      <c r="AJ148" s="12" t="str">
        <f t="shared" si="170"/>
        <v/>
      </c>
      <c r="AK148" s="12" t="str">
        <f t="shared" si="171"/>
        <v/>
      </c>
      <c r="AL148" s="12" t="str">
        <f t="shared" si="172"/>
        <v/>
      </c>
      <c r="AM148" s="12" t="str">
        <f t="shared" si="173"/>
        <v/>
      </c>
      <c r="AN148" s="12"/>
      <c r="AO148" s="12"/>
      <c r="AP148" s="12"/>
      <c r="AQ148" s="11" t="str">
        <f t="shared" si="174"/>
        <v/>
      </c>
      <c r="AR148" s="12" t="str">
        <f t="shared" si="175"/>
        <v/>
      </c>
      <c r="AS148" s="12" t="str">
        <f t="shared" si="176"/>
        <v/>
      </c>
      <c r="AT148" s="12" t="str">
        <f t="shared" si="177"/>
        <v/>
      </c>
      <c r="AU148" s="12" t="str">
        <f t="shared" si="178"/>
        <v/>
      </c>
      <c r="AV148" s="12" t="str">
        <f t="shared" si="179"/>
        <v/>
      </c>
      <c r="AW148" s="12"/>
      <c r="AX148" s="12"/>
      <c r="AY148" s="12"/>
      <c r="AZ148" s="11" t="str">
        <f t="shared" si="180"/>
        <v/>
      </c>
      <c r="BA148" s="12" t="str">
        <f t="shared" si="181"/>
        <v/>
      </c>
      <c r="BB148" s="12" t="str">
        <f t="shared" si="182"/>
        <v/>
      </c>
      <c r="BC148" s="12" t="str">
        <f t="shared" si="183"/>
        <v/>
      </c>
      <c r="BD148" s="12" t="str">
        <f t="shared" si="184"/>
        <v/>
      </c>
      <c r="BE148" s="12" t="str">
        <f t="shared" si="185"/>
        <v/>
      </c>
      <c r="BF148" s="12"/>
      <c r="BG148" s="12"/>
      <c r="BH148" s="12"/>
      <c r="BI148" s="11" t="str">
        <f t="shared" si="186"/>
        <v/>
      </c>
      <c r="BJ148" s="12" t="str">
        <f t="shared" si="187"/>
        <v/>
      </c>
      <c r="BK148" s="12" t="str">
        <f t="shared" si="188"/>
        <v/>
      </c>
      <c r="BL148" s="12" t="str">
        <f t="shared" si="189"/>
        <v/>
      </c>
      <c r="BM148" s="12" t="str">
        <f t="shared" si="190"/>
        <v/>
      </c>
      <c r="BN148" s="12" t="str">
        <f t="shared" si="191"/>
        <v/>
      </c>
      <c r="BO148" s="12"/>
      <c r="BP148" s="12"/>
      <c r="BQ148" s="12"/>
      <c r="BR148" s="11" t="str">
        <f t="shared" si="192"/>
        <v/>
      </c>
      <c r="BS148" s="12" t="str">
        <f t="shared" si="193"/>
        <v/>
      </c>
      <c r="BT148" s="12" t="str">
        <f t="shared" si="194"/>
        <v/>
      </c>
      <c r="BU148" s="12" t="str">
        <f t="shared" si="195"/>
        <v/>
      </c>
      <c r="BV148" s="12" t="str">
        <f t="shared" si="196"/>
        <v/>
      </c>
      <c r="BW148" s="12" t="str">
        <f t="shared" si="197"/>
        <v/>
      </c>
      <c r="BX148" s="12"/>
      <c r="BY148" s="12"/>
      <c r="BZ148" s="12"/>
      <c r="CA148" s="11" t="str">
        <f t="shared" si="198"/>
        <v/>
      </c>
      <c r="CB148" s="12" t="str">
        <f t="shared" si="199"/>
        <v/>
      </c>
      <c r="CC148" s="12" t="str">
        <f t="shared" si="200"/>
        <v/>
      </c>
      <c r="CD148" s="12" t="str">
        <f t="shared" si="201"/>
        <v/>
      </c>
      <c r="CE148" s="12" t="str">
        <f t="shared" si="202"/>
        <v/>
      </c>
      <c r="CF148" s="12" t="str">
        <f t="shared" si="203"/>
        <v/>
      </c>
      <c r="CG148" s="12"/>
      <c r="CH148" s="12"/>
      <c r="CI148" s="12"/>
      <c r="CJ148" s="11" t="str">
        <f t="shared" si="204"/>
        <v/>
      </c>
      <c r="CK148" s="12" t="str">
        <f t="shared" si="205"/>
        <v/>
      </c>
      <c r="CL148" s="12" t="str">
        <f t="shared" si="206"/>
        <v/>
      </c>
      <c r="CM148" s="12" t="str">
        <f t="shared" si="207"/>
        <v/>
      </c>
      <c r="CN148" s="12" t="str">
        <f t="shared" si="208"/>
        <v/>
      </c>
      <c r="CO148" s="12" t="str">
        <f t="shared" si="209"/>
        <v/>
      </c>
      <c r="CP148" s="12"/>
      <c r="CQ148" s="12"/>
      <c r="CR148" s="12"/>
      <c r="CS148" s="11" t="str">
        <f t="shared" si="210"/>
        <v/>
      </c>
      <c r="CT148" s="12" t="str">
        <f t="shared" si="211"/>
        <v/>
      </c>
      <c r="CU148" s="12" t="str">
        <f t="shared" si="212"/>
        <v/>
      </c>
      <c r="CV148" s="12" t="str">
        <f t="shared" si="213"/>
        <v/>
      </c>
      <c r="CW148" s="12" t="str">
        <f t="shared" si="214"/>
        <v/>
      </c>
      <c r="CX148" s="12" t="str">
        <f t="shared" si="215"/>
        <v/>
      </c>
      <c r="CY148" s="12"/>
      <c r="CZ148" s="12"/>
      <c r="DA148" s="12"/>
      <c r="DB148" s="11" t="str">
        <f t="shared" si="216"/>
        <v/>
      </c>
      <c r="DC148" s="12" t="str">
        <f t="shared" si="217"/>
        <v/>
      </c>
      <c r="DD148" s="12" t="str">
        <f t="shared" si="218"/>
        <v/>
      </c>
      <c r="DE148" s="12" t="str">
        <f t="shared" si="219"/>
        <v/>
      </c>
      <c r="DF148" s="12" t="str">
        <f t="shared" si="220"/>
        <v/>
      </c>
      <c r="DG148" s="12" t="str">
        <f t="shared" si="221"/>
        <v/>
      </c>
      <c r="DH148" s="12"/>
      <c r="DI148" s="12"/>
      <c r="DJ148" s="12"/>
      <c r="DK148" s="11" t="str">
        <f t="shared" si="222"/>
        <v/>
      </c>
      <c r="DL148" s="12" t="str">
        <f t="shared" si="223"/>
        <v/>
      </c>
      <c r="DM148" s="12" t="str">
        <f t="shared" si="224"/>
        <v/>
      </c>
      <c r="DN148" s="12" t="str">
        <f t="shared" si="225"/>
        <v/>
      </c>
      <c r="DO148" s="12" t="str">
        <f t="shared" si="226"/>
        <v/>
      </c>
      <c r="DP148" s="12" t="str">
        <f t="shared" si="227"/>
        <v/>
      </c>
      <c r="DQ148" s="12"/>
      <c r="DR148" s="12"/>
      <c r="DS148" s="12"/>
    </row>
    <row r="149" spans="19:123" x14ac:dyDescent="0.25">
      <c r="S149" s="98"/>
      <c r="T149" s="98"/>
      <c r="U149" s="98"/>
      <c r="V149" s="98"/>
      <c r="W149" s="98"/>
      <c r="X149" s="98"/>
      <c r="Y149" s="98"/>
      <c r="Z149" s="98"/>
      <c r="AA149" s="98"/>
      <c r="AB149" s="99"/>
      <c r="AC149" s="99"/>
      <c r="AD149" s="98"/>
      <c r="AE149" s="4"/>
      <c r="AF149" s="24" t="str">
        <f t="shared" si="229"/>
        <v/>
      </c>
      <c r="AG149" s="24">
        <f t="shared" si="230"/>
        <v>151</v>
      </c>
      <c r="AH149" s="11" t="str">
        <f t="shared" si="169"/>
        <v/>
      </c>
      <c r="AI149" s="12" t="str">
        <f t="shared" si="228"/>
        <v/>
      </c>
      <c r="AJ149" s="12" t="str">
        <f t="shared" si="170"/>
        <v/>
      </c>
      <c r="AK149" s="12" t="str">
        <f t="shared" si="171"/>
        <v/>
      </c>
      <c r="AL149" s="12" t="str">
        <f t="shared" si="172"/>
        <v/>
      </c>
      <c r="AM149" s="12" t="str">
        <f t="shared" si="173"/>
        <v/>
      </c>
      <c r="AN149" s="12"/>
      <c r="AO149" s="12"/>
      <c r="AP149" s="12"/>
      <c r="AQ149" s="11" t="str">
        <f t="shared" si="174"/>
        <v/>
      </c>
      <c r="AR149" s="12" t="str">
        <f t="shared" si="175"/>
        <v/>
      </c>
      <c r="AS149" s="12" t="str">
        <f t="shared" si="176"/>
        <v/>
      </c>
      <c r="AT149" s="12" t="str">
        <f t="shared" si="177"/>
        <v/>
      </c>
      <c r="AU149" s="12" t="str">
        <f t="shared" si="178"/>
        <v/>
      </c>
      <c r="AV149" s="12" t="str">
        <f t="shared" si="179"/>
        <v/>
      </c>
      <c r="AW149" s="12"/>
      <c r="AX149" s="12"/>
      <c r="AY149" s="12"/>
      <c r="AZ149" s="11" t="str">
        <f t="shared" si="180"/>
        <v/>
      </c>
      <c r="BA149" s="12" t="str">
        <f t="shared" si="181"/>
        <v/>
      </c>
      <c r="BB149" s="12" t="str">
        <f t="shared" si="182"/>
        <v/>
      </c>
      <c r="BC149" s="12" t="str">
        <f t="shared" si="183"/>
        <v/>
      </c>
      <c r="BD149" s="12" t="str">
        <f t="shared" si="184"/>
        <v/>
      </c>
      <c r="BE149" s="12" t="str">
        <f t="shared" si="185"/>
        <v/>
      </c>
      <c r="BF149" s="12"/>
      <c r="BG149" s="12"/>
      <c r="BH149" s="12"/>
      <c r="BI149" s="11" t="str">
        <f t="shared" si="186"/>
        <v/>
      </c>
      <c r="BJ149" s="12" t="str">
        <f t="shared" si="187"/>
        <v/>
      </c>
      <c r="BK149" s="12" t="str">
        <f t="shared" si="188"/>
        <v/>
      </c>
      <c r="BL149" s="12" t="str">
        <f t="shared" si="189"/>
        <v/>
      </c>
      <c r="BM149" s="12" t="str">
        <f t="shared" si="190"/>
        <v/>
      </c>
      <c r="BN149" s="12" t="str">
        <f t="shared" si="191"/>
        <v/>
      </c>
      <c r="BO149" s="12"/>
      <c r="BP149" s="12"/>
      <c r="BQ149" s="12"/>
      <c r="BR149" s="11" t="str">
        <f t="shared" si="192"/>
        <v/>
      </c>
      <c r="BS149" s="12" t="str">
        <f t="shared" si="193"/>
        <v/>
      </c>
      <c r="BT149" s="12" t="str">
        <f t="shared" si="194"/>
        <v/>
      </c>
      <c r="BU149" s="12" t="str">
        <f t="shared" si="195"/>
        <v/>
      </c>
      <c r="BV149" s="12" t="str">
        <f t="shared" si="196"/>
        <v/>
      </c>
      <c r="BW149" s="12" t="str">
        <f t="shared" si="197"/>
        <v/>
      </c>
      <c r="BX149" s="12"/>
      <c r="BY149" s="12"/>
      <c r="BZ149" s="12"/>
      <c r="CA149" s="11" t="str">
        <f t="shared" si="198"/>
        <v/>
      </c>
      <c r="CB149" s="12" t="str">
        <f t="shared" si="199"/>
        <v/>
      </c>
      <c r="CC149" s="12" t="str">
        <f t="shared" si="200"/>
        <v/>
      </c>
      <c r="CD149" s="12" t="str">
        <f t="shared" si="201"/>
        <v/>
      </c>
      <c r="CE149" s="12" t="str">
        <f t="shared" si="202"/>
        <v/>
      </c>
      <c r="CF149" s="12" t="str">
        <f t="shared" si="203"/>
        <v/>
      </c>
      <c r="CG149" s="12"/>
      <c r="CH149" s="12"/>
      <c r="CI149" s="12"/>
      <c r="CJ149" s="11" t="str">
        <f t="shared" si="204"/>
        <v/>
      </c>
      <c r="CK149" s="12" t="str">
        <f t="shared" si="205"/>
        <v/>
      </c>
      <c r="CL149" s="12" t="str">
        <f t="shared" si="206"/>
        <v/>
      </c>
      <c r="CM149" s="12" t="str">
        <f t="shared" si="207"/>
        <v/>
      </c>
      <c r="CN149" s="12" t="str">
        <f t="shared" si="208"/>
        <v/>
      </c>
      <c r="CO149" s="12" t="str">
        <f t="shared" si="209"/>
        <v/>
      </c>
      <c r="CP149" s="12"/>
      <c r="CQ149" s="12"/>
      <c r="CR149" s="12"/>
      <c r="CS149" s="11" t="str">
        <f t="shared" si="210"/>
        <v/>
      </c>
      <c r="CT149" s="12" t="str">
        <f t="shared" si="211"/>
        <v/>
      </c>
      <c r="CU149" s="12" t="str">
        <f t="shared" si="212"/>
        <v/>
      </c>
      <c r="CV149" s="12" t="str">
        <f t="shared" si="213"/>
        <v/>
      </c>
      <c r="CW149" s="12" t="str">
        <f t="shared" si="214"/>
        <v/>
      </c>
      <c r="CX149" s="12" t="str">
        <f t="shared" si="215"/>
        <v/>
      </c>
      <c r="CY149" s="12"/>
      <c r="CZ149" s="12"/>
      <c r="DA149" s="12"/>
      <c r="DB149" s="11" t="str">
        <f t="shared" si="216"/>
        <v/>
      </c>
      <c r="DC149" s="12" t="str">
        <f t="shared" si="217"/>
        <v/>
      </c>
      <c r="DD149" s="12" t="str">
        <f t="shared" si="218"/>
        <v/>
      </c>
      <c r="DE149" s="12" t="str">
        <f t="shared" si="219"/>
        <v/>
      </c>
      <c r="DF149" s="12" t="str">
        <f t="shared" si="220"/>
        <v/>
      </c>
      <c r="DG149" s="12" t="str">
        <f t="shared" si="221"/>
        <v/>
      </c>
      <c r="DH149" s="12"/>
      <c r="DI149" s="12"/>
      <c r="DJ149" s="12"/>
      <c r="DK149" s="11" t="str">
        <f t="shared" si="222"/>
        <v/>
      </c>
      <c r="DL149" s="12" t="str">
        <f t="shared" si="223"/>
        <v/>
      </c>
      <c r="DM149" s="12" t="str">
        <f t="shared" si="224"/>
        <v/>
      </c>
      <c r="DN149" s="12" t="str">
        <f t="shared" si="225"/>
        <v/>
      </c>
      <c r="DO149" s="12" t="str">
        <f t="shared" si="226"/>
        <v/>
      </c>
      <c r="DP149" s="12" t="str">
        <f t="shared" si="227"/>
        <v/>
      </c>
      <c r="DQ149" s="12"/>
      <c r="DR149" s="12"/>
      <c r="DS149" s="12"/>
    </row>
    <row r="150" spans="19:123" x14ac:dyDescent="0.25">
      <c r="S150" s="98"/>
      <c r="T150" s="98"/>
      <c r="U150" s="98"/>
      <c r="V150" s="98"/>
      <c r="W150" s="98"/>
      <c r="X150" s="98"/>
      <c r="Y150" s="98"/>
      <c r="Z150" s="98"/>
      <c r="AA150" s="98"/>
      <c r="AB150" s="99"/>
      <c r="AC150" s="99"/>
      <c r="AD150" s="98"/>
      <c r="AE150" s="4"/>
      <c r="AF150" s="24" t="str">
        <f t="shared" si="229"/>
        <v/>
      </c>
      <c r="AG150" s="24">
        <f t="shared" si="230"/>
        <v>152</v>
      </c>
      <c r="AH150" s="11" t="str">
        <f t="shared" si="169"/>
        <v/>
      </c>
      <c r="AI150" s="12" t="str">
        <f t="shared" si="228"/>
        <v/>
      </c>
      <c r="AJ150" s="12" t="str">
        <f t="shared" si="170"/>
        <v/>
      </c>
      <c r="AK150" s="12" t="str">
        <f t="shared" si="171"/>
        <v/>
      </c>
      <c r="AL150" s="12" t="str">
        <f t="shared" si="172"/>
        <v/>
      </c>
      <c r="AM150" s="12" t="str">
        <f t="shared" si="173"/>
        <v/>
      </c>
      <c r="AN150" s="12"/>
      <c r="AO150" s="12"/>
      <c r="AP150" s="12"/>
      <c r="AQ150" s="11" t="str">
        <f t="shared" si="174"/>
        <v/>
      </c>
      <c r="AR150" s="12" t="str">
        <f t="shared" si="175"/>
        <v/>
      </c>
      <c r="AS150" s="12" t="str">
        <f t="shared" si="176"/>
        <v/>
      </c>
      <c r="AT150" s="12" t="str">
        <f t="shared" si="177"/>
        <v/>
      </c>
      <c r="AU150" s="12" t="str">
        <f t="shared" si="178"/>
        <v/>
      </c>
      <c r="AV150" s="12" t="str">
        <f t="shared" si="179"/>
        <v/>
      </c>
      <c r="AW150" s="12"/>
      <c r="AX150" s="12"/>
      <c r="AY150" s="12"/>
      <c r="AZ150" s="11" t="str">
        <f t="shared" si="180"/>
        <v/>
      </c>
      <c r="BA150" s="12" t="str">
        <f t="shared" si="181"/>
        <v/>
      </c>
      <c r="BB150" s="12" t="str">
        <f t="shared" si="182"/>
        <v/>
      </c>
      <c r="BC150" s="12" t="str">
        <f t="shared" si="183"/>
        <v/>
      </c>
      <c r="BD150" s="12" t="str">
        <f t="shared" si="184"/>
        <v/>
      </c>
      <c r="BE150" s="12" t="str">
        <f t="shared" si="185"/>
        <v/>
      </c>
      <c r="BF150" s="12"/>
      <c r="BG150" s="12"/>
      <c r="BH150" s="12"/>
      <c r="BI150" s="11" t="str">
        <f t="shared" si="186"/>
        <v/>
      </c>
      <c r="BJ150" s="12" t="str">
        <f t="shared" si="187"/>
        <v/>
      </c>
      <c r="BK150" s="12" t="str">
        <f t="shared" si="188"/>
        <v/>
      </c>
      <c r="BL150" s="12" t="str">
        <f t="shared" si="189"/>
        <v/>
      </c>
      <c r="BM150" s="12" t="str">
        <f t="shared" si="190"/>
        <v/>
      </c>
      <c r="BN150" s="12" t="str">
        <f t="shared" si="191"/>
        <v/>
      </c>
      <c r="BO150" s="12"/>
      <c r="BP150" s="12"/>
      <c r="BQ150" s="12"/>
      <c r="BR150" s="11" t="str">
        <f t="shared" si="192"/>
        <v/>
      </c>
      <c r="BS150" s="12" t="str">
        <f t="shared" si="193"/>
        <v/>
      </c>
      <c r="BT150" s="12" t="str">
        <f t="shared" si="194"/>
        <v/>
      </c>
      <c r="BU150" s="12" t="str">
        <f t="shared" si="195"/>
        <v/>
      </c>
      <c r="BV150" s="12" t="str">
        <f t="shared" si="196"/>
        <v/>
      </c>
      <c r="BW150" s="12" t="str">
        <f t="shared" si="197"/>
        <v/>
      </c>
      <c r="BX150" s="12"/>
      <c r="BY150" s="12"/>
      <c r="BZ150" s="12"/>
      <c r="CA150" s="11" t="str">
        <f t="shared" si="198"/>
        <v/>
      </c>
      <c r="CB150" s="12" t="str">
        <f t="shared" si="199"/>
        <v/>
      </c>
      <c r="CC150" s="12" t="str">
        <f t="shared" si="200"/>
        <v/>
      </c>
      <c r="CD150" s="12" t="str">
        <f t="shared" si="201"/>
        <v/>
      </c>
      <c r="CE150" s="12" t="str">
        <f t="shared" si="202"/>
        <v/>
      </c>
      <c r="CF150" s="12" t="str">
        <f t="shared" si="203"/>
        <v/>
      </c>
      <c r="CG150" s="12"/>
      <c r="CH150" s="12"/>
      <c r="CI150" s="12"/>
      <c r="CJ150" s="11" t="str">
        <f t="shared" si="204"/>
        <v/>
      </c>
      <c r="CK150" s="12" t="str">
        <f t="shared" si="205"/>
        <v/>
      </c>
      <c r="CL150" s="12" t="str">
        <f t="shared" si="206"/>
        <v/>
      </c>
      <c r="CM150" s="12" t="str">
        <f t="shared" si="207"/>
        <v/>
      </c>
      <c r="CN150" s="12" t="str">
        <f t="shared" si="208"/>
        <v/>
      </c>
      <c r="CO150" s="12" t="str">
        <f t="shared" si="209"/>
        <v/>
      </c>
      <c r="CP150" s="12"/>
      <c r="CQ150" s="12"/>
      <c r="CR150" s="12"/>
      <c r="CS150" s="11" t="str">
        <f t="shared" si="210"/>
        <v/>
      </c>
      <c r="CT150" s="12" t="str">
        <f t="shared" si="211"/>
        <v/>
      </c>
      <c r="CU150" s="12" t="str">
        <f t="shared" si="212"/>
        <v/>
      </c>
      <c r="CV150" s="12" t="str">
        <f t="shared" si="213"/>
        <v/>
      </c>
      <c r="CW150" s="12" t="str">
        <f t="shared" si="214"/>
        <v/>
      </c>
      <c r="CX150" s="12" t="str">
        <f t="shared" si="215"/>
        <v/>
      </c>
      <c r="CY150" s="12"/>
      <c r="CZ150" s="12"/>
      <c r="DA150" s="12"/>
      <c r="DB150" s="11" t="str">
        <f t="shared" si="216"/>
        <v/>
      </c>
      <c r="DC150" s="12" t="str">
        <f t="shared" si="217"/>
        <v/>
      </c>
      <c r="DD150" s="12" t="str">
        <f t="shared" si="218"/>
        <v/>
      </c>
      <c r="DE150" s="12" t="str">
        <f t="shared" si="219"/>
        <v/>
      </c>
      <c r="DF150" s="12" t="str">
        <f t="shared" si="220"/>
        <v/>
      </c>
      <c r="DG150" s="12" t="str">
        <f t="shared" si="221"/>
        <v/>
      </c>
      <c r="DH150" s="12"/>
      <c r="DI150" s="12"/>
      <c r="DJ150" s="12"/>
      <c r="DK150" s="11" t="str">
        <f t="shared" si="222"/>
        <v/>
      </c>
      <c r="DL150" s="12" t="str">
        <f t="shared" si="223"/>
        <v/>
      </c>
      <c r="DM150" s="12" t="str">
        <f t="shared" si="224"/>
        <v/>
      </c>
      <c r="DN150" s="12" t="str">
        <f t="shared" si="225"/>
        <v/>
      </c>
      <c r="DO150" s="12" t="str">
        <f t="shared" si="226"/>
        <v/>
      </c>
      <c r="DP150" s="12" t="str">
        <f t="shared" si="227"/>
        <v/>
      </c>
      <c r="DQ150" s="12"/>
      <c r="DR150" s="12"/>
      <c r="DS150" s="12"/>
    </row>
    <row r="151" spans="19:123" x14ac:dyDescent="0.25">
      <c r="S151" s="98"/>
      <c r="T151" s="98"/>
      <c r="U151" s="98"/>
      <c r="V151" s="98"/>
      <c r="W151" s="98"/>
      <c r="X151" s="98"/>
      <c r="Y151" s="98"/>
      <c r="Z151" s="98"/>
      <c r="AA151" s="98"/>
      <c r="AB151" s="99"/>
      <c r="AC151" s="99"/>
      <c r="AD151" s="98"/>
      <c r="AE151" s="4"/>
      <c r="AF151" s="24" t="str">
        <f t="shared" si="229"/>
        <v/>
      </c>
      <c r="AG151" s="24">
        <f t="shared" si="230"/>
        <v>153</v>
      </c>
      <c r="AH151" s="11" t="str">
        <f t="shared" si="169"/>
        <v/>
      </c>
      <c r="AI151" s="12" t="str">
        <f t="shared" si="228"/>
        <v/>
      </c>
      <c r="AJ151" s="12" t="str">
        <f t="shared" si="170"/>
        <v/>
      </c>
      <c r="AK151" s="12" t="str">
        <f t="shared" si="171"/>
        <v/>
      </c>
      <c r="AL151" s="12" t="str">
        <f t="shared" si="172"/>
        <v/>
      </c>
      <c r="AM151" s="12" t="str">
        <f t="shared" si="173"/>
        <v/>
      </c>
      <c r="AN151" s="12"/>
      <c r="AO151" s="12"/>
      <c r="AP151" s="12"/>
      <c r="AQ151" s="11" t="str">
        <f t="shared" si="174"/>
        <v/>
      </c>
      <c r="AR151" s="12" t="str">
        <f t="shared" si="175"/>
        <v/>
      </c>
      <c r="AS151" s="12" t="str">
        <f t="shared" si="176"/>
        <v/>
      </c>
      <c r="AT151" s="12" t="str">
        <f t="shared" si="177"/>
        <v/>
      </c>
      <c r="AU151" s="12" t="str">
        <f t="shared" si="178"/>
        <v/>
      </c>
      <c r="AV151" s="12" t="str">
        <f t="shared" si="179"/>
        <v/>
      </c>
      <c r="AW151" s="12"/>
      <c r="AX151" s="12"/>
      <c r="AY151" s="12"/>
      <c r="AZ151" s="11" t="str">
        <f t="shared" si="180"/>
        <v/>
      </c>
      <c r="BA151" s="12" t="str">
        <f t="shared" si="181"/>
        <v/>
      </c>
      <c r="BB151" s="12" t="str">
        <f t="shared" si="182"/>
        <v/>
      </c>
      <c r="BC151" s="12" t="str">
        <f t="shared" si="183"/>
        <v/>
      </c>
      <c r="BD151" s="12" t="str">
        <f t="shared" si="184"/>
        <v/>
      </c>
      <c r="BE151" s="12" t="str">
        <f t="shared" si="185"/>
        <v/>
      </c>
      <c r="BF151" s="12"/>
      <c r="BG151" s="12"/>
      <c r="BH151" s="12"/>
      <c r="BI151" s="11" t="str">
        <f t="shared" si="186"/>
        <v/>
      </c>
      <c r="BJ151" s="12" t="str">
        <f t="shared" si="187"/>
        <v/>
      </c>
      <c r="BK151" s="12" t="str">
        <f t="shared" si="188"/>
        <v/>
      </c>
      <c r="BL151" s="12" t="str">
        <f t="shared" si="189"/>
        <v/>
      </c>
      <c r="BM151" s="12" t="str">
        <f t="shared" si="190"/>
        <v/>
      </c>
      <c r="BN151" s="12" t="str">
        <f t="shared" si="191"/>
        <v/>
      </c>
      <c r="BO151" s="12"/>
      <c r="BP151" s="12"/>
      <c r="BQ151" s="12"/>
      <c r="BR151" s="11" t="str">
        <f t="shared" si="192"/>
        <v/>
      </c>
      <c r="BS151" s="12" t="str">
        <f t="shared" si="193"/>
        <v/>
      </c>
      <c r="BT151" s="12" t="str">
        <f t="shared" si="194"/>
        <v/>
      </c>
      <c r="BU151" s="12" t="str">
        <f t="shared" si="195"/>
        <v/>
      </c>
      <c r="BV151" s="12" t="str">
        <f t="shared" si="196"/>
        <v/>
      </c>
      <c r="BW151" s="12" t="str">
        <f t="shared" si="197"/>
        <v/>
      </c>
      <c r="BX151" s="12"/>
      <c r="BY151" s="12"/>
      <c r="BZ151" s="12"/>
      <c r="CA151" s="11" t="str">
        <f t="shared" si="198"/>
        <v/>
      </c>
      <c r="CB151" s="12" t="str">
        <f t="shared" si="199"/>
        <v/>
      </c>
      <c r="CC151" s="12" t="str">
        <f t="shared" si="200"/>
        <v/>
      </c>
      <c r="CD151" s="12" t="str">
        <f t="shared" si="201"/>
        <v/>
      </c>
      <c r="CE151" s="12" t="str">
        <f t="shared" si="202"/>
        <v/>
      </c>
      <c r="CF151" s="12" t="str">
        <f t="shared" si="203"/>
        <v/>
      </c>
      <c r="CG151" s="12"/>
      <c r="CH151" s="12"/>
      <c r="CI151" s="12"/>
      <c r="CJ151" s="11" t="str">
        <f t="shared" si="204"/>
        <v/>
      </c>
      <c r="CK151" s="12" t="str">
        <f t="shared" si="205"/>
        <v/>
      </c>
      <c r="CL151" s="12" t="str">
        <f t="shared" si="206"/>
        <v/>
      </c>
      <c r="CM151" s="12" t="str">
        <f t="shared" si="207"/>
        <v/>
      </c>
      <c r="CN151" s="12" t="str">
        <f t="shared" si="208"/>
        <v/>
      </c>
      <c r="CO151" s="12" t="str">
        <f t="shared" si="209"/>
        <v/>
      </c>
      <c r="CP151" s="12"/>
      <c r="CQ151" s="12"/>
      <c r="CR151" s="12"/>
      <c r="CS151" s="11" t="str">
        <f t="shared" si="210"/>
        <v/>
      </c>
      <c r="CT151" s="12" t="str">
        <f t="shared" si="211"/>
        <v/>
      </c>
      <c r="CU151" s="12" t="str">
        <f t="shared" si="212"/>
        <v/>
      </c>
      <c r="CV151" s="12" t="str">
        <f t="shared" si="213"/>
        <v/>
      </c>
      <c r="CW151" s="12" t="str">
        <f t="shared" si="214"/>
        <v/>
      </c>
      <c r="CX151" s="12" t="str">
        <f t="shared" si="215"/>
        <v/>
      </c>
      <c r="CY151" s="12"/>
      <c r="CZ151" s="12"/>
      <c r="DA151" s="12"/>
      <c r="DB151" s="11" t="str">
        <f t="shared" si="216"/>
        <v/>
      </c>
      <c r="DC151" s="12" t="str">
        <f t="shared" si="217"/>
        <v/>
      </c>
      <c r="DD151" s="12" t="str">
        <f t="shared" si="218"/>
        <v/>
      </c>
      <c r="DE151" s="12" t="str">
        <f t="shared" si="219"/>
        <v/>
      </c>
      <c r="DF151" s="12" t="str">
        <f t="shared" si="220"/>
        <v/>
      </c>
      <c r="DG151" s="12" t="str">
        <f t="shared" si="221"/>
        <v/>
      </c>
      <c r="DH151" s="12"/>
      <c r="DI151" s="12"/>
      <c r="DJ151" s="12"/>
      <c r="DK151" s="11" t="str">
        <f t="shared" si="222"/>
        <v/>
      </c>
      <c r="DL151" s="12" t="str">
        <f t="shared" si="223"/>
        <v/>
      </c>
      <c r="DM151" s="12" t="str">
        <f t="shared" si="224"/>
        <v/>
      </c>
      <c r="DN151" s="12" t="str">
        <f t="shared" si="225"/>
        <v/>
      </c>
      <c r="DO151" s="12" t="str">
        <f t="shared" si="226"/>
        <v/>
      </c>
      <c r="DP151" s="12" t="str">
        <f t="shared" si="227"/>
        <v/>
      </c>
      <c r="DQ151" s="12"/>
      <c r="DR151" s="12"/>
      <c r="DS151" s="12"/>
    </row>
    <row r="152" spans="19:123" x14ac:dyDescent="0.25">
      <c r="S152" s="98"/>
      <c r="T152" s="98"/>
      <c r="U152" s="98"/>
      <c r="V152" s="98"/>
      <c r="W152" s="98"/>
      <c r="X152" s="98"/>
      <c r="Y152" s="98"/>
      <c r="Z152" s="98"/>
      <c r="AA152" s="98"/>
      <c r="AB152" s="99"/>
      <c r="AC152" s="99"/>
      <c r="AD152" s="98"/>
      <c r="AE152" s="4"/>
      <c r="AF152" s="24" t="str">
        <f t="shared" si="229"/>
        <v/>
      </c>
      <c r="AG152" s="24">
        <f t="shared" si="230"/>
        <v>154</v>
      </c>
      <c r="AH152" s="11" t="str">
        <f t="shared" si="169"/>
        <v/>
      </c>
      <c r="AI152" s="12" t="str">
        <f t="shared" si="228"/>
        <v/>
      </c>
      <c r="AJ152" s="12" t="str">
        <f t="shared" si="170"/>
        <v/>
      </c>
      <c r="AK152" s="12" t="str">
        <f t="shared" si="171"/>
        <v/>
      </c>
      <c r="AL152" s="12" t="str">
        <f t="shared" si="172"/>
        <v/>
      </c>
      <c r="AM152" s="12" t="str">
        <f t="shared" si="173"/>
        <v/>
      </c>
      <c r="AN152" s="12"/>
      <c r="AO152" s="12"/>
      <c r="AP152" s="12"/>
      <c r="AQ152" s="11" t="str">
        <f t="shared" si="174"/>
        <v/>
      </c>
      <c r="AR152" s="12" t="str">
        <f t="shared" si="175"/>
        <v/>
      </c>
      <c r="AS152" s="12" t="str">
        <f t="shared" si="176"/>
        <v/>
      </c>
      <c r="AT152" s="12" t="str">
        <f t="shared" si="177"/>
        <v/>
      </c>
      <c r="AU152" s="12" t="str">
        <f t="shared" si="178"/>
        <v/>
      </c>
      <c r="AV152" s="12" t="str">
        <f t="shared" si="179"/>
        <v/>
      </c>
      <c r="AW152" s="12"/>
      <c r="AX152" s="12"/>
      <c r="AY152" s="12"/>
      <c r="AZ152" s="11" t="str">
        <f t="shared" si="180"/>
        <v/>
      </c>
      <c r="BA152" s="12" t="str">
        <f t="shared" si="181"/>
        <v/>
      </c>
      <c r="BB152" s="12" t="str">
        <f t="shared" si="182"/>
        <v/>
      </c>
      <c r="BC152" s="12" t="str">
        <f t="shared" si="183"/>
        <v/>
      </c>
      <c r="BD152" s="12" t="str">
        <f t="shared" si="184"/>
        <v/>
      </c>
      <c r="BE152" s="12" t="str">
        <f t="shared" si="185"/>
        <v/>
      </c>
      <c r="BF152" s="12"/>
      <c r="BG152" s="12"/>
      <c r="BH152" s="12"/>
      <c r="BI152" s="11" t="str">
        <f t="shared" si="186"/>
        <v/>
      </c>
      <c r="BJ152" s="12" t="str">
        <f t="shared" si="187"/>
        <v/>
      </c>
      <c r="BK152" s="12" t="str">
        <f t="shared" si="188"/>
        <v/>
      </c>
      <c r="BL152" s="12" t="str">
        <f t="shared" si="189"/>
        <v/>
      </c>
      <c r="BM152" s="12" t="str">
        <f t="shared" si="190"/>
        <v/>
      </c>
      <c r="BN152" s="12" t="str">
        <f t="shared" si="191"/>
        <v/>
      </c>
      <c r="BO152" s="12"/>
      <c r="BP152" s="12"/>
      <c r="BQ152" s="12"/>
      <c r="BR152" s="11" t="str">
        <f t="shared" si="192"/>
        <v/>
      </c>
      <c r="BS152" s="12" t="str">
        <f t="shared" si="193"/>
        <v/>
      </c>
      <c r="BT152" s="12" t="str">
        <f t="shared" si="194"/>
        <v/>
      </c>
      <c r="BU152" s="12" t="str">
        <f t="shared" si="195"/>
        <v/>
      </c>
      <c r="BV152" s="12" t="str">
        <f t="shared" si="196"/>
        <v/>
      </c>
      <c r="BW152" s="12" t="str">
        <f t="shared" si="197"/>
        <v/>
      </c>
      <c r="BX152" s="12"/>
      <c r="BY152" s="12"/>
      <c r="BZ152" s="12"/>
      <c r="CA152" s="11" t="str">
        <f t="shared" si="198"/>
        <v/>
      </c>
      <c r="CB152" s="12" t="str">
        <f t="shared" si="199"/>
        <v/>
      </c>
      <c r="CC152" s="12" t="str">
        <f t="shared" si="200"/>
        <v/>
      </c>
      <c r="CD152" s="12" t="str">
        <f t="shared" si="201"/>
        <v/>
      </c>
      <c r="CE152" s="12" t="str">
        <f t="shared" si="202"/>
        <v/>
      </c>
      <c r="CF152" s="12" t="str">
        <f t="shared" si="203"/>
        <v/>
      </c>
      <c r="CG152" s="12"/>
      <c r="CH152" s="12"/>
      <c r="CI152" s="12"/>
      <c r="CJ152" s="11" t="str">
        <f t="shared" si="204"/>
        <v/>
      </c>
      <c r="CK152" s="12" t="str">
        <f t="shared" si="205"/>
        <v/>
      </c>
      <c r="CL152" s="12" t="str">
        <f t="shared" si="206"/>
        <v/>
      </c>
      <c r="CM152" s="12" t="str">
        <f t="shared" si="207"/>
        <v/>
      </c>
      <c r="CN152" s="12" t="str">
        <f t="shared" si="208"/>
        <v/>
      </c>
      <c r="CO152" s="12" t="str">
        <f t="shared" si="209"/>
        <v/>
      </c>
      <c r="CP152" s="12"/>
      <c r="CQ152" s="12"/>
      <c r="CR152" s="12"/>
      <c r="CS152" s="11" t="str">
        <f t="shared" si="210"/>
        <v/>
      </c>
      <c r="CT152" s="12" t="str">
        <f t="shared" si="211"/>
        <v/>
      </c>
      <c r="CU152" s="12" t="str">
        <f t="shared" si="212"/>
        <v/>
      </c>
      <c r="CV152" s="12" t="str">
        <f t="shared" si="213"/>
        <v/>
      </c>
      <c r="CW152" s="12" t="str">
        <f t="shared" si="214"/>
        <v/>
      </c>
      <c r="CX152" s="12" t="str">
        <f t="shared" si="215"/>
        <v/>
      </c>
      <c r="CY152" s="12"/>
      <c r="CZ152" s="12"/>
      <c r="DA152" s="12"/>
      <c r="DB152" s="11" t="str">
        <f t="shared" si="216"/>
        <v/>
      </c>
      <c r="DC152" s="12" t="str">
        <f t="shared" si="217"/>
        <v/>
      </c>
      <c r="DD152" s="12" t="str">
        <f t="shared" si="218"/>
        <v/>
      </c>
      <c r="DE152" s="12" t="str">
        <f t="shared" si="219"/>
        <v/>
      </c>
      <c r="DF152" s="12" t="str">
        <f t="shared" si="220"/>
        <v/>
      </c>
      <c r="DG152" s="12" t="str">
        <f t="shared" si="221"/>
        <v/>
      </c>
      <c r="DH152" s="12"/>
      <c r="DI152" s="12"/>
      <c r="DJ152" s="12"/>
      <c r="DK152" s="11" t="str">
        <f t="shared" si="222"/>
        <v/>
      </c>
      <c r="DL152" s="12" t="str">
        <f t="shared" si="223"/>
        <v/>
      </c>
      <c r="DM152" s="12" t="str">
        <f t="shared" si="224"/>
        <v/>
      </c>
      <c r="DN152" s="12" t="str">
        <f t="shared" si="225"/>
        <v/>
      </c>
      <c r="DO152" s="12" t="str">
        <f t="shared" si="226"/>
        <v/>
      </c>
      <c r="DP152" s="12" t="str">
        <f t="shared" si="227"/>
        <v/>
      </c>
      <c r="DQ152" s="12"/>
      <c r="DR152" s="12"/>
      <c r="DS152" s="12"/>
    </row>
    <row r="153" spans="19:123" x14ac:dyDescent="0.25">
      <c r="S153" s="98"/>
      <c r="T153" s="98"/>
      <c r="U153" s="98"/>
      <c r="V153" s="98"/>
      <c r="W153" s="98"/>
      <c r="X153" s="98"/>
      <c r="Y153" s="98"/>
      <c r="Z153" s="98"/>
      <c r="AA153" s="98"/>
      <c r="AB153" s="99"/>
      <c r="AC153" s="99"/>
      <c r="AD153" s="98"/>
      <c r="AE153" s="4"/>
      <c r="AF153" s="24" t="str">
        <f t="shared" si="229"/>
        <v/>
      </c>
      <c r="AG153" s="24">
        <f t="shared" si="230"/>
        <v>155</v>
      </c>
      <c r="AH153" s="11" t="str">
        <f t="shared" si="169"/>
        <v/>
      </c>
      <c r="AI153" s="12" t="str">
        <f t="shared" si="228"/>
        <v/>
      </c>
      <c r="AJ153" s="12" t="str">
        <f t="shared" si="170"/>
        <v/>
      </c>
      <c r="AK153" s="12" t="str">
        <f t="shared" si="171"/>
        <v/>
      </c>
      <c r="AL153" s="12" t="str">
        <f t="shared" si="172"/>
        <v/>
      </c>
      <c r="AM153" s="12" t="str">
        <f t="shared" si="173"/>
        <v/>
      </c>
      <c r="AN153" s="12"/>
      <c r="AO153" s="12"/>
      <c r="AP153" s="12"/>
      <c r="AQ153" s="11" t="str">
        <f t="shared" si="174"/>
        <v/>
      </c>
      <c r="AR153" s="12" t="str">
        <f t="shared" si="175"/>
        <v/>
      </c>
      <c r="AS153" s="12" t="str">
        <f t="shared" si="176"/>
        <v/>
      </c>
      <c r="AT153" s="12" t="str">
        <f t="shared" si="177"/>
        <v/>
      </c>
      <c r="AU153" s="12" t="str">
        <f t="shared" si="178"/>
        <v/>
      </c>
      <c r="AV153" s="12" t="str">
        <f t="shared" si="179"/>
        <v/>
      </c>
      <c r="AW153" s="12"/>
      <c r="AX153" s="12"/>
      <c r="AY153" s="12"/>
      <c r="AZ153" s="11" t="str">
        <f t="shared" si="180"/>
        <v/>
      </c>
      <c r="BA153" s="12" t="str">
        <f t="shared" si="181"/>
        <v/>
      </c>
      <c r="BB153" s="12" t="str">
        <f t="shared" si="182"/>
        <v/>
      </c>
      <c r="BC153" s="12" t="str">
        <f t="shared" si="183"/>
        <v/>
      </c>
      <c r="BD153" s="12" t="str">
        <f t="shared" si="184"/>
        <v/>
      </c>
      <c r="BE153" s="12" t="str">
        <f t="shared" si="185"/>
        <v/>
      </c>
      <c r="BF153" s="12"/>
      <c r="BG153" s="12"/>
      <c r="BH153" s="12"/>
      <c r="BI153" s="11" t="str">
        <f t="shared" si="186"/>
        <v/>
      </c>
      <c r="BJ153" s="12" t="str">
        <f t="shared" si="187"/>
        <v/>
      </c>
      <c r="BK153" s="12" t="str">
        <f t="shared" si="188"/>
        <v/>
      </c>
      <c r="BL153" s="12" t="str">
        <f t="shared" si="189"/>
        <v/>
      </c>
      <c r="BM153" s="12" t="str">
        <f t="shared" si="190"/>
        <v/>
      </c>
      <c r="BN153" s="12" t="str">
        <f t="shared" si="191"/>
        <v/>
      </c>
      <c r="BO153" s="12"/>
      <c r="BP153" s="12"/>
      <c r="BQ153" s="12"/>
      <c r="BR153" s="11" t="str">
        <f t="shared" si="192"/>
        <v/>
      </c>
      <c r="BS153" s="12" t="str">
        <f t="shared" si="193"/>
        <v/>
      </c>
      <c r="BT153" s="12" t="str">
        <f t="shared" si="194"/>
        <v/>
      </c>
      <c r="BU153" s="12" t="str">
        <f t="shared" si="195"/>
        <v/>
      </c>
      <c r="BV153" s="12" t="str">
        <f t="shared" si="196"/>
        <v/>
      </c>
      <c r="BW153" s="12" t="str">
        <f t="shared" si="197"/>
        <v/>
      </c>
      <c r="BX153" s="12"/>
      <c r="BY153" s="12"/>
      <c r="BZ153" s="12"/>
      <c r="CA153" s="11" t="str">
        <f t="shared" si="198"/>
        <v/>
      </c>
      <c r="CB153" s="12" t="str">
        <f t="shared" si="199"/>
        <v/>
      </c>
      <c r="CC153" s="12" t="str">
        <f t="shared" si="200"/>
        <v/>
      </c>
      <c r="CD153" s="12" t="str">
        <f t="shared" si="201"/>
        <v/>
      </c>
      <c r="CE153" s="12" t="str">
        <f t="shared" si="202"/>
        <v/>
      </c>
      <c r="CF153" s="12" t="str">
        <f t="shared" si="203"/>
        <v/>
      </c>
      <c r="CG153" s="12"/>
      <c r="CH153" s="12"/>
      <c r="CI153" s="12"/>
      <c r="CJ153" s="11" t="str">
        <f t="shared" si="204"/>
        <v/>
      </c>
      <c r="CK153" s="12" t="str">
        <f t="shared" si="205"/>
        <v/>
      </c>
      <c r="CL153" s="12" t="str">
        <f t="shared" si="206"/>
        <v/>
      </c>
      <c r="CM153" s="12" t="str">
        <f t="shared" si="207"/>
        <v/>
      </c>
      <c r="CN153" s="12" t="str">
        <f t="shared" si="208"/>
        <v/>
      </c>
      <c r="CO153" s="12" t="str">
        <f t="shared" si="209"/>
        <v/>
      </c>
      <c r="CP153" s="12"/>
      <c r="CQ153" s="12"/>
      <c r="CR153" s="12"/>
      <c r="CS153" s="11" t="str">
        <f t="shared" si="210"/>
        <v/>
      </c>
      <c r="CT153" s="12" t="str">
        <f t="shared" si="211"/>
        <v/>
      </c>
      <c r="CU153" s="12" t="str">
        <f t="shared" si="212"/>
        <v/>
      </c>
      <c r="CV153" s="12" t="str">
        <f t="shared" si="213"/>
        <v/>
      </c>
      <c r="CW153" s="12" t="str">
        <f t="shared" si="214"/>
        <v/>
      </c>
      <c r="CX153" s="12" t="str">
        <f t="shared" si="215"/>
        <v/>
      </c>
      <c r="CY153" s="12"/>
      <c r="CZ153" s="12"/>
      <c r="DA153" s="12"/>
      <c r="DB153" s="11" t="str">
        <f t="shared" si="216"/>
        <v/>
      </c>
      <c r="DC153" s="12" t="str">
        <f t="shared" si="217"/>
        <v/>
      </c>
      <c r="DD153" s="12" t="str">
        <f t="shared" si="218"/>
        <v/>
      </c>
      <c r="DE153" s="12" t="str">
        <f t="shared" si="219"/>
        <v/>
      </c>
      <c r="DF153" s="12" t="str">
        <f t="shared" si="220"/>
        <v/>
      </c>
      <c r="DG153" s="12" t="str">
        <f t="shared" si="221"/>
        <v/>
      </c>
      <c r="DH153" s="12"/>
      <c r="DI153" s="12"/>
      <c r="DJ153" s="12"/>
      <c r="DK153" s="11" t="str">
        <f t="shared" si="222"/>
        <v/>
      </c>
      <c r="DL153" s="12" t="str">
        <f t="shared" si="223"/>
        <v/>
      </c>
      <c r="DM153" s="12" t="str">
        <f t="shared" si="224"/>
        <v/>
      </c>
      <c r="DN153" s="12" t="str">
        <f t="shared" si="225"/>
        <v/>
      </c>
      <c r="DO153" s="12" t="str">
        <f t="shared" si="226"/>
        <v/>
      </c>
      <c r="DP153" s="12" t="str">
        <f t="shared" si="227"/>
        <v/>
      </c>
      <c r="DQ153" s="12"/>
      <c r="DR153" s="12"/>
      <c r="DS153" s="12"/>
    </row>
    <row r="154" spans="19:123" x14ac:dyDescent="0.25">
      <c r="S154" s="98"/>
      <c r="T154" s="98"/>
      <c r="U154" s="98"/>
      <c r="V154" s="98"/>
      <c r="W154" s="98"/>
      <c r="X154" s="98"/>
      <c r="Y154" s="98"/>
      <c r="Z154" s="98"/>
      <c r="AA154" s="98"/>
      <c r="AB154" s="99"/>
      <c r="AC154" s="99"/>
      <c r="AD154" s="98"/>
      <c r="AE154" s="4"/>
      <c r="AF154" s="24" t="str">
        <f t="shared" si="229"/>
        <v/>
      </c>
      <c r="AG154" s="24">
        <f t="shared" si="230"/>
        <v>156</v>
      </c>
      <c r="AH154" s="11" t="str">
        <f t="shared" si="169"/>
        <v/>
      </c>
      <c r="AI154" s="12" t="str">
        <f t="shared" si="228"/>
        <v/>
      </c>
      <c r="AJ154" s="12" t="str">
        <f t="shared" si="170"/>
        <v/>
      </c>
      <c r="AK154" s="12" t="str">
        <f t="shared" si="171"/>
        <v/>
      </c>
      <c r="AL154" s="12" t="str">
        <f t="shared" si="172"/>
        <v/>
      </c>
      <c r="AM154" s="12" t="str">
        <f t="shared" si="173"/>
        <v/>
      </c>
      <c r="AN154" s="12"/>
      <c r="AO154" s="12"/>
      <c r="AP154" s="12"/>
      <c r="AQ154" s="11" t="str">
        <f t="shared" si="174"/>
        <v/>
      </c>
      <c r="AR154" s="12" t="str">
        <f t="shared" si="175"/>
        <v/>
      </c>
      <c r="AS154" s="12" t="str">
        <f t="shared" si="176"/>
        <v/>
      </c>
      <c r="AT154" s="12" t="str">
        <f t="shared" si="177"/>
        <v/>
      </c>
      <c r="AU154" s="12" t="str">
        <f t="shared" si="178"/>
        <v/>
      </c>
      <c r="AV154" s="12" t="str">
        <f t="shared" si="179"/>
        <v/>
      </c>
      <c r="AW154" s="12"/>
      <c r="AX154" s="12"/>
      <c r="AY154" s="12"/>
      <c r="AZ154" s="11" t="str">
        <f t="shared" si="180"/>
        <v/>
      </c>
      <c r="BA154" s="12" t="str">
        <f t="shared" si="181"/>
        <v/>
      </c>
      <c r="BB154" s="12" t="str">
        <f t="shared" si="182"/>
        <v/>
      </c>
      <c r="BC154" s="12" t="str">
        <f t="shared" si="183"/>
        <v/>
      </c>
      <c r="BD154" s="12" t="str">
        <f t="shared" si="184"/>
        <v/>
      </c>
      <c r="BE154" s="12" t="str">
        <f t="shared" si="185"/>
        <v/>
      </c>
      <c r="BF154" s="12"/>
      <c r="BG154" s="12"/>
      <c r="BH154" s="12"/>
      <c r="BI154" s="11" t="str">
        <f t="shared" si="186"/>
        <v/>
      </c>
      <c r="BJ154" s="12" t="str">
        <f t="shared" si="187"/>
        <v/>
      </c>
      <c r="BK154" s="12" t="str">
        <f t="shared" si="188"/>
        <v/>
      </c>
      <c r="BL154" s="12" t="str">
        <f t="shared" si="189"/>
        <v/>
      </c>
      <c r="BM154" s="12" t="str">
        <f t="shared" si="190"/>
        <v/>
      </c>
      <c r="BN154" s="12" t="str">
        <f t="shared" si="191"/>
        <v/>
      </c>
      <c r="BO154" s="12"/>
      <c r="BP154" s="12"/>
      <c r="BQ154" s="12"/>
      <c r="BR154" s="11" t="str">
        <f t="shared" si="192"/>
        <v/>
      </c>
      <c r="BS154" s="12" t="str">
        <f t="shared" si="193"/>
        <v/>
      </c>
      <c r="BT154" s="12" t="str">
        <f t="shared" si="194"/>
        <v/>
      </c>
      <c r="BU154" s="12" t="str">
        <f t="shared" si="195"/>
        <v/>
      </c>
      <c r="BV154" s="12" t="str">
        <f t="shared" si="196"/>
        <v/>
      </c>
      <c r="BW154" s="12" t="str">
        <f t="shared" si="197"/>
        <v/>
      </c>
      <c r="BX154" s="12"/>
      <c r="BY154" s="12"/>
      <c r="BZ154" s="12"/>
      <c r="CA154" s="11" t="str">
        <f t="shared" si="198"/>
        <v/>
      </c>
      <c r="CB154" s="12" t="str">
        <f t="shared" si="199"/>
        <v/>
      </c>
      <c r="CC154" s="12" t="str">
        <f t="shared" si="200"/>
        <v/>
      </c>
      <c r="CD154" s="12" t="str">
        <f t="shared" si="201"/>
        <v/>
      </c>
      <c r="CE154" s="12" t="str">
        <f t="shared" si="202"/>
        <v/>
      </c>
      <c r="CF154" s="12" t="str">
        <f t="shared" si="203"/>
        <v/>
      </c>
      <c r="CG154" s="12"/>
      <c r="CH154" s="12"/>
      <c r="CI154" s="12"/>
      <c r="CJ154" s="11" t="str">
        <f t="shared" si="204"/>
        <v/>
      </c>
      <c r="CK154" s="12" t="str">
        <f t="shared" si="205"/>
        <v/>
      </c>
      <c r="CL154" s="12" t="str">
        <f t="shared" si="206"/>
        <v/>
      </c>
      <c r="CM154" s="12" t="str">
        <f t="shared" si="207"/>
        <v/>
      </c>
      <c r="CN154" s="12" t="str">
        <f t="shared" si="208"/>
        <v/>
      </c>
      <c r="CO154" s="12" t="str">
        <f t="shared" si="209"/>
        <v/>
      </c>
      <c r="CP154" s="12"/>
      <c r="CQ154" s="12"/>
      <c r="CR154" s="12"/>
      <c r="CS154" s="11" t="str">
        <f t="shared" si="210"/>
        <v/>
      </c>
      <c r="CT154" s="12" t="str">
        <f t="shared" si="211"/>
        <v/>
      </c>
      <c r="CU154" s="12" t="str">
        <f t="shared" si="212"/>
        <v/>
      </c>
      <c r="CV154" s="12" t="str">
        <f t="shared" si="213"/>
        <v/>
      </c>
      <c r="CW154" s="12" t="str">
        <f t="shared" si="214"/>
        <v/>
      </c>
      <c r="CX154" s="12" t="str">
        <f t="shared" si="215"/>
        <v/>
      </c>
      <c r="CY154" s="12"/>
      <c r="CZ154" s="12"/>
      <c r="DA154" s="12"/>
      <c r="DB154" s="11" t="str">
        <f t="shared" si="216"/>
        <v/>
      </c>
      <c r="DC154" s="12" t="str">
        <f t="shared" si="217"/>
        <v/>
      </c>
      <c r="DD154" s="12" t="str">
        <f t="shared" si="218"/>
        <v/>
      </c>
      <c r="DE154" s="12" t="str">
        <f t="shared" si="219"/>
        <v/>
      </c>
      <c r="DF154" s="12" t="str">
        <f t="shared" si="220"/>
        <v/>
      </c>
      <c r="DG154" s="12" t="str">
        <f t="shared" si="221"/>
        <v/>
      </c>
      <c r="DH154" s="12"/>
      <c r="DI154" s="12"/>
      <c r="DJ154" s="12"/>
      <c r="DK154" s="11" t="str">
        <f t="shared" si="222"/>
        <v/>
      </c>
      <c r="DL154" s="12" t="str">
        <f t="shared" si="223"/>
        <v/>
      </c>
      <c r="DM154" s="12" t="str">
        <f t="shared" si="224"/>
        <v/>
      </c>
      <c r="DN154" s="12" t="str">
        <f t="shared" si="225"/>
        <v/>
      </c>
      <c r="DO154" s="12" t="str">
        <f t="shared" si="226"/>
        <v/>
      </c>
      <c r="DP154" s="12" t="str">
        <f t="shared" si="227"/>
        <v/>
      </c>
      <c r="DQ154" s="12"/>
      <c r="DR154" s="12"/>
      <c r="DS154" s="12"/>
    </row>
    <row r="155" spans="19:123" x14ac:dyDescent="0.25">
      <c r="S155" s="98"/>
      <c r="T155" s="98"/>
      <c r="U155" s="98"/>
      <c r="V155" s="98"/>
      <c r="W155" s="98"/>
      <c r="X155" s="98"/>
      <c r="Y155" s="98"/>
      <c r="Z155" s="98"/>
      <c r="AA155" s="98"/>
      <c r="AB155" s="99"/>
      <c r="AC155" s="99"/>
      <c r="AD155" s="98"/>
      <c r="AE155" s="4"/>
      <c r="AF155" s="24" t="str">
        <f t="shared" si="229"/>
        <v/>
      </c>
      <c r="AG155" s="24">
        <f t="shared" si="230"/>
        <v>157</v>
      </c>
      <c r="AH155" s="11" t="str">
        <f t="shared" si="169"/>
        <v/>
      </c>
      <c r="AI155" s="12" t="str">
        <f t="shared" si="228"/>
        <v/>
      </c>
      <c r="AJ155" s="12" t="str">
        <f t="shared" si="170"/>
        <v/>
      </c>
      <c r="AK155" s="12" t="str">
        <f t="shared" si="171"/>
        <v/>
      </c>
      <c r="AL155" s="12" t="str">
        <f t="shared" si="172"/>
        <v/>
      </c>
      <c r="AM155" s="12" t="str">
        <f t="shared" si="173"/>
        <v/>
      </c>
      <c r="AN155" s="12"/>
      <c r="AO155" s="12"/>
      <c r="AP155" s="12"/>
      <c r="AQ155" s="11" t="str">
        <f t="shared" si="174"/>
        <v/>
      </c>
      <c r="AR155" s="12" t="str">
        <f t="shared" si="175"/>
        <v/>
      </c>
      <c r="AS155" s="12" t="str">
        <f t="shared" si="176"/>
        <v/>
      </c>
      <c r="AT155" s="12" t="str">
        <f t="shared" si="177"/>
        <v/>
      </c>
      <c r="AU155" s="12" t="str">
        <f t="shared" si="178"/>
        <v/>
      </c>
      <c r="AV155" s="12" t="str">
        <f t="shared" si="179"/>
        <v/>
      </c>
      <c r="AW155" s="12"/>
      <c r="AX155" s="12"/>
      <c r="AY155" s="12"/>
      <c r="AZ155" s="11" t="str">
        <f t="shared" si="180"/>
        <v/>
      </c>
      <c r="BA155" s="12" t="str">
        <f t="shared" si="181"/>
        <v/>
      </c>
      <c r="BB155" s="12" t="str">
        <f t="shared" si="182"/>
        <v/>
      </c>
      <c r="BC155" s="12" t="str">
        <f t="shared" si="183"/>
        <v/>
      </c>
      <c r="BD155" s="12" t="str">
        <f t="shared" si="184"/>
        <v/>
      </c>
      <c r="BE155" s="12" t="str">
        <f t="shared" si="185"/>
        <v/>
      </c>
      <c r="BF155" s="12"/>
      <c r="BG155" s="12"/>
      <c r="BH155" s="12"/>
      <c r="BI155" s="11" t="str">
        <f t="shared" si="186"/>
        <v/>
      </c>
      <c r="BJ155" s="12" t="str">
        <f t="shared" si="187"/>
        <v/>
      </c>
      <c r="BK155" s="12" t="str">
        <f t="shared" si="188"/>
        <v/>
      </c>
      <c r="BL155" s="12" t="str">
        <f t="shared" si="189"/>
        <v/>
      </c>
      <c r="BM155" s="12" t="str">
        <f t="shared" si="190"/>
        <v/>
      </c>
      <c r="BN155" s="12" t="str">
        <f t="shared" si="191"/>
        <v/>
      </c>
      <c r="BO155" s="12"/>
      <c r="BP155" s="12"/>
      <c r="BQ155" s="12"/>
      <c r="BR155" s="11" t="str">
        <f t="shared" si="192"/>
        <v/>
      </c>
      <c r="BS155" s="12" t="str">
        <f t="shared" si="193"/>
        <v/>
      </c>
      <c r="BT155" s="12" t="str">
        <f t="shared" si="194"/>
        <v/>
      </c>
      <c r="BU155" s="12" t="str">
        <f t="shared" si="195"/>
        <v/>
      </c>
      <c r="BV155" s="12" t="str">
        <f t="shared" si="196"/>
        <v/>
      </c>
      <c r="BW155" s="12" t="str">
        <f t="shared" si="197"/>
        <v/>
      </c>
      <c r="BX155" s="12"/>
      <c r="BY155" s="12"/>
      <c r="BZ155" s="12"/>
      <c r="CA155" s="11" t="str">
        <f t="shared" si="198"/>
        <v/>
      </c>
      <c r="CB155" s="12" t="str">
        <f t="shared" si="199"/>
        <v/>
      </c>
      <c r="CC155" s="12" t="str">
        <f t="shared" si="200"/>
        <v/>
      </c>
      <c r="CD155" s="12" t="str">
        <f t="shared" si="201"/>
        <v/>
      </c>
      <c r="CE155" s="12" t="str">
        <f t="shared" si="202"/>
        <v/>
      </c>
      <c r="CF155" s="12" t="str">
        <f t="shared" si="203"/>
        <v/>
      </c>
      <c r="CG155" s="12"/>
      <c r="CH155" s="12"/>
      <c r="CI155" s="12"/>
      <c r="CJ155" s="11" t="str">
        <f t="shared" si="204"/>
        <v/>
      </c>
      <c r="CK155" s="12" t="str">
        <f t="shared" si="205"/>
        <v/>
      </c>
      <c r="CL155" s="12" t="str">
        <f t="shared" si="206"/>
        <v/>
      </c>
      <c r="CM155" s="12" t="str">
        <f t="shared" si="207"/>
        <v/>
      </c>
      <c r="CN155" s="12" t="str">
        <f t="shared" si="208"/>
        <v/>
      </c>
      <c r="CO155" s="12" t="str">
        <f t="shared" si="209"/>
        <v/>
      </c>
      <c r="CP155" s="12"/>
      <c r="CQ155" s="12"/>
      <c r="CR155" s="12"/>
      <c r="CS155" s="11" t="str">
        <f t="shared" si="210"/>
        <v/>
      </c>
      <c r="CT155" s="12" t="str">
        <f t="shared" si="211"/>
        <v/>
      </c>
      <c r="CU155" s="12" t="str">
        <f t="shared" si="212"/>
        <v/>
      </c>
      <c r="CV155" s="12" t="str">
        <f t="shared" si="213"/>
        <v/>
      </c>
      <c r="CW155" s="12" t="str">
        <f t="shared" si="214"/>
        <v/>
      </c>
      <c r="CX155" s="12" t="str">
        <f t="shared" si="215"/>
        <v/>
      </c>
      <c r="CY155" s="12"/>
      <c r="CZ155" s="12"/>
      <c r="DA155" s="12"/>
      <c r="DB155" s="11" t="str">
        <f t="shared" si="216"/>
        <v/>
      </c>
      <c r="DC155" s="12" t="str">
        <f t="shared" si="217"/>
        <v/>
      </c>
      <c r="DD155" s="12" t="str">
        <f t="shared" si="218"/>
        <v/>
      </c>
      <c r="DE155" s="12" t="str">
        <f t="shared" si="219"/>
        <v/>
      </c>
      <c r="DF155" s="12" t="str">
        <f t="shared" si="220"/>
        <v/>
      </c>
      <c r="DG155" s="12" t="str">
        <f t="shared" si="221"/>
        <v/>
      </c>
      <c r="DH155" s="12"/>
      <c r="DI155" s="12"/>
      <c r="DJ155" s="12"/>
      <c r="DK155" s="11" t="str">
        <f t="shared" si="222"/>
        <v/>
      </c>
      <c r="DL155" s="12" t="str">
        <f t="shared" si="223"/>
        <v/>
      </c>
      <c r="DM155" s="12" t="str">
        <f t="shared" si="224"/>
        <v/>
      </c>
      <c r="DN155" s="12" t="str">
        <f t="shared" si="225"/>
        <v/>
      </c>
      <c r="DO155" s="12" t="str">
        <f t="shared" si="226"/>
        <v/>
      </c>
      <c r="DP155" s="12" t="str">
        <f t="shared" si="227"/>
        <v/>
      </c>
      <c r="DQ155" s="12"/>
      <c r="DR155" s="12"/>
      <c r="DS155" s="12"/>
    </row>
    <row r="156" spans="19:123" x14ac:dyDescent="0.25">
      <c r="S156" s="98"/>
      <c r="T156" s="98"/>
      <c r="U156" s="98"/>
      <c r="V156" s="98"/>
      <c r="W156" s="98"/>
      <c r="X156" s="98"/>
      <c r="Y156" s="98"/>
      <c r="Z156" s="98"/>
      <c r="AA156" s="98"/>
      <c r="AB156" s="99"/>
      <c r="AC156" s="99"/>
      <c r="AD156" s="98"/>
      <c r="AE156" s="4"/>
      <c r="AF156" s="24" t="str">
        <f t="shared" si="229"/>
        <v/>
      </c>
      <c r="AG156" s="24">
        <f t="shared" si="230"/>
        <v>158</v>
      </c>
      <c r="AH156" s="11" t="str">
        <f t="shared" si="169"/>
        <v/>
      </c>
      <c r="AI156" s="12" t="str">
        <f t="shared" si="228"/>
        <v/>
      </c>
      <c r="AJ156" s="12" t="str">
        <f t="shared" si="170"/>
        <v/>
      </c>
      <c r="AK156" s="12" t="str">
        <f t="shared" si="171"/>
        <v/>
      </c>
      <c r="AL156" s="12" t="str">
        <f t="shared" si="172"/>
        <v/>
      </c>
      <c r="AM156" s="12" t="str">
        <f t="shared" si="173"/>
        <v/>
      </c>
      <c r="AN156" s="12"/>
      <c r="AO156" s="12"/>
      <c r="AP156" s="12"/>
      <c r="AQ156" s="11" t="str">
        <f t="shared" si="174"/>
        <v/>
      </c>
      <c r="AR156" s="12" t="str">
        <f t="shared" si="175"/>
        <v/>
      </c>
      <c r="AS156" s="12" t="str">
        <f t="shared" si="176"/>
        <v/>
      </c>
      <c r="AT156" s="12" t="str">
        <f t="shared" si="177"/>
        <v/>
      </c>
      <c r="AU156" s="12" t="str">
        <f t="shared" si="178"/>
        <v/>
      </c>
      <c r="AV156" s="12" t="str">
        <f t="shared" si="179"/>
        <v/>
      </c>
      <c r="AW156" s="12"/>
      <c r="AX156" s="12"/>
      <c r="AY156" s="12"/>
      <c r="AZ156" s="11" t="str">
        <f t="shared" si="180"/>
        <v/>
      </c>
      <c r="BA156" s="12" t="str">
        <f t="shared" si="181"/>
        <v/>
      </c>
      <c r="BB156" s="12" t="str">
        <f t="shared" si="182"/>
        <v/>
      </c>
      <c r="BC156" s="12" t="str">
        <f t="shared" si="183"/>
        <v/>
      </c>
      <c r="BD156" s="12" t="str">
        <f t="shared" si="184"/>
        <v/>
      </c>
      <c r="BE156" s="12" t="str">
        <f t="shared" si="185"/>
        <v/>
      </c>
      <c r="BF156" s="12"/>
      <c r="BG156" s="12"/>
      <c r="BH156" s="12"/>
      <c r="BI156" s="11" t="str">
        <f t="shared" si="186"/>
        <v/>
      </c>
      <c r="BJ156" s="12" t="str">
        <f t="shared" si="187"/>
        <v/>
      </c>
      <c r="BK156" s="12" t="str">
        <f t="shared" si="188"/>
        <v/>
      </c>
      <c r="BL156" s="12" t="str">
        <f t="shared" si="189"/>
        <v/>
      </c>
      <c r="BM156" s="12" t="str">
        <f t="shared" si="190"/>
        <v/>
      </c>
      <c r="BN156" s="12" t="str">
        <f t="shared" si="191"/>
        <v/>
      </c>
      <c r="BO156" s="12"/>
      <c r="BP156" s="12"/>
      <c r="BQ156" s="12"/>
      <c r="BR156" s="11" t="str">
        <f t="shared" si="192"/>
        <v/>
      </c>
      <c r="BS156" s="12" t="str">
        <f t="shared" si="193"/>
        <v/>
      </c>
      <c r="BT156" s="12" t="str">
        <f t="shared" si="194"/>
        <v/>
      </c>
      <c r="BU156" s="12" t="str">
        <f t="shared" si="195"/>
        <v/>
      </c>
      <c r="BV156" s="12" t="str">
        <f t="shared" si="196"/>
        <v/>
      </c>
      <c r="BW156" s="12" t="str">
        <f t="shared" si="197"/>
        <v/>
      </c>
      <c r="BX156" s="12"/>
      <c r="BY156" s="12"/>
      <c r="BZ156" s="12"/>
      <c r="CA156" s="11" t="str">
        <f t="shared" si="198"/>
        <v/>
      </c>
      <c r="CB156" s="12" t="str">
        <f t="shared" si="199"/>
        <v/>
      </c>
      <c r="CC156" s="12" t="str">
        <f t="shared" si="200"/>
        <v/>
      </c>
      <c r="CD156" s="12" t="str">
        <f t="shared" si="201"/>
        <v/>
      </c>
      <c r="CE156" s="12" t="str">
        <f t="shared" si="202"/>
        <v/>
      </c>
      <c r="CF156" s="12" t="str">
        <f t="shared" si="203"/>
        <v/>
      </c>
      <c r="CG156" s="12"/>
      <c r="CH156" s="12"/>
      <c r="CI156" s="12"/>
      <c r="CJ156" s="11" t="str">
        <f t="shared" si="204"/>
        <v/>
      </c>
      <c r="CK156" s="12" t="str">
        <f t="shared" si="205"/>
        <v/>
      </c>
      <c r="CL156" s="12" t="str">
        <f t="shared" si="206"/>
        <v/>
      </c>
      <c r="CM156" s="12" t="str">
        <f t="shared" si="207"/>
        <v/>
      </c>
      <c r="CN156" s="12" t="str">
        <f t="shared" si="208"/>
        <v/>
      </c>
      <c r="CO156" s="12" t="str">
        <f t="shared" si="209"/>
        <v/>
      </c>
      <c r="CP156" s="12"/>
      <c r="CQ156" s="12"/>
      <c r="CR156" s="12"/>
      <c r="CS156" s="11" t="str">
        <f t="shared" si="210"/>
        <v/>
      </c>
      <c r="CT156" s="12" t="str">
        <f t="shared" si="211"/>
        <v/>
      </c>
      <c r="CU156" s="12" t="str">
        <f t="shared" si="212"/>
        <v/>
      </c>
      <c r="CV156" s="12" t="str">
        <f t="shared" si="213"/>
        <v/>
      </c>
      <c r="CW156" s="12" t="str">
        <f t="shared" si="214"/>
        <v/>
      </c>
      <c r="CX156" s="12" t="str">
        <f t="shared" si="215"/>
        <v/>
      </c>
      <c r="CY156" s="12"/>
      <c r="CZ156" s="12"/>
      <c r="DA156" s="12"/>
      <c r="DB156" s="11" t="str">
        <f t="shared" si="216"/>
        <v/>
      </c>
      <c r="DC156" s="12" t="str">
        <f t="shared" si="217"/>
        <v/>
      </c>
      <c r="DD156" s="12" t="str">
        <f t="shared" si="218"/>
        <v/>
      </c>
      <c r="DE156" s="12" t="str">
        <f t="shared" si="219"/>
        <v/>
      </c>
      <c r="DF156" s="12" t="str">
        <f t="shared" si="220"/>
        <v/>
      </c>
      <c r="DG156" s="12" t="str">
        <f t="shared" si="221"/>
        <v/>
      </c>
      <c r="DH156" s="12"/>
      <c r="DI156" s="12"/>
      <c r="DJ156" s="12"/>
      <c r="DK156" s="11" t="str">
        <f t="shared" si="222"/>
        <v/>
      </c>
      <c r="DL156" s="12" t="str">
        <f t="shared" si="223"/>
        <v/>
      </c>
      <c r="DM156" s="12" t="str">
        <f t="shared" si="224"/>
        <v/>
      </c>
      <c r="DN156" s="12" t="str">
        <f t="shared" si="225"/>
        <v/>
      </c>
      <c r="DO156" s="12" t="str">
        <f t="shared" si="226"/>
        <v/>
      </c>
      <c r="DP156" s="12" t="str">
        <f t="shared" si="227"/>
        <v/>
      </c>
      <c r="DQ156" s="12"/>
      <c r="DR156" s="12"/>
      <c r="DS156" s="12"/>
    </row>
    <row r="157" spans="19:123" x14ac:dyDescent="0.25">
      <c r="S157" s="98"/>
      <c r="T157" s="98"/>
      <c r="U157" s="98"/>
      <c r="V157" s="98"/>
      <c r="W157" s="98"/>
      <c r="X157" s="98"/>
      <c r="Y157" s="98"/>
      <c r="Z157" s="98"/>
      <c r="AA157" s="98"/>
      <c r="AB157" s="99"/>
      <c r="AC157" s="99"/>
      <c r="AD157" s="98"/>
      <c r="AE157" s="4"/>
      <c r="AF157" s="24" t="str">
        <f t="shared" si="229"/>
        <v/>
      </c>
      <c r="AG157" s="24">
        <f t="shared" si="230"/>
        <v>159</v>
      </c>
      <c r="AH157" s="11" t="str">
        <f t="shared" si="169"/>
        <v/>
      </c>
      <c r="AI157" s="12" t="str">
        <f t="shared" si="228"/>
        <v/>
      </c>
      <c r="AJ157" s="12" t="str">
        <f t="shared" si="170"/>
        <v/>
      </c>
      <c r="AK157" s="12" t="str">
        <f t="shared" si="171"/>
        <v/>
      </c>
      <c r="AL157" s="12" t="str">
        <f t="shared" si="172"/>
        <v/>
      </c>
      <c r="AM157" s="12" t="str">
        <f t="shared" si="173"/>
        <v/>
      </c>
      <c r="AN157" s="12"/>
      <c r="AO157" s="12"/>
      <c r="AP157" s="12"/>
      <c r="AQ157" s="11" t="str">
        <f t="shared" si="174"/>
        <v/>
      </c>
      <c r="AR157" s="12" t="str">
        <f t="shared" si="175"/>
        <v/>
      </c>
      <c r="AS157" s="12" t="str">
        <f t="shared" si="176"/>
        <v/>
      </c>
      <c r="AT157" s="12" t="str">
        <f t="shared" si="177"/>
        <v/>
      </c>
      <c r="AU157" s="12" t="str">
        <f t="shared" si="178"/>
        <v/>
      </c>
      <c r="AV157" s="12" t="str">
        <f t="shared" si="179"/>
        <v/>
      </c>
      <c r="AW157" s="12"/>
      <c r="AX157" s="12"/>
      <c r="AY157" s="12"/>
      <c r="AZ157" s="11" t="str">
        <f t="shared" si="180"/>
        <v/>
      </c>
      <c r="BA157" s="12" t="str">
        <f t="shared" si="181"/>
        <v/>
      </c>
      <c r="BB157" s="12" t="str">
        <f t="shared" si="182"/>
        <v/>
      </c>
      <c r="BC157" s="12" t="str">
        <f t="shared" si="183"/>
        <v/>
      </c>
      <c r="BD157" s="12" t="str">
        <f t="shared" si="184"/>
        <v/>
      </c>
      <c r="BE157" s="12" t="str">
        <f t="shared" si="185"/>
        <v/>
      </c>
      <c r="BF157" s="12"/>
      <c r="BG157" s="12"/>
      <c r="BH157" s="12"/>
      <c r="BI157" s="11" t="str">
        <f t="shared" si="186"/>
        <v/>
      </c>
      <c r="BJ157" s="12" t="str">
        <f t="shared" si="187"/>
        <v/>
      </c>
      <c r="BK157" s="12" t="str">
        <f t="shared" si="188"/>
        <v/>
      </c>
      <c r="BL157" s="12" t="str">
        <f t="shared" si="189"/>
        <v/>
      </c>
      <c r="BM157" s="12" t="str">
        <f t="shared" si="190"/>
        <v/>
      </c>
      <c r="BN157" s="12" t="str">
        <f t="shared" si="191"/>
        <v/>
      </c>
      <c r="BO157" s="12"/>
      <c r="BP157" s="12"/>
      <c r="BQ157" s="12"/>
      <c r="BR157" s="11" t="str">
        <f t="shared" si="192"/>
        <v/>
      </c>
      <c r="BS157" s="12" t="str">
        <f t="shared" si="193"/>
        <v/>
      </c>
      <c r="BT157" s="12" t="str">
        <f t="shared" si="194"/>
        <v/>
      </c>
      <c r="BU157" s="12" t="str">
        <f t="shared" si="195"/>
        <v/>
      </c>
      <c r="BV157" s="12" t="str">
        <f t="shared" si="196"/>
        <v/>
      </c>
      <c r="BW157" s="12" t="str">
        <f t="shared" si="197"/>
        <v/>
      </c>
      <c r="BX157" s="12"/>
      <c r="BY157" s="12"/>
      <c r="BZ157" s="12"/>
      <c r="CA157" s="11" t="str">
        <f t="shared" si="198"/>
        <v/>
      </c>
      <c r="CB157" s="12" t="str">
        <f t="shared" si="199"/>
        <v/>
      </c>
      <c r="CC157" s="12" t="str">
        <f t="shared" si="200"/>
        <v/>
      </c>
      <c r="CD157" s="12" t="str">
        <f t="shared" si="201"/>
        <v/>
      </c>
      <c r="CE157" s="12" t="str">
        <f t="shared" si="202"/>
        <v/>
      </c>
      <c r="CF157" s="12" t="str">
        <f t="shared" si="203"/>
        <v/>
      </c>
      <c r="CG157" s="12"/>
      <c r="CH157" s="12"/>
      <c r="CI157" s="12"/>
      <c r="CJ157" s="11" t="str">
        <f t="shared" si="204"/>
        <v/>
      </c>
      <c r="CK157" s="12" t="str">
        <f t="shared" si="205"/>
        <v/>
      </c>
      <c r="CL157" s="12" t="str">
        <f t="shared" si="206"/>
        <v/>
      </c>
      <c r="CM157" s="12" t="str">
        <f t="shared" si="207"/>
        <v/>
      </c>
      <c r="CN157" s="12" t="str">
        <f t="shared" si="208"/>
        <v/>
      </c>
      <c r="CO157" s="12" t="str">
        <f t="shared" si="209"/>
        <v/>
      </c>
      <c r="CP157" s="12"/>
      <c r="CQ157" s="12"/>
      <c r="CR157" s="12"/>
      <c r="CS157" s="11" t="str">
        <f t="shared" si="210"/>
        <v/>
      </c>
      <c r="CT157" s="12" t="str">
        <f t="shared" si="211"/>
        <v/>
      </c>
      <c r="CU157" s="12" t="str">
        <f t="shared" si="212"/>
        <v/>
      </c>
      <c r="CV157" s="12" t="str">
        <f t="shared" si="213"/>
        <v/>
      </c>
      <c r="CW157" s="12" t="str">
        <f t="shared" si="214"/>
        <v/>
      </c>
      <c r="CX157" s="12" t="str">
        <f t="shared" si="215"/>
        <v/>
      </c>
      <c r="CY157" s="12"/>
      <c r="CZ157" s="12"/>
      <c r="DA157" s="12"/>
      <c r="DB157" s="11" t="str">
        <f t="shared" si="216"/>
        <v/>
      </c>
      <c r="DC157" s="12" t="str">
        <f t="shared" si="217"/>
        <v/>
      </c>
      <c r="DD157" s="12" t="str">
        <f t="shared" si="218"/>
        <v/>
      </c>
      <c r="DE157" s="12" t="str">
        <f t="shared" si="219"/>
        <v/>
      </c>
      <c r="DF157" s="12" t="str">
        <f t="shared" si="220"/>
        <v/>
      </c>
      <c r="DG157" s="12" t="str">
        <f t="shared" si="221"/>
        <v/>
      </c>
      <c r="DH157" s="12"/>
      <c r="DI157" s="12"/>
      <c r="DJ157" s="12"/>
      <c r="DK157" s="11" t="str">
        <f t="shared" si="222"/>
        <v/>
      </c>
      <c r="DL157" s="12" t="str">
        <f t="shared" si="223"/>
        <v/>
      </c>
      <c r="DM157" s="12" t="str">
        <f t="shared" si="224"/>
        <v/>
      </c>
      <c r="DN157" s="12" t="str">
        <f t="shared" si="225"/>
        <v/>
      </c>
      <c r="DO157" s="12" t="str">
        <f t="shared" si="226"/>
        <v/>
      </c>
      <c r="DP157" s="12" t="str">
        <f t="shared" si="227"/>
        <v/>
      </c>
      <c r="DQ157" s="12"/>
      <c r="DR157" s="12"/>
      <c r="DS157" s="12"/>
    </row>
    <row r="158" spans="19:123" x14ac:dyDescent="0.25">
      <c r="S158" s="98"/>
      <c r="T158" s="98"/>
      <c r="U158" s="98"/>
      <c r="V158" s="98"/>
      <c r="W158" s="98"/>
      <c r="X158" s="98"/>
      <c r="Y158" s="98"/>
      <c r="Z158" s="98"/>
      <c r="AA158" s="98"/>
      <c r="AB158" s="99"/>
      <c r="AC158" s="99"/>
      <c r="AD158" s="98"/>
      <c r="AE158" s="4"/>
      <c r="AF158" s="24" t="str">
        <f t="shared" si="229"/>
        <v/>
      </c>
      <c r="AG158" s="24">
        <f t="shared" si="230"/>
        <v>160</v>
      </c>
      <c r="AH158" s="11" t="str">
        <f t="shared" si="169"/>
        <v/>
      </c>
      <c r="AI158" s="12" t="str">
        <f t="shared" si="228"/>
        <v/>
      </c>
      <c r="AJ158" s="12" t="str">
        <f t="shared" si="170"/>
        <v/>
      </c>
      <c r="AK158" s="12" t="str">
        <f t="shared" si="171"/>
        <v/>
      </c>
      <c r="AL158" s="12" t="str">
        <f t="shared" si="172"/>
        <v/>
      </c>
      <c r="AM158" s="12" t="str">
        <f t="shared" si="173"/>
        <v/>
      </c>
      <c r="AN158" s="12"/>
      <c r="AO158" s="12"/>
      <c r="AP158" s="12"/>
      <c r="AQ158" s="11" t="str">
        <f t="shared" si="174"/>
        <v/>
      </c>
      <c r="AR158" s="12" t="str">
        <f t="shared" si="175"/>
        <v/>
      </c>
      <c r="AS158" s="12" t="str">
        <f t="shared" si="176"/>
        <v/>
      </c>
      <c r="AT158" s="12" t="str">
        <f t="shared" si="177"/>
        <v/>
      </c>
      <c r="AU158" s="12" t="str">
        <f t="shared" si="178"/>
        <v/>
      </c>
      <c r="AV158" s="12" t="str">
        <f t="shared" si="179"/>
        <v/>
      </c>
      <c r="AW158" s="12"/>
      <c r="AX158" s="12"/>
      <c r="AY158" s="12"/>
      <c r="AZ158" s="11" t="str">
        <f t="shared" si="180"/>
        <v/>
      </c>
      <c r="BA158" s="12" t="str">
        <f t="shared" si="181"/>
        <v/>
      </c>
      <c r="BB158" s="12" t="str">
        <f t="shared" si="182"/>
        <v/>
      </c>
      <c r="BC158" s="12" t="str">
        <f t="shared" si="183"/>
        <v/>
      </c>
      <c r="BD158" s="12" t="str">
        <f t="shared" si="184"/>
        <v/>
      </c>
      <c r="BE158" s="12" t="str">
        <f t="shared" si="185"/>
        <v/>
      </c>
      <c r="BF158" s="12"/>
      <c r="BG158" s="12"/>
      <c r="BH158" s="12"/>
      <c r="BI158" s="11" t="str">
        <f t="shared" si="186"/>
        <v/>
      </c>
      <c r="BJ158" s="12" t="str">
        <f t="shared" si="187"/>
        <v/>
      </c>
      <c r="BK158" s="12" t="str">
        <f t="shared" si="188"/>
        <v/>
      </c>
      <c r="BL158" s="12" t="str">
        <f t="shared" si="189"/>
        <v/>
      </c>
      <c r="BM158" s="12" t="str">
        <f t="shared" si="190"/>
        <v/>
      </c>
      <c r="BN158" s="12" t="str">
        <f t="shared" si="191"/>
        <v/>
      </c>
      <c r="BO158" s="12"/>
      <c r="BP158" s="12"/>
      <c r="BQ158" s="12"/>
      <c r="BR158" s="11" t="str">
        <f t="shared" si="192"/>
        <v/>
      </c>
      <c r="BS158" s="12" t="str">
        <f t="shared" si="193"/>
        <v/>
      </c>
      <c r="BT158" s="12" t="str">
        <f t="shared" si="194"/>
        <v/>
      </c>
      <c r="BU158" s="12" t="str">
        <f t="shared" si="195"/>
        <v/>
      </c>
      <c r="BV158" s="12" t="str">
        <f t="shared" si="196"/>
        <v/>
      </c>
      <c r="BW158" s="12" t="str">
        <f t="shared" si="197"/>
        <v/>
      </c>
      <c r="BX158" s="12"/>
      <c r="BY158" s="12"/>
      <c r="BZ158" s="12"/>
      <c r="CA158" s="11" t="str">
        <f t="shared" si="198"/>
        <v/>
      </c>
      <c r="CB158" s="12" t="str">
        <f t="shared" si="199"/>
        <v/>
      </c>
      <c r="CC158" s="12" t="str">
        <f t="shared" si="200"/>
        <v/>
      </c>
      <c r="CD158" s="12" t="str">
        <f t="shared" si="201"/>
        <v/>
      </c>
      <c r="CE158" s="12" t="str">
        <f t="shared" si="202"/>
        <v/>
      </c>
      <c r="CF158" s="12" t="str">
        <f t="shared" si="203"/>
        <v/>
      </c>
      <c r="CG158" s="12"/>
      <c r="CH158" s="12"/>
      <c r="CI158" s="12"/>
      <c r="CJ158" s="11" t="str">
        <f t="shared" si="204"/>
        <v/>
      </c>
      <c r="CK158" s="12" t="str">
        <f t="shared" si="205"/>
        <v/>
      </c>
      <c r="CL158" s="12" t="str">
        <f t="shared" si="206"/>
        <v/>
      </c>
      <c r="CM158" s="12" t="str">
        <f t="shared" si="207"/>
        <v/>
      </c>
      <c r="CN158" s="12" t="str">
        <f t="shared" si="208"/>
        <v/>
      </c>
      <c r="CO158" s="12" t="str">
        <f t="shared" si="209"/>
        <v/>
      </c>
      <c r="CP158" s="12"/>
      <c r="CQ158" s="12"/>
      <c r="CR158" s="12"/>
      <c r="CS158" s="11" t="str">
        <f t="shared" si="210"/>
        <v/>
      </c>
      <c r="CT158" s="12" t="str">
        <f t="shared" si="211"/>
        <v/>
      </c>
      <c r="CU158" s="12" t="str">
        <f t="shared" si="212"/>
        <v/>
      </c>
      <c r="CV158" s="12" t="str">
        <f t="shared" si="213"/>
        <v/>
      </c>
      <c r="CW158" s="12" t="str">
        <f t="shared" si="214"/>
        <v/>
      </c>
      <c r="CX158" s="12" t="str">
        <f t="shared" si="215"/>
        <v/>
      </c>
      <c r="CY158" s="12"/>
      <c r="CZ158" s="12"/>
      <c r="DA158" s="12"/>
      <c r="DB158" s="11" t="str">
        <f t="shared" si="216"/>
        <v/>
      </c>
      <c r="DC158" s="12" t="str">
        <f t="shared" si="217"/>
        <v/>
      </c>
      <c r="DD158" s="12" t="str">
        <f t="shared" si="218"/>
        <v/>
      </c>
      <c r="DE158" s="12" t="str">
        <f t="shared" si="219"/>
        <v/>
      </c>
      <c r="DF158" s="12" t="str">
        <f t="shared" si="220"/>
        <v/>
      </c>
      <c r="DG158" s="12" t="str">
        <f t="shared" si="221"/>
        <v/>
      </c>
      <c r="DH158" s="12"/>
      <c r="DI158" s="12"/>
      <c r="DJ158" s="12"/>
      <c r="DK158" s="11" t="str">
        <f t="shared" si="222"/>
        <v/>
      </c>
      <c r="DL158" s="12" t="str">
        <f t="shared" si="223"/>
        <v/>
      </c>
      <c r="DM158" s="12" t="str">
        <f t="shared" si="224"/>
        <v/>
      </c>
      <c r="DN158" s="12" t="str">
        <f t="shared" si="225"/>
        <v/>
      </c>
      <c r="DO158" s="12" t="str">
        <f t="shared" si="226"/>
        <v/>
      </c>
      <c r="DP158" s="12" t="str">
        <f t="shared" si="227"/>
        <v/>
      </c>
      <c r="DQ158" s="12"/>
      <c r="DR158" s="12"/>
      <c r="DS158" s="12"/>
    </row>
    <row r="159" spans="19:123" x14ac:dyDescent="0.25">
      <c r="S159" s="98"/>
      <c r="T159" s="98"/>
      <c r="U159" s="98"/>
      <c r="V159" s="98"/>
      <c r="W159" s="98"/>
      <c r="X159" s="98"/>
      <c r="Y159" s="98"/>
      <c r="Z159" s="98"/>
      <c r="AA159" s="98"/>
      <c r="AB159" s="99"/>
      <c r="AC159" s="99"/>
      <c r="AD159" s="98"/>
      <c r="AE159" s="4"/>
      <c r="AF159" s="24" t="str">
        <f t="shared" si="229"/>
        <v/>
      </c>
      <c r="AG159" s="24">
        <f t="shared" si="230"/>
        <v>161</v>
      </c>
      <c r="AH159" s="11" t="str">
        <f t="shared" si="169"/>
        <v/>
      </c>
      <c r="AI159" s="12" t="str">
        <f t="shared" si="228"/>
        <v/>
      </c>
      <c r="AJ159" s="12" t="str">
        <f t="shared" si="170"/>
        <v/>
      </c>
      <c r="AK159" s="12" t="str">
        <f t="shared" si="171"/>
        <v/>
      </c>
      <c r="AL159" s="12" t="str">
        <f t="shared" si="172"/>
        <v/>
      </c>
      <c r="AM159" s="12" t="str">
        <f t="shared" si="173"/>
        <v/>
      </c>
      <c r="AN159" s="12"/>
      <c r="AO159" s="12"/>
      <c r="AP159" s="12"/>
      <c r="AQ159" s="11" t="str">
        <f t="shared" si="174"/>
        <v/>
      </c>
      <c r="AR159" s="12" t="str">
        <f t="shared" si="175"/>
        <v/>
      </c>
      <c r="AS159" s="12" t="str">
        <f t="shared" si="176"/>
        <v/>
      </c>
      <c r="AT159" s="12" t="str">
        <f t="shared" si="177"/>
        <v/>
      </c>
      <c r="AU159" s="12" t="str">
        <f t="shared" si="178"/>
        <v/>
      </c>
      <c r="AV159" s="12" t="str">
        <f t="shared" si="179"/>
        <v/>
      </c>
      <c r="AW159" s="12"/>
      <c r="AX159" s="12"/>
      <c r="AY159" s="12"/>
      <c r="AZ159" s="11" t="str">
        <f t="shared" si="180"/>
        <v/>
      </c>
      <c r="BA159" s="12" t="str">
        <f t="shared" si="181"/>
        <v/>
      </c>
      <c r="BB159" s="12" t="str">
        <f t="shared" si="182"/>
        <v/>
      </c>
      <c r="BC159" s="12" t="str">
        <f t="shared" si="183"/>
        <v/>
      </c>
      <c r="BD159" s="12" t="str">
        <f t="shared" si="184"/>
        <v/>
      </c>
      <c r="BE159" s="12" t="str">
        <f t="shared" si="185"/>
        <v/>
      </c>
      <c r="BF159" s="12"/>
      <c r="BG159" s="12"/>
      <c r="BH159" s="12"/>
      <c r="BI159" s="11" t="str">
        <f t="shared" si="186"/>
        <v/>
      </c>
      <c r="BJ159" s="12" t="str">
        <f t="shared" si="187"/>
        <v/>
      </c>
      <c r="BK159" s="12" t="str">
        <f t="shared" si="188"/>
        <v/>
      </c>
      <c r="BL159" s="12" t="str">
        <f t="shared" si="189"/>
        <v/>
      </c>
      <c r="BM159" s="12" t="str">
        <f t="shared" si="190"/>
        <v/>
      </c>
      <c r="BN159" s="12" t="str">
        <f t="shared" si="191"/>
        <v/>
      </c>
      <c r="BO159" s="12"/>
      <c r="BP159" s="12"/>
      <c r="BQ159" s="12"/>
      <c r="BR159" s="11" t="str">
        <f t="shared" si="192"/>
        <v/>
      </c>
      <c r="BS159" s="12" t="str">
        <f t="shared" si="193"/>
        <v/>
      </c>
      <c r="BT159" s="12" t="str">
        <f t="shared" si="194"/>
        <v/>
      </c>
      <c r="BU159" s="12" t="str">
        <f t="shared" si="195"/>
        <v/>
      </c>
      <c r="BV159" s="12" t="str">
        <f t="shared" si="196"/>
        <v/>
      </c>
      <c r="BW159" s="12" t="str">
        <f t="shared" si="197"/>
        <v/>
      </c>
      <c r="BX159" s="12"/>
      <c r="BY159" s="12"/>
      <c r="BZ159" s="12"/>
      <c r="CA159" s="11" t="str">
        <f t="shared" si="198"/>
        <v/>
      </c>
      <c r="CB159" s="12" t="str">
        <f t="shared" si="199"/>
        <v/>
      </c>
      <c r="CC159" s="12" t="str">
        <f t="shared" si="200"/>
        <v/>
      </c>
      <c r="CD159" s="12" t="str">
        <f t="shared" si="201"/>
        <v/>
      </c>
      <c r="CE159" s="12" t="str">
        <f t="shared" si="202"/>
        <v/>
      </c>
      <c r="CF159" s="12" t="str">
        <f t="shared" si="203"/>
        <v/>
      </c>
      <c r="CG159" s="12"/>
      <c r="CH159" s="12"/>
      <c r="CI159" s="12"/>
      <c r="CJ159" s="11" t="str">
        <f t="shared" si="204"/>
        <v/>
      </c>
      <c r="CK159" s="12" t="str">
        <f t="shared" si="205"/>
        <v/>
      </c>
      <c r="CL159" s="12" t="str">
        <f t="shared" si="206"/>
        <v/>
      </c>
      <c r="CM159" s="12" t="str">
        <f t="shared" si="207"/>
        <v/>
      </c>
      <c r="CN159" s="12" t="str">
        <f t="shared" si="208"/>
        <v/>
      </c>
      <c r="CO159" s="12" t="str">
        <f t="shared" si="209"/>
        <v/>
      </c>
      <c r="CP159" s="12"/>
      <c r="CQ159" s="12"/>
      <c r="CR159" s="12"/>
      <c r="CS159" s="11" t="str">
        <f t="shared" si="210"/>
        <v/>
      </c>
      <c r="CT159" s="12" t="str">
        <f t="shared" si="211"/>
        <v/>
      </c>
      <c r="CU159" s="12" t="str">
        <f t="shared" si="212"/>
        <v/>
      </c>
      <c r="CV159" s="12" t="str">
        <f t="shared" si="213"/>
        <v/>
      </c>
      <c r="CW159" s="12" t="str">
        <f t="shared" si="214"/>
        <v/>
      </c>
      <c r="CX159" s="12" t="str">
        <f t="shared" si="215"/>
        <v/>
      </c>
      <c r="CY159" s="12"/>
      <c r="CZ159" s="12"/>
      <c r="DA159" s="12"/>
      <c r="DB159" s="11" t="str">
        <f t="shared" si="216"/>
        <v/>
      </c>
      <c r="DC159" s="12" t="str">
        <f t="shared" si="217"/>
        <v/>
      </c>
      <c r="DD159" s="12" t="str">
        <f t="shared" si="218"/>
        <v/>
      </c>
      <c r="DE159" s="12" t="str">
        <f t="shared" si="219"/>
        <v/>
      </c>
      <c r="DF159" s="12" t="str">
        <f t="shared" si="220"/>
        <v/>
      </c>
      <c r="DG159" s="12" t="str">
        <f t="shared" si="221"/>
        <v/>
      </c>
      <c r="DH159" s="12"/>
      <c r="DI159" s="12"/>
      <c r="DJ159" s="12"/>
      <c r="DK159" s="11" t="str">
        <f t="shared" si="222"/>
        <v/>
      </c>
      <c r="DL159" s="12" t="str">
        <f t="shared" si="223"/>
        <v/>
      </c>
      <c r="DM159" s="12" t="str">
        <f t="shared" si="224"/>
        <v/>
      </c>
      <c r="DN159" s="12" t="str">
        <f t="shared" si="225"/>
        <v/>
      </c>
      <c r="DO159" s="12" t="str">
        <f t="shared" si="226"/>
        <v/>
      </c>
      <c r="DP159" s="12" t="str">
        <f t="shared" si="227"/>
        <v/>
      </c>
      <c r="DQ159" s="12"/>
      <c r="DR159" s="12"/>
      <c r="DS159" s="12"/>
    </row>
    <row r="160" spans="19:123" x14ac:dyDescent="0.25">
      <c r="S160" s="98"/>
      <c r="T160" s="98"/>
      <c r="U160" s="98"/>
      <c r="V160" s="98"/>
      <c r="W160" s="98"/>
      <c r="X160" s="98"/>
      <c r="Y160" s="98"/>
      <c r="Z160" s="98"/>
      <c r="AA160" s="98"/>
      <c r="AB160" s="99"/>
      <c r="AC160" s="99"/>
      <c r="AD160" s="98"/>
      <c r="AE160" s="4"/>
      <c r="AF160" s="24" t="str">
        <f t="shared" si="229"/>
        <v/>
      </c>
      <c r="AG160" s="24">
        <f t="shared" si="230"/>
        <v>162</v>
      </c>
      <c r="AH160" s="11" t="str">
        <f t="shared" si="169"/>
        <v/>
      </c>
      <c r="AI160" s="12" t="str">
        <f t="shared" si="228"/>
        <v/>
      </c>
      <c r="AJ160" s="12" t="str">
        <f t="shared" si="170"/>
        <v/>
      </c>
      <c r="AK160" s="12" t="str">
        <f t="shared" si="171"/>
        <v/>
      </c>
      <c r="AL160" s="12" t="str">
        <f t="shared" si="172"/>
        <v/>
      </c>
      <c r="AM160" s="12" t="str">
        <f t="shared" si="173"/>
        <v/>
      </c>
      <c r="AN160" s="12"/>
      <c r="AO160" s="12"/>
      <c r="AP160" s="12"/>
      <c r="AQ160" s="11" t="str">
        <f t="shared" si="174"/>
        <v/>
      </c>
      <c r="AR160" s="12" t="str">
        <f t="shared" si="175"/>
        <v/>
      </c>
      <c r="AS160" s="12" t="str">
        <f t="shared" si="176"/>
        <v/>
      </c>
      <c r="AT160" s="12" t="str">
        <f t="shared" si="177"/>
        <v/>
      </c>
      <c r="AU160" s="12" t="str">
        <f t="shared" si="178"/>
        <v/>
      </c>
      <c r="AV160" s="12" t="str">
        <f t="shared" si="179"/>
        <v/>
      </c>
      <c r="AW160" s="12"/>
      <c r="AX160" s="12"/>
      <c r="AY160" s="12"/>
      <c r="AZ160" s="11" t="str">
        <f t="shared" si="180"/>
        <v/>
      </c>
      <c r="BA160" s="12" t="str">
        <f t="shared" si="181"/>
        <v/>
      </c>
      <c r="BB160" s="12" t="str">
        <f t="shared" si="182"/>
        <v/>
      </c>
      <c r="BC160" s="12" t="str">
        <f t="shared" si="183"/>
        <v/>
      </c>
      <c r="BD160" s="12" t="str">
        <f t="shared" si="184"/>
        <v/>
      </c>
      <c r="BE160" s="12" t="str">
        <f t="shared" si="185"/>
        <v/>
      </c>
      <c r="BF160" s="12"/>
      <c r="BG160" s="12"/>
      <c r="BH160" s="12"/>
      <c r="BI160" s="11" t="str">
        <f t="shared" si="186"/>
        <v/>
      </c>
      <c r="BJ160" s="12" t="str">
        <f t="shared" si="187"/>
        <v/>
      </c>
      <c r="BK160" s="12" t="str">
        <f t="shared" si="188"/>
        <v/>
      </c>
      <c r="BL160" s="12" t="str">
        <f t="shared" si="189"/>
        <v/>
      </c>
      <c r="BM160" s="12" t="str">
        <f t="shared" si="190"/>
        <v/>
      </c>
      <c r="BN160" s="12" t="str">
        <f t="shared" si="191"/>
        <v/>
      </c>
      <c r="BO160" s="12"/>
      <c r="BP160" s="12"/>
      <c r="BQ160" s="12"/>
      <c r="BR160" s="11" t="str">
        <f t="shared" si="192"/>
        <v/>
      </c>
      <c r="BS160" s="12" t="str">
        <f t="shared" si="193"/>
        <v/>
      </c>
      <c r="BT160" s="12" t="str">
        <f t="shared" si="194"/>
        <v/>
      </c>
      <c r="BU160" s="12" t="str">
        <f t="shared" si="195"/>
        <v/>
      </c>
      <c r="BV160" s="12" t="str">
        <f t="shared" si="196"/>
        <v/>
      </c>
      <c r="BW160" s="12" t="str">
        <f t="shared" si="197"/>
        <v/>
      </c>
      <c r="BX160" s="12"/>
      <c r="BY160" s="12"/>
      <c r="BZ160" s="12"/>
      <c r="CA160" s="11" t="str">
        <f t="shared" si="198"/>
        <v/>
      </c>
      <c r="CB160" s="12" t="str">
        <f t="shared" si="199"/>
        <v/>
      </c>
      <c r="CC160" s="12" t="str">
        <f t="shared" si="200"/>
        <v/>
      </c>
      <c r="CD160" s="12" t="str">
        <f t="shared" si="201"/>
        <v/>
      </c>
      <c r="CE160" s="12" t="str">
        <f t="shared" si="202"/>
        <v/>
      </c>
      <c r="CF160" s="12" t="str">
        <f t="shared" si="203"/>
        <v/>
      </c>
      <c r="CG160" s="12"/>
      <c r="CH160" s="12"/>
      <c r="CI160" s="12"/>
      <c r="CJ160" s="11" t="str">
        <f t="shared" si="204"/>
        <v/>
      </c>
      <c r="CK160" s="12" t="str">
        <f t="shared" si="205"/>
        <v/>
      </c>
      <c r="CL160" s="12" t="str">
        <f t="shared" si="206"/>
        <v/>
      </c>
      <c r="CM160" s="12" t="str">
        <f t="shared" si="207"/>
        <v/>
      </c>
      <c r="CN160" s="12" t="str">
        <f t="shared" si="208"/>
        <v/>
      </c>
      <c r="CO160" s="12" t="str">
        <f t="shared" si="209"/>
        <v/>
      </c>
      <c r="CP160" s="12"/>
      <c r="CQ160" s="12"/>
      <c r="CR160" s="12"/>
      <c r="CS160" s="11" t="str">
        <f t="shared" si="210"/>
        <v/>
      </c>
      <c r="CT160" s="12" t="str">
        <f t="shared" si="211"/>
        <v/>
      </c>
      <c r="CU160" s="12" t="str">
        <f t="shared" si="212"/>
        <v/>
      </c>
      <c r="CV160" s="12" t="str">
        <f t="shared" si="213"/>
        <v/>
      </c>
      <c r="CW160" s="12" t="str">
        <f t="shared" si="214"/>
        <v/>
      </c>
      <c r="CX160" s="12" t="str">
        <f t="shared" si="215"/>
        <v/>
      </c>
      <c r="CY160" s="12"/>
      <c r="CZ160" s="12"/>
      <c r="DA160" s="12"/>
      <c r="DB160" s="11" t="str">
        <f t="shared" si="216"/>
        <v/>
      </c>
      <c r="DC160" s="12" t="str">
        <f t="shared" si="217"/>
        <v/>
      </c>
      <c r="DD160" s="12" t="str">
        <f t="shared" si="218"/>
        <v/>
      </c>
      <c r="DE160" s="12" t="str">
        <f t="shared" si="219"/>
        <v/>
      </c>
      <c r="DF160" s="12" t="str">
        <f t="shared" si="220"/>
        <v/>
      </c>
      <c r="DG160" s="12" t="str">
        <f t="shared" si="221"/>
        <v/>
      </c>
      <c r="DH160" s="12"/>
      <c r="DI160" s="12"/>
      <c r="DJ160" s="12"/>
      <c r="DK160" s="11" t="str">
        <f t="shared" si="222"/>
        <v/>
      </c>
      <c r="DL160" s="12" t="str">
        <f t="shared" si="223"/>
        <v/>
      </c>
      <c r="DM160" s="12" t="str">
        <f t="shared" si="224"/>
        <v/>
      </c>
      <c r="DN160" s="12" t="str">
        <f t="shared" si="225"/>
        <v/>
      </c>
      <c r="DO160" s="12" t="str">
        <f t="shared" si="226"/>
        <v/>
      </c>
      <c r="DP160" s="12" t="str">
        <f t="shared" si="227"/>
        <v/>
      </c>
      <c r="DQ160" s="12"/>
      <c r="DR160" s="12"/>
      <c r="DS160" s="12"/>
    </row>
    <row r="161" spans="19:123" x14ac:dyDescent="0.25">
      <c r="S161" s="98"/>
      <c r="T161" s="98"/>
      <c r="U161" s="98"/>
      <c r="V161" s="98"/>
      <c r="W161" s="98"/>
      <c r="X161" s="98"/>
      <c r="Y161" s="98"/>
      <c r="Z161" s="98"/>
      <c r="AA161" s="98"/>
      <c r="AB161" s="99"/>
      <c r="AC161" s="99"/>
      <c r="AD161" s="98"/>
      <c r="AE161" s="4"/>
      <c r="AF161" s="24" t="str">
        <f t="shared" si="229"/>
        <v/>
      </c>
      <c r="AG161" s="24">
        <f t="shared" si="230"/>
        <v>163</v>
      </c>
      <c r="AH161" s="11" t="str">
        <f t="shared" si="169"/>
        <v/>
      </c>
      <c r="AI161" s="12" t="str">
        <f t="shared" si="228"/>
        <v/>
      </c>
      <c r="AJ161" s="12" t="str">
        <f t="shared" si="170"/>
        <v/>
      </c>
      <c r="AK161" s="12" t="str">
        <f t="shared" si="171"/>
        <v/>
      </c>
      <c r="AL161" s="12" t="str">
        <f t="shared" si="172"/>
        <v/>
      </c>
      <c r="AM161" s="12" t="str">
        <f t="shared" si="173"/>
        <v/>
      </c>
      <c r="AN161" s="12"/>
      <c r="AO161" s="12"/>
      <c r="AP161" s="12"/>
      <c r="AQ161" s="11" t="str">
        <f t="shared" si="174"/>
        <v/>
      </c>
      <c r="AR161" s="12" t="str">
        <f t="shared" si="175"/>
        <v/>
      </c>
      <c r="AS161" s="12" t="str">
        <f t="shared" si="176"/>
        <v/>
      </c>
      <c r="AT161" s="12" t="str">
        <f t="shared" si="177"/>
        <v/>
      </c>
      <c r="AU161" s="12" t="str">
        <f t="shared" si="178"/>
        <v/>
      </c>
      <c r="AV161" s="12" t="str">
        <f t="shared" si="179"/>
        <v/>
      </c>
      <c r="AW161" s="12"/>
      <c r="AX161" s="12"/>
      <c r="AY161" s="12"/>
      <c r="AZ161" s="11" t="str">
        <f t="shared" si="180"/>
        <v/>
      </c>
      <c r="BA161" s="12" t="str">
        <f t="shared" si="181"/>
        <v/>
      </c>
      <c r="BB161" s="12" t="str">
        <f t="shared" si="182"/>
        <v/>
      </c>
      <c r="BC161" s="12" t="str">
        <f t="shared" si="183"/>
        <v/>
      </c>
      <c r="BD161" s="12" t="str">
        <f t="shared" si="184"/>
        <v/>
      </c>
      <c r="BE161" s="12" t="str">
        <f t="shared" si="185"/>
        <v/>
      </c>
      <c r="BF161" s="12"/>
      <c r="BG161" s="12"/>
      <c r="BH161" s="12"/>
      <c r="BI161" s="11" t="str">
        <f t="shared" si="186"/>
        <v/>
      </c>
      <c r="BJ161" s="12" t="str">
        <f t="shared" si="187"/>
        <v/>
      </c>
      <c r="BK161" s="12" t="str">
        <f t="shared" si="188"/>
        <v/>
      </c>
      <c r="BL161" s="12" t="str">
        <f t="shared" si="189"/>
        <v/>
      </c>
      <c r="BM161" s="12" t="str">
        <f t="shared" si="190"/>
        <v/>
      </c>
      <c r="BN161" s="12" t="str">
        <f t="shared" si="191"/>
        <v/>
      </c>
      <c r="BO161" s="12"/>
      <c r="BP161" s="12"/>
      <c r="BQ161" s="12"/>
      <c r="BR161" s="11" t="str">
        <f t="shared" si="192"/>
        <v/>
      </c>
      <c r="BS161" s="12" t="str">
        <f t="shared" si="193"/>
        <v/>
      </c>
      <c r="BT161" s="12" t="str">
        <f t="shared" si="194"/>
        <v/>
      </c>
      <c r="BU161" s="12" t="str">
        <f t="shared" si="195"/>
        <v/>
      </c>
      <c r="BV161" s="12" t="str">
        <f t="shared" si="196"/>
        <v/>
      </c>
      <c r="BW161" s="12" t="str">
        <f t="shared" si="197"/>
        <v/>
      </c>
      <c r="BX161" s="12"/>
      <c r="BY161" s="12"/>
      <c r="BZ161" s="12"/>
      <c r="CA161" s="11" t="str">
        <f t="shared" si="198"/>
        <v/>
      </c>
      <c r="CB161" s="12" t="str">
        <f t="shared" si="199"/>
        <v/>
      </c>
      <c r="CC161" s="12" t="str">
        <f t="shared" si="200"/>
        <v/>
      </c>
      <c r="CD161" s="12" t="str">
        <f t="shared" si="201"/>
        <v/>
      </c>
      <c r="CE161" s="12" t="str">
        <f t="shared" si="202"/>
        <v/>
      </c>
      <c r="CF161" s="12" t="str">
        <f t="shared" si="203"/>
        <v/>
      </c>
      <c r="CG161" s="12"/>
      <c r="CH161" s="12"/>
      <c r="CI161" s="12"/>
      <c r="CJ161" s="11" t="str">
        <f t="shared" si="204"/>
        <v/>
      </c>
      <c r="CK161" s="12" t="str">
        <f t="shared" si="205"/>
        <v/>
      </c>
      <c r="CL161" s="12" t="str">
        <f t="shared" si="206"/>
        <v/>
      </c>
      <c r="CM161" s="12" t="str">
        <f t="shared" si="207"/>
        <v/>
      </c>
      <c r="CN161" s="12" t="str">
        <f t="shared" si="208"/>
        <v/>
      </c>
      <c r="CO161" s="12" t="str">
        <f t="shared" si="209"/>
        <v/>
      </c>
      <c r="CP161" s="12"/>
      <c r="CQ161" s="12"/>
      <c r="CR161" s="12"/>
      <c r="CS161" s="11" t="str">
        <f t="shared" si="210"/>
        <v/>
      </c>
      <c r="CT161" s="12" t="str">
        <f t="shared" si="211"/>
        <v/>
      </c>
      <c r="CU161" s="12" t="str">
        <f t="shared" si="212"/>
        <v/>
      </c>
      <c r="CV161" s="12" t="str">
        <f t="shared" si="213"/>
        <v/>
      </c>
      <c r="CW161" s="12" t="str">
        <f t="shared" si="214"/>
        <v/>
      </c>
      <c r="CX161" s="12" t="str">
        <f t="shared" si="215"/>
        <v/>
      </c>
      <c r="CY161" s="12"/>
      <c r="CZ161" s="12"/>
      <c r="DA161" s="12"/>
      <c r="DB161" s="11" t="str">
        <f t="shared" si="216"/>
        <v/>
      </c>
      <c r="DC161" s="12" t="str">
        <f t="shared" si="217"/>
        <v/>
      </c>
      <c r="DD161" s="12" t="str">
        <f t="shared" si="218"/>
        <v/>
      </c>
      <c r="DE161" s="12" t="str">
        <f t="shared" si="219"/>
        <v/>
      </c>
      <c r="DF161" s="12" t="str">
        <f t="shared" si="220"/>
        <v/>
      </c>
      <c r="DG161" s="12" t="str">
        <f t="shared" si="221"/>
        <v/>
      </c>
      <c r="DH161" s="12"/>
      <c r="DI161" s="12"/>
      <c r="DJ161" s="12"/>
      <c r="DK161" s="11" t="str">
        <f t="shared" si="222"/>
        <v/>
      </c>
      <c r="DL161" s="12" t="str">
        <f t="shared" si="223"/>
        <v/>
      </c>
      <c r="DM161" s="12" t="str">
        <f t="shared" si="224"/>
        <v/>
      </c>
      <c r="DN161" s="12" t="str">
        <f t="shared" si="225"/>
        <v/>
      </c>
      <c r="DO161" s="12" t="str">
        <f t="shared" si="226"/>
        <v/>
      </c>
      <c r="DP161" s="12" t="str">
        <f t="shared" si="227"/>
        <v/>
      </c>
      <c r="DQ161" s="12"/>
      <c r="DR161" s="12"/>
      <c r="DS161" s="12"/>
    </row>
    <row r="162" spans="19:123" x14ac:dyDescent="0.25">
      <c r="S162" s="98"/>
      <c r="T162" s="98"/>
      <c r="U162" s="98"/>
      <c r="V162" s="98"/>
      <c r="W162" s="98"/>
      <c r="X162" s="98"/>
      <c r="Y162" s="98"/>
      <c r="Z162" s="98"/>
      <c r="AA162" s="98"/>
      <c r="AB162" s="99"/>
      <c r="AC162" s="99"/>
      <c r="AD162" s="98"/>
      <c r="AE162" s="4"/>
      <c r="AF162" s="24" t="str">
        <f t="shared" si="229"/>
        <v/>
      </c>
      <c r="AG162" s="24">
        <f t="shared" si="230"/>
        <v>164</v>
      </c>
      <c r="AH162" s="11" t="str">
        <f t="shared" si="169"/>
        <v/>
      </c>
      <c r="AI162" s="12" t="str">
        <f t="shared" si="228"/>
        <v/>
      </c>
      <c r="AJ162" s="12" t="str">
        <f t="shared" si="170"/>
        <v/>
      </c>
      <c r="AK162" s="12" t="str">
        <f t="shared" si="171"/>
        <v/>
      </c>
      <c r="AL162" s="12" t="str">
        <f t="shared" si="172"/>
        <v/>
      </c>
      <c r="AM162" s="12" t="str">
        <f t="shared" si="173"/>
        <v/>
      </c>
      <c r="AN162" s="12"/>
      <c r="AO162" s="12"/>
      <c r="AP162" s="12"/>
      <c r="AQ162" s="11" t="str">
        <f t="shared" si="174"/>
        <v/>
      </c>
      <c r="AR162" s="12" t="str">
        <f t="shared" si="175"/>
        <v/>
      </c>
      <c r="AS162" s="12" t="str">
        <f t="shared" si="176"/>
        <v/>
      </c>
      <c r="AT162" s="12" t="str">
        <f t="shared" si="177"/>
        <v/>
      </c>
      <c r="AU162" s="12" t="str">
        <f t="shared" si="178"/>
        <v/>
      </c>
      <c r="AV162" s="12" t="str">
        <f t="shared" si="179"/>
        <v/>
      </c>
      <c r="AW162" s="12"/>
      <c r="AX162" s="12"/>
      <c r="AY162" s="12"/>
      <c r="AZ162" s="11" t="str">
        <f t="shared" si="180"/>
        <v/>
      </c>
      <c r="BA162" s="12" t="str">
        <f t="shared" si="181"/>
        <v/>
      </c>
      <c r="BB162" s="12" t="str">
        <f t="shared" si="182"/>
        <v/>
      </c>
      <c r="BC162" s="12" t="str">
        <f t="shared" si="183"/>
        <v/>
      </c>
      <c r="BD162" s="12" t="str">
        <f t="shared" si="184"/>
        <v/>
      </c>
      <c r="BE162" s="12" t="str">
        <f t="shared" si="185"/>
        <v/>
      </c>
      <c r="BF162" s="12"/>
      <c r="BG162" s="12"/>
      <c r="BH162" s="12"/>
      <c r="BI162" s="11" t="str">
        <f t="shared" si="186"/>
        <v/>
      </c>
      <c r="BJ162" s="12" t="str">
        <f t="shared" si="187"/>
        <v/>
      </c>
      <c r="BK162" s="12" t="str">
        <f t="shared" si="188"/>
        <v/>
      </c>
      <c r="BL162" s="12" t="str">
        <f t="shared" si="189"/>
        <v/>
      </c>
      <c r="BM162" s="12" t="str">
        <f t="shared" si="190"/>
        <v/>
      </c>
      <c r="BN162" s="12" t="str">
        <f t="shared" si="191"/>
        <v/>
      </c>
      <c r="BO162" s="12"/>
      <c r="BP162" s="12"/>
      <c r="BQ162" s="12"/>
      <c r="BR162" s="11" t="str">
        <f t="shared" si="192"/>
        <v/>
      </c>
      <c r="BS162" s="12" t="str">
        <f t="shared" si="193"/>
        <v/>
      </c>
      <c r="BT162" s="12" t="str">
        <f t="shared" si="194"/>
        <v/>
      </c>
      <c r="BU162" s="12" t="str">
        <f t="shared" si="195"/>
        <v/>
      </c>
      <c r="BV162" s="12" t="str">
        <f t="shared" si="196"/>
        <v/>
      </c>
      <c r="BW162" s="12" t="str">
        <f t="shared" si="197"/>
        <v/>
      </c>
      <c r="BX162" s="12"/>
      <c r="BY162" s="12"/>
      <c r="BZ162" s="12"/>
      <c r="CA162" s="11" t="str">
        <f t="shared" si="198"/>
        <v/>
      </c>
      <c r="CB162" s="12" t="str">
        <f t="shared" si="199"/>
        <v/>
      </c>
      <c r="CC162" s="12" t="str">
        <f t="shared" si="200"/>
        <v/>
      </c>
      <c r="CD162" s="12" t="str">
        <f t="shared" si="201"/>
        <v/>
      </c>
      <c r="CE162" s="12" t="str">
        <f t="shared" si="202"/>
        <v/>
      </c>
      <c r="CF162" s="12" t="str">
        <f t="shared" si="203"/>
        <v/>
      </c>
      <c r="CG162" s="12"/>
      <c r="CH162" s="12"/>
      <c r="CI162" s="12"/>
      <c r="CJ162" s="11" t="str">
        <f t="shared" si="204"/>
        <v/>
      </c>
      <c r="CK162" s="12" t="str">
        <f t="shared" si="205"/>
        <v/>
      </c>
      <c r="CL162" s="12" t="str">
        <f t="shared" si="206"/>
        <v/>
      </c>
      <c r="CM162" s="12" t="str">
        <f t="shared" si="207"/>
        <v/>
      </c>
      <c r="CN162" s="12" t="str">
        <f t="shared" si="208"/>
        <v/>
      </c>
      <c r="CO162" s="12" t="str">
        <f t="shared" si="209"/>
        <v/>
      </c>
      <c r="CP162" s="12"/>
      <c r="CQ162" s="12"/>
      <c r="CR162" s="12"/>
      <c r="CS162" s="11" t="str">
        <f t="shared" si="210"/>
        <v/>
      </c>
      <c r="CT162" s="12" t="str">
        <f t="shared" si="211"/>
        <v/>
      </c>
      <c r="CU162" s="12" t="str">
        <f t="shared" si="212"/>
        <v/>
      </c>
      <c r="CV162" s="12" t="str">
        <f t="shared" si="213"/>
        <v/>
      </c>
      <c r="CW162" s="12" t="str">
        <f t="shared" si="214"/>
        <v/>
      </c>
      <c r="CX162" s="12" t="str">
        <f t="shared" si="215"/>
        <v/>
      </c>
      <c r="CY162" s="12"/>
      <c r="CZ162" s="12"/>
      <c r="DA162" s="12"/>
      <c r="DB162" s="11" t="str">
        <f t="shared" si="216"/>
        <v/>
      </c>
      <c r="DC162" s="12" t="str">
        <f t="shared" si="217"/>
        <v/>
      </c>
      <c r="DD162" s="12" t="str">
        <f t="shared" si="218"/>
        <v/>
      </c>
      <c r="DE162" s="12" t="str">
        <f t="shared" si="219"/>
        <v/>
      </c>
      <c r="DF162" s="12" t="str">
        <f t="shared" si="220"/>
        <v/>
      </c>
      <c r="DG162" s="12" t="str">
        <f t="shared" si="221"/>
        <v/>
      </c>
      <c r="DH162" s="12"/>
      <c r="DI162" s="12"/>
      <c r="DJ162" s="12"/>
      <c r="DK162" s="11" t="str">
        <f t="shared" si="222"/>
        <v/>
      </c>
      <c r="DL162" s="12" t="str">
        <f t="shared" si="223"/>
        <v/>
      </c>
      <c r="DM162" s="12" t="str">
        <f t="shared" si="224"/>
        <v/>
      </c>
      <c r="DN162" s="12" t="str">
        <f t="shared" si="225"/>
        <v/>
      </c>
      <c r="DO162" s="12" t="str">
        <f t="shared" si="226"/>
        <v/>
      </c>
      <c r="DP162" s="12" t="str">
        <f t="shared" si="227"/>
        <v/>
      </c>
      <c r="DQ162" s="12"/>
      <c r="DR162" s="12"/>
      <c r="DS162" s="12"/>
    </row>
    <row r="163" spans="19:123" x14ac:dyDescent="0.25">
      <c r="S163" s="98"/>
      <c r="T163" s="98"/>
      <c r="U163" s="98"/>
      <c r="V163" s="98"/>
      <c r="W163" s="98"/>
      <c r="X163" s="98"/>
      <c r="Y163" s="98"/>
      <c r="Z163" s="98"/>
      <c r="AA163" s="98"/>
      <c r="AB163" s="99"/>
      <c r="AC163" s="99"/>
      <c r="AD163" s="98"/>
      <c r="AE163" s="4"/>
      <c r="AF163" s="24" t="str">
        <f t="shared" si="229"/>
        <v/>
      </c>
      <c r="AG163" s="24">
        <f t="shared" si="230"/>
        <v>165</v>
      </c>
      <c r="AH163" s="11" t="str">
        <f t="shared" si="169"/>
        <v/>
      </c>
      <c r="AI163" s="12" t="str">
        <f t="shared" si="228"/>
        <v/>
      </c>
      <c r="AJ163" s="12" t="str">
        <f t="shared" si="170"/>
        <v/>
      </c>
      <c r="AK163" s="12" t="str">
        <f t="shared" si="171"/>
        <v/>
      </c>
      <c r="AL163" s="12" t="str">
        <f t="shared" si="172"/>
        <v/>
      </c>
      <c r="AM163" s="12" t="str">
        <f t="shared" si="173"/>
        <v/>
      </c>
      <c r="AN163" s="12"/>
      <c r="AO163" s="12"/>
      <c r="AP163" s="12"/>
      <c r="AQ163" s="11" t="str">
        <f t="shared" si="174"/>
        <v/>
      </c>
      <c r="AR163" s="12" t="str">
        <f t="shared" si="175"/>
        <v/>
      </c>
      <c r="AS163" s="12" t="str">
        <f t="shared" si="176"/>
        <v/>
      </c>
      <c r="AT163" s="12" t="str">
        <f t="shared" si="177"/>
        <v/>
      </c>
      <c r="AU163" s="12" t="str">
        <f t="shared" si="178"/>
        <v/>
      </c>
      <c r="AV163" s="12" t="str">
        <f t="shared" si="179"/>
        <v/>
      </c>
      <c r="AW163" s="12"/>
      <c r="AX163" s="12"/>
      <c r="AY163" s="12"/>
      <c r="AZ163" s="11" t="str">
        <f t="shared" si="180"/>
        <v/>
      </c>
      <c r="BA163" s="12" t="str">
        <f t="shared" si="181"/>
        <v/>
      </c>
      <c r="BB163" s="12" t="str">
        <f t="shared" si="182"/>
        <v/>
      </c>
      <c r="BC163" s="12" t="str">
        <f t="shared" si="183"/>
        <v/>
      </c>
      <c r="BD163" s="12" t="str">
        <f t="shared" si="184"/>
        <v/>
      </c>
      <c r="BE163" s="12" t="str">
        <f t="shared" si="185"/>
        <v/>
      </c>
      <c r="BF163" s="12"/>
      <c r="BG163" s="12"/>
      <c r="BH163" s="12"/>
      <c r="BI163" s="11" t="str">
        <f t="shared" si="186"/>
        <v/>
      </c>
      <c r="BJ163" s="12" t="str">
        <f t="shared" si="187"/>
        <v/>
      </c>
      <c r="BK163" s="12" t="str">
        <f t="shared" si="188"/>
        <v/>
      </c>
      <c r="BL163" s="12" t="str">
        <f t="shared" si="189"/>
        <v/>
      </c>
      <c r="BM163" s="12" t="str">
        <f t="shared" si="190"/>
        <v/>
      </c>
      <c r="BN163" s="12" t="str">
        <f t="shared" si="191"/>
        <v/>
      </c>
      <c r="BO163" s="12"/>
      <c r="BP163" s="12"/>
      <c r="BQ163" s="12"/>
      <c r="BR163" s="11" t="str">
        <f t="shared" si="192"/>
        <v/>
      </c>
      <c r="BS163" s="12" t="str">
        <f t="shared" si="193"/>
        <v/>
      </c>
      <c r="BT163" s="12" t="str">
        <f t="shared" si="194"/>
        <v/>
      </c>
      <c r="BU163" s="12" t="str">
        <f t="shared" si="195"/>
        <v/>
      </c>
      <c r="BV163" s="12" t="str">
        <f t="shared" si="196"/>
        <v/>
      </c>
      <c r="BW163" s="12" t="str">
        <f t="shared" si="197"/>
        <v/>
      </c>
      <c r="BX163" s="12"/>
      <c r="BY163" s="12"/>
      <c r="BZ163" s="12"/>
      <c r="CA163" s="11" t="str">
        <f t="shared" si="198"/>
        <v/>
      </c>
      <c r="CB163" s="12" t="str">
        <f t="shared" si="199"/>
        <v/>
      </c>
      <c r="CC163" s="12" t="str">
        <f t="shared" si="200"/>
        <v/>
      </c>
      <c r="CD163" s="12" t="str">
        <f t="shared" si="201"/>
        <v/>
      </c>
      <c r="CE163" s="12" t="str">
        <f t="shared" si="202"/>
        <v/>
      </c>
      <c r="CF163" s="12" t="str">
        <f t="shared" si="203"/>
        <v/>
      </c>
      <c r="CG163" s="12"/>
      <c r="CH163" s="12"/>
      <c r="CI163" s="12"/>
      <c r="CJ163" s="11" t="str">
        <f t="shared" si="204"/>
        <v/>
      </c>
      <c r="CK163" s="12" t="str">
        <f t="shared" si="205"/>
        <v/>
      </c>
      <c r="CL163" s="12" t="str">
        <f t="shared" si="206"/>
        <v/>
      </c>
      <c r="CM163" s="12" t="str">
        <f t="shared" si="207"/>
        <v/>
      </c>
      <c r="CN163" s="12" t="str">
        <f t="shared" si="208"/>
        <v/>
      </c>
      <c r="CO163" s="12" t="str">
        <f t="shared" si="209"/>
        <v/>
      </c>
      <c r="CP163" s="12"/>
      <c r="CQ163" s="12"/>
      <c r="CR163" s="12"/>
      <c r="CS163" s="11" t="str">
        <f t="shared" si="210"/>
        <v/>
      </c>
      <c r="CT163" s="12" t="str">
        <f t="shared" si="211"/>
        <v/>
      </c>
      <c r="CU163" s="12" t="str">
        <f t="shared" si="212"/>
        <v/>
      </c>
      <c r="CV163" s="12" t="str">
        <f t="shared" si="213"/>
        <v/>
      </c>
      <c r="CW163" s="12" t="str">
        <f t="shared" si="214"/>
        <v/>
      </c>
      <c r="CX163" s="12" t="str">
        <f t="shared" si="215"/>
        <v/>
      </c>
      <c r="CY163" s="12"/>
      <c r="CZ163" s="12"/>
      <c r="DA163" s="12"/>
      <c r="DB163" s="11" t="str">
        <f t="shared" si="216"/>
        <v/>
      </c>
      <c r="DC163" s="12" t="str">
        <f t="shared" si="217"/>
        <v/>
      </c>
      <c r="DD163" s="12" t="str">
        <f t="shared" si="218"/>
        <v/>
      </c>
      <c r="DE163" s="12" t="str">
        <f t="shared" si="219"/>
        <v/>
      </c>
      <c r="DF163" s="12" t="str">
        <f t="shared" si="220"/>
        <v/>
      </c>
      <c r="DG163" s="12" t="str">
        <f t="shared" si="221"/>
        <v/>
      </c>
      <c r="DH163" s="12"/>
      <c r="DI163" s="12"/>
      <c r="DJ163" s="12"/>
      <c r="DK163" s="11" t="str">
        <f t="shared" si="222"/>
        <v/>
      </c>
      <c r="DL163" s="12" t="str">
        <f t="shared" si="223"/>
        <v/>
      </c>
      <c r="DM163" s="12" t="str">
        <f t="shared" si="224"/>
        <v/>
      </c>
      <c r="DN163" s="12" t="str">
        <f t="shared" si="225"/>
        <v/>
      </c>
      <c r="DO163" s="12" t="str">
        <f t="shared" si="226"/>
        <v/>
      </c>
      <c r="DP163" s="12" t="str">
        <f t="shared" si="227"/>
        <v/>
      </c>
      <c r="DQ163" s="12"/>
      <c r="DR163" s="12"/>
      <c r="DS163" s="12"/>
    </row>
    <row r="164" spans="19:123" x14ac:dyDescent="0.25">
      <c r="S164" s="98"/>
      <c r="T164" s="98"/>
      <c r="U164" s="98"/>
      <c r="V164" s="98"/>
      <c r="W164" s="98"/>
      <c r="X164" s="98"/>
      <c r="Y164" s="98"/>
      <c r="Z164" s="98"/>
      <c r="AA164" s="98"/>
      <c r="AB164" s="99"/>
      <c r="AC164" s="99"/>
      <c r="AD164" s="98"/>
      <c r="AE164" s="4"/>
      <c r="AF164" s="24" t="str">
        <f t="shared" si="229"/>
        <v/>
      </c>
      <c r="AG164" s="24">
        <f t="shared" si="230"/>
        <v>166</v>
      </c>
      <c r="AH164" s="11" t="str">
        <f t="shared" si="169"/>
        <v/>
      </c>
      <c r="AI164" s="12" t="str">
        <f t="shared" si="228"/>
        <v/>
      </c>
      <c r="AJ164" s="12" t="str">
        <f t="shared" si="170"/>
        <v/>
      </c>
      <c r="AK164" s="12" t="str">
        <f t="shared" si="171"/>
        <v/>
      </c>
      <c r="AL164" s="12" t="str">
        <f t="shared" si="172"/>
        <v/>
      </c>
      <c r="AM164" s="12" t="str">
        <f t="shared" si="173"/>
        <v/>
      </c>
      <c r="AN164" s="12"/>
      <c r="AO164" s="12"/>
      <c r="AP164" s="12"/>
      <c r="AQ164" s="11" t="str">
        <f t="shared" si="174"/>
        <v/>
      </c>
      <c r="AR164" s="12" t="str">
        <f t="shared" si="175"/>
        <v/>
      </c>
      <c r="AS164" s="12" t="str">
        <f t="shared" si="176"/>
        <v/>
      </c>
      <c r="AT164" s="12" t="str">
        <f t="shared" si="177"/>
        <v/>
      </c>
      <c r="AU164" s="12" t="str">
        <f t="shared" si="178"/>
        <v/>
      </c>
      <c r="AV164" s="12" t="str">
        <f t="shared" si="179"/>
        <v/>
      </c>
      <c r="AW164" s="12"/>
      <c r="AX164" s="12"/>
      <c r="AY164" s="12"/>
      <c r="AZ164" s="11" t="str">
        <f t="shared" si="180"/>
        <v/>
      </c>
      <c r="BA164" s="12" t="str">
        <f t="shared" si="181"/>
        <v/>
      </c>
      <c r="BB164" s="12" t="str">
        <f t="shared" si="182"/>
        <v/>
      </c>
      <c r="BC164" s="12" t="str">
        <f t="shared" si="183"/>
        <v/>
      </c>
      <c r="BD164" s="12" t="str">
        <f t="shared" si="184"/>
        <v/>
      </c>
      <c r="BE164" s="12" t="str">
        <f t="shared" si="185"/>
        <v/>
      </c>
      <c r="BF164" s="12"/>
      <c r="BG164" s="12"/>
      <c r="BH164" s="12"/>
      <c r="BI164" s="11" t="str">
        <f t="shared" si="186"/>
        <v/>
      </c>
      <c r="BJ164" s="12" t="str">
        <f t="shared" si="187"/>
        <v/>
      </c>
      <c r="BK164" s="12" t="str">
        <f t="shared" si="188"/>
        <v/>
      </c>
      <c r="BL164" s="12" t="str">
        <f t="shared" si="189"/>
        <v/>
      </c>
      <c r="BM164" s="12" t="str">
        <f t="shared" si="190"/>
        <v/>
      </c>
      <c r="BN164" s="12" t="str">
        <f t="shared" si="191"/>
        <v/>
      </c>
      <c r="BO164" s="12"/>
      <c r="BP164" s="12"/>
      <c r="BQ164" s="12"/>
      <c r="BR164" s="11" t="str">
        <f t="shared" si="192"/>
        <v/>
      </c>
      <c r="BS164" s="12" t="str">
        <f t="shared" si="193"/>
        <v/>
      </c>
      <c r="BT164" s="12" t="str">
        <f t="shared" si="194"/>
        <v/>
      </c>
      <c r="BU164" s="12" t="str">
        <f t="shared" si="195"/>
        <v/>
      </c>
      <c r="BV164" s="12" t="str">
        <f t="shared" si="196"/>
        <v/>
      </c>
      <c r="BW164" s="12" t="str">
        <f t="shared" si="197"/>
        <v/>
      </c>
      <c r="BX164" s="12"/>
      <c r="BY164" s="12"/>
      <c r="BZ164" s="12"/>
      <c r="CA164" s="11" t="str">
        <f t="shared" si="198"/>
        <v/>
      </c>
      <c r="CB164" s="12" t="str">
        <f t="shared" si="199"/>
        <v/>
      </c>
      <c r="CC164" s="12" t="str">
        <f t="shared" si="200"/>
        <v/>
      </c>
      <c r="CD164" s="12" t="str">
        <f t="shared" si="201"/>
        <v/>
      </c>
      <c r="CE164" s="12" t="str">
        <f t="shared" si="202"/>
        <v/>
      </c>
      <c r="CF164" s="12" t="str">
        <f t="shared" si="203"/>
        <v/>
      </c>
      <c r="CG164" s="12"/>
      <c r="CH164" s="12"/>
      <c r="CI164" s="12"/>
      <c r="CJ164" s="11" t="str">
        <f t="shared" si="204"/>
        <v/>
      </c>
      <c r="CK164" s="12" t="str">
        <f t="shared" si="205"/>
        <v/>
      </c>
      <c r="CL164" s="12" t="str">
        <f t="shared" si="206"/>
        <v/>
      </c>
      <c r="CM164" s="12" t="str">
        <f t="shared" si="207"/>
        <v/>
      </c>
      <c r="CN164" s="12" t="str">
        <f t="shared" si="208"/>
        <v/>
      </c>
      <c r="CO164" s="12" t="str">
        <f t="shared" si="209"/>
        <v/>
      </c>
      <c r="CP164" s="12"/>
      <c r="CQ164" s="12"/>
      <c r="CR164" s="12"/>
      <c r="CS164" s="11" t="str">
        <f t="shared" si="210"/>
        <v/>
      </c>
      <c r="CT164" s="12" t="str">
        <f t="shared" si="211"/>
        <v/>
      </c>
      <c r="CU164" s="12" t="str">
        <f t="shared" si="212"/>
        <v/>
      </c>
      <c r="CV164" s="12" t="str">
        <f t="shared" si="213"/>
        <v/>
      </c>
      <c r="CW164" s="12" t="str">
        <f t="shared" si="214"/>
        <v/>
      </c>
      <c r="CX164" s="12" t="str">
        <f t="shared" si="215"/>
        <v/>
      </c>
      <c r="CY164" s="12"/>
      <c r="CZ164" s="12"/>
      <c r="DA164" s="12"/>
      <c r="DB164" s="11" t="str">
        <f t="shared" si="216"/>
        <v/>
      </c>
      <c r="DC164" s="12" t="str">
        <f t="shared" si="217"/>
        <v/>
      </c>
      <c r="DD164" s="12" t="str">
        <f t="shared" si="218"/>
        <v/>
      </c>
      <c r="DE164" s="12" t="str">
        <f t="shared" si="219"/>
        <v/>
      </c>
      <c r="DF164" s="12" t="str">
        <f t="shared" si="220"/>
        <v/>
      </c>
      <c r="DG164" s="12" t="str">
        <f t="shared" si="221"/>
        <v/>
      </c>
      <c r="DH164" s="12"/>
      <c r="DI164" s="12"/>
      <c r="DJ164" s="12"/>
      <c r="DK164" s="11" t="str">
        <f t="shared" si="222"/>
        <v/>
      </c>
      <c r="DL164" s="12" t="str">
        <f t="shared" si="223"/>
        <v/>
      </c>
      <c r="DM164" s="12" t="str">
        <f t="shared" si="224"/>
        <v/>
      </c>
      <c r="DN164" s="12" t="str">
        <f t="shared" si="225"/>
        <v/>
      </c>
      <c r="DO164" s="12" t="str">
        <f t="shared" si="226"/>
        <v/>
      </c>
      <c r="DP164" s="12" t="str">
        <f t="shared" si="227"/>
        <v/>
      </c>
      <c r="DQ164" s="12"/>
      <c r="DR164" s="12"/>
      <c r="DS164" s="12"/>
    </row>
    <row r="165" spans="19:123" x14ac:dyDescent="0.25">
      <c r="S165" s="98"/>
      <c r="T165" s="98"/>
      <c r="U165" s="98"/>
      <c r="V165" s="98"/>
      <c r="W165" s="98"/>
      <c r="X165" s="98"/>
      <c r="Y165" s="98"/>
      <c r="Z165" s="98"/>
      <c r="AA165" s="98"/>
      <c r="AB165" s="99"/>
      <c r="AC165" s="99"/>
      <c r="AD165" s="98"/>
      <c r="AE165" s="4"/>
      <c r="AF165" s="24" t="str">
        <f t="shared" si="229"/>
        <v/>
      </c>
      <c r="AG165" s="24">
        <f t="shared" si="230"/>
        <v>167</v>
      </c>
      <c r="AH165" s="11" t="str">
        <f t="shared" si="169"/>
        <v/>
      </c>
      <c r="AI165" s="12" t="str">
        <f t="shared" si="228"/>
        <v/>
      </c>
      <c r="AJ165" s="12" t="str">
        <f t="shared" si="170"/>
        <v/>
      </c>
      <c r="AK165" s="12" t="str">
        <f t="shared" si="171"/>
        <v/>
      </c>
      <c r="AL165" s="12" t="str">
        <f t="shared" si="172"/>
        <v/>
      </c>
      <c r="AM165" s="12" t="str">
        <f t="shared" si="173"/>
        <v/>
      </c>
      <c r="AN165" s="12"/>
      <c r="AO165" s="12"/>
      <c r="AP165" s="12"/>
      <c r="AQ165" s="11" t="str">
        <f t="shared" si="174"/>
        <v/>
      </c>
      <c r="AR165" s="12" t="str">
        <f t="shared" si="175"/>
        <v/>
      </c>
      <c r="AS165" s="12" t="str">
        <f t="shared" si="176"/>
        <v/>
      </c>
      <c r="AT165" s="12" t="str">
        <f t="shared" si="177"/>
        <v/>
      </c>
      <c r="AU165" s="12" t="str">
        <f t="shared" si="178"/>
        <v/>
      </c>
      <c r="AV165" s="12" t="str">
        <f t="shared" si="179"/>
        <v/>
      </c>
      <c r="AW165" s="12"/>
      <c r="AX165" s="12"/>
      <c r="AY165" s="12"/>
      <c r="AZ165" s="11" t="str">
        <f t="shared" si="180"/>
        <v/>
      </c>
      <c r="BA165" s="12" t="str">
        <f t="shared" si="181"/>
        <v/>
      </c>
      <c r="BB165" s="12" t="str">
        <f t="shared" si="182"/>
        <v/>
      </c>
      <c r="BC165" s="12" t="str">
        <f t="shared" si="183"/>
        <v/>
      </c>
      <c r="BD165" s="12" t="str">
        <f t="shared" si="184"/>
        <v/>
      </c>
      <c r="BE165" s="12" t="str">
        <f t="shared" si="185"/>
        <v/>
      </c>
      <c r="BF165" s="12"/>
      <c r="BG165" s="12"/>
      <c r="BH165" s="12"/>
      <c r="BI165" s="11" t="str">
        <f t="shared" si="186"/>
        <v/>
      </c>
      <c r="BJ165" s="12" t="str">
        <f t="shared" si="187"/>
        <v/>
      </c>
      <c r="BK165" s="12" t="str">
        <f t="shared" si="188"/>
        <v/>
      </c>
      <c r="BL165" s="12" t="str">
        <f t="shared" si="189"/>
        <v/>
      </c>
      <c r="BM165" s="12" t="str">
        <f t="shared" si="190"/>
        <v/>
      </c>
      <c r="BN165" s="12" t="str">
        <f t="shared" si="191"/>
        <v/>
      </c>
      <c r="BO165" s="12"/>
      <c r="BP165" s="12"/>
      <c r="BQ165" s="12"/>
      <c r="BR165" s="11" t="str">
        <f t="shared" si="192"/>
        <v/>
      </c>
      <c r="BS165" s="12" t="str">
        <f t="shared" si="193"/>
        <v/>
      </c>
      <c r="BT165" s="12" t="str">
        <f t="shared" si="194"/>
        <v/>
      </c>
      <c r="BU165" s="12" t="str">
        <f t="shared" si="195"/>
        <v/>
      </c>
      <c r="BV165" s="12" t="str">
        <f t="shared" si="196"/>
        <v/>
      </c>
      <c r="BW165" s="12" t="str">
        <f t="shared" si="197"/>
        <v/>
      </c>
      <c r="BX165" s="12"/>
      <c r="BY165" s="12"/>
      <c r="BZ165" s="12"/>
      <c r="CA165" s="11" t="str">
        <f t="shared" si="198"/>
        <v/>
      </c>
      <c r="CB165" s="12" t="str">
        <f t="shared" si="199"/>
        <v/>
      </c>
      <c r="CC165" s="12" t="str">
        <f t="shared" si="200"/>
        <v/>
      </c>
      <c r="CD165" s="12" t="str">
        <f t="shared" si="201"/>
        <v/>
      </c>
      <c r="CE165" s="12" t="str">
        <f t="shared" si="202"/>
        <v/>
      </c>
      <c r="CF165" s="12" t="str">
        <f t="shared" si="203"/>
        <v/>
      </c>
      <c r="CG165" s="12"/>
      <c r="CH165" s="12"/>
      <c r="CI165" s="12"/>
      <c r="CJ165" s="11" t="str">
        <f t="shared" si="204"/>
        <v/>
      </c>
      <c r="CK165" s="12" t="str">
        <f t="shared" si="205"/>
        <v/>
      </c>
      <c r="CL165" s="12" t="str">
        <f t="shared" si="206"/>
        <v/>
      </c>
      <c r="CM165" s="12" t="str">
        <f t="shared" si="207"/>
        <v/>
      </c>
      <c r="CN165" s="12" t="str">
        <f t="shared" si="208"/>
        <v/>
      </c>
      <c r="CO165" s="12" t="str">
        <f t="shared" si="209"/>
        <v/>
      </c>
      <c r="CP165" s="12"/>
      <c r="CQ165" s="12"/>
      <c r="CR165" s="12"/>
      <c r="CS165" s="11" t="str">
        <f t="shared" si="210"/>
        <v/>
      </c>
      <c r="CT165" s="12" t="str">
        <f t="shared" si="211"/>
        <v/>
      </c>
      <c r="CU165" s="12" t="str">
        <f t="shared" si="212"/>
        <v/>
      </c>
      <c r="CV165" s="12" t="str">
        <f t="shared" si="213"/>
        <v/>
      </c>
      <c r="CW165" s="12" t="str">
        <f t="shared" si="214"/>
        <v/>
      </c>
      <c r="CX165" s="12" t="str">
        <f t="shared" si="215"/>
        <v/>
      </c>
      <c r="CY165" s="12"/>
      <c r="CZ165" s="12"/>
      <c r="DA165" s="12"/>
      <c r="DB165" s="11" t="str">
        <f t="shared" si="216"/>
        <v/>
      </c>
      <c r="DC165" s="12" t="str">
        <f t="shared" si="217"/>
        <v/>
      </c>
      <c r="DD165" s="12" t="str">
        <f t="shared" si="218"/>
        <v/>
      </c>
      <c r="DE165" s="12" t="str">
        <f t="shared" si="219"/>
        <v/>
      </c>
      <c r="DF165" s="12" t="str">
        <f t="shared" si="220"/>
        <v/>
      </c>
      <c r="DG165" s="12" t="str">
        <f t="shared" si="221"/>
        <v/>
      </c>
      <c r="DH165" s="12"/>
      <c r="DI165" s="12"/>
      <c r="DJ165" s="12"/>
      <c r="DK165" s="11" t="str">
        <f t="shared" si="222"/>
        <v/>
      </c>
      <c r="DL165" s="12" t="str">
        <f t="shared" si="223"/>
        <v/>
      </c>
      <c r="DM165" s="12" t="str">
        <f t="shared" si="224"/>
        <v/>
      </c>
      <c r="DN165" s="12" t="str">
        <f t="shared" si="225"/>
        <v/>
      </c>
      <c r="DO165" s="12" t="str">
        <f t="shared" si="226"/>
        <v/>
      </c>
      <c r="DP165" s="12" t="str">
        <f t="shared" si="227"/>
        <v/>
      </c>
      <c r="DQ165" s="12"/>
      <c r="DR165" s="12"/>
      <c r="DS165" s="12"/>
    </row>
    <row r="166" spans="19:123" x14ac:dyDescent="0.25">
      <c r="S166" s="98"/>
      <c r="T166" s="98"/>
      <c r="U166" s="98"/>
      <c r="V166" s="98"/>
      <c r="W166" s="98"/>
      <c r="X166" s="98"/>
      <c r="Y166" s="98"/>
      <c r="Z166" s="98"/>
      <c r="AA166" s="98"/>
      <c r="AB166" s="99"/>
      <c r="AC166" s="99"/>
      <c r="AD166" s="98"/>
      <c r="AE166" s="4"/>
      <c r="AF166" s="24" t="str">
        <f t="shared" si="229"/>
        <v/>
      </c>
      <c r="AG166" s="24">
        <f t="shared" si="230"/>
        <v>168</v>
      </c>
      <c r="AH166" s="11" t="str">
        <f t="shared" si="169"/>
        <v/>
      </c>
      <c r="AI166" s="12" t="str">
        <f t="shared" si="228"/>
        <v/>
      </c>
      <c r="AJ166" s="12" t="str">
        <f t="shared" si="170"/>
        <v/>
      </c>
      <c r="AK166" s="12" t="str">
        <f t="shared" si="171"/>
        <v/>
      </c>
      <c r="AL166" s="12" t="str">
        <f t="shared" si="172"/>
        <v/>
      </c>
      <c r="AM166" s="12" t="str">
        <f t="shared" si="173"/>
        <v/>
      </c>
      <c r="AN166" s="12"/>
      <c r="AO166" s="12"/>
      <c r="AP166" s="12"/>
      <c r="AQ166" s="11" t="str">
        <f t="shared" si="174"/>
        <v/>
      </c>
      <c r="AR166" s="12" t="str">
        <f t="shared" si="175"/>
        <v/>
      </c>
      <c r="AS166" s="12" t="str">
        <f t="shared" si="176"/>
        <v/>
      </c>
      <c r="AT166" s="12" t="str">
        <f t="shared" si="177"/>
        <v/>
      </c>
      <c r="AU166" s="12" t="str">
        <f t="shared" si="178"/>
        <v/>
      </c>
      <c r="AV166" s="12" t="str">
        <f t="shared" si="179"/>
        <v/>
      </c>
      <c r="AW166" s="12"/>
      <c r="AX166" s="12"/>
      <c r="AY166" s="12"/>
      <c r="AZ166" s="11" t="str">
        <f t="shared" si="180"/>
        <v/>
      </c>
      <c r="BA166" s="12" t="str">
        <f t="shared" si="181"/>
        <v/>
      </c>
      <c r="BB166" s="12" t="str">
        <f t="shared" si="182"/>
        <v/>
      </c>
      <c r="BC166" s="12" t="str">
        <f t="shared" si="183"/>
        <v/>
      </c>
      <c r="BD166" s="12" t="str">
        <f t="shared" si="184"/>
        <v/>
      </c>
      <c r="BE166" s="12" t="str">
        <f t="shared" si="185"/>
        <v/>
      </c>
      <c r="BF166" s="12"/>
      <c r="BG166" s="12"/>
      <c r="BH166" s="12"/>
      <c r="BI166" s="11" t="str">
        <f t="shared" si="186"/>
        <v/>
      </c>
      <c r="BJ166" s="12" t="str">
        <f t="shared" si="187"/>
        <v/>
      </c>
      <c r="BK166" s="12" t="str">
        <f t="shared" si="188"/>
        <v/>
      </c>
      <c r="BL166" s="12" t="str">
        <f t="shared" si="189"/>
        <v/>
      </c>
      <c r="BM166" s="12" t="str">
        <f t="shared" si="190"/>
        <v/>
      </c>
      <c r="BN166" s="12" t="str">
        <f t="shared" si="191"/>
        <v/>
      </c>
      <c r="BO166" s="12"/>
      <c r="BP166" s="12"/>
      <c r="BQ166" s="12"/>
      <c r="BR166" s="11" t="str">
        <f t="shared" si="192"/>
        <v/>
      </c>
      <c r="BS166" s="12" t="str">
        <f t="shared" si="193"/>
        <v/>
      </c>
      <c r="BT166" s="12" t="str">
        <f t="shared" si="194"/>
        <v/>
      </c>
      <c r="BU166" s="12" t="str">
        <f t="shared" si="195"/>
        <v/>
      </c>
      <c r="BV166" s="12" t="str">
        <f t="shared" si="196"/>
        <v/>
      </c>
      <c r="BW166" s="12" t="str">
        <f t="shared" si="197"/>
        <v/>
      </c>
      <c r="BX166" s="12"/>
      <c r="BY166" s="12"/>
      <c r="BZ166" s="12"/>
      <c r="CA166" s="11" t="str">
        <f t="shared" si="198"/>
        <v/>
      </c>
      <c r="CB166" s="12" t="str">
        <f t="shared" si="199"/>
        <v/>
      </c>
      <c r="CC166" s="12" t="str">
        <f t="shared" si="200"/>
        <v/>
      </c>
      <c r="CD166" s="12" t="str">
        <f t="shared" si="201"/>
        <v/>
      </c>
      <c r="CE166" s="12" t="str">
        <f t="shared" si="202"/>
        <v/>
      </c>
      <c r="CF166" s="12" t="str">
        <f t="shared" si="203"/>
        <v/>
      </c>
      <c r="CG166" s="12"/>
      <c r="CH166" s="12"/>
      <c r="CI166" s="12"/>
      <c r="CJ166" s="11" t="str">
        <f t="shared" si="204"/>
        <v/>
      </c>
      <c r="CK166" s="12" t="str">
        <f t="shared" si="205"/>
        <v/>
      </c>
      <c r="CL166" s="12" t="str">
        <f t="shared" si="206"/>
        <v/>
      </c>
      <c r="CM166" s="12" t="str">
        <f t="shared" si="207"/>
        <v/>
      </c>
      <c r="CN166" s="12" t="str">
        <f t="shared" si="208"/>
        <v/>
      </c>
      <c r="CO166" s="12" t="str">
        <f t="shared" si="209"/>
        <v/>
      </c>
      <c r="CP166" s="12"/>
      <c r="CQ166" s="12"/>
      <c r="CR166" s="12"/>
      <c r="CS166" s="11" t="str">
        <f t="shared" si="210"/>
        <v/>
      </c>
      <c r="CT166" s="12" t="str">
        <f t="shared" si="211"/>
        <v/>
      </c>
      <c r="CU166" s="12" t="str">
        <f t="shared" si="212"/>
        <v/>
      </c>
      <c r="CV166" s="12" t="str">
        <f t="shared" si="213"/>
        <v/>
      </c>
      <c r="CW166" s="12" t="str">
        <f t="shared" si="214"/>
        <v/>
      </c>
      <c r="CX166" s="12" t="str">
        <f t="shared" si="215"/>
        <v/>
      </c>
      <c r="CY166" s="12"/>
      <c r="CZ166" s="12"/>
      <c r="DA166" s="12"/>
      <c r="DB166" s="11" t="str">
        <f t="shared" si="216"/>
        <v/>
      </c>
      <c r="DC166" s="12" t="str">
        <f t="shared" si="217"/>
        <v/>
      </c>
      <c r="DD166" s="12" t="str">
        <f t="shared" si="218"/>
        <v/>
      </c>
      <c r="DE166" s="12" t="str">
        <f t="shared" si="219"/>
        <v/>
      </c>
      <c r="DF166" s="12" t="str">
        <f t="shared" si="220"/>
        <v/>
      </c>
      <c r="DG166" s="12" t="str">
        <f t="shared" si="221"/>
        <v/>
      </c>
      <c r="DH166" s="12"/>
      <c r="DI166" s="12"/>
      <c r="DJ166" s="12"/>
      <c r="DK166" s="11" t="str">
        <f t="shared" si="222"/>
        <v/>
      </c>
      <c r="DL166" s="12" t="str">
        <f t="shared" si="223"/>
        <v/>
      </c>
      <c r="DM166" s="12" t="str">
        <f t="shared" si="224"/>
        <v/>
      </c>
      <c r="DN166" s="12" t="str">
        <f t="shared" si="225"/>
        <v/>
      </c>
      <c r="DO166" s="12" t="str">
        <f t="shared" si="226"/>
        <v/>
      </c>
      <c r="DP166" s="12" t="str">
        <f t="shared" si="227"/>
        <v/>
      </c>
      <c r="DQ166" s="12"/>
      <c r="DR166" s="12"/>
      <c r="DS166" s="12"/>
    </row>
    <row r="167" spans="19:123" x14ac:dyDescent="0.25">
      <c r="S167" s="98"/>
      <c r="T167" s="98"/>
      <c r="U167" s="98"/>
      <c r="V167" s="98"/>
      <c r="W167" s="98"/>
      <c r="X167" s="98"/>
      <c r="Y167" s="98"/>
      <c r="Z167" s="98"/>
      <c r="AA167" s="98"/>
      <c r="AB167" s="99"/>
      <c r="AC167" s="99"/>
      <c r="AD167" s="98"/>
      <c r="AE167" s="4"/>
      <c r="AF167" s="24" t="str">
        <f t="shared" si="229"/>
        <v/>
      </c>
      <c r="AG167" s="24">
        <f t="shared" si="230"/>
        <v>169</v>
      </c>
      <c r="AH167" s="11" t="str">
        <f t="shared" si="169"/>
        <v/>
      </c>
      <c r="AI167" s="12" t="str">
        <f t="shared" si="228"/>
        <v/>
      </c>
      <c r="AJ167" s="12" t="str">
        <f t="shared" si="170"/>
        <v/>
      </c>
      <c r="AK167" s="12" t="str">
        <f t="shared" si="171"/>
        <v/>
      </c>
      <c r="AL167" s="12" t="str">
        <f t="shared" si="172"/>
        <v/>
      </c>
      <c r="AM167" s="12" t="str">
        <f t="shared" si="173"/>
        <v/>
      </c>
      <c r="AN167" s="12"/>
      <c r="AO167" s="12"/>
      <c r="AP167" s="12"/>
      <c r="AQ167" s="11" t="str">
        <f t="shared" si="174"/>
        <v/>
      </c>
      <c r="AR167" s="12" t="str">
        <f t="shared" si="175"/>
        <v/>
      </c>
      <c r="AS167" s="12" t="str">
        <f t="shared" si="176"/>
        <v/>
      </c>
      <c r="AT167" s="12" t="str">
        <f t="shared" si="177"/>
        <v/>
      </c>
      <c r="AU167" s="12" t="str">
        <f t="shared" si="178"/>
        <v/>
      </c>
      <c r="AV167" s="12" t="str">
        <f t="shared" si="179"/>
        <v/>
      </c>
      <c r="AW167" s="12"/>
      <c r="AX167" s="12"/>
      <c r="AY167" s="12"/>
      <c r="AZ167" s="11" t="str">
        <f t="shared" si="180"/>
        <v/>
      </c>
      <c r="BA167" s="12" t="str">
        <f t="shared" si="181"/>
        <v/>
      </c>
      <c r="BB167" s="12" t="str">
        <f t="shared" si="182"/>
        <v/>
      </c>
      <c r="BC167" s="12" t="str">
        <f t="shared" si="183"/>
        <v/>
      </c>
      <c r="BD167" s="12" t="str">
        <f t="shared" si="184"/>
        <v/>
      </c>
      <c r="BE167" s="12" t="str">
        <f t="shared" si="185"/>
        <v/>
      </c>
      <c r="BF167" s="12"/>
      <c r="BG167" s="12"/>
      <c r="BH167" s="12"/>
      <c r="BI167" s="11" t="str">
        <f t="shared" si="186"/>
        <v/>
      </c>
      <c r="BJ167" s="12" t="str">
        <f t="shared" si="187"/>
        <v/>
      </c>
      <c r="BK167" s="12" t="str">
        <f t="shared" si="188"/>
        <v/>
      </c>
      <c r="BL167" s="12" t="str">
        <f t="shared" si="189"/>
        <v/>
      </c>
      <c r="BM167" s="12" t="str">
        <f t="shared" si="190"/>
        <v/>
      </c>
      <c r="BN167" s="12" t="str">
        <f t="shared" si="191"/>
        <v/>
      </c>
      <c r="BO167" s="12"/>
      <c r="BP167" s="12"/>
      <c r="BQ167" s="12"/>
      <c r="BR167" s="11" t="str">
        <f t="shared" si="192"/>
        <v/>
      </c>
      <c r="BS167" s="12" t="str">
        <f t="shared" si="193"/>
        <v/>
      </c>
      <c r="BT167" s="12" t="str">
        <f t="shared" si="194"/>
        <v/>
      </c>
      <c r="BU167" s="12" t="str">
        <f t="shared" si="195"/>
        <v/>
      </c>
      <c r="BV167" s="12" t="str">
        <f t="shared" si="196"/>
        <v/>
      </c>
      <c r="BW167" s="12" t="str">
        <f t="shared" si="197"/>
        <v/>
      </c>
      <c r="BX167" s="12"/>
      <c r="BY167" s="12"/>
      <c r="BZ167" s="12"/>
      <c r="CA167" s="11" t="str">
        <f t="shared" si="198"/>
        <v/>
      </c>
      <c r="CB167" s="12" t="str">
        <f t="shared" si="199"/>
        <v/>
      </c>
      <c r="CC167" s="12" t="str">
        <f t="shared" si="200"/>
        <v/>
      </c>
      <c r="CD167" s="12" t="str">
        <f t="shared" si="201"/>
        <v/>
      </c>
      <c r="CE167" s="12" t="str">
        <f t="shared" si="202"/>
        <v/>
      </c>
      <c r="CF167" s="12" t="str">
        <f t="shared" si="203"/>
        <v/>
      </c>
      <c r="CG167" s="12"/>
      <c r="CH167" s="12"/>
      <c r="CI167" s="12"/>
      <c r="CJ167" s="11" t="str">
        <f t="shared" si="204"/>
        <v/>
      </c>
      <c r="CK167" s="12" t="str">
        <f t="shared" si="205"/>
        <v/>
      </c>
      <c r="CL167" s="12" t="str">
        <f t="shared" si="206"/>
        <v/>
      </c>
      <c r="CM167" s="12" t="str">
        <f t="shared" si="207"/>
        <v/>
      </c>
      <c r="CN167" s="12" t="str">
        <f t="shared" si="208"/>
        <v/>
      </c>
      <c r="CO167" s="12" t="str">
        <f t="shared" si="209"/>
        <v/>
      </c>
      <c r="CP167" s="12"/>
      <c r="CQ167" s="12"/>
      <c r="CR167" s="12"/>
      <c r="CS167" s="11" t="str">
        <f t="shared" si="210"/>
        <v/>
      </c>
      <c r="CT167" s="12" t="str">
        <f t="shared" si="211"/>
        <v/>
      </c>
      <c r="CU167" s="12" t="str">
        <f t="shared" si="212"/>
        <v/>
      </c>
      <c r="CV167" s="12" t="str">
        <f t="shared" si="213"/>
        <v/>
      </c>
      <c r="CW167" s="12" t="str">
        <f t="shared" si="214"/>
        <v/>
      </c>
      <c r="CX167" s="12" t="str">
        <f t="shared" si="215"/>
        <v/>
      </c>
      <c r="CY167" s="12"/>
      <c r="CZ167" s="12"/>
      <c r="DA167" s="12"/>
      <c r="DB167" s="11" t="str">
        <f t="shared" si="216"/>
        <v/>
      </c>
      <c r="DC167" s="12" t="str">
        <f t="shared" si="217"/>
        <v/>
      </c>
      <c r="DD167" s="12" t="str">
        <f t="shared" si="218"/>
        <v/>
      </c>
      <c r="DE167" s="12" t="str">
        <f t="shared" si="219"/>
        <v/>
      </c>
      <c r="DF167" s="12" t="str">
        <f t="shared" si="220"/>
        <v/>
      </c>
      <c r="DG167" s="12" t="str">
        <f t="shared" si="221"/>
        <v/>
      </c>
      <c r="DH167" s="12"/>
      <c r="DI167" s="12"/>
      <c r="DJ167" s="12"/>
      <c r="DK167" s="11" t="str">
        <f t="shared" si="222"/>
        <v/>
      </c>
      <c r="DL167" s="12" t="str">
        <f t="shared" si="223"/>
        <v/>
      </c>
      <c r="DM167" s="12" t="str">
        <f t="shared" si="224"/>
        <v/>
      </c>
      <c r="DN167" s="12" t="str">
        <f t="shared" si="225"/>
        <v/>
      </c>
      <c r="DO167" s="12" t="str">
        <f t="shared" si="226"/>
        <v/>
      </c>
      <c r="DP167" s="12" t="str">
        <f t="shared" si="227"/>
        <v/>
      </c>
      <c r="DQ167" s="12"/>
      <c r="DR167" s="12"/>
      <c r="DS167" s="12"/>
    </row>
    <row r="168" spans="19:123" x14ac:dyDescent="0.25">
      <c r="S168" s="98"/>
      <c r="T168" s="98"/>
      <c r="U168" s="98"/>
      <c r="V168" s="98"/>
      <c r="W168" s="98"/>
      <c r="X168" s="98"/>
      <c r="Y168" s="98"/>
      <c r="Z168" s="98"/>
      <c r="AA168" s="98"/>
      <c r="AB168" s="99"/>
      <c r="AC168" s="99"/>
      <c r="AD168" s="98"/>
      <c r="AE168" s="4"/>
      <c r="AF168" s="24" t="str">
        <f t="shared" si="229"/>
        <v/>
      </c>
      <c r="AG168" s="24">
        <f t="shared" si="230"/>
        <v>170</v>
      </c>
      <c r="AH168" s="11" t="str">
        <f t="shared" si="169"/>
        <v/>
      </c>
      <c r="AI168" s="12" t="str">
        <f t="shared" si="228"/>
        <v/>
      </c>
      <c r="AJ168" s="12" t="str">
        <f t="shared" si="170"/>
        <v/>
      </c>
      <c r="AK168" s="12" t="str">
        <f t="shared" si="171"/>
        <v/>
      </c>
      <c r="AL168" s="12" t="str">
        <f t="shared" si="172"/>
        <v/>
      </c>
      <c r="AM168" s="12" t="str">
        <f t="shared" si="173"/>
        <v/>
      </c>
      <c r="AN168" s="12"/>
      <c r="AO168" s="12"/>
      <c r="AP168" s="12"/>
      <c r="AQ168" s="11" t="str">
        <f t="shared" si="174"/>
        <v/>
      </c>
      <c r="AR168" s="12" t="str">
        <f t="shared" si="175"/>
        <v/>
      </c>
      <c r="AS168" s="12" t="str">
        <f t="shared" si="176"/>
        <v/>
      </c>
      <c r="AT168" s="12" t="str">
        <f t="shared" si="177"/>
        <v/>
      </c>
      <c r="AU168" s="12" t="str">
        <f t="shared" si="178"/>
        <v/>
      </c>
      <c r="AV168" s="12" t="str">
        <f t="shared" si="179"/>
        <v/>
      </c>
      <c r="AW168" s="12"/>
      <c r="AX168" s="12"/>
      <c r="AY168" s="12"/>
      <c r="AZ168" s="11" t="str">
        <f t="shared" si="180"/>
        <v/>
      </c>
      <c r="BA168" s="12" t="str">
        <f t="shared" si="181"/>
        <v/>
      </c>
      <c r="BB168" s="12" t="str">
        <f t="shared" si="182"/>
        <v/>
      </c>
      <c r="BC168" s="12" t="str">
        <f t="shared" si="183"/>
        <v/>
      </c>
      <c r="BD168" s="12" t="str">
        <f t="shared" si="184"/>
        <v/>
      </c>
      <c r="BE168" s="12" t="str">
        <f t="shared" si="185"/>
        <v/>
      </c>
      <c r="BF168" s="12"/>
      <c r="BG168" s="12"/>
      <c r="BH168" s="12"/>
      <c r="BI168" s="11" t="str">
        <f t="shared" si="186"/>
        <v/>
      </c>
      <c r="BJ168" s="12" t="str">
        <f t="shared" si="187"/>
        <v/>
      </c>
      <c r="BK168" s="12" t="str">
        <f t="shared" si="188"/>
        <v/>
      </c>
      <c r="BL168" s="12" t="str">
        <f t="shared" si="189"/>
        <v/>
      </c>
      <c r="BM168" s="12" t="str">
        <f t="shared" si="190"/>
        <v/>
      </c>
      <c r="BN168" s="12" t="str">
        <f t="shared" si="191"/>
        <v/>
      </c>
      <c r="BO168" s="12"/>
      <c r="BP168" s="12"/>
      <c r="BQ168" s="12"/>
      <c r="BR168" s="11" t="str">
        <f t="shared" si="192"/>
        <v/>
      </c>
      <c r="BS168" s="12" t="str">
        <f t="shared" si="193"/>
        <v/>
      </c>
      <c r="BT168" s="12" t="str">
        <f t="shared" si="194"/>
        <v/>
      </c>
      <c r="BU168" s="12" t="str">
        <f t="shared" si="195"/>
        <v/>
      </c>
      <c r="BV168" s="12" t="str">
        <f t="shared" si="196"/>
        <v/>
      </c>
      <c r="BW168" s="12" t="str">
        <f t="shared" si="197"/>
        <v/>
      </c>
      <c r="BX168" s="12"/>
      <c r="BY168" s="12"/>
      <c r="BZ168" s="12"/>
      <c r="CA168" s="11" t="str">
        <f t="shared" si="198"/>
        <v/>
      </c>
      <c r="CB168" s="12" t="str">
        <f t="shared" si="199"/>
        <v/>
      </c>
      <c r="CC168" s="12" t="str">
        <f t="shared" si="200"/>
        <v/>
      </c>
      <c r="CD168" s="12" t="str">
        <f t="shared" si="201"/>
        <v/>
      </c>
      <c r="CE168" s="12" t="str">
        <f t="shared" si="202"/>
        <v/>
      </c>
      <c r="CF168" s="12" t="str">
        <f t="shared" si="203"/>
        <v/>
      </c>
      <c r="CG168" s="12"/>
      <c r="CH168" s="12"/>
      <c r="CI168" s="12"/>
      <c r="CJ168" s="11" t="str">
        <f t="shared" si="204"/>
        <v/>
      </c>
      <c r="CK168" s="12" t="str">
        <f t="shared" si="205"/>
        <v/>
      </c>
      <c r="CL168" s="12" t="str">
        <f t="shared" si="206"/>
        <v/>
      </c>
      <c r="CM168" s="12" t="str">
        <f t="shared" si="207"/>
        <v/>
      </c>
      <c r="CN168" s="12" t="str">
        <f t="shared" si="208"/>
        <v/>
      </c>
      <c r="CO168" s="12" t="str">
        <f t="shared" si="209"/>
        <v/>
      </c>
      <c r="CP168" s="12"/>
      <c r="CQ168" s="12"/>
      <c r="CR168" s="12"/>
      <c r="CS168" s="11" t="str">
        <f t="shared" si="210"/>
        <v/>
      </c>
      <c r="CT168" s="12" t="str">
        <f t="shared" si="211"/>
        <v/>
      </c>
      <c r="CU168" s="12" t="str">
        <f t="shared" si="212"/>
        <v/>
      </c>
      <c r="CV168" s="12" t="str">
        <f t="shared" si="213"/>
        <v/>
      </c>
      <c r="CW168" s="12" t="str">
        <f t="shared" si="214"/>
        <v/>
      </c>
      <c r="CX168" s="12" t="str">
        <f t="shared" si="215"/>
        <v/>
      </c>
      <c r="CY168" s="12"/>
      <c r="CZ168" s="12"/>
      <c r="DA168" s="12"/>
      <c r="DB168" s="11" t="str">
        <f t="shared" si="216"/>
        <v/>
      </c>
      <c r="DC168" s="12" t="str">
        <f t="shared" si="217"/>
        <v/>
      </c>
      <c r="DD168" s="12" t="str">
        <f t="shared" si="218"/>
        <v/>
      </c>
      <c r="DE168" s="12" t="str">
        <f t="shared" si="219"/>
        <v/>
      </c>
      <c r="DF168" s="12" t="str">
        <f t="shared" si="220"/>
        <v/>
      </c>
      <c r="DG168" s="12" t="str">
        <f t="shared" si="221"/>
        <v/>
      </c>
      <c r="DH168" s="12"/>
      <c r="DI168" s="12"/>
      <c r="DJ168" s="12"/>
      <c r="DK168" s="11" t="str">
        <f t="shared" si="222"/>
        <v/>
      </c>
      <c r="DL168" s="12" t="str">
        <f t="shared" si="223"/>
        <v/>
      </c>
      <c r="DM168" s="12" t="str">
        <f t="shared" si="224"/>
        <v/>
      </c>
      <c r="DN168" s="12" t="str">
        <f t="shared" si="225"/>
        <v/>
      </c>
      <c r="DO168" s="12" t="str">
        <f t="shared" si="226"/>
        <v/>
      </c>
      <c r="DP168" s="12" t="str">
        <f t="shared" si="227"/>
        <v/>
      </c>
      <c r="DQ168" s="12"/>
      <c r="DR168" s="12"/>
      <c r="DS168" s="12"/>
    </row>
    <row r="169" spans="19:123" x14ac:dyDescent="0.25">
      <c r="S169" s="98"/>
      <c r="T169" s="98"/>
      <c r="U169" s="98"/>
      <c r="V169" s="98"/>
      <c r="W169" s="98"/>
      <c r="X169" s="98"/>
      <c r="Y169" s="98"/>
      <c r="Z169" s="98"/>
      <c r="AA169" s="98"/>
      <c r="AB169" s="99"/>
      <c r="AC169" s="99"/>
      <c r="AD169" s="98"/>
      <c r="AE169" s="4"/>
      <c r="AF169" s="24" t="str">
        <f t="shared" si="229"/>
        <v/>
      </c>
      <c r="AG169" s="24">
        <f t="shared" si="230"/>
        <v>171</v>
      </c>
      <c r="AH169" s="11" t="str">
        <f t="shared" si="169"/>
        <v/>
      </c>
      <c r="AI169" s="12" t="str">
        <f t="shared" si="228"/>
        <v/>
      </c>
      <c r="AJ169" s="12" t="str">
        <f t="shared" si="170"/>
        <v/>
      </c>
      <c r="AK169" s="12" t="str">
        <f t="shared" si="171"/>
        <v/>
      </c>
      <c r="AL169" s="12" t="str">
        <f t="shared" si="172"/>
        <v/>
      </c>
      <c r="AM169" s="12" t="str">
        <f t="shared" si="173"/>
        <v/>
      </c>
      <c r="AN169" s="12"/>
      <c r="AO169" s="12"/>
      <c r="AP169" s="12"/>
      <c r="AQ169" s="11" t="str">
        <f t="shared" si="174"/>
        <v/>
      </c>
      <c r="AR169" s="12" t="str">
        <f t="shared" si="175"/>
        <v/>
      </c>
      <c r="AS169" s="12" t="str">
        <f t="shared" si="176"/>
        <v/>
      </c>
      <c r="AT169" s="12" t="str">
        <f t="shared" si="177"/>
        <v/>
      </c>
      <c r="AU169" s="12" t="str">
        <f t="shared" si="178"/>
        <v/>
      </c>
      <c r="AV169" s="12" t="str">
        <f t="shared" si="179"/>
        <v/>
      </c>
      <c r="AW169" s="12"/>
      <c r="AX169" s="12"/>
      <c r="AY169" s="12"/>
      <c r="AZ169" s="11" t="str">
        <f t="shared" si="180"/>
        <v/>
      </c>
      <c r="BA169" s="12" t="str">
        <f t="shared" si="181"/>
        <v/>
      </c>
      <c r="BB169" s="12" t="str">
        <f t="shared" si="182"/>
        <v/>
      </c>
      <c r="BC169" s="12" t="str">
        <f t="shared" si="183"/>
        <v/>
      </c>
      <c r="BD169" s="12" t="str">
        <f t="shared" si="184"/>
        <v/>
      </c>
      <c r="BE169" s="12" t="str">
        <f t="shared" si="185"/>
        <v/>
      </c>
      <c r="BF169" s="12"/>
      <c r="BG169" s="12"/>
      <c r="BH169" s="12"/>
      <c r="BI169" s="11" t="str">
        <f t="shared" si="186"/>
        <v/>
      </c>
      <c r="BJ169" s="12" t="str">
        <f t="shared" si="187"/>
        <v/>
      </c>
      <c r="BK169" s="12" t="str">
        <f t="shared" si="188"/>
        <v/>
      </c>
      <c r="BL169" s="12" t="str">
        <f t="shared" si="189"/>
        <v/>
      </c>
      <c r="BM169" s="12" t="str">
        <f t="shared" si="190"/>
        <v/>
      </c>
      <c r="BN169" s="12" t="str">
        <f t="shared" si="191"/>
        <v/>
      </c>
      <c r="BO169" s="12"/>
      <c r="BP169" s="12"/>
      <c r="BQ169" s="12"/>
      <c r="BR169" s="11" t="str">
        <f t="shared" si="192"/>
        <v/>
      </c>
      <c r="BS169" s="12" t="str">
        <f t="shared" si="193"/>
        <v/>
      </c>
      <c r="BT169" s="12" t="str">
        <f t="shared" si="194"/>
        <v/>
      </c>
      <c r="BU169" s="12" t="str">
        <f t="shared" si="195"/>
        <v/>
      </c>
      <c r="BV169" s="12" t="str">
        <f t="shared" si="196"/>
        <v/>
      </c>
      <c r="BW169" s="12" t="str">
        <f t="shared" si="197"/>
        <v/>
      </c>
      <c r="BX169" s="12"/>
      <c r="BY169" s="12"/>
      <c r="BZ169" s="12"/>
      <c r="CA169" s="11" t="str">
        <f t="shared" si="198"/>
        <v/>
      </c>
      <c r="CB169" s="12" t="str">
        <f t="shared" si="199"/>
        <v/>
      </c>
      <c r="CC169" s="12" t="str">
        <f t="shared" si="200"/>
        <v/>
      </c>
      <c r="CD169" s="12" t="str">
        <f t="shared" si="201"/>
        <v/>
      </c>
      <c r="CE169" s="12" t="str">
        <f t="shared" si="202"/>
        <v/>
      </c>
      <c r="CF169" s="12" t="str">
        <f t="shared" si="203"/>
        <v/>
      </c>
      <c r="CG169" s="12"/>
      <c r="CH169" s="12"/>
      <c r="CI169" s="12"/>
      <c r="CJ169" s="11" t="str">
        <f t="shared" si="204"/>
        <v/>
      </c>
      <c r="CK169" s="12" t="str">
        <f t="shared" si="205"/>
        <v/>
      </c>
      <c r="CL169" s="12" t="str">
        <f t="shared" si="206"/>
        <v/>
      </c>
      <c r="CM169" s="12" t="str">
        <f t="shared" si="207"/>
        <v/>
      </c>
      <c r="CN169" s="12" t="str">
        <f t="shared" si="208"/>
        <v/>
      </c>
      <c r="CO169" s="12" t="str">
        <f t="shared" si="209"/>
        <v/>
      </c>
      <c r="CP169" s="12"/>
      <c r="CQ169" s="12"/>
      <c r="CR169" s="12"/>
      <c r="CS169" s="11" t="str">
        <f t="shared" si="210"/>
        <v/>
      </c>
      <c r="CT169" s="12" t="str">
        <f t="shared" si="211"/>
        <v/>
      </c>
      <c r="CU169" s="12" t="str">
        <f t="shared" si="212"/>
        <v/>
      </c>
      <c r="CV169" s="12" t="str">
        <f t="shared" si="213"/>
        <v/>
      </c>
      <c r="CW169" s="12" t="str">
        <f t="shared" si="214"/>
        <v/>
      </c>
      <c r="CX169" s="12" t="str">
        <f t="shared" si="215"/>
        <v/>
      </c>
      <c r="CY169" s="12"/>
      <c r="CZ169" s="12"/>
      <c r="DA169" s="12"/>
      <c r="DB169" s="11" t="str">
        <f t="shared" si="216"/>
        <v/>
      </c>
      <c r="DC169" s="12" t="str">
        <f t="shared" si="217"/>
        <v/>
      </c>
      <c r="DD169" s="12" t="str">
        <f t="shared" si="218"/>
        <v/>
      </c>
      <c r="DE169" s="12" t="str">
        <f t="shared" si="219"/>
        <v/>
      </c>
      <c r="DF169" s="12" t="str">
        <f t="shared" si="220"/>
        <v/>
      </c>
      <c r="DG169" s="12" t="str">
        <f t="shared" si="221"/>
        <v/>
      </c>
      <c r="DH169" s="12"/>
      <c r="DI169" s="12"/>
      <c r="DJ169" s="12"/>
      <c r="DK169" s="11" t="str">
        <f t="shared" si="222"/>
        <v/>
      </c>
      <c r="DL169" s="12" t="str">
        <f t="shared" si="223"/>
        <v/>
      </c>
      <c r="DM169" s="12" t="str">
        <f t="shared" si="224"/>
        <v/>
      </c>
      <c r="DN169" s="12" t="str">
        <f t="shared" si="225"/>
        <v/>
      </c>
      <c r="DO169" s="12" t="str">
        <f t="shared" si="226"/>
        <v/>
      </c>
      <c r="DP169" s="12" t="str">
        <f t="shared" si="227"/>
        <v/>
      </c>
      <c r="DQ169" s="12"/>
      <c r="DR169" s="12"/>
      <c r="DS169" s="12"/>
    </row>
    <row r="170" spans="19:123" x14ac:dyDescent="0.25">
      <c r="S170" s="98"/>
      <c r="T170" s="98"/>
      <c r="U170" s="98"/>
      <c r="V170" s="98"/>
      <c r="W170" s="98"/>
      <c r="X170" s="98"/>
      <c r="Y170" s="98"/>
      <c r="Z170" s="98"/>
      <c r="AA170" s="98"/>
      <c r="AB170" s="99"/>
      <c r="AC170" s="99"/>
      <c r="AD170" s="98"/>
      <c r="AE170" s="4"/>
      <c r="AF170" s="24" t="str">
        <f t="shared" si="229"/>
        <v/>
      </c>
      <c r="AG170" s="24">
        <f t="shared" si="230"/>
        <v>172</v>
      </c>
      <c r="AH170" s="11" t="str">
        <f t="shared" si="169"/>
        <v/>
      </c>
      <c r="AI170" s="12" t="str">
        <f t="shared" si="228"/>
        <v/>
      </c>
      <c r="AJ170" s="12" t="str">
        <f t="shared" si="170"/>
        <v/>
      </c>
      <c r="AK170" s="12" t="str">
        <f t="shared" si="171"/>
        <v/>
      </c>
      <c r="AL170" s="12" t="str">
        <f t="shared" si="172"/>
        <v/>
      </c>
      <c r="AM170" s="12" t="str">
        <f t="shared" si="173"/>
        <v/>
      </c>
      <c r="AN170" s="12"/>
      <c r="AO170" s="12"/>
      <c r="AP170" s="12"/>
      <c r="AQ170" s="11" t="str">
        <f t="shared" si="174"/>
        <v/>
      </c>
      <c r="AR170" s="12" t="str">
        <f t="shared" si="175"/>
        <v/>
      </c>
      <c r="AS170" s="12" t="str">
        <f t="shared" si="176"/>
        <v/>
      </c>
      <c r="AT170" s="12" t="str">
        <f t="shared" si="177"/>
        <v/>
      </c>
      <c r="AU170" s="12" t="str">
        <f t="shared" si="178"/>
        <v/>
      </c>
      <c r="AV170" s="12" t="str">
        <f t="shared" si="179"/>
        <v/>
      </c>
      <c r="AW170" s="12"/>
      <c r="AX170" s="12"/>
      <c r="AY170" s="12"/>
      <c r="AZ170" s="11" t="str">
        <f t="shared" si="180"/>
        <v/>
      </c>
      <c r="BA170" s="12" t="str">
        <f t="shared" si="181"/>
        <v/>
      </c>
      <c r="BB170" s="12" t="str">
        <f t="shared" si="182"/>
        <v/>
      </c>
      <c r="BC170" s="12" t="str">
        <f t="shared" si="183"/>
        <v/>
      </c>
      <c r="BD170" s="12" t="str">
        <f t="shared" si="184"/>
        <v/>
      </c>
      <c r="BE170" s="12" t="str">
        <f t="shared" si="185"/>
        <v/>
      </c>
      <c r="BF170" s="12"/>
      <c r="BG170" s="12"/>
      <c r="BH170" s="12"/>
      <c r="BI170" s="11" t="str">
        <f t="shared" si="186"/>
        <v/>
      </c>
      <c r="BJ170" s="12" t="str">
        <f t="shared" si="187"/>
        <v/>
      </c>
      <c r="BK170" s="12" t="str">
        <f t="shared" si="188"/>
        <v/>
      </c>
      <c r="BL170" s="12" t="str">
        <f t="shared" si="189"/>
        <v/>
      </c>
      <c r="BM170" s="12" t="str">
        <f t="shared" si="190"/>
        <v/>
      </c>
      <c r="BN170" s="12" t="str">
        <f t="shared" si="191"/>
        <v/>
      </c>
      <c r="BO170" s="12"/>
      <c r="BP170" s="12"/>
      <c r="BQ170" s="12"/>
      <c r="BR170" s="11" t="str">
        <f t="shared" si="192"/>
        <v/>
      </c>
      <c r="BS170" s="12" t="str">
        <f t="shared" si="193"/>
        <v/>
      </c>
      <c r="BT170" s="12" t="str">
        <f t="shared" si="194"/>
        <v/>
      </c>
      <c r="BU170" s="12" t="str">
        <f t="shared" si="195"/>
        <v/>
      </c>
      <c r="BV170" s="12" t="str">
        <f t="shared" si="196"/>
        <v/>
      </c>
      <c r="BW170" s="12" t="str">
        <f t="shared" si="197"/>
        <v/>
      </c>
      <c r="BX170" s="12"/>
      <c r="BY170" s="12"/>
      <c r="BZ170" s="12"/>
      <c r="CA170" s="11" t="str">
        <f t="shared" si="198"/>
        <v/>
      </c>
      <c r="CB170" s="12" t="str">
        <f t="shared" si="199"/>
        <v/>
      </c>
      <c r="CC170" s="12" t="str">
        <f t="shared" si="200"/>
        <v/>
      </c>
      <c r="CD170" s="12" t="str">
        <f t="shared" si="201"/>
        <v/>
      </c>
      <c r="CE170" s="12" t="str">
        <f t="shared" si="202"/>
        <v/>
      </c>
      <c r="CF170" s="12" t="str">
        <f t="shared" si="203"/>
        <v/>
      </c>
      <c r="CG170" s="12"/>
      <c r="CH170" s="12"/>
      <c r="CI170" s="12"/>
      <c r="CJ170" s="11" t="str">
        <f t="shared" si="204"/>
        <v/>
      </c>
      <c r="CK170" s="12" t="str">
        <f t="shared" si="205"/>
        <v/>
      </c>
      <c r="CL170" s="12" t="str">
        <f t="shared" si="206"/>
        <v/>
      </c>
      <c r="CM170" s="12" t="str">
        <f t="shared" si="207"/>
        <v/>
      </c>
      <c r="CN170" s="12" t="str">
        <f t="shared" si="208"/>
        <v/>
      </c>
      <c r="CO170" s="12" t="str">
        <f t="shared" si="209"/>
        <v/>
      </c>
      <c r="CP170" s="12"/>
      <c r="CQ170" s="12"/>
      <c r="CR170" s="12"/>
      <c r="CS170" s="11" t="str">
        <f t="shared" si="210"/>
        <v/>
      </c>
      <c r="CT170" s="12" t="str">
        <f t="shared" si="211"/>
        <v/>
      </c>
      <c r="CU170" s="12" t="str">
        <f t="shared" si="212"/>
        <v/>
      </c>
      <c r="CV170" s="12" t="str">
        <f t="shared" si="213"/>
        <v/>
      </c>
      <c r="CW170" s="12" t="str">
        <f t="shared" si="214"/>
        <v/>
      </c>
      <c r="CX170" s="12" t="str">
        <f t="shared" si="215"/>
        <v/>
      </c>
      <c r="CY170" s="12"/>
      <c r="CZ170" s="12"/>
      <c r="DA170" s="12"/>
      <c r="DB170" s="11" t="str">
        <f t="shared" si="216"/>
        <v/>
      </c>
      <c r="DC170" s="12" t="str">
        <f t="shared" si="217"/>
        <v/>
      </c>
      <c r="DD170" s="12" t="str">
        <f t="shared" si="218"/>
        <v/>
      </c>
      <c r="DE170" s="12" t="str">
        <f t="shared" si="219"/>
        <v/>
      </c>
      <c r="DF170" s="12" t="str">
        <f t="shared" si="220"/>
        <v/>
      </c>
      <c r="DG170" s="12" t="str">
        <f t="shared" si="221"/>
        <v/>
      </c>
      <c r="DH170" s="12"/>
      <c r="DI170" s="12"/>
      <c r="DJ170" s="12"/>
      <c r="DK170" s="11" t="str">
        <f t="shared" si="222"/>
        <v/>
      </c>
      <c r="DL170" s="12" t="str">
        <f t="shared" si="223"/>
        <v/>
      </c>
      <c r="DM170" s="12" t="str">
        <f t="shared" si="224"/>
        <v/>
      </c>
      <c r="DN170" s="12" t="str">
        <f t="shared" si="225"/>
        <v/>
      </c>
      <c r="DO170" s="12" t="str">
        <f t="shared" si="226"/>
        <v/>
      </c>
      <c r="DP170" s="12" t="str">
        <f t="shared" si="227"/>
        <v/>
      </c>
      <c r="DQ170" s="12"/>
      <c r="DR170" s="12"/>
      <c r="DS170" s="12"/>
    </row>
    <row r="171" spans="19:123" x14ac:dyDescent="0.25">
      <c r="S171" s="98"/>
      <c r="T171" s="98"/>
      <c r="U171" s="98"/>
      <c r="V171" s="98"/>
      <c r="W171" s="98"/>
      <c r="X171" s="98"/>
      <c r="Y171" s="98"/>
      <c r="Z171" s="98"/>
      <c r="AA171" s="98"/>
      <c r="AB171" s="99"/>
      <c r="AC171" s="99"/>
      <c r="AD171" s="98"/>
      <c r="AE171" s="4"/>
      <c r="AF171" s="24" t="str">
        <f t="shared" si="229"/>
        <v/>
      </c>
      <c r="AG171" s="24">
        <f t="shared" si="230"/>
        <v>173</v>
      </c>
      <c r="AH171" s="11" t="str">
        <f t="shared" si="169"/>
        <v/>
      </c>
      <c r="AI171" s="12" t="str">
        <f t="shared" si="228"/>
        <v/>
      </c>
      <c r="AJ171" s="12" t="str">
        <f t="shared" si="170"/>
        <v/>
      </c>
      <c r="AK171" s="12" t="str">
        <f t="shared" si="171"/>
        <v/>
      </c>
      <c r="AL171" s="12" t="str">
        <f t="shared" si="172"/>
        <v/>
      </c>
      <c r="AM171" s="12" t="str">
        <f t="shared" si="173"/>
        <v/>
      </c>
      <c r="AN171" s="12"/>
      <c r="AO171" s="12"/>
      <c r="AP171" s="12"/>
      <c r="AQ171" s="11" t="str">
        <f t="shared" si="174"/>
        <v/>
      </c>
      <c r="AR171" s="12" t="str">
        <f t="shared" si="175"/>
        <v/>
      </c>
      <c r="AS171" s="12" t="str">
        <f t="shared" si="176"/>
        <v/>
      </c>
      <c r="AT171" s="12" t="str">
        <f t="shared" si="177"/>
        <v/>
      </c>
      <c r="AU171" s="12" t="str">
        <f t="shared" si="178"/>
        <v/>
      </c>
      <c r="AV171" s="12" t="str">
        <f t="shared" si="179"/>
        <v/>
      </c>
      <c r="AW171" s="12"/>
      <c r="AX171" s="12"/>
      <c r="AY171" s="12"/>
      <c r="AZ171" s="11" t="str">
        <f t="shared" si="180"/>
        <v/>
      </c>
      <c r="BA171" s="12" t="str">
        <f t="shared" si="181"/>
        <v/>
      </c>
      <c r="BB171" s="12" t="str">
        <f t="shared" si="182"/>
        <v/>
      </c>
      <c r="BC171" s="12" t="str">
        <f t="shared" si="183"/>
        <v/>
      </c>
      <c r="BD171" s="12" t="str">
        <f t="shared" si="184"/>
        <v/>
      </c>
      <c r="BE171" s="12" t="str">
        <f t="shared" si="185"/>
        <v/>
      </c>
      <c r="BF171" s="12"/>
      <c r="BG171" s="12"/>
      <c r="BH171" s="12"/>
      <c r="BI171" s="11" t="str">
        <f t="shared" si="186"/>
        <v/>
      </c>
      <c r="BJ171" s="12" t="str">
        <f t="shared" si="187"/>
        <v/>
      </c>
      <c r="BK171" s="12" t="str">
        <f t="shared" si="188"/>
        <v/>
      </c>
      <c r="BL171" s="12" t="str">
        <f t="shared" si="189"/>
        <v/>
      </c>
      <c r="BM171" s="12" t="str">
        <f t="shared" si="190"/>
        <v/>
      </c>
      <c r="BN171" s="12" t="str">
        <f t="shared" si="191"/>
        <v/>
      </c>
      <c r="BO171" s="12"/>
      <c r="BP171" s="12"/>
      <c r="BQ171" s="12"/>
      <c r="BR171" s="11" t="str">
        <f t="shared" si="192"/>
        <v/>
      </c>
      <c r="BS171" s="12" t="str">
        <f t="shared" si="193"/>
        <v/>
      </c>
      <c r="BT171" s="12" t="str">
        <f t="shared" si="194"/>
        <v/>
      </c>
      <c r="BU171" s="12" t="str">
        <f t="shared" si="195"/>
        <v/>
      </c>
      <c r="BV171" s="12" t="str">
        <f t="shared" si="196"/>
        <v/>
      </c>
      <c r="BW171" s="12" t="str">
        <f t="shared" si="197"/>
        <v/>
      </c>
      <c r="BX171" s="12"/>
      <c r="BY171" s="12"/>
      <c r="BZ171" s="12"/>
      <c r="CA171" s="11" t="str">
        <f t="shared" si="198"/>
        <v/>
      </c>
      <c r="CB171" s="12" t="str">
        <f t="shared" si="199"/>
        <v/>
      </c>
      <c r="CC171" s="12" t="str">
        <f t="shared" si="200"/>
        <v/>
      </c>
      <c r="CD171" s="12" t="str">
        <f t="shared" si="201"/>
        <v/>
      </c>
      <c r="CE171" s="12" t="str">
        <f t="shared" si="202"/>
        <v/>
      </c>
      <c r="CF171" s="12" t="str">
        <f t="shared" si="203"/>
        <v/>
      </c>
      <c r="CG171" s="12"/>
      <c r="CH171" s="12"/>
      <c r="CI171" s="12"/>
      <c r="CJ171" s="11" t="str">
        <f t="shared" si="204"/>
        <v/>
      </c>
      <c r="CK171" s="12" t="str">
        <f t="shared" si="205"/>
        <v/>
      </c>
      <c r="CL171" s="12" t="str">
        <f t="shared" si="206"/>
        <v/>
      </c>
      <c r="CM171" s="12" t="str">
        <f t="shared" si="207"/>
        <v/>
      </c>
      <c r="CN171" s="12" t="str">
        <f t="shared" si="208"/>
        <v/>
      </c>
      <c r="CO171" s="12" t="str">
        <f t="shared" si="209"/>
        <v/>
      </c>
      <c r="CP171" s="12"/>
      <c r="CQ171" s="12"/>
      <c r="CR171" s="12"/>
      <c r="CS171" s="11" t="str">
        <f t="shared" si="210"/>
        <v/>
      </c>
      <c r="CT171" s="12" t="str">
        <f t="shared" si="211"/>
        <v/>
      </c>
      <c r="CU171" s="12" t="str">
        <f t="shared" si="212"/>
        <v/>
      </c>
      <c r="CV171" s="12" t="str">
        <f t="shared" si="213"/>
        <v/>
      </c>
      <c r="CW171" s="12" t="str">
        <f t="shared" si="214"/>
        <v/>
      </c>
      <c r="CX171" s="12" t="str">
        <f t="shared" si="215"/>
        <v/>
      </c>
      <c r="CY171" s="12"/>
      <c r="CZ171" s="12"/>
      <c r="DA171" s="12"/>
      <c r="DB171" s="11" t="str">
        <f t="shared" si="216"/>
        <v/>
      </c>
      <c r="DC171" s="12" t="str">
        <f t="shared" si="217"/>
        <v/>
      </c>
      <c r="DD171" s="12" t="str">
        <f t="shared" si="218"/>
        <v/>
      </c>
      <c r="DE171" s="12" t="str">
        <f t="shared" si="219"/>
        <v/>
      </c>
      <c r="DF171" s="12" t="str">
        <f t="shared" si="220"/>
        <v/>
      </c>
      <c r="DG171" s="12" t="str">
        <f t="shared" si="221"/>
        <v/>
      </c>
      <c r="DH171" s="12"/>
      <c r="DI171" s="12"/>
      <c r="DJ171" s="12"/>
      <c r="DK171" s="11" t="str">
        <f t="shared" si="222"/>
        <v/>
      </c>
      <c r="DL171" s="12" t="str">
        <f t="shared" si="223"/>
        <v/>
      </c>
      <c r="DM171" s="12" t="str">
        <f t="shared" si="224"/>
        <v/>
      </c>
      <c r="DN171" s="12" t="str">
        <f t="shared" si="225"/>
        <v/>
      </c>
      <c r="DO171" s="12" t="str">
        <f t="shared" si="226"/>
        <v/>
      </c>
      <c r="DP171" s="12" t="str">
        <f t="shared" si="227"/>
        <v/>
      </c>
      <c r="DQ171" s="12"/>
      <c r="DR171" s="12"/>
      <c r="DS171" s="12"/>
    </row>
    <row r="172" spans="19:123" x14ac:dyDescent="0.25">
      <c r="S172" s="98"/>
      <c r="T172" s="98"/>
      <c r="U172" s="98"/>
      <c r="V172" s="98"/>
      <c r="W172" s="98"/>
      <c r="X172" s="98"/>
      <c r="Y172" s="98"/>
      <c r="Z172" s="98"/>
      <c r="AA172" s="98"/>
      <c r="AB172" s="99"/>
      <c r="AC172" s="99"/>
      <c r="AD172" s="98"/>
      <c r="AE172" s="4"/>
      <c r="AF172" s="24" t="str">
        <f t="shared" si="229"/>
        <v/>
      </c>
      <c r="AG172" s="24">
        <f t="shared" si="230"/>
        <v>174</v>
      </c>
      <c r="AH172" s="11" t="str">
        <f t="shared" si="169"/>
        <v/>
      </c>
      <c r="AI172" s="12" t="str">
        <f t="shared" si="228"/>
        <v/>
      </c>
      <c r="AJ172" s="12" t="str">
        <f t="shared" si="170"/>
        <v/>
      </c>
      <c r="AK172" s="12" t="str">
        <f t="shared" si="171"/>
        <v/>
      </c>
      <c r="AL172" s="12" t="str">
        <f t="shared" si="172"/>
        <v/>
      </c>
      <c r="AM172" s="12" t="str">
        <f t="shared" si="173"/>
        <v/>
      </c>
      <c r="AN172" s="12"/>
      <c r="AO172" s="12"/>
      <c r="AP172" s="12"/>
      <c r="AQ172" s="11" t="str">
        <f t="shared" si="174"/>
        <v/>
      </c>
      <c r="AR172" s="12" t="str">
        <f t="shared" si="175"/>
        <v/>
      </c>
      <c r="AS172" s="12" t="str">
        <f t="shared" si="176"/>
        <v/>
      </c>
      <c r="AT172" s="12" t="str">
        <f t="shared" si="177"/>
        <v/>
      </c>
      <c r="AU172" s="12" t="str">
        <f t="shared" si="178"/>
        <v/>
      </c>
      <c r="AV172" s="12" t="str">
        <f t="shared" si="179"/>
        <v/>
      </c>
      <c r="AW172" s="12"/>
      <c r="AX172" s="12"/>
      <c r="AY172" s="12"/>
      <c r="AZ172" s="11" t="str">
        <f t="shared" si="180"/>
        <v/>
      </c>
      <c r="BA172" s="12" t="str">
        <f t="shared" si="181"/>
        <v/>
      </c>
      <c r="BB172" s="12" t="str">
        <f t="shared" si="182"/>
        <v/>
      </c>
      <c r="BC172" s="12" t="str">
        <f t="shared" si="183"/>
        <v/>
      </c>
      <c r="BD172" s="12" t="str">
        <f t="shared" si="184"/>
        <v/>
      </c>
      <c r="BE172" s="12" t="str">
        <f t="shared" si="185"/>
        <v/>
      </c>
      <c r="BF172" s="12"/>
      <c r="BG172" s="12"/>
      <c r="BH172" s="12"/>
      <c r="BI172" s="11" t="str">
        <f t="shared" si="186"/>
        <v/>
      </c>
      <c r="BJ172" s="12" t="str">
        <f t="shared" si="187"/>
        <v/>
      </c>
      <c r="BK172" s="12" t="str">
        <f t="shared" si="188"/>
        <v/>
      </c>
      <c r="BL172" s="12" t="str">
        <f t="shared" si="189"/>
        <v/>
      </c>
      <c r="BM172" s="12" t="str">
        <f t="shared" si="190"/>
        <v/>
      </c>
      <c r="BN172" s="12" t="str">
        <f t="shared" si="191"/>
        <v/>
      </c>
      <c r="BO172" s="12"/>
      <c r="BP172" s="12"/>
      <c r="BQ172" s="12"/>
      <c r="BR172" s="11" t="str">
        <f t="shared" si="192"/>
        <v/>
      </c>
      <c r="BS172" s="12" t="str">
        <f t="shared" si="193"/>
        <v/>
      </c>
      <c r="BT172" s="12" t="str">
        <f t="shared" si="194"/>
        <v/>
      </c>
      <c r="BU172" s="12" t="str">
        <f t="shared" si="195"/>
        <v/>
      </c>
      <c r="BV172" s="12" t="str">
        <f t="shared" si="196"/>
        <v/>
      </c>
      <c r="BW172" s="12" t="str">
        <f t="shared" si="197"/>
        <v/>
      </c>
      <c r="BX172" s="12"/>
      <c r="BY172" s="12"/>
      <c r="BZ172" s="12"/>
      <c r="CA172" s="11" t="str">
        <f t="shared" si="198"/>
        <v/>
      </c>
      <c r="CB172" s="12" t="str">
        <f t="shared" si="199"/>
        <v/>
      </c>
      <c r="CC172" s="12" t="str">
        <f t="shared" si="200"/>
        <v/>
      </c>
      <c r="CD172" s="12" t="str">
        <f t="shared" si="201"/>
        <v/>
      </c>
      <c r="CE172" s="12" t="str">
        <f t="shared" si="202"/>
        <v/>
      </c>
      <c r="CF172" s="12" t="str">
        <f t="shared" si="203"/>
        <v/>
      </c>
      <c r="CG172" s="12"/>
      <c r="CH172" s="12"/>
      <c r="CI172" s="12"/>
      <c r="CJ172" s="11" t="str">
        <f t="shared" si="204"/>
        <v/>
      </c>
      <c r="CK172" s="12" t="str">
        <f t="shared" si="205"/>
        <v/>
      </c>
      <c r="CL172" s="12" t="str">
        <f t="shared" si="206"/>
        <v/>
      </c>
      <c r="CM172" s="12" t="str">
        <f t="shared" si="207"/>
        <v/>
      </c>
      <c r="CN172" s="12" t="str">
        <f t="shared" si="208"/>
        <v/>
      </c>
      <c r="CO172" s="12" t="str">
        <f t="shared" si="209"/>
        <v/>
      </c>
      <c r="CP172" s="12"/>
      <c r="CQ172" s="12"/>
      <c r="CR172" s="12"/>
      <c r="CS172" s="11" t="str">
        <f t="shared" si="210"/>
        <v/>
      </c>
      <c r="CT172" s="12" t="str">
        <f t="shared" si="211"/>
        <v/>
      </c>
      <c r="CU172" s="12" t="str">
        <f t="shared" si="212"/>
        <v/>
      </c>
      <c r="CV172" s="12" t="str">
        <f t="shared" si="213"/>
        <v/>
      </c>
      <c r="CW172" s="12" t="str">
        <f t="shared" si="214"/>
        <v/>
      </c>
      <c r="CX172" s="12" t="str">
        <f t="shared" si="215"/>
        <v/>
      </c>
      <c r="CY172" s="12"/>
      <c r="CZ172" s="12"/>
      <c r="DA172" s="12"/>
      <c r="DB172" s="11" t="str">
        <f t="shared" si="216"/>
        <v/>
      </c>
      <c r="DC172" s="12" t="str">
        <f t="shared" si="217"/>
        <v/>
      </c>
      <c r="DD172" s="12" t="str">
        <f t="shared" si="218"/>
        <v/>
      </c>
      <c r="DE172" s="12" t="str">
        <f t="shared" si="219"/>
        <v/>
      </c>
      <c r="DF172" s="12" t="str">
        <f t="shared" si="220"/>
        <v/>
      </c>
      <c r="DG172" s="12" t="str">
        <f t="shared" si="221"/>
        <v/>
      </c>
      <c r="DH172" s="12"/>
      <c r="DI172" s="12"/>
      <c r="DJ172" s="12"/>
      <c r="DK172" s="11" t="str">
        <f t="shared" si="222"/>
        <v/>
      </c>
      <c r="DL172" s="12" t="str">
        <f t="shared" si="223"/>
        <v/>
      </c>
      <c r="DM172" s="12" t="str">
        <f t="shared" si="224"/>
        <v/>
      </c>
      <c r="DN172" s="12" t="str">
        <f t="shared" si="225"/>
        <v/>
      </c>
      <c r="DO172" s="12" t="str">
        <f t="shared" si="226"/>
        <v/>
      </c>
      <c r="DP172" s="12" t="str">
        <f t="shared" si="227"/>
        <v/>
      </c>
      <c r="DQ172" s="12"/>
      <c r="DR172" s="12"/>
      <c r="DS172" s="12"/>
    </row>
    <row r="173" spans="19:123" x14ac:dyDescent="0.25">
      <c r="S173" s="98"/>
      <c r="T173" s="98"/>
      <c r="U173" s="98"/>
      <c r="V173" s="98"/>
      <c r="W173" s="98"/>
      <c r="X173" s="98"/>
      <c r="Y173" s="98"/>
      <c r="Z173" s="98"/>
      <c r="AA173" s="98"/>
      <c r="AB173" s="99"/>
      <c r="AC173" s="99"/>
      <c r="AD173" s="98"/>
      <c r="AE173" s="4"/>
      <c r="AF173" s="24" t="str">
        <f t="shared" si="229"/>
        <v/>
      </c>
      <c r="AG173" s="24">
        <f t="shared" si="230"/>
        <v>175</v>
      </c>
      <c r="AH173" s="11" t="str">
        <f t="shared" si="169"/>
        <v/>
      </c>
      <c r="AI173" s="12" t="str">
        <f t="shared" si="228"/>
        <v/>
      </c>
      <c r="AJ173" s="12" t="str">
        <f t="shared" si="170"/>
        <v/>
      </c>
      <c r="AK173" s="12" t="str">
        <f t="shared" si="171"/>
        <v/>
      </c>
      <c r="AL173" s="12" t="str">
        <f t="shared" si="172"/>
        <v/>
      </c>
      <c r="AM173" s="12" t="str">
        <f t="shared" si="173"/>
        <v/>
      </c>
      <c r="AN173" s="12"/>
      <c r="AO173" s="12"/>
      <c r="AP173" s="12"/>
      <c r="AQ173" s="11" t="str">
        <f t="shared" si="174"/>
        <v/>
      </c>
      <c r="AR173" s="12" t="str">
        <f t="shared" si="175"/>
        <v/>
      </c>
      <c r="AS173" s="12" t="str">
        <f t="shared" si="176"/>
        <v/>
      </c>
      <c r="AT173" s="12" t="str">
        <f t="shared" si="177"/>
        <v/>
      </c>
      <c r="AU173" s="12" t="str">
        <f t="shared" si="178"/>
        <v/>
      </c>
      <c r="AV173" s="12" t="str">
        <f t="shared" si="179"/>
        <v/>
      </c>
      <c r="AW173" s="12"/>
      <c r="AX173" s="12"/>
      <c r="AY173" s="12"/>
      <c r="AZ173" s="11" t="str">
        <f t="shared" si="180"/>
        <v/>
      </c>
      <c r="BA173" s="12" t="str">
        <f t="shared" si="181"/>
        <v/>
      </c>
      <c r="BB173" s="12" t="str">
        <f t="shared" si="182"/>
        <v/>
      </c>
      <c r="BC173" s="12" t="str">
        <f t="shared" si="183"/>
        <v/>
      </c>
      <c r="BD173" s="12" t="str">
        <f t="shared" si="184"/>
        <v/>
      </c>
      <c r="BE173" s="12" t="str">
        <f t="shared" si="185"/>
        <v/>
      </c>
      <c r="BF173" s="12"/>
      <c r="BG173" s="12"/>
      <c r="BH173" s="12"/>
      <c r="BI173" s="11" t="str">
        <f t="shared" si="186"/>
        <v/>
      </c>
      <c r="BJ173" s="12" t="str">
        <f t="shared" si="187"/>
        <v/>
      </c>
      <c r="BK173" s="12" t="str">
        <f t="shared" si="188"/>
        <v/>
      </c>
      <c r="BL173" s="12" t="str">
        <f t="shared" si="189"/>
        <v/>
      </c>
      <c r="BM173" s="12" t="str">
        <f t="shared" si="190"/>
        <v/>
      </c>
      <c r="BN173" s="12" t="str">
        <f t="shared" si="191"/>
        <v/>
      </c>
      <c r="BO173" s="12"/>
      <c r="BP173" s="12"/>
      <c r="BQ173" s="12"/>
      <c r="BR173" s="11" t="str">
        <f t="shared" si="192"/>
        <v/>
      </c>
      <c r="BS173" s="12" t="str">
        <f t="shared" si="193"/>
        <v/>
      </c>
      <c r="BT173" s="12" t="str">
        <f t="shared" si="194"/>
        <v/>
      </c>
      <c r="BU173" s="12" t="str">
        <f t="shared" si="195"/>
        <v/>
      </c>
      <c r="BV173" s="12" t="str">
        <f t="shared" si="196"/>
        <v/>
      </c>
      <c r="BW173" s="12" t="str">
        <f t="shared" si="197"/>
        <v/>
      </c>
      <c r="BX173" s="12"/>
      <c r="BY173" s="12"/>
      <c r="BZ173" s="12"/>
      <c r="CA173" s="11" t="str">
        <f t="shared" si="198"/>
        <v/>
      </c>
      <c r="CB173" s="12" t="str">
        <f t="shared" si="199"/>
        <v/>
      </c>
      <c r="CC173" s="12" t="str">
        <f t="shared" si="200"/>
        <v/>
      </c>
      <c r="CD173" s="12" t="str">
        <f t="shared" si="201"/>
        <v/>
      </c>
      <c r="CE173" s="12" t="str">
        <f t="shared" si="202"/>
        <v/>
      </c>
      <c r="CF173" s="12" t="str">
        <f t="shared" si="203"/>
        <v/>
      </c>
      <c r="CG173" s="12"/>
      <c r="CH173" s="12"/>
      <c r="CI173" s="12"/>
      <c r="CJ173" s="11" t="str">
        <f t="shared" si="204"/>
        <v/>
      </c>
      <c r="CK173" s="12" t="str">
        <f t="shared" si="205"/>
        <v/>
      </c>
      <c r="CL173" s="12" t="str">
        <f t="shared" si="206"/>
        <v/>
      </c>
      <c r="CM173" s="12" t="str">
        <f t="shared" si="207"/>
        <v/>
      </c>
      <c r="CN173" s="12" t="str">
        <f t="shared" si="208"/>
        <v/>
      </c>
      <c r="CO173" s="12" t="str">
        <f t="shared" si="209"/>
        <v/>
      </c>
      <c r="CP173" s="12"/>
      <c r="CQ173" s="12"/>
      <c r="CR173" s="12"/>
      <c r="CS173" s="11" t="str">
        <f t="shared" si="210"/>
        <v/>
      </c>
      <c r="CT173" s="12" t="str">
        <f t="shared" si="211"/>
        <v/>
      </c>
      <c r="CU173" s="12" t="str">
        <f t="shared" si="212"/>
        <v/>
      </c>
      <c r="CV173" s="12" t="str">
        <f t="shared" si="213"/>
        <v/>
      </c>
      <c r="CW173" s="12" t="str">
        <f t="shared" si="214"/>
        <v/>
      </c>
      <c r="CX173" s="12" t="str">
        <f t="shared" si="215"/>
        <v/>
      </c>
      <c r="CY173" s="12"/>
      <c r="CZ173" s="12"/>
      <c r="DA173" s="12"/>
      <c r="DB173" s="11" t="str">
        <f t="shared" si="216"/>
        <v/>
      </c>
      <c r="DC173" s="12" t="str">
        <f t="shared" si="217"/>
        <v/>
      </c>
      <c r="DD173" s="12" t="str">
        <f t="shared" si="218"/>
        <v/>
      </c>
      <c r="DE173" s="12" t="str">
        <f t="shared" si="219"/>
        <v/>
      </c>
      <c r="DF173" s="12" t="str">
        <f t="shared" si="220"/>
        <v/>
      </c>
      <c r="DG173" s="12" t="str">
        <f t="shared" si="221"/>
        <v/>
      </c>
      <c r="DH173" s="12"/>
      <c r="DI173" s="12"/>
      <c r="DJ173" s="12"/>
      <c r="DK173" s="11" t="str">
        <f t="shared" si="222"/>
        <v/>
      </c>
      <c r="DL173" s="12" t="str">
        <f t="shared" si="223"/>
        <v/>
      </c>
      <c r="DM173" s="12" t="str">
        <f t="shared" si="224"/>
        <v/>
      </c>
      <c r="DN173" s="12" t="str">
        <f t="shared" si="225"/>
        <v/>
      </c>
      <c r="DO173" s="12" t="str">
        <f t="shared" si="226"/>
        <v/>
      </c>
      <c r="DP173" s="12" t="str">
        <f t="shared" si="227"/>
        <v/>
      </c>
      <c r="DQ173" s="12"/>
      <c r="DR173" s="12"/>
      <c r="DS173" s="12"/>
    </row>
    <row r="174" spans="19:123" x14ac:dyDescent="0.25">
      <c r="S174" s="98"/>
      <c r="T174" s="98"/>
      <c r="U174" s="98"/>
      <c r="V174" s="98"/>
      <c r="W174" s="98"/>
      <c r="X174" s="98"/>
      <c r="Y174" s="98"/>
      <c r="Z174" s="98"/>
      <c r="AA174" s="98"/>
      <c r="AB174" s="99"/>
      <c r="AC174" s="99"/>
      <c r="AD174" s="98"/>
      <c r="AE174" s="4"/>
      <c r="AF174" s="24" t="str">
        <f t="shared" si="229"/>
        <v/>
      </c>
      <c r="AG174" s="24">
        <f t="shared" si="230"/>
        <v>176</v>
      </c>
      <c r="AH174" s="11" t="str">
        <f t="shared" si="169"/>
        <v/>
      </c>
      <c r="AI174" s="12" t="str">
        <f t="shared" si="228"/>
        <v/>
      </c>
      <c r="AJ174" s="12" t="str">
        <f t="shared" si="170"/>
        <v/>
      </c>
      <c r="AK174" s="12" t="str">
        <f t="shared" si="171"/>
        <v/>
      </c>
      <c r="AL174" s="12" t="str">
        <f t="shared" si="172"/>
        <v/>
      </c>
      <c r="AM174" s="12" t="str">
        <f t="shared" si="173"/>
        <v/>
      </c>
      <c r="AN174" s="12"/>
      <c r="AO174" s="12"/>
      <c r="AP174" s="12"/>
      <c r="AQ174" s="11" t="str">
        <f t="shared" si="174"/>
        <v/>
      </c>
      <c r="AR174" s="12" t="str">
        <f t="shared" si="175"/>
        <v/>
      </c>
      <c r="AS174" s="12" t="str">
        <f t="shared" si="176"/>
        <v/>
      </c>
      <c r="AT174" s="12" t="str">
        <f t="shared" si="177"/>
        <v/>
      </c>
      <c r="AU174" s="12" t="str">
        <f t="shared" si="178"/>
        <v/>
      </c>
      <c r="AV174" s="12" t="str">
        <f t="shared" si="179"/>
        <v/>
      </c>
      <c r="AW174" s="12"/>
      <c r="AX174" s="12"/>
      <c r="AY174" s="12"/>
      <c r="AZ174" s="11" t="str">
        <f t="shared" si="180"/>
        <v/>
      </c>
      <c r="BA174" s="12" t="str">
        <f t="shared" si="181"/>
        <v/>
      </c>
      <c r="BB174" s="12" t="str">
        <f t="shared" si="182"/>
        <v/>
      </c>
      <c r="BC174" s="12" t="str">
        <f t="shared" si="183"/>
        <v/>
      </c>
      <c r="BD174" s="12" t="str">
        <f t="shared" si="184"/>
        <v/>
      </c>
      <c r="BE174" s="12" t="str">
        <f t="shared" si="185"/>
        <v/>
      </c>
      <c r="BF174" s="12"/>
      <c r="BG174" s="12"/>
      <c r="BH174" s="12"/>
      <c r="BI174" s="11" t="str">
        <f t="shared" si="186"/>
        <v/>
      </c>
      <c r="BJ174" s="12" t="str">
        <f t="shared" si="187"/>
        <v/>
      </c>
      <c r="BK174" s="12" t="str">
        <f t="shared" si="188"/>
        <v/>
      </c>
      <c r="BL174" s="12" t="str">
        <f t="shared" si="189"/>
        <v/>
      </c>
      <c r="BM174" s="12" t="str">
        <f t="shared" si="190"/>
        <v/>
      </c>
      <c r="BN174" s="12" t="str">
        <f t="shared" si="191"/>
        <v/>
      </c>
      <c r="BO174" s="12"/>
      <c r="BP174" s="12"/>
      <c r="BQ174" s="12"/>
      <c r="BR174" s="11" t="str">
        <f t="shared" si="192"/>
        <v/>
      </c>
      <c r="BS174" s="12" t="str">
        <f t="shared" si="193"/>
        <v/>
      </c>
      <c r="BT174" s="12" t="str">
        <f t="shared" si="194"/>
        <v/>
      </c>
      <c r="BU174" s="12" t="str">
        <f t="shared" si="195"/>
        <v/>
      </c>
      <c r="BV174" s="12" t="str">
        <f t="shared" si="196"/>
        <v/>
      </c>
      <c r="BW174" s="12" t="str">
        <f t="shared" si="197"/>
        <v/>
      </c>
      <c r="BX174" s="12"/>
      <c r="BY174" s="12"/>
      <c r="BZ174" s="12"/>
      <c r="CA174" s="11" t="str">
        <f t="shared" si="198"/>
        <v/>
      </c>
      <c r="CB174" s="12" t="str">
        <f t="shared" si="199"/>
        <v/>
      </c>
      <c r="CC174" s="12" t="str">
        <f t="shared" si="200"/>
        <v/>
      </c>
      <c r="CD174" s="12" t="str">
        <f t="shared" si="201"/>
        <v/>
      </c>
      <c r="CE174" s="12" t="str">
        <f t="shared" si="202"/>
        <v/>
      </c>
      <c r="CF174" s="12" t="str">
        <f t="shared" si="203"/>
        <v/>
      </c>
      <c r="CG174" s="12"/>
      <c r="CH174" s="12"/>
      <c r="CI174" s="12"/>
      <c r="CJ174" s="11" t="str">
        <f t="shared" si="204"/>
        <v/>
      </c>
      <c r="CK174" s="12" t="str">
        <f t="shared" si="205"/>
        <v/>
      </c>
      <c r="CL174" s="12" t="str">
        <f t="shared" si="206"/>
        <v/>
      </c>
      <c r="CM174" s="12" t="str">
        <f t="shared" si="207"/>
        <v/>
      </c>
      <c r="CN174" s="12" t="str">
        <f t="shared" si="208"/>
        <v/>
      </c>
      <c r="CO174" s="12" t="str">
        <f t="shared" si="209"/>
        <v/>
      </c>
      <c r="CP174" s="12"/>
      <c r="CQ174" s="12"/>
      <c r="CR174" s="12"/>
      <c r="CS174" s="11" t="str">
        <f t="shared" si="210"/>
        <v/>
      </c>
      <c r="CT174" s="12" t="str">
        <f t="shared" si="211"/>
        <v/>
      </c>
      <c r="CU174" s="12" t="str">
        <f t="shared" si="212"/>
        <v/>
      </c>
      <c r="CV174" s="12" t="str">
        <f t="shared" si="213"/>
        <v/>
      </c>
      <c r="CW174" s="12" t="str">
        <f t="shared" si="214"/>
        <v/>
      </c>
      <c r="CX174" s="12" t="str">
        <f t="shared" si="215"/>
        <v/>
      </c>
      <c r="CY174" s="12"/>
      <c r="CZ174" s="12"/>
      <c r="DA174" s="12"/>
      <c r="DB174" s="11" t="str">
        <f t="shared" si="216"/>
        <v/>
      </c>
      <c r="DC174" s="12" t="str">
        <f t="shared" si="217"/>
        <v/>
      </c>
      <c r="DD174" s="12" t="str">
        <f t="shared" si="218"/>
        <v/>
      </c>
      <c r="DE174" s="12" t="str">
        <f t="shared" si="219"/>
        <v/>
      </c>
      <c r="DF174" s="12" t="str">
        <f t="shared" si="220"/>
        <v/>
      </c>
      <c r="DG174" s="12" t="str">
        <f t="shared" si="221"/>
        <v/>
      </c>
      <c r="DH174" s="12"/>
      <c r="DI174" s="12"/>
      <c r="DJ174" s="12"/>
      <c r="DK174" s="11" t="str">
        <f t="shared" si="222"/>
        <v/>
      </c>
      <c r="DL174" s="12" t="str">
        <f t="shared" si="223"/>
        <v/>
      </c>
      <c r="DM174" s="12" t="str">
        <f t="shared" si="224"/>
        <v/>
      </c>
      <c r="DN174" s="12" t="str">
        <f t="shared" si="225"/>
        <v/>
      </c>
      <c r="DO174" s="12" t="str">
        <f t="shared" si="226"/>
        <v/>
      </c>
      <c r="DP174" s="12" t="str">
        <f t="shared" si="227"/>
        <v/>
      </c>
      <c r="DQ174" s="12"/>
      <c r="DR174" s="12"/>
      <c r="DS174" s="12"/>
    </row>
    <row r="175" spans="19:123" x14ac:dyDescent="0.25">
      <c r="S175" s="98"/>
      <c r="T175" s="98"/>
      <c r="U175" s="98"/>
      <c r="V175" s="98"/>
      <c r="W175" s="98"/>
      <c r="X175" s="98"/>
      <c r="Y175" s="98"/>
      <c r="Z175" s="98"/>
      <c r="AA175" s="98"/>
      <c r="AB175" s="99"/>
      <c r="AC175" s="99"/>
      <c r="AD175" s="98"/>
      <c r="AE175" s="4"/>
      <c r="AF175" s="24" t="str">
        <f t="shared" si="229"/>
        <v/>
      </c>
      <c r="AG175" s="24">
        <f t="shared" si="230"/>
        <v>177</v>
      </c>
      <c r="AH175" s="11" t="str">
        <f t="shared" si="169"/>
        <v/>
      </c>
      <c r="AI175" s="12" t="str">
        <f t="shared" si="228"/>
        <v/>
      </c>
      <c r="AJ175" s="12" t="str">
        <f t="shared" si="170"/>
        <v/>
      </c>
      <c r="AK175" s="12" t="str">
        <f t="shared" si="171"/>
        <v/>
      </c>
      <c r="AL175" s="12" t="str">
        <f t="shared" si="172"/>
        <v/>
      </c>
      <c r="AM175" s="12" t="str">
        <f t="shared" si="173"/>
        <v/>
      </c>
      <c r="AN175" s="12"/>
      <c r="AO175" s="12"/>
      <c r="AP175" s="12"/>
      <c r="AQ175" s="11" t="str">
        <f t="shared" si="174"/>
        <v/>
      </c>
      <c r="AR175" s="12" t="str">
        <f t="shared" si="175"/>
        <v/>
      </c>
      <c r="AS175" s="12" t="str">
        <f t="shared" si="176"/>
        <v/>
      </c>
      <c r="AT175" s="12" t="str">
        <f t="shared" si="177"/>
        <v/>
      </c>
      <c r="AU175" s="12" t="str">
        <f t="shared" si="178"/>
        <v/>
      </c>
      <c r="AV175" s="12" t="str">
        <f t="shared" si="179"/>
        <v/>
      </c>
      <c r="AW175" s="12"/>
      <c r="AX175" s="12"/>
      <c r="AY175" s="12"/>
      <c r="AZ175" s="11" t="str">
        <f t="shared" si="180"/>
        <v/>
      </c>
      <c r="BA175" s="12" t="str">
        <f t="shared" si="181"/>
        <v/>
      </c>
      <c r="BB175" s="12" t="str">
        <f t="shared" si="182"/>
        <v/>
      </c>
      <c r="BC175" s="12" t="str">
        <f t="shared" si="183"/>
        <v/>
      </c>
      <c r="BD175" s="12" t="str">
        <f t="shared" si="184"/>
        <v/>
      </c>
      <c r="BE175" s="12" t="str">
        <f t="shared" si="185"/>
        <v/>
      </c>
      <c r="BF175" s="12"/>
      <c r="BG175" s="12"/>
      <c r="BH175" s="12"/>
      <c r="BI175" s="11" t="str">
        <f t="shared" si="186"/>
        <v/>
      </c>
      <c r="BJ175" s="12" t="str">
        <f t="shared" si="187"/>
        <v/>
      </c>
      <c r="BK175" s="12" t="str">
        <f t="shared" si="188"/>
        <v/>
      </c>
      <c r="BL175" s="12" t="str">
        <f t="shared" si="189"/>
        <v/>
      </c>
      <c r="BM175" s="12" t="str">
        <f t="shared" si="190"/>
        <v/>
      </c>
      <c r="BN175" s="12" t="str">
        <f t="shared" si="191"/>
        <v/>
      </c>
      <c r="BO175" s="12"/>
      <c r="BP175" s="12"/>
      <c r="BQ175" s="12"/>
      <c r="BR175" s="11" t="str">
        <f t="shared" si="192"/>
        <v/>
      </c>
      <c r="BS175" s="12" t="str">
        <f t="shared" si="193"/>
        <v/>
      </c>
      <c r="BT175" s="12" t="str">
        <f t="shared" si="194"/>
        <v/>
      </c>
      <c r="BU175" s="12" t="str">
        <f t="shared" si="195"/>
        <v/>
      </c>
      <c r="BV175" s="12" t="str">
        <f t="shared" si="196"/>
        <v/>
      </c>
      <c r="BW175" s="12" t="str">
        <f t="shared" si="197"/>
        <v/>
      </c>
      <c r="BX175" s="12"/>
      <c r="BY175" s="12"/>
      <c r="BZ175" s="12"/>
      <c r="CA175" s="11" t="str">
        <f t="shared" si="198"/>
        <v/>
      </c>
      <c r="CB175" s="12" t="str">
        <f t="shared" si="199"/>
        <v/>
      </c>
      <c r="CC175" s="12" t="str">
        <f t="shared" si="200"/>
        <v/>
      </c>
      <c r="CD175" s="12" t="str">
        <f t="shared" si="201"/>
        <v/>
      </c>
      <c r="CE175" s="12" t="str">
        <f t="shared" si="202"/>
        <v/>
      </c>
      <c r="CF175" s="12" t="str">
        <f t="shared" si="203"/>
        <v/>
      </c>
      <c r="CG175" s="12"/>
      <c r="CH175" s="12"/>
      <c r="CI175" s="12"/>
      <c r="CJ175" s="11" t="str">
        <f t="shared" si="204"/>
        <v/>
      </c>
      <c r="CK175" s="12" t="str">
        <f t="shared" si="205"/>
        <v/>
      </c>
      <c r="CL175" s="12" t="str">
        <f t="shared" si="206"/>
        <v/>
      </c>
      <c r="CM175" s="12" t="str">
        <f t="shared" si="207"/>
        <v/>
      </c>
      <c r="CN175" s="12" t="str">
        <f t="shared" si="208"/>
        <v/>
      </c>
      <c r="CO175" s="12" t="str">
        <f t="shared" si="209"/>
        <v/>
      </c>
      <c r="CP175" s="12"/>
      <c r="CQ175" s="12"/>
      <c r="CR175" s="12"/>
      <c r="CS175" s="11" t="str">
        <f t="shared" si="210"/>
        <v/>
      </c>
      <c r="CT175" s="12" t="str">
        <f t="shared" si="211"/>
        <v/>
      </c>
      <c r="CU175" s="12" t="str">
        <f t="shared" si="212"/>
        <v/>
      </c>
      <c r="CV175" s="12" t="str">
        <f t="shared" si="213"/>
        <v/>
      </c>
      <c r="CW175" s="12" t="str">
        <f t="shared" si="214"/>
        <v/>
      </c>
      <c r="CX175" s="12" t="str">
        <f t="shared" si="215"/>
        <v/>
      </c>
      <c r="CY175" s="12"/>
      <c r="CZ175" s="12"/>
      <c r="DA175" s="12"/>
      <c r="DB175" s="11" t="str">
        <f t="shared" si="216"/>
        <v/>
      </c>
      <c r="DC175" s="12" t="str">
        <f t="shared" si="217"/>
        <v/>
      </c>
      <c r="DD175" s="12" t="str">
        <f t="shared" si="218"/>
        <v/>
      </c>
      <c r="DE175" s="12" t="str">
        <f t="shared" si="219"/>
        <v/>
      </c>
      <c r="DF175" s="12" t="str">
        <f t="shared" si="220"/>
        <v/>
      </c>
      <c r="DG175" s="12" t="str">
        <f t="shared" si="221"/>
        <v/>
      </c>
      <c r="DH175" s="12"/>
      <c r="DI175" s="12"/>
      <c r="DJ175" s="12"/>
      <c r="DK175" s="11" t="str">
        <f t="shared" si="222"/>
        <v/>
      </c>
      <c r="DL175" s="12" t="str">
        <f t="shared" si="223"/>
        <v/>
      </c>
      <c r="DM175" s="12" t="str">
        <f t="shared" si="224"/>
        <v/>
      </c>
      <c r="DN175" s="12" t="str">
        <f t="shared" si="225"/>
        <v/>
      </c>
      <c r="DO175" s="12" t="str">
        <f t="shared" si="226"/>
        <v/>
      </c>
      <c r="DP175" s="12" t="str">
        <f t="shared" si="227"/>
        <v/>
      </c>
      <c r="DQ175" s="12"/>
      <c r="DR175" s="12"/>
      <c r="DS175" s="12"/>
    </row>
    <row r="176" spans="19:123" x14ac:dyDescent="0.25">
      <c r="S176" s="98"/>
      <c r="T176" s="98"/>
      <c r="U176" s="98"/>
      <c r="V176" s="98"/>
      <c r="W176" s="98"/>
      <c r="X176" s="98"/>
      <c r="Y176" s="98"/>
      <c r="Z176" s="98"/>
      <c r="AA176" s="98"/>
      <c r="AB176" s="99"/>
      <c r="AC176" s="99"/>
      <c r="AD176" s="98"/>
      <c r="AE176" s="4"/>
      <c r="AF176" s="24" t="str">
        <f t="shared" si="229"/>
        <v/>
      </c>
      <c r="AG176" s="24">
        <f t="shared" si="230"/>
        <v>178</v>
      </c>
      <c r="AH176" s="11" t="str">
        <f t="shared" si="169"/>
        <v/>
      </c>
      <c r="AI176" s="12" t="str">
        <f t="shared" si="228"/>
        <v/>
      </c>
      <c r="AJ176" s="12" t="str">
        <f t="shared" si="170"/>
        <v/>
      </c>
      <c r="AK176" s="12" t="str">
        <f t="shared" si="171"/>
        <v/>
      </c>
      <c r="AL176" s="12" t="str">
        <f t="shared" si="172"/>
        <v/>
      </c>
      <c r="AM176" s="12" t="str">
        <f t="shared" si="173"/>
        <v/>
      </c>
      <c r="AN176" s="12"/>
      <c r="AO176" s="12"/>
      <c r="AP176" s="12"/>
      <c r="AQ176" s="11" t="str">
        <f t="shared" si="174"/>
        <v/>
      </c>
      <c r="AR176" s="12" t="str">
        <f t="shared" si="175"/>
        <v/>
      </c>
      <c r="AS176" s="12" t="str">
        <f t="shared" si="176"/>
        <v/>
      </c>
      <c r="AT176" s="12" t="str">
        <f t="shared" si="177"/>
        <v/>
      </c>
      <c r="AU176" s="12" t="str">
        <f t="shared" si="178"/>
        <v/>
      </c>
      <c r="AV176" s="12" t="str">
        <f t="shared" si="179"/>
        <v/>
      </c>
      <c r="AW176" s="12"/>
      <c r="AX176" s="12"/>
      <c r="AY176" s="12"/>
      <c r="AZ176" s="11" t="str">
        <f t="shared" si="180"/>
        <v/>
      </c>
      <c r="BA176" s="12" t="str">
        <f t="shared" si="181"/>
        <v/>
      </c>
      <c r="BB176" s="12" t="str">
        <f t="shared" si="182"/>
        <v/>
      </c>
      <c r="BC176" s="12" t="str">
        <f t="shared" si="183"/>
        <v/>
      </c>
      <c r="BD176" s="12" t="str">
        <f t="shared" si="184"/>
        <v/>
      </c>
      <c r="BE176" s="12" t="str">
        <f t="shared" si="185"/>
        <v/>
      </c>
      <c r="BF176" s="12"/>
      <c r="BG176" s="12"/>
      <c r="BH176" s="12"/>
      <c r="BI176" s="11" t="str">
        <f t="shared" si="186"/>
        <v/>
      </c>
      <c r="BJ176" s="12" t="str">
        <f t="shared" si="187"/>
        <v/>
      </c>
      <c r="BK176" s="12" t="str">
        <f t="shared" si="188"/>
        <v/>
      </c>
      <c r="BL176" s="12" t="str">
        <f t="shared" si="189"/>
        <v/>
      </c>
      <c r="BM176" s="12" t="str">
        <f t="shared" si="190"/>
        <v/>
      </c>
      <c r="BN176" s="12" t="str">
        <f t="shared" si="191"/>
        <v/>
      </c>
      <c r="BO176" s="12"/>
      <c r="BP176" s="12"/>
      <c r="BQ176" s="12"/>
      <c r="BR176" s="11" t="str">
        <f t="shared" si="192"/>
        <v/>
      </c>
      <c r="BS176" s="12" t="str">
        <f t="shared" si="193"/>
        <v/>
      </c>
      <c r="BT176" s="12" t="str">
        <f t="shared" si="194"/>
        <v/>
      </c>
      <c r="BU176" s="12" t="str">
        <f t="shared" si="195"/>
        <v/>
      </c>
      <c r="BV176" s="12" t="str">
        <f t="shared" si="196"/>
        <v/>
      </c>
      <c r="BW176" s="12" t="str">
        <f t="shared" si="197"/>
        <v/>
      </c>
      <c r="BX176" s="12"/>
      <c r="BY176" s="12"/>
      <c r="BZ176" s="12"/>
      <c r="CA176" s="11" t="str">
        <f t="shared" si="198"/>
        <v/>
      </c>
      <c r="CB176" s="12" t="str">
        <f t="shared" si="199"/>
        <v/>
      </c>
      <c r="CC176" s="12" t="str">
        <f t="shared" si="200"/>
        <v/>
      </c>
      <c r="CD176" s="12" t="str">
        <f t="shared" si="201"/>
        <v/>
      </c>
      <c r="CE176" s="12" t="str">
        <f t="shared" si="202"/>
        <v/>
      </c>
      <c r="CF176" s="12" t="str">
        <f t="shared" si="203"/>
        <v/>
      </c>
      <c r="CG176" s="12"/>
      <c r="CH176" s="12"/>
      <c r="CI176" s="12"/>
      <c r="CJ176" s="11" t="str">
        <f t="shared" si="204"/>
        <v/>
      </c>
      <c r="CK176" s="12" t="str">
        <f t="shared" si="205"/>
        <v/>
      </c>
      <c r="CL176" s="12" t="str">
        <f t="shared" si="206"/>
        <v/>
      </c>
      <c r="CM176" s="12" t="str">
        <f t="shared" si="207"/>
        <v/>
      </c>
      <c r="CN176" s="12" t="str">
        <f t="shared" si="208"/>
        <v/>
      </c>
      <c r="CO176" s="12" t="str">
        <f t="shared" si="209"/>
        <v/>
      </c>
      <c r="CP176" s="12"/>
      <c r="CQ176" s="12"/>
      <c r="CR176" s="12"/>
      <c r="CS176" s="11" t="str">
        <f t="shared" si="210"/>
        <v/>
      </c>
      <c r="CT176" s="12" t="str">
        <f t="shared" si="211"/>
        <v/>
      </c>
      <c r="CU176" s="12" t="str">
        <f t="shared" si="212"/>
        <v/>
      </c>
      <c r="CV176" s="12" t="str">
        <f t="shared" si="213"/>
        <v/>
      </c>
      <c r="CW176" s="12" t="str">
        <f t="shared" si="214"/>
        <v/>
      </c>
      <c r="CX176" s="12" t="str">
        <f t="shared" si="215"/>
        <v/>
      </c>
      <c r="CY176" s="12"/>
      <c r="CZ176" s="12"/>
      <c r="DA176" s="12"/>
      <c r="DB176" s="11" t="str">
        <f t="shared" si="216"/>
        <v/>
      </c>
      <c r="DC176" s="12" t="str">
        <f t="shared" si="217"/>
        <v/>
      </c>
      <c r="DD176" s="12" t="str">
        <f t="shared" si="218"/>
        <v/>
      </c>
      <c r="DE176" s="12" t="str">
        <f t="shared" si="219"/>
        <v/>
      </c>
      <c r="DF176" s="12" t="str">
        <f t="shared" si="220"/>
        <v/>
      </c>
      <c r="DG176" s="12" t="str">
        <f t="shared" si="221"/>
        <v/>
      </c>
      <c r="DH176" s="12"/>
      <c r="DI176" s="12"/>
      <c r="DJ176" s="12"/>
      <c r="DK176" s="11" t="str">
        <f t="shared" si="222"/>
        <v/>
      </c>
      <c r="DL176" s="12" t="str">
        <f t="shared" si="223"/>
        <v/>
      </c>
      <c r="DM176" s="12" t="str">
        <f t="shared" si="224"/>
        <v/>
      </c>
      <c r="DN176" s="12" t="str">
        <f t="shared" si="225"/>
        <v/>
      </c>
      <c r="DO176" s="12" t="str">
        <f t="shared" si="226"/>
        <v/>
      </c>
      <c r="DP176" s="12" t="str">
        <f t="shared" si="227"/>
        <v/>
      </c>
      <c r="DQ176" s="12"/>
      <c r="DR176" s="12"/>
      <c r="DS176" s="12"/>
    </row>
    <row r="177" spans="19:123" x14ac:dyDescent="0.25">
      <c r="S177" s="98"/>
      <c r="T177" s="98"/>
      <c r="U177" s="98"/>
      <c r="V177" s="98"/>
      <c r="W177" s="98"/>
      <c r="X177" s="98"/>
      <c r="Y177" s="98"/>
      <c r="Z177" s="98"/>
      <c r="AA177" s="98"/>
      <c r="AB177" s="99"/>
      <c r="AC177" s="99"/>
      <c r="AD177" s="98"/>
      <c r="AE177" s="4"/>
      <c r="AF177" s="24" t="str">
        <f t="shared" si="229"/>
        <v/>
      </c>
      <c r="AG177" s="24">
        <f t="shared" si="230"/>
        <v>179</v>
      </c>
      <c r="AH177" s="11" t="str">
        <f t="shared" si="169"/>
        <v/>
      </c>
      <c r="AI177" s="12" t="str">
        <f t="shared" si="228"/>
        <v/>
      </c>
      <c r="AJ177" s="12" t="str">
        <f t="shared" si="170"/>
        <v/>
      </c>
      <c r="AK177" s="12" t="str">
        <f t="shared" si="171"/>
        <v/>
      </c>
      <c r="AL177" s="12" t="str">
        <f t="shared" si="172"/>
        <v/>
      </c>
      <c r="AM177" s="12" t="str">
        <f t="shared" si="173"/>
        <v/>
      </c>
      <c r="AN177" s="12"/>
      <c r="AO177" s="12"/>
      <c r="AP177" s="12"/>
      <c r="AQ177" s="11" t="str">
        <f t="shared" si="174"/>
        <v/>
      </c>
      <c r="AR177" s="12" t="str">
        <f t="shared" si="175"/>
        <v/>
      </c>
      <c r="AS177" s="12" t="str">
        <f t="shared" si="176"/>
        <v/>
      </c>
      <c r="AT177" s="12" t="str">
        <f t="shared" si="177"/>
        <v/>
      </c>
      <c r="AU177" s="12" t="str">
        <f t="shared" si="178"/>
        <v/>
      </c>
      <c r="AV177" s="12" t="str">
        <f t="shared" si="179"/>
        <v/>
      </c>
      <c r="AW177" s="12"/>
      <c r="AX177" s="12"/>
      <c r="AY177" s="12"/>
      <c r="AZ177" s="11" t="str">
        <f t="shared" si="180"/>
        <v/>
      </c>
      <c r="BA177" s="12" t="str">
        <f t="shared" si="181"/>
        <v/>
      </c>
      <c r="BB177" s="12" t="str">
        <f t="shared" si="182"/>
        <v/>
      </c>
      <c r="BC177" s="12" t="str">
        <f t="shared" si="183"/>
        <v/>
      </c>
      <c r="BD177" s="12" t="str">
        <f t="shared" si="184"/>
        <v/>
      </c>
      <c r="BE177" s="12" t="str">
        <f t="shared" si="185"/>
        <v/>
      </c>
      <c r="BF177" s="12"/>
      <c r="BG177" s="12"/>
      <c r="BH177" s="12"/>
      <c r="BI177" s="11" t="str">
        <f t="shared" si="186"/>
        <v/>
      </c>
      <c r="BJ177" s="12" t="str">
        <f t="shared" si="187"/>
        <v/>
      </c>
      <c r="BK177" s="12" t="str">
        <f t="shared" si="188"/>
        <v/>
      </c>
      <c r="BL177" s="12" t="str">
        <f t="shared" si="189"/>
        <v/>
      </c>
      <c r="BM177" s="12" t="str">
        <f t="shared" si="190"/>
        <v/>
      </c>
      <c r="BN177" s="12" t="str">
        <f t="shared" si="191"/>
        <v/>
      </c>
      <c r="BO177" s="12"/>
      <c r="BP177" s="12"/>
      <c r="BQ177" s="12"/>
      <c r="BR177" s="11" t="str">
        <f t="shared" si="192"/>
        <v/>
      </c>
      <c r="BS177" s="12" t="str">
        <f t="shared" si="193"/>
        <v/>
      </c>
      <c r="BT177" s="12" t="str">
        <f t="shared" si="194"/>
        <v/>
      </c>
      <c r="BU177" s="12" t="str">
        <f t="shared" si="195"/>
        <v/>
      </c>
      <c r="BV177" s="12" t="str">
        <f t="shared" si="196"/>
        <v/>
      </c>
      <c r="BW177" s="12" t="str">
        <f t="shared" si="197"/>
        <v/>
      </c>
      <c r="BX177" s="12"/>
      <c r="BY177" s="12"/>
      <c r="BZ177" s="12"/>
      <c r="CA177" s="11" t="str">
        <f t="shared" si="198"/>
        <v/>
      </c>
      <c r="CB177" s="12" t="str">
        <f t="shared" si="199"/>
        <v/>
      </c>
      <c r="CC177" s="12" t="str">
        <f t="shared" si="200"/>
        <v/>
      </c>
      <c r="CD177" s="12" t="str">
        <f t="shared" si="201"/>
        <v/>
      </c>
      <c r="CE177" s="12" t="str">
        <f t="shared" si="202"/>
        <v/>
      </c>
      <c r="CF177" s="12" t="str">
        <f t="shared" si="203"/>
        <v/>
      </c>
      <c r="CG177" s="12"/>
      <c r="CH177" s="12"/>
      <c r="CI177" s="12"/>
      <c r="CJ177" s="11" t="str">
        <f t="shared" si="204"/>
        <v/>
      </c>
      <c r="CK177" s="12" t="str">
        <f t="shared" si="205"/>
        <v/>
      </c>
      <c r="CL177" s="12" t="str">
        <f t="shared" si="206"/>
        <v/>
      </c>
      <c r="CM177" s="12" t="str">
        <f t="shared" si="207"/>
        <v/>
      </c>
      <c r="CN177" s="12" t="str">
        <f t="shared" si="208"/>
        <v/>
      </c>
      <c r="CO177" s="12" t="str">
        <f t="shared" si="209"/>
        <v/>
      </c>
      <c r="CP177" s="12"/>
      <c r="CQ177" s="12"/>
      <c r="CR177" s="12"/>
      <c r="CS177" s="11" t="str">
        <f t="shared" si="210"/>
        <v/>
      </c>
      <c r="CT177" s="12" t="str">
        <f t="shared" si="211"/>
        <v/>
      </c>
      <c r="CU177" s="12" t="str">
        <f t="shared" si="212"/>
        <v/>
      </c>
      <c r="CV177" s="12" t="str">
        <f t="shared" si="213"/>
        <v/>
      </c>
      <c r="CW177" s="12" t="str">
        <f t="shared" si="214"/>
        <v/>
      </c>
      <c r="CX177" s="12" t="str">
        <f t="shared" si="215"/>
        <v/>
      </c>
      <c r="CY177" s="12"/>
      <c r="CZ177" s="12"/>
      <c r="DA177" s="12"/>
      <c r="DB177" s="11" t="str">
        <f t="shared" si="216"/>
        <v/>
      </c>
      <c r="DC177" s="12" t="str">
        <f t="shared" si="217"/>
        <v/>
      </c>
      <c r="DD177" s="12" t="str">
        <f t="shared" si="218"/>
        <v/>
      </c>
      <c r="DE177" s="12" t="str">
        <f t="shared" si="219"/>
        <v/>
      </c>
      <c r="DF177" s="12" t="str">
        <f t="shared" si="220"/>
        <v/>
      </c>
      <c r="DG177" s="12" t="str">
        <f t="shared" si="221"/>
        <v/>
      </c>
      <c r="DH177" s="12"/>
      <c r="DI177" s="12"/>
      <c r="DJ177" s="12"/>
      <c r="DK177" s="11" t="str">
        <f t="shared" si="222"/>
        <v/>
      </c>
      <c r="DL177" s="12" t="str">
        <f t="shared" si="223"/>
        <v/>
      </c>
      <c r="DM177" s="12" t="str">
        <f t="shared" si="224"/>
        <v/>
      </c>
      <c r="DN177" s="12" t="str">
        <f t="shared" si="225"/>
        <v/>
      </c>
      <c r="DO177" s="12" t="str">
        <f t="shared" si="226"/>
        <v/>
      </c>
      <c r="DP177" s="12" t="str">
        <f t="shared" si="227"/>
        <v/>
      </c>
      <c r="DQ177" s="12"/>
      <c r="DR177" s="12"/>
      <c r="DS177" s="12"/>
    </row>
    <row r="178" spans="19:123" x14ac:dyDescent="0.25">
      <c r="S178" s="98"/>
      <c r="T178" s="98"/>
      <c r="U178" s="98"/>
      <c r="V178" s="98"/>
      <c r="W178" s="98"/>
      <c r="X178" s="98"/>
      <c r="Y178" s="98"/>
      <c r="Z178" s="98"/>
      <c r="AA178" s="98"/>
      <c r="AB178" s="99"/>
      <c r="AC178" s="99"/>
      <c r="AD178" s="98"/>
      <c r="AE178" s="4"/>
      <c r="AF178" s="24" t="str">
        <f t="shared" si="229"/>
        <v/>
      </c>
      <c r="AG178" s="24">
        <f t="shared" si="230"/>
        <v>180</v>
      </c>
      <c r="AH178" s="11" t="str">
        <f t="shared" si="169"/>
        <v/>
      </c>
      <c r="AI178" s="12" t="str">
        <f t="shared" si="228"/>
        <v/>
      </c>
      <c r="AJ178" s="12" t="str">
        <f t="shared" si="170"/>
        <v/>
      </c>
      <c r="AK178" s="12" t="str">
        <f t="shared" si="171"/>
        <v/>
      </c>
      <c r="AL178" s="12" t="str">
        <f t="shared" si="172"/>
        <v/>
      </c>
      <c r="AM178" s="12" t="str">
        <f t="shared" si="173"/>
        <v/>
      </c>
      <c r="AN178" s="12"/>
      <c r="AO178" s="12"/>
      <c r="AP178" s="12"/>
      <c r="AQ178" s="11" t="str">
        <f t="shared" si="174"/>
        <v/>
      </c>
      <c r="AR178" s="12" t="str">
        <f t="shared" si="175"/>
        <v/>
      </c>
      <c r="AS178" s="12" t="str">
        <f t="shared" si="176"/>
        <v/>
      </c>
      <c r="AT178" s="12" t="str">
        <f t="shared" si="177"/>
        <v/>
      </c>
      <c r="AU178" s="12" t="str">
        <f t="shared" si="178"/>
        <v/>
      </c>
      <c r="AV178" s="12" t="str">
        <f t="shared" si="179"/>
        <v/>
      </c>
      <c r="AW178" s="12"/>
      <c r="AX178" s="12"/>
      <c r="AY178" s="12"/>
      <c r="AZ178" s="11" t="str">
        <f t="shared" si="180"/>
        <v/>
      </c>
      <c r="BA178" s="12" t="str">
        <f t="shared" si="181"/>
        <v/>
      </c>
      <c r="BB178" s="12" t="str">
        <f t="shared" si="182"/>
        <v/>
      </c>
      <c r="BC178" s="12" t="str">
        <f t="shared" si="183"/>
        <v/>
      </c>
      <c r="BD178" s="12" t="str">
        <f t="shared" si="184"/>
        <v/>
      </c>
      <c r="BE178" s="12" t="str">
        <f t="shared" si="185"/>
        <v/>
      </c>
      <c r="BF178" s="12"/>
      <c r="BG178" s="12"/>
      <c r="BH178" s="12"/>
      <c r="BI178" s="11" t="str">
        <f t="shared" si="186"/>
        <v/>
      </c>
      <c r="BJ178" s="12" t="str">
        <f t="shared" si="187"/>
        <v/>
      </c>
      <c r="BK178" s="12" t="str">
        <f t="shared" si="188"/>
        <v/>
      </c>
      <c r="BL178" s="12" t="str">
        <f t="shared" si="189"/>
        <v/>
      </c>
      <c r="BM178" s="12" t="str">
        <f t="shared" si="190"/>
        <v/>
      </c>
      <c r="BN178" s="12" t="str">
        <f t="shared" si="191"/>
        <v/>
      </c>
      <c r="BO178" s="12"/>
      <c r="BP178" s="12"/>
      <c r="BQ178" s="12"/>
      <c r="BR178" s="11" t="str">
        <f t="shared" si="192"/>
        <v/>
      </c>
      <c r="BS178" s="12" t="str">
        <f t="shared" si="193"/>
        <v/>
      </c>
      <c r="BT178" s="12" t="str">
        <f t="shared" si="194"/>
        <v/>
      </c>
      <c r="BU178" s="12" t="str">
        <f t="shared" si="195"/>
        <v/>
      </c>
      <c r="BV178" s="12" t="str">
        <f t="shared" si="196"/>
        <v/>
      </c>
      <c r="BW178" s="12" t="str">
        <f t="shared" si="197"/>
        <v/>
      </c>
      <c r="BX178" s="12"/>
      <c r="BY178" s="12"/>
      <c r="BZ178" s="12"/>
      <c r="CA178" s="11" t="str">
        <f t="shared" si="198"/>
        <v/>
      </c>
      <c r="CB178" s="12" t="str">
        <f t="shared" si="199"/>
        <v/>
      </c>
      <c r="CC178" s="12" t="str">
        <f t="shared" si="200"/>
        <v/>
      </c>
      <c r="CD178" s="12" t="str">
        <f t="shared" si="201"/>
        <v/>
      </c>
      <c r="CE178" s="12" t="str">
        <f t="shared" si="202"/>
        <v/>
      </c>
      <c r="CF178" s="12" t="str">
        <f t="shared" si="203"/>
        <v/>
      </c>
      <c r="CG178" s="12"/>
      <c r="CH178" s="12"/>
      <c r="CI178" s="12"/>
      <c r="CJ178" s="11" t="str">
        <f t="shared" si="204"/>
        <v/>
      </c>
      <c r="CK178" s="12" t="str">
        <f t="shared" si="205"/>
        <v/>
      </c>
      <c r="CL178" s="12" t="str">
        <f t="shared" si="206"/>
        <v/>
      </c>
      <c r="CM178" s="12" t="str">
        <f t="shared" si="207"/>
        <v/>
      </c>
      <c r="CN178" s="12" t="str">
        <f t="shared" si="208"/>
        <v/>
      </c>
      <c r="CO178" s="12" t="str">
        <f t="shared" si="209"/>
        <v/>
      </c>
      <c r="CP178" s="12"/>
      <c r="CQ178" s="12"/>
      <c r="CR178" s="12"/>
      <c r="CS178" s="11" t="str">
        <f t="shared" si="210"/>
        <v/>
      </c>
      <c r="CT178" s="12" t="str">
        <f t="shared" si="211"/>
        <v/>
      </c>
      <c r="CU178" s="12" t="str">
        <f t="shared" si="212"/>
        <v/>
      </c>
      <c r="CV178" s="12" t="str">
        <f t="shared" si="213"/>
        <v/>
      </c>
      <c r="CW178" s="12" t="str">
        <f t="shared" si="214"/>
        <v/>
      </c>
      <c r="CX178" s="12" t="str">
        <f t="shared" si="215"/>
        <v/>
      </c>
      <c r="CY178" s="12"/>
      <c r="CZ178" s="12"/>
      <c r="DA178" s="12"/>
      <c r="DB178" s="11" t="str">
        <f t="shared" si="216"/>
        <v/>
      </c>
      <c r="DC178" s="12" t="str">
        <f t="shared" si="217"/>
        <v/>
      </c>
      <c r="DD178" s="12" t="str">
        <f t="shared" si="218"/>
        <v/>
      </c>
      <c r="DE178" s="12" t="str">
        <f t="shared" si="219"/>
        <v/>
      </c>
      <c r="DF178" s="12" t="str">
        <f t="shared" si="220"/>
        <v/>
      </c>
      <c r="DG178" s="12" t="str">
        <f t="shared" si="221"/>
        <v/>
      </c>
      <c r="DH178" s="12"/>
      <c r="DI178" s="12"/>
      <c r="DJ178" s="12"/>
      <c r="DK178" s="11" t="str">
        <f t="shared" si="222"/>
        <v/>
      </c>
      <c r="DL178" s="12" t="str">
        <f t="shared" si="223"/>
        <v/>
      </c>
      <c r="DM178" s="12" t="str">
        <f t="shared" si="224"/>
        <v/>
      </c>
      <c r="DN178" s="12" t="str">
        <f t="shared" si="225"/>
        <v/>
      </c>
      <c r="DO178" s="12" t="str">
        <f t="shared" si="226"/>
        <v/>
      </c>
      <c r="DP178" s="12" t="str">
        <f t="shared" si="227"/>
        <v/>
      </c>
      <c r="DQ178" s="12"/>
      <c r="DR178" s="12"/>
      <c r="DS178" s="12"/>
    </row>
    <row r="179" spans="19:123" x14ac:dyDescent="0.25">
      <c r="S179" s="98"/>
      <c r="T179" s="98"/>
      <c r="U179" s="98"/>
      <c r="V179" s="98"/>
      <c r="W179" s="98"/>
      <c r="X179" s="98"/>
      <c r="Y179" s="98"/>
      <c r="Z179" s="98"/>
      <c r="AA179" s="98"/>
      <c r="AB179" s="99"/>
      <c r="AC179" s="99"/>
      <c r="AD179" s="98"/>
      <c r="AE179" s="4"/>
      <c r="AF179" s="24" t="str">
        <f t="shared" si="229"/>
        <v/>
      </c>
      <c r="AG179" s="24">
        <f t="shared" si="230"/>
        <v>181</v>
      </c>
      <c r="AH179" s="11" t="str">
        <f t="shared" si="169"/>
        <v/>
      </c>
      <c r="AI179" s="12" t="str">
        <f t="shared" si="228"/>
        <v/>
      </c>
      <c r="AJ179" s="12" t="str">
        <f t="shared" si="170"/>
        <v/>
      </c>
      <c r="AK179" s="12" t="str">
        <f t="shared" si="171"/>
        <v/>
      </c>
      <c r="AL179" s="12" t="str">
        <f t="shared" si="172"/>
        <v/>
      </c>
      <c r="AM179" s="12" t="str">
        <f t="shared" si="173"/>
        <v/>
      </c>
      <c r="AN179" s="12"/>
      <c r="AO179" s="12"/>
      <c r="AP179" s="12"/>
      <c r="AQ179" s="11" t="str">
        <f t="shared" si="174"/>
        <v/>
      </c>
      <c r="AR179" s="12" t="str">
        <f t="shared" si="175"/>
        <v/>
      </c>
      <c r="AS179" s="12" t="str">
        <f t="shared" si="176"/>
        <v/>
      </c>
      <c r="AT179" s="12" t="str">
        <f t="shared" si="177"/>
        <v/>
      </c>
      <c r="AU179" s="12" t="str">
        <f t="shared" si="178"/>
        <v/>
      </c>
      <c r="AV179" s="12" t="str">
        <f t="shared" si="179"/>
        <v/>
      </c>
      <c r="AW179" s="12"/>
      <c r="AX179" s="12"/>
      <c r="AY179" s="12"/>
      <c r="AZ179" s="11" t="str">
        <f t="shared" si="180"/>
        <v/>
      </c>
      <c r="BA179" s="12" t="str">
        <f t="shared" si="181"/>
        <v/>
      </c>
      <c r="BB179" s="12" t="str">
        <f t="shared" si="182"/>
        <v/>
      </c>
      <c r="BC179" s="12" t="str">
        <f t="shared" si="183"/>
        <v/>
      </c>
      <c r="BD179" s="12" t="str">
        <f t="shared" si="184"/>
        <v/>
      </c>
      <c r="BE179" s="12" t="str">
        <f t="shared" si="185"/>
        <v/>
      </c>
      <c r="BF179" s="12"/>
      <c r="BG179" s="12"/>
      <c r="BH179" s="12"/>
      <c r="BI179" s="11" t="str">
        <f t="shared" si="186"/>
        <v/>
      </c>
      <c r="BJ179" s="12" t="str">
        <f t="shared" si="187"/>
        <v/>
      </c>
      <c r="BK179" s="12" t="str">
        <f t="shared" si="188"/>
        <v/>
      </c>
      <c r="BL179" s="12" t="str">
        <f t="shared" si="189"/>
        <v/>
      </c>
      <c r="BM179" s="12" t="str">
        <f t="shared" si="190"/>
        <v/>
      </c>
      <c r="BN179" s="12" t="str">
        <f t="shared" si="191"/>
        <v/>
      </c>
      <c r="BO179" s="12"/>
      <c r="BP179" s="12"/>
      <c r="BQ179" s="12"/>
      <c r="BR179" s="11" t="str">
        <f t="shared" si="192"/>
        <v/>
      </c>
      <c r="BS179" s="12" t="str">
        <f t="shared" si="193"/>
        <v/>
      </c>
      <c r="BT179" s="12" t="str">
        <f t="shared" si="194"/>
        <v/>
      </c>
      <c r="BU179" s="12" t="str">
        <f t="shared" si="195"/>
        <v/>
      </c>
      <c r="BV179" s="12" t="str">
        <f t="shared" si="196"/>
        <v/>
      </c>
      <c r="BW179" s="12" t="str">
        <f t="shared" si="197"/>
        <v/>
      </c>
      <c r="BX179" s="12"/>
      <c r="BY179" s="12"/>
      <c r="BZ179" s="12"/>
      <c r="CA179" s="11" t="str">
        <f t="shared" si="198"/>
        <v/>
      </c>
      <c r="CB179" s="12" t="str">
        <f t="shared" si="199"/>
        <v/>
      </c>
      <c r="CC179" s="12" t="str">
        <f t="shared" si="200"/>
        <v/>
      </c>
      <c r="CD179" s="12" t="str">
        <f t="shared" si="201"/>
        <v/>
      </c>
      <c r="CE179" s="12" t="str">
        <f t="shared" si="202"/>
        <v/>
      </c>
      <c r="CF179" s="12" t="str">
        <f t="shared" si="203"/>
        <v/>
      </c>
      <c r="CG179" s="12"/>
      <c r="CH179" s="12"/>
      <c r="CI179" s="12"/>
      <c r="CJ179" s="11" t="str">
        <f t="shared" si="204"/>
        <v/>
      </c>
      <c r="CK179" s="12" t="str">
        <f t="shared" si="205"/>
        <v/>
      </c>
      <c r="CL179" s="12" t="str">
        <f t="shared" si="206"/>
        <v/>
      </c>
      <c r="CM179" s="12" t="str">
        <f t="shared" si="207"/>
        <v/>
      </c>
      <c r="CN179" s="12" t="str">
        <f t="shared" si="208"/>
        <v/>
      </c>
      <c r="CO179" s="12" t="str">
        <f t="shared" si="209"/>
        <v/>
      </c>
      <c r="CP179" s="12"/>
      <c r="CQ179" s="12"/>
      <c r="CR179" s="12"/>
      <c r="CS179" s="11" t="str">
        <f t="shared" si="210"/>
        <v/>
      </c>
      <c r="CT179" s="12" t="str">
        <f t="shared" si="211"/>
        <v/>
      </c>
      <c r="CU179" s="12" t="str">
        <f t="shared" si="212"/>
        <v/>
      </c>
      <c r="CV179" s="12" t="str">
        <f t="shared" si="213"/>
        <v/>
      </c>
      <c r="CW179" s="12" t="str">
        <f t="shared" si="214"/>
        <v/>
      </c>
      <c r="CX179" s="12" t="str">
        <f t="shared" si="215"/>
        <v/>
      </c>
      <c r="CY179" s="12"/>
      <c r="CZ179" s="12"/>
      <c r="DA179" s="12"/>
      <c r="DB179" s="11" t="str">
        <f t="shared" si="216"/>
        <v/>
      </c>
      <c r="DC179" s="12" t="str">
        <f t="shared" si="217"/>
        <v/>
      </c>
      <c r="DD179" s="12" t="str">
        <f t="shared" si="218"/>
        <v/>
      </c>
      <c r="DE179" s="12" t="str">
        <f t="shared" si="219"/>
        <v/>
      </c>
      <c r="DF179" s="12" t="str">
        <f t="shared" si="220"/>
        <v/>
      </c>
      <c r="DG179" s="12" t="str">
        <f t="shared" si="221"/>
        <v/>
      </c>
      <c r="DH179" s="12"/>
      <c r="DI179" s="12"/>
      <c r="DJ179" s="12"/>
      <c r="DK179" s="11" t="str">
        <f t="shared" si="222"/>
        <v/>
      </c>
      <c r="DL179" s="12" t="str">
        <f t="shared" si="223"/>
        <v/>
      </c>
      <c r="DM179" s="12" t="str">
        <f t="shared" si="224"/>
        <v/>
      </c>
      <c r="DN179" s="12" t="str">
        <f t="shared" si="225"/>
        <v/>
      </c>
      <c r="DO179" s="12" t="str">
        <f t="shared" si="226"/>
        <v/>
      </c>
      <c r="DP179" s="12" t="str">
        <f t="shared" si="227"/>
        <v/>
      </c>
      <c r="DQ179" s="12"/>
      <c r="DR179" s="12"/>
      <c r="DS179" s="12"/>
    </row>
    <row r="180" spans="19:123" x14ac:dyDescent="0.25">
      <c r="S180" s="98"/>
      <c r="T180" s="98"/>
      <c r="U180" s="98"/>
      <c r="V180" s="98"/>
      <c r="W180" s="98"/>
      <c r="X180" s="98"/>
      <c r="Y180" s="98"/>
      <c r="Z180" s="98"/>
      <c r="AA180" s="98"/>
      <c r="AB180" s="99"/>
      <c r="AC180" s="99"/>
      <c r="AD180" s="98"/>
      <c r="AE180" s="4"/>
      <c r="AF180" s="24" t="str">
        <f t="shared" si="229"/>
        <v/>
      </c>
      <c r="AG180" s="24">
        <f t="shared" si="230"/>
        <v>182</v>
      </c>
      <c r="AH180" s="11" t="str">
        <f t="shared" si="169"/>
        <v/>
      </c>
      <c r="AI180" s="12" t="str">
        <f t="shared" si="228"/>
        <v/>
      </c>
      <c r="AJ180" s="12" t="str">
        <f t="shared" si="170"/>
        <v/>
      </c>
      <c r="AK180" s="12" t="str">
        <f t="shared" si="171"/>
        <v/>
      </c>
      <c r="AL180" s="12" t="str">
        <f t="shared" si="172"/>
        <v/>
      </c>
      <c r="AM180" s="12" t="str">
        <f t="shared" si="173"/>
        <v/>
      </c>
      <c r="AN180" s="12"/>
      <c r="AO180" s="12"/>
      <c r="AP180" s="12"/>
      <c r="AQ180" s="11" t="str">
        <f t="shared" si="174"/>
        <v/>
      </c>
      <c r="AR180" s="12" t="str">
        <f t="shared" si="175"/>
        <v/>
      </c>
      <c r="AS180" s="12" t="str">
        <f t="shared" si="176"/>
        <v/>
      </c>
      <c r="AT180" s="12" t="str">
        <f t="shared" si="177"/>
        <v/>
      </c>
      <c r="AU180" s="12" t="str">
        <f t="shared" si="178"/>
        <v/>
      </c>
      <c r="AV180" s="12" t="str">
        <f t="shared" si="179"/>
        <v/>
      </c>
      <c r="AW180" s="12"/>
      <c r="AX180" s="12"/>
      <c r="AY180" s="12"/>
      <c r="AZ180" s="11" t="str">
        <f t="shared" si="180"/>
        <v/>
      </c>
      <c r="BA180" s="12" t="str">
        <f t="shared" si="181"/>
        <v/>
      </c>
      <c r="BB180" s="12" t="str">
        <f t="shared" si="182"/>
        <v/>
      </c>
      <c r="BC180" s="12" t="str">
        <f t="shared" si="183"/>
        <v/>
      </c>
      <c r="BD180" s="12" t="str">
        <f t="shared" si="184"/>
        <v/>
      </c>
      <c r="BE180" s="12" t="str">
        <f t="shared" si="185"/>
        <v/>
      </c>
      <c r="BF180" s="12"/>
      <c r="BG180" s="12"/>
      <c r="BH180" s="12"/>
      <c r="BI180" s="11" t="str">
        <f t="shared" si="186"/>
        <v/>
      </c>
      <c r="BJ180" s="12" t="str">
        <f t="shared" si="187"/>
        <v/>
      </c>
      <c r="BK180" s="12" t="str">
        <f t="shared" si="188"/>
        <v/>
      </c>
      <c r="BL180" s="12" t="str">
        <f t="shared" si="189"/>
        <v/>
      </c>
      <c r="BM180" s="12" t="str">
        <f t="shared" si="190"/>
        <v/>
      </c>
      <c r="BN180" s="12" t="str">
        <f t="shared" si="191"/>
        <v/>
      </c>
      <c r="BO180" s="12"/>
      <c r="BP180" s="12"/>
      <c r="BQ180" s="12"/>
      <c r="BR180" s="11" t="str">
        <f t="shared" si="192"/>
        <v/>
      </c>
      <c r="BS180" s="12" t="str">
        <f t="shared" si="193"/>
        <v/>
      </c>
      <c r="BT180" s="12" t="str">
        <f t="shared" si="194"/>
        <v/>
      </c>
      <c r="BU180" s="12" t="str">
        <f t="shared" si="195"/>
        <v/>
      </c>
      <c r="BV180" s="12" t="str">
        <f t="shared" si="196"/>
        <v/>
      </c>
      <c r="BW180" s="12" t="str">
        <f t="shared" si="197"/>
        <v/>
      </c>
      <c r="BX180" s="12"/>
      <c r="BY180" s="12"/>
      <c r="BZ180" s="12"/>
      <c r="CA180" s="11" t="str">
        <f t="shared" si="198"/>
        <v/>
      </c>
      <c r="CB180" s="12" t="str">
        <f t="shared" si="199"/>
        <v/>
      </c>
      <c r="CC180" s="12" t="str">
        <f t="shared" si="200"/>
        <v/>
      </c>
      <c r="CD180" s="12" t="str">
        <f t="shared" si="201"/>
        <v/>
      </c>
      <c r="CE180" s="12" t="str">
        <f t="shared" si="202"/>
        <v/>
      </c>
      <c r="CF180" s="12" t="str">
        <f t="shared" si="203"/>
        <v/>
      </c>
      <c r="CG180" s="12"/>
      <c r="CH180" s="12"/>
      <c r="CI180" s="12"/>
      <c r="CJ180" s="11" t="str">
        <f t="shared" si="204"/>
        <v/>
      </c>
      <c r="CK180" s="12" t="str">
        <f t="shared" si="205"/>
        <v/>
      </c>
      <c r="CL180" s="12" t="str">
        <f t="shared" si="206"/>
        <v/>
      </c>
      <c r="CM180" s="12" t="str">
        <f t="shared" si="207"/>
        <v/>
      </c>
      <c r="CN180" s="12" t="str">
        <f t="shared" si="208"/>
        <v/>
      </c>
      <c r="CO180" s="12" t="str">
        <f t="shared" si="209"/>
        <v/>
      </c>
      <c r="CP180" s="12"/>
      <c r="CQ180" s="12"/>
      <c r="CR180" s="12"/>
      <c r="CS180" s="11" t="str">
        <f t="shared" si="210"/>
        <v/>
      </c>
      <c r="CT180" s="12" t="str">
        <f t="shared" si="211"/>
        <v/>
      </c>
      <c r="CU180" s="12" t="str">
        <f t="shared" si="212"/>
        <v/>
      </c>
      <c r="CV180" s="12" t="str">
        <f t="shared" si="213"/>
        <v/>
      </c>
      <c r="CW180" s="12" t="str">
        <f t="shared" si="214"/>
        <v/>
      </c>
      <c r="CX180" s="12" t="str">
        <f t="shared" si="215"/>
        <v/>
      </c>
      <c r="CY180" s="12"/>
      <c r="CZ180" s="12"/>
      <c r="DA180" s="12"/>
      <c r="DB180" s="11" t="str">
        <f t="shared" si="216"/>
        <v/>
      </c>
      <c r="DC180" s="12" t="str">
        <f t="shared" si="217"/>
        <v/>
      </c>
      <c r="DD180" s="12" t="str">
        <f t="shared" si="218"/>
        <v/>
      </c>
      <c r="DE180" s="12" t="str">
        <f t="shared" si="219"/>
        <v/>
      </c>
      <c r="DF180" s="12" t="str">
        <f t="shared" si="220"/>
        <v/>
      </c>
      <c r="DG180" s="12" t="str">
        <f t="shared" si="221"/>
        <v/>
      </c>
      <c r="DH180" s="12"/>
      <c r="DI180" s="12"/>
      <c r="DJ180" s="12"/>
      <c r="DK180" s="11" t="str">
        <f t="shared" si="222"/>
        <v/>
      </c>
      <c r="DL180" s="12" t="str">
        <f t="shared" si="223"/>
        <v/>
      </c>
      <c r="DM180" s="12" t="str">
        <f t="shared" si="224"/>
        <v/>
      </c>
      <c r="DN180" s="12" t="str">
        <f t="shared" si="225"/>
        <v/>
      </c>
      <c r="DO180" s="12" t="str">
        <f t="shared" si="226"/>
        <v/>
      </c>
      <c r="DP180" s="12" t="str">
        <f t="shared" si="227"/>
        <v/>
      </c>
      <c r="DQ180" s="12"/>
      <c r="DR180" s="12"/>
      <c r="DS180" s="12"/>
    </row>
    <row r="181" spans="19:123" x14ac:dyDescent="0.25">
      <c r="S181" s="98"/>
      <c r="T181" s="98"/>
      <c r="U181" s="98"/>
      <c r="V181" s="98"/>
      <c r="W181" s="98"/>
      <c r="X181" s="98"/>
      <c r="Y181" s="98"/>
      <c r="Z181" s="98"/>
      <c r="AA181" s="98"/>
      <c r="AB181" s="99"/>
      <c r="AC181" s="99"/>
      <c r="AD181" s="98"/>
      <c r="AE181" s="4"/>
      <c r="AF181" s="24" t="str">
        <f t="shared" si="229"/>
        <v/>
      </c>
      <c r="AG181" s="24">
        <f t="shared" si="230"/>
        <v>183</v>
      </c>
      <c r="AH181" s="11" t="str">
        <f t="shared" si="169"/>
        <v/>
      </c>
      <c r="AI181" s="12" t="str">
        <f t="shared" si="228"/>
        <v/>
      </c>
      <c r="AJ181" s="12" t="str">
        <f t="shared" si="170"/>
        <v/>
      </c>
      <c r="AK181" s="12" t="str">
        <f t="shared" si="171"/>
        <v/>
      </c>
      <c r="AL181" s="12" t="str">
        <f t="shared" si="172"/>
        <v/>
      </c>
      <c r="AM181" s="12" t="str">
        <f t="shared" si="173"/>
        <v/>
      </c>
      <c r="AN181" s="12"/>
      <c r="AO181" s="12"/>
      <c r="AP181" s="12"/>
      <c r="AQ181" s="11" t="str">
        <f t="shared" si="174"/>
        <v/>
      </c>
      <c r="AR181" s="12" t="str">
        <f t="shared" si="175"/>
        <v/>
      </c>
      <c r="AS181" s="12" t="str">
        <f t="shared" si="176"/>
        <v/>
      </c>
      <c r="AT181" s="12" t="str">
        <f t="shared" si="177"/>
        <v/>
      </c>
      <c r="AU181" s="12" t="str">
        <f t="shared" si="178"/>
        <v/>
      </c>
      <c r="AV181" s="12" t="str">
        <f t="shared" si="179"/>
        <v/>
      </c>
      <c r="AW181" s="12"/>
      <c r="AX181" s="12"/>
      <c r="AY181" s="12"/>
      <c r="AZ181" s="11" t="str">
        <f t="shared" si="180"/>
        <v/>
      </c>
      <c r="BA181" s="12" t="str">
        <f t="shared" si="181"/>
        <v/>
      </c>
      <c r="BB181" s="12" t="str">
        <f t="shared" si="182"/>
        <v/>
      </c>
      <c r="BC181" s="12" t="str">
        <f t="shared" si="183"/>
        <v/>
      </c>
      <c r="BD181" s="12" t="str">
        <f t="shared" si="184"/>
        <v/>
      </c>
      <c r="BE181" s="12" t="str">
        <f t="shared" si="185"/>
        <v/>
      </c>
      <c r="BF181" s="12"/>
      <c r="BG181" s="12"/>
      <c r="BH181" s="12"/>
      <c r="BI181" s="11" t="str">
        <f t="shared" si="186"/>
        <v/>
      </c>
      <c r="BJ181" s="12" t="str">
        <f t="shared" si="187"/>
        <v/>
      </c>
      <c r="BK181" s="12" t="str">
        <f t="shared" si="188"/>
        <v/>
      </c>
      <c r="BL181" s="12" t="str">
        <f t="shared" si="189"/>
        <v/>
      </c>
      <c r="BM181" s="12" t="str">
        <f t="shared" si="190"/>
        <v/>
      </c>
      <c r="BN181" s="12" t="str">
        <f t="shared" si="191"/>
        <v/>
      </c>
      <c r="BO181" s="12"/>
      <c r="BP181" s="12"/>
      <c r="BQ181" s="12"/>
      <c r="BR181" s="11" t="str">
        <f t="shared" si="192"/>
        <v/>
      </c>
      <c r="BS181" s="12" t="str">
        <f t="shared" si="193"/>
        <v/>
      </c>
      <c r="BT181" s="12" t="str">
        <f t="shared" si="194"/>
        <v/>
      </c>
      <c r="BU181" s="12" t="str">
        <f t="shared" si="195"/>
        <v/>
      </c>
      <c r="BV181" s="12" t="str">
        <f t="shared" si="196"/>
        <v/>
      </c>
      <c r="BW181" s="12" t="str">
        <f t="shared" si="197"/>
        <v/>
      </c>
      <c r="BX181" s="12"/>
      <c r="BY181" s="12"/>
      <c r="BZ181" s="12"/>
      <c r="CA181" s="11" t="str">
        <f t="shared" si="198"/>
        <v/>
      </c>
      <c r="CB181" s="12" t="str">
        <f t="shared" si="199"/>
        <v/>
      </c>
      <c r="CC181" s="12" t="str">
        <f t="shared" si="200"/>
        <v/>
      </c>
      <c r="CD181" s="12" t="str">
        <f t="shared" si="201"/>
        <v/>
      </c>
      <c r="CE181" s="12" t="str">
        <f t="shared" si="202"/>
        <v/>
      </c>
      <c r="CF181" s="12" t="str">
        <f t="shared" si="203"/>
        <v/>
      </c>
      <c r="CG181" s="12"/>
      <c r="CH181" s="12"/>
      <c r="CI181" s="12"/>
      <c r="CJ181" s="11" t="str">
        <f t="shared" si="204"/>
        <v/>
      </c>
      <c r="CK181" s="12" t="str">
        <f t="shared" si="205"/>
        <v/>
      </c>
      <c r="CL181" s="12" t="str">
        <f t="shared" si="206"/>
        <v/>
      </c>
      <c r="CM181" s="12" t="str">
        <f t="shared" si="207"/>
        <v/>
      </c>
      <c r="CN181" s="12" t="str">
        <f t="shared" si="208"/>
        <v/>
      </c>
      <c r="CO181" s="12" t="str">
        <f t="shared" si="209"/>
        <v/>
      </c>
      <c r="CP181" s="12"/>
      <c r="CQ181" s="12"/>
      <c r="CR181" s="12"/>
      <c r="CS181" s="11" t="str">
        <f t="shared" si="210"/>
        <v/>
      </c>
      <c r="CT181" s="12" t="str">
        <f t="shared" si="211"/>
        <v/>
      </c>
      <c r="CU181" s="12" t="str">
        <f t="shared" si="212"/>
        <v/>
      </c>
      <c r="CV181" s="12" t="str">
        <f t="shared" si="213"/>
        <v/>
      </c>
      <c r="CW181" s="12" t="str">
        <f t="shared" si="214"/>
        <v/>
      </c>
      <c r="CX181" s="12" t="str">
        <f t="shared" si="215"/>
        <v/>
      </c>
      <c r="CY181" s="12"/>
      <c r="CZ181" s="12"/>
      <c r="DA181" s="12"/>
      <c r="DB181" s="11" t="str">
        <f t="shared" si="216"/>
        <v/>
      </c>
      <c r="DC181" s="12" t="str">
        <f t="shared" si="217"/>
        <v/>
      </c>
      <c r="DD181" s="12" t="str">
        <f t="shared" si="218"/>
        <v/>
      </c>
      <c r="DE181" s="12" t="str">
        <f t="shared" si="219"/>
        <v/>
      </c>
      <c r="DF181" s="12" t="str">
        <f t="shared" si="220"/>
        <v/>
      </c>
      <c r="DG181" s="12" t="str">
        <f t="shared" si="221"/>
        <v/>
      </c>
      <c r="DH181" s="12"/>
      <c r="DI181" s="12"/>
      <c r="DJ181" s="12"/>
      <c r="DK181" s="11" t="str">
        <f t="shared" si="222"/>
        <v/>
      </c>
      <c r="DL181" s="12" t="str">
        <f t="shared" si="223"/>
        <v/>
      </c>
      <c r="DM181" s="12" t="str">
        <f t="shared" si="224"/>
        <v/>
      </c>
      <c r="DN181" s="12" t="str">
        <f t="shared" si="225"/>
        <v/>
      </c>
      <c r="DO181" s="12" t="str">
        <f t="shared" si="226"/>
        <v/>
      </c>
      <c r="DP181" s="12" t="str">
        <f t="shared" si="227"/>
        <v/>
      </c>
      <c r="DQ181" s="12"/>
      <c r="DR181" s="12"/>
      <c r="DS181" s="12"/>
    </row>
    <row r="182" spans="19:123" x14ac:dyDescent="0.25">
      <c r="S182" s="98"/>
      <c r="T182" s="98"/>
      <c r="U182" s="98"/>
      <c r="V182" s="98"/>
      <c r="W182" s="98"/>
      <c r="X182" s="98"/>
      <c r="Y182" s="98"/>
      <c r="Z182" s="98"/>
      <c r="AA182" s="98"/>
      <c r="AB182" s="99"/>
      <c r="AC182" s="99"/>
      <c r="AD182" s="98"/>
      <c r="AE182" s="4"/>
      <c r="AF182" s="24" t="str">
        <f t="shared" si="229"/>
        <v/>
      </c>
      <c r="AG182" s="24">
        <f t="shared" si="230"/>
        <v>184</v>
      </c>
      <c r="AH182" s="11" t="str">
        <f t="shared" si="169"/>
        <v/>
      </c>
      <c r="AI182" s="12" t="str">
        <f t="shared" si="228"/>
        <v/>
      </c>
      <c r="AJ182" s="12" t="str">
        <f t="shared" si="170"/>
        <v/>
      </c>
      <c r="AK182" s="12" t="str">
        <f t="shared" si="171"/>
        <v/>
      </c>
      <c r="AL182" s="12" t="str">
        <f t="shared" si="172"/>
        <v/>
      </c>
      <c r="AM182" s="12" t="str">
        <f t="shared" si="173"/>
        <v/>
      </c>
      <c r="AN182" s="12"/>
      <c r="AO182" s="12"/>
      <c r="AP182" s="12"/>
      <c r="AQ182" s="11" t="str">
        <f t="shared" si="174"/>
        <v/>
      </c>
      <c r="AR182" s="12" t="str">
        <f t="shared" si="175"/>
        <v/>
      </c>
      <c r="AS182" s="12" t="str">
        <f t="shared" si="176"/>
        <v/>
      </c>
      <c r="AT182" s="12" t="str">
        <f t="shared" si="177"/>
        <v/>
      </c>
      <c r="AU182" s="12" t="str">
        <f t="shared" si="178"/>
        <v/>
      </c>
      <c r="AV182" s="12" t="str">
        <f t="shared" si="179"/>
        <v/>
      </c>
      <c r="AW182" s="12"/>
      <c r="AX182" s="12"/>
      <c r="AY182" s="12"/>
      <c r="AZ182" s="11" t="str">
        <f t="shared" si="180"/>
        <v/>
      </c>
      <c r="BA182" s="12" t="str">
        <f t="shared" si="181"/>
        <v/>
      </c>
      <c r="BB182" s="12" t="str">
        <f t="shared" si="182"/>
        <v/>
      </c>
      <c r="BC182" s="12" t="str">
        <f t="shared" si="183"/>
        <v/>
      </c>
      <c r="BD182" s="12" t="str">
        <f t="shared" si="184"/>
        <v/>
      </c>
      <c r="BE182" s="12" t="str">
        <f t="shared" si="185"/>
        <v/>
      </c>
      <c r="BF182" s="12"/>
      <c r="BG182" s="12"/>
      <c r="BH182" s="12"/>
      <c r="BI182" s="11" t="str">
        <f t="shared" si="186"/>
        <v/>
      </c>
      <c r="BJ182" s="12" t="str">
        <f t="shared" si="187"/>
        <v/>
      </c>
      <c r="BK182" s="12" t="str">
        <f t="shared" si="188"/>
        <v/>
      </c>
      <c r="BL182" s="12" t="str">
        <f t="shared" si="189"/>
        <v/>
      </c>
      <c r="BM182" s="12" t="str">
        <f t="shared" si="190"/>
        <v/>
      </c>
      <c r="BN182" s="12" t="str">
        <f t="shared" si="191"/>
        <v/>
      </c>
      <c r="BO182" s="12"/>
      <c r="BP182" s="12"/>
      <c r="BQ182" s="12"/>
      <c r="BR182" s="11" t="str">
        <f t="shared" si="192"/>
        <v/>
      </c>
      <c r="BS182" s="12" t="str">
        <f t="shared" si="193"/>
        <v/>
      </c>
      <c r="BT182" s="12" t="str">
        <f t="shared" si="194"/>
        <v/>
      </c>
      <c r="BU182" s="12" t="str">
        <f t="shared" si="195"/>
        <v/>
      </c>
      <c r="BV182" s="12" t="str">
        <f t="shared" si="196"/>
        <v/>
      </c>
      <c r="BW182" s="12" t="str">
        <f t="shared" si="197"/>
        <v/>
      </c>
      <c r="BX182" s="12"/>
      <c r="BY182" s="12"/>
      <c r="BZ182" s="12"/>
      <c r="CA182" s="11" t="str">
        <f t="shared" si="198"/>
        <v/>
      </c>
      <c r="CB182" s="12" t="str">
        <f t="shared" si="199"/>
        <v/>
      </c>
      <c r="CC182" s="12" t="str">
        <f t="shared" si="200"/>
        <v/>
      </c>
      <c r="CD182" s="12" t="str">
        <f t="shared" si="201"/>
        <v/>
      </c>
      <c r="CE182" s="12" t="str">
        <f t="shared" si="202"/>
        <v/>
      </c>
      <c r="CF182" s="12" t="str">
        <f t="shared" si="203"/>
        <v/>
      </c>
      <c r="CG182" s="12"/>
      <c r="CH182" s="12"/>
      <c r="CI182" s="12"/>
      <c r="CJ182" s="11" t="str">
        <f t="shared" si="204"/>
        <v/>
      </c>
      <c r="CK182" s="12" t="str">
        <f t="shared" si="205"/>
        <v/>
      </c>
      <c r="CL182" s="12" t="str">
        <f t="shared" si="206"/>
        <v/>
      </c>
      <c r="CM182" s="12" t="str">
        <f t="shared" si="207"/>
        <v/>
      </c>
      <c r="CN182" s="12" t="str">
        <f t="shared" si="208"/>
        <v/>
      </c>
      <c r="CO182" s="12" t="str">
        <f t="shared" si="209"/>
        <v/>
      </c>
      <c r="CP182" s="12"/>
      <c r="CQ182" s="12"/>
      <c r="CR182" s="12"/>
      <c r="CS182" s="11" t="str">
        <f t="shared" si="210"/>
        <v/>
      </c>
      <c r="CT182" s="12" t="str">
        <f t="shared" si="211"/>
        <v/>
      </c>
      <c r="CU182" s="12" t="str">
        <f t="shared" si="212"/>
        <v/>
      </c>
      <c r="CV182" s="12" t="str">
        <f t="shared" si="213"/>
        <v/>
      </c>
      <c r="CW182" s="12" t="str">
        <f t="shared" si="214"/>
        <v/>
      </c>
      <c r="CX182" s="12" t="str">
        <f t="shared" si="215"/>
        <v/>
      </c>
      <c r="CY182" s="12"/>
      <c r="CZ182" s="12"/>
      <c r="DA182" s="12"/>
      <c r="DB182" s="11" t="str">
        <f t="shared" si="216"/>
        <v/>
      </c>
      <c r="DC182" s="12" t="str">
        <f t="shared" si="217"/>
        <v/>
      </c>
      <c r="DD182" s="12" t="str">
        <f t="shared" si="218"/>
        <v/>
      </c>
      <c r="DE182" s="12" t="str">
        <f t="shared" si="219"/>
        <v/>
      </c>
      <c r="DF182" s="12" t="str">
        <f t="shared" si="220"/>
        <v/>
      </c>
      <c r="DG182" s="12" t="str">
        <f t="shared" si="221"/>
        <v/>
      </c>
      <c r="DH182" s="12"/>
      <c r="DI182" s="12"/>
      <c r="DJ182" s="12"/>
      <c r="DK182" s="11" t="str">
        <f t="shared" si="222"/>
        <v/>
      </c>
      <c r="DL182" s="12" t="str">
        <f t="shared" si="223"/>
        <v/>
      </c>
      <c r="DM182" s="12" t="str">
        <f t="shared" si="224"/>
        <v/>
      </c>
      <c r="DN182" s="12" t="str">
        <f t="shared" si="225"/>
        <v/>
      </c>
      <c r="DO182" s="12" t="str">
        <f t="shared" si="226"/>
        <v/>
      </c>
      <c r="DP182" s="12" t="str">
        <f t="shared" si="227"/>
        <v/>
      </c>
      <c r="DQ182" s="12"/>
      <c r="DR182" s="12"/>
      <c r="DS182" s="12"/>
    </row>
    <row r="183" spans="19:123" x14ac:dyDescent="0.25">
      <c r="S183" s="98"/>
      <c r="T183" s="98"/>
      <c r="U183" s="98"/>
      <c r="V183" s="98"/>
      <c r="W183" s="98"/>
      <c r="X183" s="98"/>
      <c r="Y183" s="98"/>
      <c r="Z183" s="98"/>
      <c r="AA183" s="98"/>
      <c r="AB183" s="99"/>
      <c r="AC183" s="99"/>
      <c r="AD183" s="98"/>
      <c r="AE183" s="4"/>
      <c r="AF183" s="24" t="str">
        <f t="shared" si="229"/>
        <v/>
      </c>
      <c r="AG183" s="24">
        <f t="shared" si="230"/>
        <v>185</v>
      </c>
      <c r="AH183" s="11" t="str">
        <f t="shared" si="169"/>
        <v/>
      </c>
      <c r="AI183" s="12" t="str">
        <f t="shared" si="228"/>
        <v/>
      </c>
      <c r="AJ183" s="12" t="str">
        <f t="shared" si="170"/>
        <v/>
      </c>
      <c r="AK183" s="12" t="str">
        <f t="shared" si="171"/>
        <v/>
      </c>
      <c r="AL183" s="12" t="str">
        <f t="shared" si="172"/>
        <v/>
      </c>
      <c r="AM183" s="12" t="str">
        <f t="shared" si="173"/>
        <v/>
      </c>
      <c r="AN183" s="12"/>
      <c r="AO183" s="12"/>
      <c r="AP183" s="12"/>
      <c r="AQ183" s="11" t="str">
        <f t="shared" si="174"/>
        <v/>
      </c>
      <c r="AR183" s="12" t="str">
        <f t="shared" si="175"/>
        <v/>
      </c>
      <c r="AS183" s="12" t="str">
        <f t="shared" si="176"/>
        <v/>
      </c>
      <c r="AT183" s="12" t="str">
        <f t="shared" si="177"/>
        <v/>
      </c>
      <c r="AU183" s="12" t="str">
        <f t="shared" si="178"/>
        <v/>
      </c>
      <c r="AV183" s="12" t="str">
        <f t="shared" si="179"/>
        <v/>
      </c>
      <c r="AW183" s="12"/>
      <c r="AX183" s="12"/>
      <c r="AY183" s="12"/>
      <c r="AZ183" s="11" t="str">
        <f t="shared" si="180"/>
        <v/>
      </c>
      <c r="BA183" s="12" t="str">
        <f t="shared" si="181"/>
        <v/>
      </c>
      <c r="BB183" s="12" t="str">
        <f t="shared" si="182"/>
        <v/>
      </c>
      <c r="BC183" s="12" t="str">
        <f t="shared" si="183"/>
        <v/>
      </c>
      <c r="BD183" s="12" t="str">
        <f t="shared" si="184"/>
        <v/>
      </c>
      <c r="BE183" s="12" t="str">
        <f t="shared" si="185"/>
        <v/>
      </c>
      <c r="BF183" s="12"/>
      <c r="BG183" s="12"/>
      <c r="BH183" s="12"/>
      <c r="BI183" s="11" t="str">
        <f t="shared" si="186"/>
        <v/>
      </c>
      <c r="BJ183" s="12" t="str">
        <f t="shared" si="187"/>
        <v/>
      </c>
      <c r="BK183" s="12" t="str">
        <f t="shared" si="188"/>
        <v/>
      </c>
      <c r="BL183" s="12" t="str">
        <f t="shared" si="189"/>
        <v/>
      </c>
      <c r="BM183" s="12" t="str">
        <f t="shared" si="190"/>
        <v/>
      </c>
      <c r="BN183" s="12" t="str">
        <f t="shared" si="191"/>
        <v/>
      </c>
      <c r="BO183" s="12"/>
      <c r="BP183" s="12"/>
      <c r="BQ183" s="12"/>
      <c r="BR183" s="11" t="str">
        <f t="shared" si="192"/>
        <v/>
      </c>
      <c r="BS183" s="12" t="str">
        <f t="shared" si="193"/>
        <v/>
      </c>
      <c r="BT183" s="12" t="str">
        <f t="shared" si="194"/>
        <v/>
      </c>
      <c r="BU183" s="12" t="str">
        <f t="shared" si="195"/>
        <v/>
      </c>
      <c r="BV183" s="12" t="str">
        <f t="shared" si="196"/>
        <v/>
      </c>
      <c r="BW183" s="12" t="str">
        <f t="shared" si="197"/>
        <v/>
      </c>
      <c r="BX183" s="12"/>
      <c r="BY183" s="12"/>
      <c r="BZ183" s="12"/>
      <c r="CA183" s="11" t="str">
        <f t="shared" si="198"/>
        <v/>
      </c>
      <c r="CB183" s="12" t="str">
        <f t="shared" si="199"/>
        <v/>
      </c>
      <c r="CC183" s="12" t="str">
        <f t="shared" si="200"/>
        <v/>
      </c>
      <c r="CD183" s="12" t="str">
        <f t="shared" si="201"/>
        <v/>
      </c>
      <c r="CE183" s="12" t="str">
        <f t="shared" si="202"/>
        <v/>
      </c>
      <c r="CF183" s="12" t="str">
        <f t="shared" si="203"/>
        <v/>
      </c>
      <c r="CG183" s="12"/>
      <c r="CH183" s="12"/>
      <c r="CI183" s="12"/>
      <c r="CJ183" s="11" t="str">
        <f t="shared" si="204"/>
        <v/>
      </c>
      <c r="CK183" s="12" t="str">
        <f t="shared" si="205"/>
        <v/>
      </c>
      <c r="CL183" s="12" t="str">
        <f t="shared" si="206"/>
        <v/>
      </c>
      <c r="CM183" s="12" t="str">
        <f t="shared" si="207"/>
        <v/>
      </c>
      <c r="CN183" s="12" t="str">
        <f t="shared" si="208"/>
        <v/>
      </c>
      <c r="CO183" s="12" t="str">
        <f t="shared" si="209"/>
        <v/>
      </c>
      <c r="CP183" s="12"/>
      <c r="CQ183" s="12"/>
      <c r="CR183" s="12"/>
      <c r="CS183" s="11" t="str">
        <f t="shared" si="210"/>
        <v/>
      </c>
      <c r="CT183" s="12" t="str">
        <f t="shared" si="211"/>
        <v/>
      </c>
      <c r="CU183" s="12" t="str">
        <f t="shared" si="212"/>
        <v/>
      </c>
      <c r="CV183" s="12" t="str">
        <f t="shared" si="213"/>
        <v/>
      </c>
      <c r="CW183" s="12" t="str">
        <f t="shared" si="214"/>
        <v/>
      </c>
      <c r="CX183" s="12" t="str">
        <f t="shared" si="215"/>
        <v/>
      </c>
      <c r="CY183" s="12"/>
      <c r="CZ183" s="12"/>
      <c r="DA183" s="12"/>
      <c r="DB183" s="11" t="str">
        <f t="shared" si="216"/>
        <v/>
      </c>
      <c r="DC183" s="12" t="str">
        <f t="shared" si="217"/>
        <v/>
      </c>
      <c r="DD183" s="12" t="str">
        <f t="shared" si="218"/>
        <v/>
      </c>
      <c r="DE183" s="12" t="str">
        <f t="shared" si="219"/>
        <v/>
      </c>
      <c r="DF183" s="12" t="str">
        <f t="shared" si="220"/>
        <v/>
      </c>
      <c r="DG183" s="12" t="str">
        <f t="shared" si="221"/>
        <v/>
      </c>
      <c r="DH183" s="12"/>
      <c r="DI183" s="12"/>
      <c r="DJ183" s="12"/>
      <c r="DK183" s="11" t="str">
        <f t="shared" si="222"/>
        <v/>
      </c>
      <c r="DL183" s="12" t="str">
        <f t="shared" si="223"/>
        <v/>
      </c>
      <c r="DM183" s="12" t="str">
        <f t="shared" si="224"/>
        <v/>
      </c>
      <c r="DN183" s="12" t="str">
        <f t="shared" si="225"/>
        <v/>
      </c>
      <c r="DO183" s="12" t="str">
        <f t="shared" si="226"/>
        <v/>
      </c>
      <c r="DP183" s="12" t="str">
        <f t="shared" si="227"/>
        <v/>
      </c>
      <c r="DQ183" s="12"/>
      <c r="DR183" s="12"/>
      <c r="DS183" s="12"/>
    </row>
    <row r="184" spans="19:123" x14ac:dyDescent="0.25">
      <c r="S184" s="98"/>
      <c r="T184" s="98"/>
      <c r="U184" s="98"/>
      <c r="V184" s="98"/>
      <c r="W184" s="98"/>
      <c r="X184" s="98"/>
      <c r="Y184" s="98"/>
      <c r="Z184" s="98"/>
      <c r="AA184" s="98"/>
      <c r="AB184" s="99"/>
      <c r="AC184" s="99"/>
      <c r="AD184" s="98"/>
      <c r="AE184" s="4"/>
      <c r="AF184" s="24" t="str">
        <f t="shared" si="229"/>
        <v/>
      </c>
      <c r="AG184" s="24">
        <f t="shared" si="230"/>
        <v>186</v>
      </c>
      <c r="AH184" s="11" t="str">
        <f t="shared" si="169"/>
        <v/>
      </c>
      <c r="AI184" s="12" t="str">
        <f t="shared" si="228"/>
        <v/>
      </c>
      <c r="AJ184" s="12" t="str">
        <f t="shared" si="170"/>
        <v/>
      </c>
      <c r="AK184" s="12" t="str">
        <f t="shared" si="171"/>
        <v/>
      </c>
      <c r="AL184" s="12" t="str">
        <f t="shared" si="172"/>
        <v/>
      </c>
      <c r="AM184" s="12" t="str">
        <f t="shared" si="173"/>
        <v/>
      </c>
      <c r="AN184" s="12"/>
      <c r="AO184" s="12"/>
      <c r="AP184" s="12"/>
      <c r="AQ184" s="11" t="str">
        <f t="shared" si="174"/>
        <v/>
      </c>
      <c r="AR184" s="12" t="str">
        <f t="shared" si="175"/>
        <v/>
      </c>
      <c r="AS184" s="12" t="str">
        <f t="shared" si="176"/>
        <v/>
      </c>
      <c r="AT184" s="12" t="str">
        <f t="shared" si="177"/>
        <v/>
      </c>
      <c r="AU184" s="12" t="str">
        <f t="shared" si="178"/>
        <v/>
      </c>
      <c r="AV184" s="12" t="str">
        <f t="shared" si="179"/>
        <v/>
      </c>
      <c r="AW184" s="12"/>
      <c r="AX184" s="12"/>
      <c r="AY184" s="12"/>
      <c r="AZ184" s="11" t="str">
        <f t="shared" si="180"/>
        <v/>
      </c>
      <c r="BA184" s="12" t="str">
        <f t="shared" si="181"/>
        <v/>
      </c>
      <c r="BB184" s="12" t="str">
        <f t="shared" si="182"/>
        <v/>
      </c>
      <c r="BC184" s="12" t="str">
        <f t="shared" si="183"/>
        <v/>
      </c>
      <c r="BD184" s="12" t="str">
        <f t="shared" si="184"/>
        <v/>
      </c>
      <c r="BE184" s="12" t="str">
        <f t="shared" si="185"/>
        <v/>
      </c>
      <c r="BF184" s="12"/>
      <c r="BG184" s="12"/>
      <c r="BH184" s="12"/>
      <c r="BI184" s="11" t="str">
        <f t="shared" si="186"/>
        <v/>
      </c>
      <c r="BJ184" s="12" t="str">
        <f t="shared" si="187"/>
        <v/>
      </c>
      <c r="BK184" s="12" t="str">
        <f t="shared" si="188"/>
        <v/>
      </c>
      <c r="BL184" s="12" t="str">
        <f t="shared" si="189"/>
        <v/>
      </c>
      <c r="BM184" s="12" t="str">
        <f t="shared" si="190"/>
        <v/>
      </c>
      <c r="BN184" s="12" t="str">
        <f t="shared" si="191"/>
        <v/>
      </c>
      <c r="BO184" s="12"/>
      <c r="BP184" s="12"/>
      <c r="BQ184" s="12"/>
      <c r="BR184" s="11" t="str">
        <f t="shared" si="192"/>
        <v/>
      </c>
      <c r="BS184" s="12" t="str">
        <f t="shared" si="193"/>
        <v/>
      </c>
      <c r="BT184" s="12" t="str">
        <f t="shared" si="194"/>
        <v/>
      </c>
      <c r="BU184" s="12" t="str">
        <f t="shared" si="195"/>
        <v/>
      </c>
      <c r="BV184" s="12" t="str">
        <f t="shared" si="196"/>
        <v/>
      </c>
      <c r="BW184" s="12" t="str">
        <f t="shared" si="197"/>
        <v/>
      </c>
      <c r="BX184" s="12"/>
      <c r="BY184" s="12"/>
      <c r="BZ184" s="12"/>
      <c r="CA184" s="11" t="str">
        <f t="shared" si="198"/>
        <v/>
      </c>
      <c r="CB184" s="12" t="str">
        <f t="shared" si="199"/>
        <v/>
      </c>
      <c r="CC184" s="12" t="str">
        <f t="shared" si="200"/>
        <v/>
      </c>
      <c r="CD184" s="12" t="str">
        <f t="shared" si="201"/>
        <v/>
      </c>
      <c r="CE184" s="12" t="str">
        <f t="shared" si="202"/>
        <v/>
      </c>
      <c r="CF184" s="12" t="str">
        <f t="shared" si="203"/>
        <v/>
      </c>
      <c r="CG184" s="12"/>
      <c r="CH184" s="12"/>
      <c r="CI184" s="12"/>
      <c r="CJ184" s="11" t="str">
        <f t="shared" si="204"/>
        <v/>
      </c>
      <c r="CK184" s="12" t="str">
        <f t="shared" si="205"/>
        <v/>
      </c>
      <c r="CL184" s="12" t="str">
        <f t="shared" si="206"/>
        <v/>
      </c>
      <c r="CM184" s="12" t="str">
        <f t="shared" si="207"/>
        <v/>
      </c>
      <c r="CN184" s="12" t="str">
        <f t="shared" si="208"/>
        <v/>
      </c>
      <c r="CO184" s="12" t="str">
        <f t="shared" si="209"/>
        <v/>
      </c>
      <c r="CP184" s="12"/>
      <c r="CQ184" s="12"/>
      <c r="CR184" s="12"/>
      <c r="CS184" s="11" t="str">
        <f t="shared" si="210"/>
        <v/>
      </c>
      <c r="CT184" s="12" t="str">
        <f t="shared" si="211"/>
        <v/>
      </c>
      <c r="CU184" s="12" t="str">
        <f t="shared" si="212"/>
        <v/>
      </c>
      <c r="CV184" s="12" t="str">
        <f t="shared" si="213"/>
        <v/>
      </c>
      <c r="CW184" s="12" t="str">
        <f t="shared" si="214"/>
        <v/>
      </c>
      <c r="CX184" s="12" t="str">
        <f t="shared" si="215"/>
        <v/>
      </c>
      <c r="CY184" s="12"/>
      <c r="CZ184" s="12"/>
      <c r="DA184" s="12"/>
      <c r="DB184" s="11" t="str">
        <f t="shared" si="216"/>
        <v/>
      </c>
      <c r="DC184" s="12" t="str">
        <f t="shared" si="217"/>
        <v/>
      </c>
      <c r="DD184" s="12" t="str">
        <f t="shared" si="218"/>
        <v/>
      </c>
      <c r="DE184" s="12" t="str">
        <f t="shared" si="219"/>
        <v/>
      </c>
      <c r="DF184" s="12" t="str">
        <f t="shared" si="220"/>
        <v/>
      </c>
      <c r="DG184" s="12" t="str">
        <f t="shared" si="221"/>
        <v/>
      </c>
      <c r="DH184" s="12"/>
      <c r="DI184" s="12"/>
      <c r="DJ184" s="12"/>
      <c r="DK184" s="11" t="str">
        <f t="shared" si="222"/>
        <v/>
      </c>
      <c r="DL184" s="12" t="str">
        <f t="shared" si="223"/>
        <v/>
      </c>
      <c r="DM184" s="12" t="str">
        <f t="shared" si="224"/>
        <v/>
      </c>
      <c r="DN184" s="12" t="str">
        <f t="shared" si="225"/>
        <v/>
      </c>
      <c r="DO184" s="12" t="str">
        <f t="shared" si="226"/>
        <v/>
      </c>
      <c r="DP184" s="12" t="str">
        <f t="shared" si="227"/>
        <v/>
      </c>
      <c r="DQ184" s="12"/>
      <c r="DR184" s="12"/>
      <c r="DS184" s="12"/>
    </row>
    <row r="185" spans="19:123" x14ac:dyDescent="0.25">
      <c r="S185" s="98"/>
      <c r="T185" s="98"/>
      <c r="U185" s="98"/>
      <c r="V185" s="98"/>
      <c r="W185" s="98"/>
      <c r="X185" s="98"/>
      <c r="Y185" s="98"/>
      <c r="Z185" s="98"/>
      <c r="AA185" s="98"/>
      <c r="AB185" s="99"/>
      <c r="AC185" s="99"/>
      <c r="AD185" s="98"/>
      <c r="AE185" s="4"/>
      <c r="AF185" s="24" t="str">
        <f t="shared" si="229"/>
        <v/>
      </c>
      <c r="AG185" s="24">
        <f t="shared" si="230"/>
        <v>187</v>
      </c>
      <c r="AH185" s="11" t="str">
        <f t="shared" si="169"/>
        <v/>
      </c>
      <c r="AI185" s="12" t="str">
        <f t="shared" si="228"/>
        <v/>
      </c>
      <c r="AJ185" s="12" t="str">
        <f t="shared" si="170"/>
        <v/>
      </c>
      <c r="AK185" s="12" t="str">
        <f t="shared" si="171"/>
        <v/>
      </c>
      <c r="AL185" s="12" t="str">
        <f t="shared" si="172"/>
        <v/>
      </c>
      <c r="AM185" s="12" t="str">
        <f t="shared" si="173"/>
        <v/>
      </c>
      <c r="AN185" s="12"/>
      <c r="AO185" s="12"/>
      <c r="AP185" s="12"/>
      <c r="AQ185" s="11" t="str">
        <f t="shared" si="174"/>
        <v/>
      </c>
      <c r="AR185" s="12" t="str">
        <f t="shared" si="175"/>
        <v/>
      </c>
      <c r="AS185" s="12" t="str">
        <f t="shared" si="176"/>
        <v/>
      </c>
      <c r="AT185" s="12" t="str">
        <f t="shared" si="177"/>
        <v/>
      </c>
      <c r="AU185" s="12" t="str">
        <f t="shared" si="178"/>
        <v/>
      </c>
      <c r="AV185" s="12" t="str">
        <f t="shared" si="179"/>
        <v/>
      </c>
      <c r="AW185" s="12"/>
      <c r="AX185" s="12"/>
      <c r="AY185" s="12"/>
      <c r="AZ185" s="11" t="str">
        <f t="shared" si="180"/>
        <v/>
      </c>
      <c r="BA185" s="12" t="str">
        <f t="shared" si="181"/>
        <v/>
      </c>
      <c r="BB185" s="12" t="str">
        <f t="shared" si="182"/>
        <v/>
      </c>
      <c r="BC185" s="12" t="str">
        <f t="shared" si="183"/>
        <v/>
      </c>
      <c r="BD185" s="12" t="str">
        <f t="shared" si="184"/>
        <v/>
      </c>
      <c r="BE185" s="12" t="str">
        <f t="shared" si="185"/>
        <v/>
      </c>
      <c r="BF185" s="12"/>
      <c r="BG185" s="12"/>
      <c r="BH185" s="12"/>
      <c r="BI185" s="11" t="str">
        <f t="shared" si="186"/>
        <v/>
      </c>
      <c r="BJ185" s="12" t="str">
        <f t="shared" si="187"/>
        <v/>
      </c>
      <c r="BK185" s="12" t="str">
        <f t="shared" si="188"/>
        <v/>
      </c>
      <c r="BL185" s="12" t="str">
        <f t="shared" si="189"/>
        <v/>
      </c>
      <c r="BM185" s="12" t="str">
        <f t="shared" si="190"/>
        <v/>
      </c>
      <c r="BN185" s="12" t="str">
        <f t="shared" si="191"/>
        <v/>
      </c>
      <c r="BO185" s="12"/>
      <c r="BP185" s="12"/>
      <c r="BQ185" s="12"/>
      <c r="BR185" s="11" t="str">
        <f t="shared" si="192"/>
        <v/>
      </c>
      <c r="BS185" s="12" t="str">
        <f t="shared" si="193"/>
        <v/>
      </c>
      <c r="BT185" s="12" t="str">
        <f t="shared" si="194"/>
        <v/>
      </c>
      <c r="BU185" s="12" t="str">
        <f t="shared" si="195"/>
        <v/>
      </c>
      <c r="BV185" s="12" t="str">
        <f t="shared" si="196"/>
        <v/>
      </c>
      <c r="BW185" s="12" t="str">
        <f t="shared" si="197"/>
        <v/>
      </c>
      <c r="BX185" s="12"/>
      <c r="BY185" s="12"/>
      <c r="BZ185" s="12"/>
      <c r="CA185" s="11" t="str">
        <f t="shared" si="198"/>
        <v/>
      </c>
      <c r="CB185" s="12" t="str">
        <f t="shared" si="199"/>
        <v/>
      </c>
      <c r="CC185" s="12" t="str">
        <f t="shared" si="200"/>
        <v/>
      </c>
      <c r="CD185" s="12" t="str">
        <f t="shared" si="201"/>
        <v/>
      </c>
      <c r="CE185" s="12" t="str">
        <f t="shared" si="202"/>
        <v/>
      </c>
      <c r="CF185" s="12" t="str">
        <f t="shared" si="203"/>
        <v/>
      </c>
      <c r="CG185" s="12"/>
      <c r="CH185" s="12"/>
      <c r="CI185" s="12"/>
      <c r="CJ185" s="11" t="str">
        <f t="shared" si="204"/>
        <v/>
      </c>
      <c r="CK185" s="12" t="str">
        <f t="shared" si="205"/>
        <v/>
      </c>
      <c r="CL185" s="12" t="str">
        <f t="shared" si="206"/>
        <v/>
      </c>
      <c r="CM185" s="12" t="str">
        <f t="shared" si="207"/>
        <v/>
      </c>
      <c r="CN185" s="12" t="str">
        <f t="shared" si="208"/>
        <v/>
      </c>
      <c r="CO185" s="12" t="str">
        <f t="shared" si="209"/>
        <v/>
      </c>
      <c r="CP185" s="12"/>
      <c r="CQ185" s="12"/>
      <c r="CR185" s="12"/>
      <c r="CS185" s="11" t="str">
        <f t="shared" si="210"/>
        <v/>
      </c>
      <c r="CT185" s="12" t="str">
        <f t="shared" si="211"/>
        <v/>
      </c>
      <c r="CU185" s="12" t="str">
        <f t="shared" si="212"/>
        <v/>
      </c>
      <c r="CV185" s="12" t="str">
        <f t="shared" si="213"/>
        <v/>
      </c>
      <c r="CW185" s="12" t="str">
        <f t="shared" si="214"/>
        <v/>
      </c>
      <c r="CX185" s="12" t="str">
        <f t="shared" si="215"/>
        <v/>
      </c>
      <c r="CY185" s="12"/>
      <c r="CZ185" s="12"/>
      <c r="DA185" s="12"/>
      <c r="DB185" s="11" t="str">
        <f t="shared" si="216"/>
        <v/>
      </c>
      <c r="DC185" s="12" t="str">
        <f t="shared" si="217"/>
        <v/>
      </c>
      <c r="DD185" s="12" t="str">
        <f t="shared" si="218"/>
        <v/>
      </c>
      <c r="DE185" s="12" t="str">
        <f t="shared" si="219"/>
        <v/>
      </c>
      <c r="DF185" s="12" t="str">
        <f t="shared" si="220"/>
        <v/>
      </c>
      <c r="DG185" s="12" t="str">
        <f t="shared" si="221"/>
        <v/>
      </c>
      <c r="DH185" s="12"/>
      <c r="DI185" s="12"/>
      <c r="DJ185" s="12"/>
      <c r="DK185" s="11" t="str">
        <f t="shared" si="222"/>
        <v/>
      </c>
      <c r="DL185" s="12" t="str">
        <f t="shared" si="223"/>
        <v/>
      </c>
      <c r="DM185" s="12" t="str">
        <f t="shared" si="224"/>
        <v/>
      </c>
      <c r="DN185" s="12" t="str">
        <f t="shared" si="225"/>
        <v/>
      </c>
      <c r="DO185" s="12" t="str">
        <f t="shared" si="226"/>
        <v/>
      </c>
      <c r="DP185" s="12" t="str">
        <f t="shared" si="227"/>
        <v/>
      </c>
      <c r="DQ185" s="12"/>
      <c r="DR185" s="12"/>
      <c r="DS185" s="12"/>
    </row>
    <row r="186" spans="19:123" x14ac:dyDescent="0.25">
      <c r="S186" s="98"/>
      <c r="T186" s="98"/>
      <c r="U186" s="98"/>
      <c r="V186" s="98"/>
      <c r="W186" s="98"/>
      <c r="X186" s="98"/>
      <c r="Y186" s="98"/>
      <c r="Z186" s="98"/>
      <c r="AA186" s="98"/>
      <c r="AB186" s="99"/>
      <c r="AC186" s="99"/>
      <c r="AD186" s="98"/>
      <c r="AE186" s="4"/>
      <c r="AF186" s="24" t="str">
        <f t="shared" si="229"/>
        <v/>
      </c>
      <c r="AG186" s="24">
        <f t="shared" si="230"/>
        <v>188</v>
      </c>
      <c r="AH186" s="11" t="str">
        <f t="shared" si="169"/>
        <v/>
      </c>
      <c r="AI186" s="12" t="str">
        <f t="shared" si="228"/>
        <v/>
      </c>
      <c r="AJ186" s="12" t="str">
        <f t="shared" si="170"/>
        <v/>
      </c>
      <c r="AK186" s="12" t="str">
        <f t="shared" si="171"/>
        <v/>
      </c>
      <c r="AL186" s="12" t="str">
        <f t="shared" si="172"/>
        <v/>
      </c>
      <c r="AM186" s="12" t="str">
        <f t="shared" si="173"/>
        <v/>
      </c>
      <c r="AN186" s="12"/>
      <c r="AO186" s="12"/>
      <c r="AP186" s="12"/>
      <c r="AQ186" s="11" t="str">
        <f t="shared" si="174"/>
        <v/>
      </c>
      <c r="AR186" s="12" t="str">
        <f t="shared" si="175"/>
        <v/>
      </c>
      <c r="AS186" s="12" t="str">
        <f t="shared" si="176"/>
        <v/>
      </c>
      <c r="AT186" s="12" t="str">
        <f t="shared" si="177"/>
        <v/>
      </c>
      <c r="AU186" s="12" t="str">
        <f t="shared" si="178"/>
        <v/>
      </c>
      <c r="AV186" s="12" t="str">
        <f t="shared" si="179"/>
        <v/>
      </c>
      <c r="AW186" s="12"/>
      <c r="AX186" s="12"/>
      <c r="AY186" s="12"/>
      <c r="AZ186" s="11" t="str">
        <f t="shared" si="180"/>
        <v/>
      </c>
      <c r="BA186" s="12" t="str">
        <f t="shared" si="181"/>
        <v/>
      </c>
      <c r="BB186" s="12" t="str">
        <f t="shared" si="182"/>
        <v/>
      </c>
      <c r="BC186" s="12" t="str">
        <f t="shared" si="183"/>
        <v/>
      </c>
      <c r="BD186" s="12" t="str">
        <f t="shared" si="184"/>
        <v/>
      </c>
      <c r="BE186" s="12" t="str">
        <f t="shared" si="185"/>
        <v/>
      </c>
      <c r="BF186" s="12"/>
      <c r="BG186" s="12"/>
      <c r="BH186" s="12"/>
      <c r="BI186" s="11" t="str">
        <f t="shared" si="186"/>
        <v/>
      </c>
      <c r="BJ186" s="12" t="str">
        <f t="shared" si="187"/>
        <v/>
      </c>
      <c r="BK186" s="12" t="str">
        <f t="shared" si="188"/>
        <v/>
      </c>
      <c r="BL186" s="12" t="str">
        <f t="shared" si="189"/>
        <v/>
      </c>
      <c r="BM186" s="12" t="str">
        <f t="shared" si="190"/>
        <v/>
      </c>
      <c r="BN186" s="12" t="str">
        <f t="shared" si="191"/>
        <v/>
      </c>
      <c r="BO186" s="12"/>
      <c r="BP186" s="12"/>
      <c r="BQ186" s="12"/>
      <c r="BR186" s="11" t="str">
        <f t="shared" si="192"/>
        <v/>
      </c>
      <c r="BS186" s="12" t="str">
        <f t="shared" si="193"/>
        <v/>
      </c>
      <c r="BT186" s="12" t="str">
        <f t="shared" si="194"/>
        <v/>
      </c>
      <c r="BU186" s="12" t="str">
        <f t="shared" si="195"/>
        <v/>
      </c>
      <c r="BV186" s="12" t="str">
        <f t="shared" si="196"/>
        <v/>
      </c>
      <c r="BW186" s="12" t="str">
        <f t="shared" si="197"/>
        <v/>
      </c>
      <c r="BX186" s="12"/>
      <c r="BY186" s="12"/>
      <c r="BZ186" s="12"/>
      <c r="CA186" s="11" t="str">
        <f t="shared" si="198"/>
        <v/>
      </c>
      <c r="CB186" s="12" t="str">
        <f t="shared" si="199"/>
        <v/>
      </c>
      <c r="CC186" s="12" t="str">
        <f t="shared" si="200"/>
        <v/>
      </c>
      <c r="CD186" s="12" t="str">
        <f t="shared" si="201"/>
        <v/>
      </c>
      <c r="CE186" s="12" t="str">
        <f t="shared" si="202"/>
        <v/>
      </c>
      <c r="CF186" s="12" t="str">
        <f t="shared" si="203"/>
        <v/>
      </c>
      <c r="CG186" s="12"/>
      <c r="CH186" s="12"/>
      <c r="CI186" s="12"/>
      <c r="CJ186" s="11" t="str">
        <f t="shared" si="204"/>
        <v/>
      </c>
      <c r="CK186" s="12" t="str">
        <f t="shared" si="205"/>
        <v/>
      </c>
      <c r="CL186" s="12" t="str">
        <f t="shared" si="206"/>
        <v/>
      </c>
      <c r="CM186" s="12" t="str">
        <f t="shared" si="207"/>
        <v/>
      </c>
      <c r="CN186" s="12" t="str">
        <f t="shared" si="208"/>
        <v/>
      </c>
      <c r="CO186" s="12" t="str">
        <f t="shared" si="209"/>
        <v/>
      </c>
      <c r="CP186" s="12"/>
      <c r="CQ186" s="12"/>
      <c r="CR186" s="12"/>
      <c r="CS186" s="11" t="str">
        <f t="shared" si="210"/>
        <v/>
      </c>
      <c r="CT186" s="12" t="str">
        <f t="shared" si="211"/>
        <v/>
      </c>
      <c r="CU186" s="12" t="str">
        <f t="shared" si="212"/>
        <v/>
      </c>
      <c r="CV186" s="12" t="str">
        <f t="shared" si="213"/>
        <v/>
      </c>
      <c r="CW186" s="12" t="str">
        <f t="shared" si="214"/>
        <v/>
      </c>
      <c r="CX186" s="12" t="str">
        <f t="shared" si="215"/>
        <v/>
      </c>
      <c r="CY186" s="12"/>
      <c r="CZ186" s="12"/>
      <c r="DA186" s="12"/>
      <c r="DB186" s="11" t="str">
        <f t="shared" si="216"/>
        <v/>
      </c>
      <c r="DC186" s="12" t="str">
        <f t="shared" si="217"/>
        <v/>
      </c>
      <c r="DD186" s="12" t="str">
        <f t="shared" si="218"/>
        <v/>
      </c>
      <c r="DE186" s="12" t="str">
        <f t="shared" si="219"/>
        <v/>
      </c>
      <c r="DF186" s="12" t="str">
        <f t="shared" si="220"/>
        <v/>
      </c>
      <c r="DG186" s="12" t="str">
        <f t="shared" si="221"/>
        <v/>
      </c>
      <c r="DH186" s="12"/>
      <c r="DI186" s="12"/>
      <c r="DJ186" s="12"/>
      <c r="DK186" s="11" t="str">
        <f t="shared" si="222"/>
        <v/>
      </c>
      <c r="DL186" s="12" t="str">
        <f t="shared" si="223"/>
        <v/>
      </c>
      <c r="DM186" s="12" t="str">
        <f t="shared" si="224"/>
        <v/>
      </c>
      <c r="DN186" s="12" t="str">
        <f t="shared" si="225"/>
        <v/>
      </c>
      <c r="DO186" s="12" t="str">
        <f t="shared" si="226"/>
        <v/>
      </c>
      <c r="DP186" s="12" t="str">
        <f t="shared" si="227"/>
        <v/>
      </c>
      <c r="DQ186" s="12"/>
      <c r="DR186" s="12"/>
      <c r="DS186" s="12"/>
    </row>
    <row r="187" spans="19:123" x14ac:dyDescent="0.25">
      <c r="S187" s="98"/>
      <c r="T187" s="98"/>
      <c r="U187" s="98"/>
      <c r="V187" s="98"/>
      <c r="W187" s="98"/>
      <c r="X187" s="98"/>
      <c r="Y187" s="98"/>
      <c r="Z187" s="98"/>
      <c r="AA187" s="98"/>
      <c r="AB187" s="99"/>
      <c r="AC187" s="99"/>
      <c r="AD187" s="98"/>
      <c r="AE187" s="4"/>
      <c r="AF187" s="24" t="str">
        <f t="shared" si="229"/>
        <v/>
      </c>
      <c r="AG187" s="24">
        <f t="shared" si="230"/>
        <v>189</v>
      </c>
      <c r="AH187" s="11" t="str">
        <f t="shared" si="169"/>
        <v/>
      </c>
      <c r="AI187" s="12" t="str">
        <f t="shared" si="228"/>
        <v/>
      </c>
      <c r="AJ187" s="12" t="str">
        <f t="shared" si="170"/>
        <v/>
      </c>
      <c r="AK187" s="12" t="str">
        <f t="shared" si="171"/>
        <v/>
      </c>
      <c r="AL187" s="12" t="str">
        <f t="shared" si="172"/>
        <v/>
      </c>
      <c r="AM187" s="12" t="str">
        <f t="shared" si="173"/>
        <v/>
      </c>
      <c r="AN187" s="12"/>
      <c r="AO187" s="12"/>
      <c r="AP187" s="12"/>
      <c r="AQ187" s="11" t="str">
        <f t="shared" si="174"/>
        <v/>
      </c>
      <c r="AR187" s="12" t="str">
        <f t="shared" si="175"/>
        <v/>
      </c>
      <c r="AS187" s="12" t="str">
        <f t="shared" si="176"/>
        <v/>
      </c>
      <c r="AT187" s="12" t="str">
        <f t="shared" si="177"/>
        <v/>
      </c>
      <c r="AU187" s="12" t="str">
        <f t="shared" si="178"/>
        <v/>
      </c>
      <c r="AV187" s="12" t="str">
        <f t="shared" si="179"/>
        <v/>
      </c>
      <c r="AW187" s="12"/>
      <c r="AX187" s="12"/>
      <c r="AY187" s="12"/>
      <c r="AZ187" s="11" t="str">
        <f t="shared" si="180"/>
        <v/>
      </c>
      <c r="BA187" s="12" t="str">
        <f t="shared" si="181"/>
        <v/>
      </c>
      <c r="BB187" s="12" t="str">
        <f t="shared" si="182"/>
        <v/>
      </c>
      <c r="BC187" s="12" t="str">
        <f t="shared" si="183"/>
        <v/>
      </c>
      <c r="BD187" s="12" t="str">
        <f t="shared" si="184"/>
        <v/>
      </c>
      <c r="BE187" s="12" t="str">
        <f t="shared" si="185"/>
        <v/>
      </c>
      <c r="BF187" s="12"/>
      <c r="BG187" s="12"/>
      <c r="BH187" s="12"/>
      <c r="BI187" s="11" t="str">
        <f t="shared" si="186"/>
        <v/>
      </c>
      <c r="BJ187" s="12" t="str">
        <f t="shared" si="187"/>
        <v/>
      </c>
      <c r="BK187" s="12" t="str">
        <f t="shared" si="188"/>
        <v/>
      </c>
      <c r="BL187" s="12" t="str">
        <f t="shared" si="189"/>
        <v/>
      </c>
      <c r="BM187" s="12" t="str">
        <f t="shared" si="190"/>
        <v/>
      </c>
      <c r="BN187" s="12" t="str">
        <f t="shared" si="191"/>
        <v/>
      </c>
      <c r="BO187" s="12"/>
      <c r="BP187" s="12"/>
      <c r="BQ187" s="12"/>
      <c r="BR187" s="11" t="str">
        <f t="shared" si="192"/>
        <v/>
      </c>
      <c r="BS187" s="12" t="str">
        <f t="shared" si="193"/>
        <v/>
      </c>
      <c r="BT187" s="12" t="str">
        <f t="shared" si="194"/>
        <v/>
      </c>
      <c r="BU187" s="12" t="str">
        <f t="shared" si="195"/>
        <v/>
      </c>
      <c r="BV187" s="12" t="str">
        <f t="shared" si="196"/>
        <v/>
      </c>
      <c r="BW187" s="12" t="str">
        <f t="shared" si="197"/>
        <v/>
      </c>
      <c r="BX187" s="12"/>
      <c r="BY187" s="12"/>
      <c r="BZ187" s="12"/>
      <c r="CA187" s="11" t="str">
        <f t="shared" si="198"/>
        <v/>
      </c>
      <c r="CB187" s="12" t="str">
        <f t="shared" si="199"/>
        <v/>
      </c>
      <c r="CC187" s="12" t="str">
        <f t="shared" si="200"/>
        <v/>
      </c>
      <c r="CD187" s="12" t="str">
        <f t="shared" si="201"/>
        <v/>
      </c>
      <c r="CE187" s="12" t="str">
        <f t="shared" si="202"/>
        <v/>
      </c>
      <c r="CF187" s="12" t="str">
        <f t="shared" si="203"/>
        <v/>
      </c>
      <c r="CG187" s="12"/>
      <c r="CH187" s="12"/>
      <c r="CI187" s="12"/>
      <c r="CJ187" s="11" t="str">
        <f t="shared" si="204"/>
        <v/>
      </c>
      <c r="CK187" s="12" t="str">
        <f t="shared" si="205"/>
        <v/>
      </c>
      <c r="CL187" s="12" t="str">
        <f t="shared" si="206"/>
        <v/>
      </c>
      <c r="CM187" s="12" t="str">
        <f t="shared" si="207"/>
        <v/>
      </c>
      <c r="CN187" s="12" t="str">
        <f t="shared" si="208"/>
        <v/>
      </c>
      <c r="CO187" s="12" t="str">
        <f t="shared" si="209"/>
        <v/>
      </c>
      <c r="CP187" s="12"/>
      <c r="CQ187" s="12"/>
      <c r="CR187" s="12"/>
      <c r="CS187" s="11" t="str">
        <f t="shared" si="210"/>
        <v/>
      </c>
      <c r="CT187" s="12" t="str">
        <f t="shared" si="211"/>
        <v/>
      </c>
      <c r="CU187" s="12" t="str">
        <f t="shared" si="212"/>
        <v/>
      </c>
      <c r="CV187" s="12" t="str">
        <f t="shared" si="213"/>
        <v/>
      </c>
      <c r="CW187" s="12" t="str">
        <f t="shared" si="214"/>
        <v/>
      </c>
      <c r="CX187" s="12" t="str">
        <f t="shared" si="215"/>
        <v/>
      </c>
      <c r="CY187" s="12"/>
      <c r="CZ187" s="12"/>
      <c r="DA187" s="12"/>
      <c r="DB187" s="11" t="str">
        <f t="shared" si="216"/>
        <v/>
      </c>
      <c r="DC187" s="12" t="str">
        <f t="shared" si="217"/>
        <v/>
      </c>
      <c r="DD187" s="12" t="str">
        <f t="shared" si="218"/>
        <v/>
      </c>
      <c r="DE187" s="12" t="str">
        <f t="shared" si="219"/>
        <v/>
      </c>
      <c r="DF187" s="12" t="str">
        <f t="shared" si="220"/>
        <v/>
      </c>
      <c r="DG187" s="12" t="str">
        <f t="shared" si="221"/>
        <v/>
      </c>
      <c r="DH187" s="12"/>
      <c r="DI187" s="12"/>
      <c r="DJ187" s="12"/>
      <c r="DK187" s="11" t="str">
        <f t="shared" si="222"/>
        <v/>
      </c>
      <c r="DL187" s="12" t="str">
        <f t="shared" si="223"/>
        <v/>
      </c>
      <c r="DM187" s="12" t="str">
        <f t="shared" si="224"/>
        <v/>
      </c>
      <c r="DN187" s="12" t="str">
        <f t="shared" si="225"/>
        <v/>
      </c>
      <c r="DO187" s="12" t="str">
        <f t="shared" si="226"/>
        <v/>
      </c>
      <c r="DP187" s="12" t="str">
        <f t="shared" si="227"/>
        <v/>
      </c>
      <c r="DQ187" s="12"/>
      <c r="DR187" s="12"/>
      <c r="DS187" s="12"/>
    </row>
    <row r="188" spans="19:123" x14ac:dyDescent="0.25">
      <c r="S188" s="98"/>
      <c r="T188" s="98"/>
      <c r="U188" s="98"/>
      <c r="V188" s="98"/>
      <c r="W188" s="98"/>
      <c r="X188" s="98"/>
      <c r="Y188" s="98"/>
      <c r="Z188" s="98"/>
      <c r="AA188" s="98"/>
      <c r="AB188" s="99"/>
      <c r="AC188" s="99"/>
      <c r="AD188" s="98"/>
      <c r="AE188" s="4"/>
      <c r="AF188" s="24" t="str">
        <f t="shared" si="229"/>
        <v/>
      </c>
      <c r="AG188" s="24">
        <f t="shared" si="230"/>
        <v>190</v>
      </c>
      <c r="AH188" s="11" t="str">
        <f t="shared" si="169"/>
        <v/>
      </c>
      <c r="AI188" s="12" t="str">
        <f t="shared" si="228"/>
        <v/>
      </c>
      <c r="AJ188" s="12" t="str">
        <f t="shared" si="170"/>
        <v/>
      </c>
      <c r="AK188" s="12" t="str">
        <f t="shared" si="171"/>
        <v/>
      </c>
      <c r="AL188" s="12" t="str">
        <f t="shared" si="172"/>
        <v/>
      </c>
      <c r="AM188" s="12" t="str">
        <f t="shared" si="173"/>
        <v/>
      </c>
      <c r="AN188" s="12"/>
      <c r="AO188" s="12"/>
      <c r="AP188" s="12"/>
      <c r="AQ188" s="11" t="str">
        <f t="shared" si="174"/>
        <v/>
      </c>
      <c r="AR188" s="12" t="str">
        <f t="shared" si="175"/>
        <v/>
      </c>
      <c r="AS188" s="12" t="str">
        <f t="shared" si="176"/>
        <v/>
      </c>
      <c r="AT188" s="12" t="str">
        <f t="shared" si="177"/>
        <v/>
      </c>
      <c r="AU188" s="12" t="str">
        <f t="shared" si="178"/>
        <v/>
      </c>
      <c r="AV188" s="12" t="str">
        <f t="shared" si="179"/>
        <v/>
      </c>
      <c r="AW188" s="12"/>
      <c r="AX188" s="12"/>
      <c r="AY188" s="12"/>
      <c r="AZ188" s="11" t="str">
        <f t="shared" si="180"/>
        <v/>
      </c>
      <c r="BA188" s="12" t="str">
        <f t="shared" si="181"/>
        <v/>
      </c>
      <c r="BB188" s="12" t="str">
        <f t="shared" si="182"/>
        <v/>
      </c>
      <c r="BC188" s="12" t="str">
        <f t="shared" si="183"/>
        <v/>
      </c>
      <c r="BD188" s="12" t="str">
        <f t="shared" si="184"/>
        <v/>
      </c>
      <c r="BE188" s="12" t="str">
        <f t="shared" si="185"/>
        <v/>
      </c>
      <c r="BF188" s="12"/>
      <c r="BG188" s="12"/>
      <c r="BH188" s="12"/>
      <c r="BI188" s="11" t="str">
        <f t="shared" si="186"/>
        <v/>
      </c>
      <c r="BJ188" s="12" t="str">
        <f t="shared" si="187"/>
        <v/>
      </c>
      <c r="BK188" s="12" t="str">
        <f t="shared" si="188"/>
        <v/>
      </c>
      <c r="BL188" s="12" t="str">
        <f t="shared" si="189"/>
        <v/>
      </c>
      <c r="BM188" s="12" t="str">
        <f t="shared" si="190"/>
        <v/>
      </c>
      <c r="BN188" s="12" t="str">
        <f t="shared" si="191"/>
        <v/>
      </c>
      <c r="BO188" s="12"/>
      <c r="BP188" s="12"/>
      <c r="BQ188" s="12"/>
      <c r="BR188" s="11" t="str">
        <f t="shared" si="192"/>
        <v/>
      </c>
      <c r="BS188" s="12" t="str">
        <f t="shared" si="193"/>
        <v/>
      </c>
      <c r="BT188" s="12" t="str">
        <f t="shared" si="194"/>
        <v/>
      </c>
      <c r="BU188" s="12" t="str">
        <f t="shared" si="195"/>
        <v/>
      </c>
      <c r="BV188" s="12" t="str">
        <f t="shared" si="196"/>
        <v/>
      </c>
      <c r="BW188" s="12" t="str">
        <f t="shared" si="197"/>
        <v/>
      </c>
      <c r="BX188" s="12"/>
      <c r="BY188" s="12"/>
      <c r="BZ188" s="12"/>
      <c r="CA188" s="11" t="str">
        <f t="shared" si="198"/>
        <v/>
      </c>
      <c r="CB188" s="12" t="str">
        <f t="shared" si="199"/>
        <v/>
      </c>
      <c r="CC188" s="12" t="str">
        <f t="shared" si="200"/>
        <v/>
      </c>
      <c r="CD188" s="12" t="str">
        <f t="shared" si="201"/>
        <v/>
      </c>
      <c r="CE188" s="12" t="str">
        <f t="shared" si="202"/>
        <v/>
      </c>
      <c r="CF188" s="12" t="str">
        <f t="shared" si="203"/>
        <v/>
      </c>
      <c r="CG188" s="12"/>
      <c r="CH188" s="12"/>
      <c r="CI188" s="12"/>
      <c r="CJ188" s="11" t="str">
        <f t="shared" si="204"/>
        <v/>
      </c>
      <c r="CK188" s="12" t="str">
        <f t="shared" si="205"/>
        <v/>
      </c>
      <c r="CL188" s="12" t="str">
        <f t="shared" si="206"/>
        <v/>
      </c>
      <c r="CM188" s="12" t="str">
        <f t="shared" si="207"/>
        <v/>
      </c>
      <c r="CN188" s="12" t="str">
        <f t="shared" si="208"/>
        <v/>
      </c>
      <c r="CO188" s="12" t="str">
        <f t="shared" si="209"/>
        <v/>
      </c>
      <c r="CP188" s="12"/>
      <c r="CQ188" s="12"/>
      <c r="CR188" s="12"/>
      <c r="CS188" s="11" t="str">
        <f t="shared" si="210"/>
        <v/>
      </c>
      <c r="CT188" s="12" t="str">
        <f t="shared" si="211"/>
        <v/>
      </c>
      <c r="CU188" s="12" t="str">
        <f t="shared" si="212"/>
        <v/>
      </c>
      <c r="CV188" s="12" t="str">
        <f t="shared" si="213"/>
        <v/>
      </c>
      <c r="CW188" s="12" t="str">
        <f t="shared" si="214"/>
        <v/>
      </c>
      <c r="CX188" s="12" t="str">
        <f t="shared" si="215"/>
        <v/>
      </c>
      <c r="CY188" s="12"/>
      <c r="CZ188" s="12"/>
      <c r="DA188" s="12"/>
      <c r="DB188" s="11" t="str">
        <f t="shared" si="216"/>
        <v/>
      </c>
      <c r="DC188" s="12" t="str">
        <f t="shared" si="217"/>
        <v/>
      </c>
      <c r="DD188" s="12" t="str">
        <f t="shared" si="218"/>
        <v/>
      </c>
      <c r="DE188" s="12" t="str">
        <f t="shared" si="219"/>
        <v/>
      </c>
      <c r="DF188" s="12" t="str">
        <f t="shared" si="220"/>
        <v/>
      </c>
      <c r="DG188" s="12" t="str">
        <f t="shared" si="221"/>
        <v/>
      </c>
      <c r="DH188" s="12"/>
      <c r="DI188" s="12"/>
      <c r="DJ188" s="12"/>
      <c r="DK188" s="11" t="str">
        <f t="shared" si="222"/>
        <v/>
      </c>
      <c r="DL188" s="12" t="str">
        <f t="shared" si="223"/>
        <v/>
      </c>
      <c r="DM188" s="12" t="str">
        <f t="shared" si="224"/>
        <v/>
      </c>
      <c r="DN188" s="12" t="str">
        <f t="shared" si="225"/>
        <v/>
      </c>
      <c r="DO188" s="12" t="str">
        <f t="shared" si="226"/>
        <v/>
      </c>
      <c r="DP188" s="12" t="str">
        <f t="shared" si="227"/>
        <v/>
      </c>
      <c r="DQ188" s="12"/>
      <c r="DR188" s="12"/>
      <c r="DS188" s="12"/>
    </row>
    <row r="189" spans="19:123" x14ac:dyDescent="0.25">
      <c r="S189" s="98"/>
      <c r="T189" s="98"/>
      <c r="U189" s="98"/>
      <c r="V189" s="98"/>
      <c r="W189" s="98"/>
      <c r="X189" s="98"/>
      <c r="Y189" s="98"/>
      <c r="Z189" s="98"/>
      <c r="AA189" s="98"/>
      <c r="AB189" s="99"/>
      <c r="AC189" s="99"/>
      <c r="AD189" s="98"/>
      <c r="AE189" s="4"/>
      <c r="AF189" s="24" t="str">
        <f t="shared" si="229"/>
        <v/>
      </c>
      <c r="AG189" s="24">
        <f t="shared" si="230"/>
        <v>191</v>
      </c>
      <c r="AH189" s="11" t="str">
        <f t="shared" si="169"/>
        <v/>
      </c>
      <c r="AI189" s="12" t="str">
        <f t="shared" si="228"/>
        <v/>
      </c>
      <c r="AJ189" s="12" t="str">
        <f t="shared" si="170"/>
        <v/>
      </c>
      <c r="AK189" s="12" t="str">
        <f t="shared" si="171"/>
        <v/>
      </c>
      <c r="AL189" s="12" t="str">
        <f t="shared" si="172"/>
        <v/>
      </c>
      <c r="AM189" s="12" t="str">
        <f t="shared" si="173"/>
        <v/>
      </c>
      <c r="AN189" s="12"/>
      <c r="AO189" s="12"/>
      <c r="AP189" s="12"/>
      <c r="AQ189" s="11" t="str">
        <f t="shared" si="174"/>
        <v/>
      </c>
      <c r="AR189" s="12" t="str">
        <f t="shared" si="175"/>
        <v/>
      </c>
      <c r="AS189" s="12" t="str">
        <f t="shared" si="176"/>
        <v/>
      </c>
      <c r="AT189" s="12" t="str">
        <f t="shared" si="177"/>
        <v/>
      </c>
      <c r="AU189" s="12" t="str">
        <f t="shared" si="178"/>
        <v/>
      </c>
      <c r="AV189" s="12" t="str">
        <f t="shared" si="179"/>
        <v/>
      </c>
      <c r="AW189" s="12"/>
      <c r="AX189" s="12"/>
      <c r="AY189" s="12"/>
      <c r="AZ189" s="11" t="str">
        <f t="shared" si="180"/>
        <v/>
      </c>
      <c r="BA189" s="12" t="str">
        <f t="shared" si="181"/>
        <v/>
      </c>
      <c r="BB189" s="12" t="str">
        <f t="shared" si="182"/>
        <v/>
      </c>
      <c r="BC189" s="12" t="str">
        <f t="shared" si="183"/>
        <v/>
      </c>
      <c r="BD189" s="12" t="str">
        <f t="shared" si="184"/>
        <v/>
      </c>
      <c r="BE189" s="12" t="str">
        <f t="shared" si="185"/>
        <v/>
      </c>
      <c r="BF189" s="12"/>
      <c r="BG189" s="12"/>
      <c r="BH189" s="12"/>
      <c r="BI189" s="11" t="str">
        <f t="shared" si="186"/>
        <v/>
      </c>
      <c r="BJ189" s="12" t="str">
        <f t="shared" si="187"/>
        <v/>
      </c>
      <c r="BK189" s="12" t="str">
        <f t="shared" si="188"/>
        <v/>
      </c>
      <c r="BL189" s="12" t="str">
        <f t="shared" si="189"/>
        <v/>
      </c>
      <c r="BM189" s="12" t="str">
        <f t="shared" si="190"/>
        <v/>
      </c>
      <c r="BN189" s="12" t="str">
        <f t="shared" si="191"/>
        <v/>
      </c>
      <c r="BO189" s="12"/>
      <c r="BP189" s="12"/>
      <c r="BQ189" s="12"/>
      <c r="BR189" s="11" t="str">
        <f t="shared" si="192"/>
        <v/>
      </c>
      <c r="BS189" s="12" t="str">
        <f t="shared" si="193"/>
        <v/>
      </c>
      <c r="BT189" s="12" t="str">
        <f t="shared" si="194"/>
        <v/>
      </c>
      <c r="BU189" s="12" t="str">
        <f t="shared" si="195"/>
        <v/>
      </c>
      <c r="BV189" s="12" t="str">
        <f t="shared" si="196"/>
        <v/>
      </c>
      <c r="BW189" s="12" t="str">
        <f t="shared" si="197"/>
        <v/>
      </c>
      <c r="BX189" s="12"/>
      <c r="BY189" s="12"/>
      <c r="BZ189" s="12"/>
      <c r="CA189" s="11" t="str">
        <f t="shared" si="198"/>
        <v/>
      </c>
      <c r="CB189" s="12" t="str">
        <f t="shared" si="199"/>
        <v/>
      </c>
      <c r="CC189" s="12" t="str">
        <f t="shared" si="200"/>
        <v/>
      </c>
      <c r="CD189" s="12" t="str">
        <f t="shared" si="201"/>
        <v/>
      </c>
      <c r="CE189" s="12" t="str">
        <f t="shared" si="202"/>
        <v/>
      </c>
      <c r="CF189" s="12" t="str">
        <f t="shared" si="203"/>
        <v/>
      </c>
      <c r="CG189" s="12"/>
      <c r="CH189" s="12"/>
      <c r="CI189" s="12"/>
      <c r="CJ189" s="11" t="str">
        <f t="shared" si="204"/>
        <v/>
      </c>
      <c r="CK189" s="12" t="str">
        <f t="shared" si="205"/>
        <v/>
      </c>
      <c r="CL189" s="12" t="str">
        <f t="shared" si="206"/>
        <v/>
      </c>
      <c r="CM189" s="12" t="str">
        <f t="shared" si="207"/>
        <v/>
      </c>
      <c r="CN189" s="12" t="str">
        <f t="shared" si="208"/>
        <v/>
      </c>
      <c r="CO189" s="12" t="str">
        <f t="shared" si="209"/>
        <v/>
      </c>
      <c r="CP189" s="12"/>
      <c r="CQ189" s="12"/>
      <c r="CR189" s="12"/>
      <c r="CS189" s="11" t="str">
        <f t="shared" si="210"/>
        <v/>
      </c>
      <c r="CT189" s="12" t="str">
        <f t="shared" si="211"/>
        <v/>
      </c>
      <c r="CU189" s="12" t="str">
        <f t="shared" si="212"/>
        <v/>
      </c>
      <c r="CV189" s="12" t="str">
        <f t="shared" si="213"/>
        <v/>
      </c>
      <c r="CW189" s="12" t="str">
        <f t="shared" si="214"/>
        <v/>
      </c>
      <c r="CX189" s="12" t="str">
        <f t="shared" si="215"/>
        <v/>
      </c>
      <c r="CY189" s="12"/>
      <c r="CZ189" s="12"/>
      <c r="DA189" s="12"/>
      <c r="DB189" s="11" t="str">
        <f t="shared" si="216"/>
        <v/>
      </c>
      <c r="DC189" s="12" t="str">
        <f t="shared" si="217"/>
        <v/>
      </c>
      <c r="DD189" s="12" t="str">
        <f t="shared" si="218"/>
        <v/>
      </c>
      <c r="DE189" s="12" t="str">
        <f t="shared" si="219"/>
        <v/>
      </c>
      <c r="DF189" s="12" t="str">
        <f t="shared" si="220"/>
        <v/>
      </c>
      <c r="DG189" s="12" t="str">
        <f t="shared" si="221"/>
        <v/>
      </c>
      <c r="DH189" s="12"/>
      <c r="DI189" s="12"/>
      <c r="DJ189" s="12"/>
      <c r="DK189" s="11" t="str">
        <f t="shared" si="222"/>
        <v/>
      </c>
      <c r="DL189" s="12" t="str">
        <f t="shared" si="223"/>
        <v/>
      </c>
      <c r="DM189" s="12" t="str">
        <f t="shared" si="224"/>
        <v/>
      </c>
      <c r="DN189" s="12" t="str">
        <f t="shared" si="225"/>
        <v/>
      </c>
      <c r="DO189" s="12" t="str">
        <f t="shared" si="226"/>
        <v/>
      </c>
      <c r="DP189" s="12" t="str">
        <f t="shared" si="227"/>
        <v/>
      </c>
      <c r="DQ189" s="12"/>
      <c r="DR189" s="12"/>
      <c r="DS189" s="12"/>
    </row>
    <row r="190" spans="19:123" x14ac:dyDescent="0.25">
      <c r="S190" s="98"/>
      <c r="T190" s="98"/>
      <c r="U190" s="98"/>
      <c r="V190" s="98"/>
      <c r="W190" s="98"/>
      <c r="X190" s="98"/>
      <c r="Y190" s="98"/>
      <c r="Z190" s="98"/>
      <c r="AA190" s="98"/>
      <c r="AB190" s="99"/>
      <c r="AC190" s="99"/>
      <c r="AD190" s="98"/>
      <c r="AE190" s="4"/>
      <c r="AF190" s="24" t="str">
        <f t="shared" si="229"/>
        <v/>
      </c>
      <c r="AG190" s="24">
        <f t="shared" si="230"/>
        <v>192</v>
      </c>
      <c r="AH190" s="11" t="str">
        <f t="shared" si="169"/>
        <v/>
      </c>
      <c r="AI190" s="12" t="str">
        <f t="shared" si="228"/>
        <v/>
      </c>
      <c r="AJ190" s="12" t="str">
        <f t="shared" si="170"/>
        <v/>
      </c>
      <c r="AK190" s="12" t="str">
        <f t="shared" si="171"/>
        <v/>
      </c>
      <c r="AL190" s="12" t="str">
        <f t="shared" si="172"/>
        <v/>
      </c>
      <c r="AM190" s="12" t="str">
        <f t="shared" si="173"/>
        <v/>
      </c>
      <c r="AN190" s="12"/>
      <c r="AO190" s="12"/>
      <c r="AP190" s="12"/>
      <c r="AQ190" s="11" t="str">
        <f t="shared" si="174"/>
        <v/>
      </c>
      <c r="AR190" s="12" t="str">
        <f t="shared" si="175"/>
        <v/>
      </c>
      <c r="AS190" s="12" t="str">
        <f t="shared" si="176"/>
        <v/>
      </c>
      <c r="AT190" s="12" t="str">
        <f t="shared" si="177"/>
        <v/>
      </c>
      <c r="AU190" s="12" t="str">
        <f t="shared" si="178"/>
        <v/>
      </c>
      <c r="AV190" s="12" t="str">
        <f t="shared" si="179"/>
        <v/>
      </c>
      <c r="AW190" s="12"/>
      <c r="AX190" s="12"/>
      <c r="AY190" s="12"/>
      <c r="AZ190" s="11" t="str">
        <f t="shared" si="180"/>
        <v/>
      </c>
      <c r="BA190" s="12" t="str">
        <f t="shared" si="181"/>
        <v/>
      </c>
      <c r="BB190" s="12" t="str">
        <f t="shared" si="182"/>
        <v/>
      </c>
      <c r="BC190" s="12" t="str">
        <f t="shared" si="183"/>
        <v/>
      </c>
      <c r="BD190" s="12" t="str">
        <f t="shared" si="184"/>
        <v/>
      </c>
      <c r="BE190" s="12" t="str">
        <f t="shared" si="185"/>
        <v/>
      </c>
      <c r="BF190" s="12"/>
      <c r="BG190" s="12"/>
      <c r="BH190" s="12"/>
      <c r="BI190" s="11" t="str">
        <f t="shared" si="186"/>
        <v/>
      </c>
      <c r="BJ190" s="12" t="str">
        <f t="shared" si="187"/>
        <v/>
      </c>
      <c r="BK190" s="12" t="str">
        <f t="shared" si="188"/>
        <v/>
      </c>
      <c r="BL190" s="12" t="str">
        <f t="shared" si="189"/>
        <v/>
      </c>
      <c r="BM190" s="12" t="str">
        <f t="shared" si="190"/>
        <v/>
      </c>
      <c r="BN190" s="12" t="str">
        <f t="shared" si="191"/>
        <v/>
      </c>
      <c r="BO190" s="12"/>
      <c r="BP190" s="12"/>
      <c r="BQ190" s="12"/>
      <c r="BR190" s="11" t="str">
        <f t="shared" si="192"/>
        <v/>
      </c>
      <c r="BS190" s="12" t="str">
        <f t="shared" si="193"/>
        <v/>
      </c>
      <c r="BT190" s="12" t="str">
        <f t="shared" si="194"/>
        <v/>
      </c>
      <c r="BU190" s="12" t="str">
        <f t="shared" si="195"/>
        <v/>
      </c>
      <c r="BV190" s="12" t="str">
        <f t="shared" si="196"/>
        <v/>
      </c>
      <c r="BW190" s="12" t="str">
        <f t="shared" si="197"/>
        <v/>
      </c>
      <c r="BX190" s="12"/>
      <c r="BY190" s="12"/>
      <c r="BZ190" s="12"/>
      <c r="CA190" s="11" t="str">
        <f t="shared" si="198"/>
        <v/>
      </c>
      <c r="CB190" s="12" t="str">
        <f t="shared" si="199"/>
        <v/>
      </c>
      <c r="CC190" s="12" t="str">
        <f t="shared" si="200"/>
        <v/>
      </c>
      <c r="CD190" s="12" t="str">
        <f t="shared" si="201"/>
        <v/>
      </c>
      <c r="CE190" s="12" t="str">
        <f t="shared" si="202"/>
        <v/>
      </c>
      <c r="CF190" s="12" t="str">
        <f t="shared" si="203"/>
        <v/>
      </c>
      <c r="CG190" s="12"/>
      <c r="CH190" s="12"/>
      <c r="CI190" s="12"/>
      <c r="CJ190" s="11" t="str">
        <f t="shared" si="204"/>
        <v/>
      </c>
      <c r="CK190" s="12" t="str">
        <f t="shared" si="205"/>
        <v/>
      </c>
      <c r="CL190" s="12" t="str">
        <f t="shared" si="206"/>
        <v/>
      </c>
      <c r="CM190" s="12" t="str">
        <f t="shared" si="207"/>
        <v/>
      </c>
      <c r="CN190" s="12" t="str">
        <f t="shared" si="208"/>
        <v/>
      </c>
      <c r="CO190" s="12" t="str">
        <f t="shared" si="209"/>
        <v/>
      </c>
      <c r="CP190" s="12"/>
      <c r="CQ190" s="12"/>
      <c r="CR190" s="12"/>
      <c r="CS190" s="11" t="str">
        <f t="shared" si="210"/>
        <v/>
      </c>
      <c r="CT190" s="12" t="str">
        <f t="shared" si="211"/>
        <v/>
      </c>
      <c r="CU190" s="12" t="str">
        <f t="shared" si="212"/>
        <v/>
      </c>
      <c r="CV190" s="12" t="str">
        <f t="shared" si="213"/>
        <v/>
      </c>
      <c r="CW190" s="12" t="str">
        <f t="shared" si="214"/>
        <v/>
      </c>
      <c r="CX190" s="12" t="str">
        <f t="shared" si="215"/>
        <v/>
      </c>
      <c r="CY190" s="12"/>
      <c r="CZ190" s="12"/>
      <c r="DA190" s="12"/>
      <c r="DB190" s="11" t="str">
        <f t="shared" si="216"/>
        <v/>
      </c>
      <c r="DC190" s="12" t="str">
        <f t="shared" si="217"/>
        <v/>
      </c>
      <c r="DD190" s="12" t="str">
        <f t="shared" si="218"/>
        <v/>
      </c>
      <c r="DE190" s="12" t="str">
        <f t="shared" si="219"/>
        <v/>
      </c>
      <c r="DF190" s="12" t="str">
        <f t="shared" si="220"/>
        <v/>
      </c>
      <c r="DG190" s="12" t="str">
        <f t="shared" si="221"/>
        <v/>
      </c>
      <c r="DH190" s="12"/>
      <c r="DI190" s="12"/>
      <c r="DJ190" s="12"/>
      <c r="DK190" s="11" t="str">
        <f t="shared" si="222"/>
        <v/>
      </c>
      <c r="DL190" s="12" t="str">
        <f t="shared" si="223"/>
        <v/>
      </c>
      <c r="DM190" s="12" t="str">
        <f t="shared" si="224"/>
        <v/>
      </c>
      <c r="DN190" s="12" t="str">
        <f t="shared" si="225"/>
        <v/>
      </c>
      <c r="DO190" s="12" t="str">
        <f t="shared" si="226"/>
        <v/>
      </c>
      <c r="DP190" s="12" t="str">
        <f t="shared" si="227"/>
        <v/>
      </c>
      <c r="DQ190" s="12"/>
      <c r="DR190" s="12"/>
      <c r="DS190" s="12"/>
    </row>
    <row r="191" spans="19:123" x14ac:dyDescent="0.25">
      <c r="S191" s="98"/>
      <c r="T191" s="98"/>
      <c r="U191" s="98"/>
      <c r="V191" s="98"/>
      <c r="W191" s="98"/>
      <c r="X191" s="98"/>
      <c r="Y191" s="98"/>
      <c r="Z191" s="98"/>
      <c r="AA191" s="98"/>
      <c r="AB191" s="99"/>
      <c r="AC191" s="99"/>
      <c r="AD191" s="98"/>
      <c r="AE191" s="4"/>
      <c r="AF191" s="24" t="str">
        <f t="shared" si="229"/>
        <v/>
      </c>
      <c r="AG191" s="24">
        <f t="shared" si="230"/>
        <v>193</v>
      </c>
      <c r="AH191" s="11" t="str">
        <f t="shared" si="169"/>
        <v/>
      </c>
      <c r="AI191" s="12" t="str">
        <f t="shared" si="228"/>
        <v/>
      </c>
      <c r="AJ191" s="12" t="str">
        <f t="shared" si="170"/>
        <v/>
      </c>
      <c r="AK191" s="12" t="str">
        <f t="shared" si="171"/>
        <v/>
      </c>
      <c r="AL191" s="12" t="str">
        <f t="shared" si="172"/>
        <v/>
      </c>
      <c r="AM191" s="12" t="str">
        <f t="shared" si="173"/>
        <v/>
      </c>
      <c r="AN191" s="12"/>
      <c r="AO191" s="12"/>
      <c r="AP191" s="12"/>
      <c r="AQ191" s="11" t="str">
        <f t="shared" si="174"/>
        <v/>
      </c>
      <c r="AR191" s="12" t="str">
        <f t="shared" si="175"/>
        <v/>
      </c>
      <c r="AS191" s="12" t="str">
        <f t="shared" si="176"/>
        <v/>
      </c>
      <c r="AT191" s="12" t="str">
        <f t="shared" si="177"/>
        <v/>
      </c>
      <c r="AU191" s="12" t="str">
        <f t="shared" si="178"/>
        <v/>
      </c>
      <c r="AV191" s="12" t="str">
        <f t="shared" si="179"/>
        <v/>
      </c>
      <c r="AW191" s="12"/>
      <c r="AX191" s="12"/>
      <c r="AY191" s="12"/>
      <c r="AZ191" s="11" t="str">
        <f t="shared" si="180"/>
        <v/>
      </c>
      <c r="BA191" s="12" t="str">
        <f t="shared" si="181"/>
        <v/>
      </c>
      <c r="BB191" s="12" t="str">
        <f t="shared" si="182"/>
        <v/>
      </c>
      <c r="BC191" s="12" t="str">
        <f t="shared" si="183"/>
        <v/>
      </c>
      <c r="BD191" s="12" t="str">
        <f t="shared" si="184"/>
        <v/>
      </c>
      <c r="BE191" s="12" t="str">
        <f t="shared" si="185"/>
        <v/>
      </c>
      <c r="BF191" s="12"/>
      <c r="BG191" s="12"/>
      <c r="BH191" s="12"/>
      <c r="BI191" s="11" t="str">
        <f t="shared" si="186"/>
        <v/>
      </c>
      <c r="BJ191" s="12" t="str">
        <f t="shared" si="187"/>
        <v/>
      </c>
      <c r="BK191" s="12" t="str">
        <f t="shared" si="188"/>
        <v/>
      </c>
      <c r="BL191" s="12" t="str">
        <f t="shared" si="189"/>
        <v/>
      </c>
      <c r="BM191" s="12" t="str">
        <f t="shared" si="190"/>
        <v/>
      </c>
      <c r="BN191" s="12" t="str">
        <f t="shared" si="191"/>
        <v/>
      </c>
      <c r="BO191" s="12"/>
      <c r="BP191" s="12"/>
      <c r="BQ191" s="12"/>
      <c r="BR191" s="11" t="str">
        <f t="shared" si="192"/>
        <v/>
      </c>
      <c r="BS191" s="12" t="str">
        <f t="shared" si="193"/>
        <v/>
      </c>
      <c r="BT191" s="12" t="str">
        <f t="shared" si="194"/>
        <v/>
      </c>
      <c r="BU191" s="12" t="str">
        <f t="shared" si="195"/>
        <v/>
      </c>
      <c r="BV191" s="12" t="str">
        <f t="shared" si="196"/>
        <v/>
      </c>
      <c r="BW191" s="12" t="str">
        <f t="shared" si="197"/>
        <v/>
      </c>
      <c r="BX191" s="12"/>
      <c r="BY191" s="12"/>
      <c r="BZ191" s="12"/>
      <c r="CA191" s="11" t="str">
        <f t="shared" si="198"/>
        <v/>
      </c>
      <c r="CB191" s="12" t="str">
        <f t="shared" si="199"/>
        <v/>
      </c>
      <c r="CC191" s="12" t="str">
        <f t="shared" si="200"/>
        <v/>
      </c>
      <c r="CD191" s="12" t="str">
        <f t="shared" si="201"/>
        <v/>
      </c>
      <c r="CE191" s="12" t="str">
        <f t="shared" si="202"/>
        <v/>
      </c>
      <c r="CF191" s="12" t="str">
        <f t="shared" si="203"/>
        <v/>
      </c>
      <c r="CG191" s="12"/>
      <c r="CH191" s="12"/>
      <c r="CI191" s="12"/>
      <c r="CJ191" s="11" t="str">
        <f t="shared" si="204"/>
        <v/>
      </c>
      <c r="CK191" s="12" t="str">
        <f t="shared" si="205"/>
        <v/>
      </c>
      <c r="CL191" s="12" t="str">
        <f t="shared" si="206"/>
        <v/>
      </c>
      <c r="CM191" s="12" t="str">
        <f t="shared" si="207"/>
        <v/>
      </c>
      <c r="CN191" s="12" t="str">
        <f t="shared" si="208"/>
        <v/>
      </c>
      <c r="CO191" s="12" t="str">
        <f t="shared" si="209"/>
        <v/>
      </c>
      <c r="CP191" s="12"/>
      <c r="CQ191" s="12"/>
      <c r="CR191" s="12"/>
      <c r="CS191" s="11" t="str">
        <f t="shared" si="210"/>
        <v/>
      </c>
      <c r="CT191" s="12" t="str">
        <f t="shared" si="211"/>
        <v/>
      </c>
      <c r="CU191" s="12" t="str">
        <f t="shared" si="212"/>
        <v/>
      </c>
      <c r="CV191" s="12" t="str">
        <f t="shared" si="213"/>
        <v/>
      </c>
      <c r="CW191" s="12" t="str">
        <f t="shared" si="214"/>
        <v/>
      </c>
      <c r="CX191" s="12" t="str">
        <f t="shared" si="215"/>
        <v/>
      </c>
      <c r="CY191" s="12"/>
      <c r="CZ191" s="12"/>
      <c r="DA191" s="12"/>
      <c r="DB191" s="11" t="str">
        <f t="shared" si="216"/>
        <v/>
      </c>
      <c r="DC191" s="12" t="str">
        <f t="shared" si="217"/>
        <v/>
      </c>
      <c r="DD191" s="12" t="str">
        <f t="shared" si="218"/>
        <v/>
      </c>
      <c r="DE191" s="12" t="str">
        <f t="shared" si="219"/>
        <v/>
      </c>
      <c r="DF191" s="12" t="str">
        <f t="shared" si="220"/>
        <v/>
      </c>
      <c r="DG191" s="12" t="str">
        <f t="shared" si="221"/>
        <v/>
      </c>
      <c r="DH191" s="12"/>
      <c r="DI191" s="12"/>
      <c r="DJ191" s="12"/>
      <c r="DK191" s="11" t="str">
        <f t="shared" si="222"/>
        <v/>
      </c>
      <c r="DL191" s="12" t="str">
        <f t="shared" si="223"/>
        <v/>
      </c>
      <c r="DM191" s="12" t="str">
        <f t="shared" si="224"/>
        <v/>
      </c>
      <c r="DN191" s="12" t="str">
        <f t="shared" si="225"/>
        <v/>
      </c>
      <c r="DO191" s="12" t="str">
        <f t="shared" si="226"/>
        <v/>
      </c>
      <c r="DP191" s="12" t="str">
        <f t="shared" si="227"/>
        <v/>
      </c>
      <c r="DQ191" s="12"/>
      <c r="DR191" s="12"/>
      <c r="DS191" s="12"/>
    </row>
    <row r="192" spans="19:123" x14ac:dyDescent="0.25">
      <c r="S192" s="98"/>
      <c r="T192" s="98"/>
      <c r="U192" s="98"/>
      <c r="V192" s="98"/>
      <c r="W192" s="98"/>
      <c r="X192" s="98"/>
      <c r="Y192" s="98"/>
      <c r="Z192" s="98"/>
      <c r="AA192" s="98"/>
      <c r="AB192" s="99"/>
      <c r="AC192" s="99"/>
      <c r="AD192" s="98"/>
      <c r="AE192" s="4"/>
      <c r="AF192" s="24" t="str">
        <f t="shared" si="229"/>
        <v/>
      </c>
      <c r="AG192" s="24">
        <f t="shared" si="230"/>
        <v>194</v>
      </c>
      <c r="AH192" s="11" t="str">
        <f t="shared" si="169"/>
        <v/>
      </c>
      <c r="AI192" s="12" t="str">
        <f t="shared" si="228"/>
        <v/>
      </c>
      <c r="AJ192" s="12" t="str">
        <f t="shared" si="170"/>
        <v/>
      </c>
      <c r="AK192" s="12" t="str">
        <f t="shared" si="171"/>
        <v/>
      </c>
      <c r="AL192" s="12" t="str">
        <f t="shared" si="172"/>
        <v/>
      </c>
      <c r="AM192" s="12" t="str">
        <f t="shared" si="173"/>
        <v/>
      </c>
      <c r="AN192" s="12"/>
      <c r="AO192" s="12"/>
      <c r="AP192" s="12"/>
      <c r="AQ192" s="11" t="str">
        <f t="shared" si="174"/>
        <v/>
      </c>
      <c r="AR192" s="12" t="str">
        <f t="shared" si="175"/>
        <v/>
      </c>
      <c r="AS192" s="12" t="str">
        <f t="shared" si="176"/>
        <v/>
      </c>
      <c r="AT192" s="12" t="str">
        <f t="shared" si="177"/>
        <v/>
      </c>
      <c r="AU192" s="12" t="str">
        <f t="shared" si="178"/>
        <v/>
      </c>
      <c r="AV192" s="12" t="str">
        <f t="shared" si="179"/>
        <v/>
      </c>
      <c r="AW192" s="12"/>
      <c r="AX192" s="12"/>
      <c r="AY192" s="12"/>
      <c r="AZ192" s="11" t="str">
        <f t="shared" si="180"/>
        <v/>
      </c>
      <c r="BA192" s="12" t="str">
        <f t="shared" si="181"/>
        <v/>
      </c>
      <c r="BB192" s="12" t="str">
        <f t="shared" si="182"/>
        <v/>
      </c>
      <c r="BC192" s="12" t="str">
        <f t="shared" si="183"/>
        <v/>
      </c>
      <c r="BD192" s="12" t="str">
        <f t="shared" si="184"/>
        <v/>
      </c>
      <c r="BE192" s="12" t="str">
        <f t="shared" si="185"/>
        <v/>
      </c>
      <c r="BF192" s="12"/>
      <c r="BG192" s="12"/>
      <c r="BH192" s="12"/>
      <c r="BI192" s="11" t="str">
        <f t="shared" si="186"/>
        <v/>
      </c>
      <c r="BJ192" s="12" t="str">
        <f t="shared" si="187"/>
        <v/>
      </c>
      <c r="BK192" s="12" t="str">
        <f t="shared" si="188"/>
        <v/>
      </c>
      <c r="BL192" s="12" t="str">
        <f t="shared" si="189"/>
        <v/>
      </c>
      <c r="BM192" s="12" t="str">
        <f t="shared" si="190"/>
        <v/>
      </c>
      <c r="BN192" s="12" t="str">
        <f t="shared" si="191"/>
        <v/>
      </c>
      <c r="BO192" s="12"/>
      <c r="BP192" s="12"/>
      <c r="BQ192" s="12"/>
      <c r="BR192" s="11" t="str">
        <f t="shared" si="192"/>
        <v/>
      </c>
      <c r="BS192" s="12" t="str">
        <f t="shared" si="193"/>
        <v/>
      </c>
      <c r="BT192" s="12" t="str">
        <f t="shared" si="194"/>
        <v/>
      </c>
      <c r="BU192" s="12" t="str">
        <f t="shared" si="195"/>
        <v/>
      </c>
      <c r="BV192" s="12" t="str">
        <f t="shared" si="196"/>
        <v/>
      </c>
      <c r="BW192" s="12" t="str">
        <f t="shared" si="197"/>
        <v/>
      </c>
      <c r="BX192" s="12"/>
      <c r="BY192" s="12"/>
      <c r="BZ192" s="12"/>
      <c r="CA192" s="11" t="str">
        <f t="shared" si="198"/>
        <v/>
      </c>
      <c r="CB192" s="12" t="str">
        <f t="shared" si="199"/>
        <v/>
      </c>
      <c r="CC192" s="12" t="str">
        <f t="shared" si="200"/>
        <v/>
      </c>
      <c r="CD192" s="12" t="str">
        <f t="shared" si="201"/>
        <v/>
      </c>
      <c r="CE192" s="12" t="str">
        <f t="shared" si="202"/>
        <v/>
      </c>
      <c r="CF192" s="12" t="str">
        <f t="shared" si="203"/>
        <v/>
      </c>
      <c r="CG192" s="12"/>
      <c r="CH192" s="12"/>
      <c r="CI192" s="12"/>
      <c r="CJ192" s="11" t="str">
        <f t="shared" si="204"/>
        <v/>
      </c>
      <c r="CK192" s="12" t="str">
        <f t="shared" si="205"/>
        <v/>
      </c>
      <c r="CL192" s="12" t="str">
        <f t="shared" si="206"/>
        <v/>
      </c>
      <c r="CM192" s="12" t="str">
        <f t="shared" si="207"/>
        <v/>
      </c>
      <c r="CN192" s="12" t="str">
        <f t="shared" si="208"/>
        <v/>
      </c>
      <c r="CO192" s="12" t="str">
        <f t="shared" si="209"/>
        <v/>
      </c>
      <c r="CP192" s="12"/>
      <c r="CQ192" s="12"/>
      <c r="CR192" s="12"/>
      <c r="CS192" s="11" t="str">
        <f t="shared" si="210"/>
        <v/>
      </c>
      <c r="CT192" s="12" t="str">
        <f t="shared" si="211"/>
        <v/>
      </c>
      <c r="CU192" s="12" t="str">
        <f t="shared" si="212"/>
        <v/>
      </c>
      <c r="CV192" s="12" t="str">
        <f t="shared" si="213"/>
        <v/>
      </c>
      <c r="CW192" s="12" t="str">
        <f t="shared" si="214"/>
        <v/>
      </c>
      <c r="CX192" s="12" t="str">
        <f t="shared" si="215"/>
        <v/>
      </c>
      <c r="CY192" s="12"/>
      <c r="CZ192" s="12"/>
      <c r="DA192" s="12"/>
      <c r="DB192" s="11" t="str">
        <f t="shared" si="216"/>
        <v/>
      </c>
      <c r="DC192" s="12" t="str">
        <f t="shared" si="217"/>
        <v/>
      </c>
      <c r="DD192" s="12" t="str">
        <f t="shared" si="218"/>
        <v/>
      </c>
      <c r="DE192" s="12" t="str">
        <f t="shared" si="219"/>
        <v/>
      </c>
      <c r="DF192" s="12" t="str">
        <f t="shared" si="220"/>
        <v/>
      </c>
      <c r="DG192" s="12" t="str">
        <f t="shared" si="221"/>
        <v/>
      </c>
      <c r="DH192" s="12"/>
      <c r="DI192" s="12"/>
      <c r="DJ192" s="12"/>
      <c r="DK192" s="11" t="str">
        <f t="shared" si="222"/>
        <v/>
      </c>
      <c r="DL192" s="12" t="str">
        <f t="shared" si="223"/>
        <v/>
      </c>
      <c r="DM192" s="12" t="str">
        <f t="shared" si="224"/>
        <v/>
      </c>
      <c r="DN192" s="12" t="str">
        <f t="shared" si="225"/>
        <v/>
      </c>
      <c r="DO192" s="12" t="str">
        <f t="shared" si="226"/>
        <v/>
      </c>
      <c r="DP192" s="12" t="str">
        <f t="shared" si="227"/>
        <v/>
      </c>
      <c r="DQ192" s="12"/>
      <c r="DR192" s="12"/>
      <c r="DS192" s="12"/>
    </row>
    <row r="193" spans="19:123" x14ac:dyDescent="0.25">
      <c r="S193" s="98"/>
      <c r="T193" s="98"/>
      <c r="U193" s="98"/>
      <c r="V193" s="98"/>
      <c r="W193" s="98"/>
      <c r="X193" s="98"/>
      <c r="Y193" s="98"/>
      <c r="Z193" s="98"/>
      <c r="AA193" s="98"/>
      <c r="AB193" s="99"/>
      <c r="AC193" s="99"/>
      <c r="AD193" s="98"/>
      <c r="AE193" s="4"/>
      <c r="AF193" s="24" t="str">
        <f t="shared" si="229"/>
        <v/>
      </c>
      <c r="AG193" s="24">
        <f t="shared" si="230"/>
        <v>195</v>
      </c>
      <c r="AH193" s="11" t="str">
        <f t="shared" si="169"/>
        <v/>
      </c>
      <c r="AI193" s="12" t="str">
        <f t="shared" si="228"/>
        <v/>
      </c>
      <c r="AJ193" s="12" t="str">
        <f t="shared" si="170"/>
        <v/>
      </c>
      <c r="AK193" s="12" t="str">
        <f t="shared" si="171"/>
        <v/>
      </c>
      <c r="AL193" s="12" t="str">
        <f t="shared" si="172"/>
        <v/>
      </c>
      <c r="AM193" s="12" t="str">
        <f t="shared" si="173"/>
        <v/>
      </c>
      <c r="AN193" s="12"/>
      <c r="AO193" s="12"/>
      <c r="AP193" s="12"/>
      <c r="AQ193" s="11" t="str">
        <f t="shared" si="174"/>
        <v/>
      </c>
      <c r="AR193" s="12" t="str">
        <f t="shared" si="175"/>
        <v/>
      </c>
      <c r="AS193" s="12" t="str">
        <f t="shared" si="176"/>
        <v/>
      </c>
      <c r="AT193" s="12" t="str">
        <f t="shared" si="177"/>
        <v/>
      </c>
      <c r="AU193" s="12" t="str">
        <f t="shared" si="178"/>
        <v/>
      </c>
      <c r="AV193" s="12" t="str">
        <f t="shared" si="179"/>
        <v/>
      </c>
      <c r="AW193" s="12"/>
      <c r="AX193" s="12"/>
      <c r="AY193" s="12"/>
      <c r="AZ193" s="11" t="str">
        <f t="shared" si="180"/>
        <v/>
      </c>
      <c r="BA193" s="12" t="str">
        <f t="shared" si="181"/>
        <v/>
      </c>
      <c r="BB193" s="12" t="str">
        <f t="shared" si="182"/>
        <v/>
      </c>
      <c r="BC193" s="12" t="str">
        <f t="shared" si="183"/>
        <v/>
      </c>
      <c r="BD193" s="12" t="str">
        <f t="shared" si="184"/>
        <v/>
      </c>
      <c r="BE193" s="12" t="str">
        <f t="shared" si="185"/>
        <v/>
      </c>
      <c r="BF193" s="12"/>
      <c r="BG193" s="12"/>
      <c r="BH193" s="12"/>
      <c r="BI193" s="11" t="str">
        <f t="shared" si="186"/>
        <v/>
      </c>
      <c r="BJ193" s="12" t="str">
        <f t="shared" si="187"/>
        <v/>
      </c>
      <c r="BK193" s="12" t="str">
        <f t="shared" si="188"/>
        <v/>
      </c>
      <c r="BL193" s="12" t="str">
        <f t="shared" si="189"/>
        <v/>
      </c>
      <c r="BM193" s="12" t="str">
        <f t="shared" si="190"/>
        <v/>
      </c>
      <c r="BN193" s="12" t="str">
        <f t="shared" si="191"/>
        <v/>
      </c>
      <c r="BO193" s="12"/>
      <c r="BP193" s="12"/>
      <c r="BQ193" s="12"/>
      <c r="BR193" s="11" t="str">
        <f t="shared" si="192"/>
        <v/>
      </c>
      <c r="BS193" s="12" t="str">
        <f t="shared" si="193"/>
        <v/>
      </c>
      <c r="BT193" s="12" t="str">
        <f t="shared" si="194"/>
        <v/>
      </c>
      <c r="BU193" s="12" t="str">
        <f t="shared" si="195"/>
        <v/>
      </c>
      <c r="BV193" s="12" t="str">
        <f t="shared" si="196"/>
        <v/>
      </c>
      <c r="BW193" s="12" t="str">
        <f t="shared" si="197"/>
        <v/>
      </c>
      <c r="BX193" s="12"/>
      <c r="BY193" s="12"/>
      <c r="BZ193" s="12"/>
      <c r="CA193" s="11" t="str">
        <f t="shared" si="198"/>
        <v/>
      </c>
      <c r="CB193" s="12" t="str">
        <f t="shared" si="199"/>
        <v/>
      </c>
      <c r="CC193" s="12" t="str">
        <f t="shared" si="200"/>
        <v/>
      </c>
      <c r="CD193" s="12" t="str">
        <f t="shared" si="201"/>
        <v/>
      </c>
      <c r="CE193" s="12" t="str">
        <f t="shared" si="202"/>
        <v/>
      </c>
      <c r="CF193" s="12" t="str">
        <f t="shared" si="203"/>
        <v/>
      </c>
      <c r="CG193" s="12"/>
      <c r="CH193" s="12"/>
      <c r="CI193" s="12"/>
      <c r="CJ193" s="11" t="str">
        <f t="shared" si="204"/>
        <v/>
      </c>
      <c r="CK193" s="12" t="str">
        <f t="shared" si="205"/>
        <v/>
      </c>
      <c r="CL193" s="12" t="str">
        <f t="shared" si="206"/>
        <v/>
      </c>
      <c r="CM193" s="12" t="str">
        <f t="shared" si="207"/>
        <v/>
      </c>
      <c r="CN193" s="12" t="str">
        <f t="shared" si="208"/>
        <v/>
      </c>
      <c r="CO193" s="12" t="str">
        <f t="shared" si="209"/>
        <v/>
      </c>
      <c r="CP193" s="12"/>
      <c r="CQ193" s="12"/>
      <c r="CR193" s="12"/>
      <c r="CS193" s="11" t="str">
        <f t="shared" si="210"/>
        <v/>
      </c>
      <c r="CT193" s="12" t="str">
        <f t="shared" si="211"/>
        <v/>
      </c>
      <c r="CU193" s="12" t="str">
        <f t="shared" si="212"/>
        <v/>
      </c>
      <c r="CV193" s="12" t="str">
        <f t="shared" si="213"/>
        <v/>
      </c>
      <c r="CW193" s="12" t="str">
        <f t="shared" si="214"/>
        <v/>
      </c>
      <c r="CX193" s="12" t="str">
        <f t="shared" si="215"/>
        <v/>
      </c>
      <c r="CY193" s="12"/>
      <c r="CZ193" s="12"/>
      <c r="DA193" s="12"/>
      <c r="DB193" s="11" t="str">
        <f t="shared" si="216"/>
        <v/>
      </c>
      <c r="DC193" s="12" t="str">
        <f t="shared" si="217"/>
        <v/>
      </c>
      <c r="DD193" s="12" t="str">
        <f t="shared" si="218"/>
        <v/>
      </c>
      <c r="DE193" s="12" t="str">
        <f t="shared" si="219"/>
        <v/>
      </c>
      <c r="DF193" s="12" t="str">
        <f t="shared" si="220"/>
        <v/>
      </c>
      <c r="DG193" s="12" t="str">
        <f t="shared" si="221"/>
        <v/>
      </c>
      <c r="DH193" s="12"/>
      <c r="DI193" s="12"/>
      <c r="DJ193" s="12"/>
      <c r="DK193" s="11" t="str">
        <f t="shared" si="222"/>
        <v/>
      </c>
      <c r="DL193" s="12" t="str">
        <f t="shared" si="223"/>
        <v/>
      </c>
      <c r="DM193" s="12" t="str">
        <f t="shared" si="224"/>
        <v/>
      </c>
      <c r="DN193" s="12" t="str">
        <f t="shared" si="225"/>
        <v/>
      </c>
      <c r="DO193" s="12" t="str">
        <f t="shared" si="226"/>
        <v/>
      </c>
      <c r="DP193" s="12" t="str">
        <f t="shared" si="227"/>
        <v/>
      </c>
      <c r="DQ193" s="12"/>
      <c r="DR193" s="12"/>
      <c r="DS193" s="12"/>
    </row>
    <row r="194" spans="19:123" x14ac:dyDescent="0.25">
      <c r="S194" s="98"/>
      <c r="T194" s="98"/>
      <c r="U194" s="98"/>
      <c r="V194" s="98"/>
      <c r="W194" s="98"/>
      <c r="X194" s="98"/>
      <c r="Y194" s="98"/>
      <c r="Z194" s="98"/>
      <c r="AA194" s="98"/>
      <c r="AB194" s="99"/>
      <c r="AC194" s="99"/>
      <c r="AD194" s="98"/>
      <c r="AE194" s="4"/>
      <c r="AF194" s="24" t="str">
        <f t="shared" si="229"/>
        <v/>
      </c>
      <c r="AG194" s="24">
        <f t="shared" si="230"/>
        <v>196</v>
      </c>
      <c r="AH194" s="11" t="str">
        <f t="shared" si="169"/>
        <v/>
      </c>
      <c r="AI194" s="12" t="str">
        <f t="shared" si="228"/>
        <v/>
      </c>
      <c r="AJ194" s="12" t="str">
        <f t="shared" si="170"/>
        <v/>
      </c>
      <c r="AK194" s="12" t="str">
        <f t="shared" si="171"/>
        <v/>
      </c>
      <c r="AL194" s="12" t="str">
        <f t="shared" si="172"/>
        <v/>
      </c>
      <c r="AM194" s="12" t="str">
        <f t="shared" si="173"/>
        <v/>
      </c>
      <c r="AN194" s="12"/>
      <c r="AO194" s="12"/>
      <c r="AP194" s="12"/>
      <c r="AQ194" s="11" t="str">
        <f t="shared" si="174"/>
        <v/>
      </c>
      <c r="AR194" s="12" t="str">
        <f t="shared" si="175"/>
        <v/>
      </c>
      <c r="AS194" s="12" t="str">
        <f t="shared" si="176"/>
        <v/>
      </c>
      <c r="AT194" s="12" t="str">
        <f t="shared" si="177"/>
        <v/>
      </c>
      <c r="AU194" s="12" t="str">
        <f t="shared" si="178"/>
        <v/>
      </c>
      <c r="AV194" s="12" t="str">
        <f t="shared" si="179"/>
        <v/>
      </c>
      <c r="AW194" s="12"/>
      <c r="AX194" s="12"/>
      <c r="AY194" s="12"/>
      <c r="AZ194" s="11" t="str">
        <f t="shared" si="180"/>
        <v/>
      </c>
      <c r="BA194" s="12" t="str">
        <f t="shared" si="181"/>
        <v/>
      </c>
      <c r="BB194" s="12" t="str">
        <f t="shared" si="182"/>
        <v/>
      </c>
      <c r="BC194" s="12" t="str">
        <f t="shared" si="183"/>
        <v/>
      </c>
      <c r="BD194" s="12" t="str">
        <f t="shared" si="184"/>
        <v/>
      </c>
      <c r="BE194" s="12" t="str">
        <f t="shared" si="185"/>
        <v/>
      </c>
      <c r="BF194" s="12"/>
      <c r="BG194" s="12"/>
      <c r="BH194" s="12"/>
      <c r="BI194" s="11" t="str">
        <f t="shared" si="186"/>
        <v/>
      </c>
      <c r="BJ194" s="12" t="str">
        <f t="shared" si="187"/>
        <v/>
      </c>
      <c r="BK194" s="12" t="str">
        <f t="shared" si="188"/>
        <v/>
      </c>
      <c r="BL194" s="12" t="str">
        <f t="shared" si="189"/>
        <v/>
      </c>
      <c r="BM194" s="12" t="str">
        <f t="shared" si="190"/>
        <v/>
      </c>
      <c r="BN194" s="12" t="str">
        <f t="shared" si="191"/>
        <v/>
      </c>
      <c r="BO194" s="12"/>
      <c r="BP194" s="12"/>
      <c r="BQ194" s="12"/>
      <c r="BR194" s="11" t="str">
        <f t="shared" si="192"/>
        <v/>
      </c>
      <c r="BS194" s="12" t="str">
        <f t="shared" si="193"/>
        <v/>
      </c>
      <c r="BT194" s="12" t="str">
        <f t="shared" si="194"/>
        <v/>
      </c>
      <c r="BU194" s="12" t="str">
        <f t="shared" si="195"/>
        <v/>
      </c>
      <c r="BV194" s="12" t="str">
        <f t="shared" si="196"/>
        <v/>
      </c>
      <c r="BW194" s="12" t="str">
        <f t="shared" si="197"/>
        <v/>
      </c>
      <c r="BX194" s="12"/>
      <c r="BY194" s="12"/>
      <c r="BZ194" s="12"/>
      <c r="CA194" s="11" t="str">
        <f t="shared" si="198"/>
        <v/>
      </c>
      <c r="CB194" s="12" t="str">
        <f t="shared" si="199"/>
        <v/>
      </c>
      <c r="CC194" s="12" t="str">
        <f t="shared" si="200"/>
        <v/>
      </c>
      <c r="CD194" s="12" t="str">
        <f t="shared" si="201"/>
        <v/>
      </c>
      <c r="CE194" s="12" t="str">
        <f t="shared" si="202"/>
        <v/>
      </c>
      <c r="CF194" s="12" t="str">
        <f t="shared" si="203"/>
        <v/>
      </c>
      <c r="CG194" s="12"/>
      <c r="CH194" s="12"/>
      <c r="CI194" s="12"/>
      <c r="CJ194" s="11" t="str">
        <f t="shared" si="204"/>
        <v/>
      </c>
      <c r="CK194" s="12" t="str">
        <f t="shared" si="205"/>
        <v/>
      </c>
      <c r="CL194" s="12" t="str">
        <f t="shared" si="206"/>
        <v/>
      </c>
      <c r="CM194" s="12" t="str">
        <f t="shared" si="207"/>
        <v/>
      </c>
      <c r="CN194" s="12" t="str">
        <f t="shared" si="208"/>
        <v/>
      </c>
      <c r="CO194" s="12" t="str">
        <f t="shared" si="209"/>
        <v/>
      </c>
      <c r="CP194" s="12"/>
      <c r="CQ194" s="12"/>
      <c r="CR194" s="12"/>
      <c r="CS194" s="11" t="str">
        <f t="shared" si="210"/>
        <v/>
      </c>
      <c r="CT194" s="12" t="str">
        <f t="shared" si="211"/>
        <v/>
      </c>
      <c r="CU194" s="12" t="str">
        <f t="shared" si="212"/>
        <v/>
      </c>
      <c r="CV194" s="12" t="str">
        <f t="shared" si="213"/>
        <v/>
      </c>
      <c r="CW194" s="12" t="str">
        <f t="shared" si="214"/>
        <v/>
      </c>
      <c r="CX194" s="12" t="str">
        <f t="shared" si="215"/>
        <v/>
      </c>
      <c r="CY194" s="12"/>
      <c r="CZ194" s="12"/>
      <c r="DA194" s="12"/>
      <c r="DB194" s="11" t="str">
        <f t="shared" si="216"/>
        <v/>
      </c>
      <c r="DC194" s="12" t="str">
        <f t="shared" si="217"/>
        <v/>
      </c>
      <c r="DD194" s="12" t="str">
        <f t="shared" si="218"/>
        <v/>
      </c>
      <c r="DE194" s="12" t="str">
        <f t="shared" si="219"/>
        <v/>
      </c>
      <c r="DF194" s="12" t="str">
        <f t="shared" si="220"/>
        <v/>
      </c>
      <c r="DG194" s="12" t="str">
        <f t="shared" si="221"/>
        <v/>
      </c>
      <c r="DH194" s="12"/>
      <c r="DI194" s="12"/>
      <c r="DJ194" s="12"/>
      <c r="DK194" s="11" t="str">
        <f t="shared" si="222"/>
        <v/>
      </c>
      <c r="DL194" s="12" t="str">
        <f t="shared" si="223"/>
        <v/>
      </c>
      <c r="DM194" s="12" t="str">
        <f t="shared" si="224"/>
        <v/>
      </c>
      <c r="DN194" s="12" t="str">
        <f t="shared" si="225"/>
        <v/>
      </c>
      <c r="DO194" s="12" t="str">
        <f t="shared" si="226"/>
        <v/>
      </c>
      <c r="DP194" s="12" t="str">
        <f t="shared" si="227"/>
        <v/>
      </c>
      <c r="DQ194" s="12"/>
      <c r="DR194" s="12"/>
      <c r="DS194" s="12"/>
    </row>
    <row r="195" spans="19:123" x14ac:dyDescent="0.25">
      <c r="S195" s="98"/>
      <c r="T195" s="98"/>
      <c r="U195" s="98"/>
      <c r="V195" s="98"/>
      <c r="W195" s="98"/>
      <c r="X195" s="98"/>
      <c r="Y195" s="98"/>
      <c r="Z195" s="98"/>
      <c r="AA195" s="98"/>
      <c r="AB195" s="99"/>
      <c r="AC195" s="99"/>
      <c r="AD195" s="98"/>
      <c r="AE195" s="4"/>
      <c r="AF195" s="24" t="str">
        <f t="shared" si="229"/>
        <v/>
      </c>
      <c r="AG195" s="24">
        <f t="shared" si="230"/>
        <v>197</v>
      </c>
      <c r="AH195" s="11" t="str">
        <f t="shared" si="169"/>
        <v/>
      </c>
      <c r="AI195" s="12" t="str">
        <f t="shared" si="228"/>
        <v/>
      </c>
      <c r="AJ195" s="12" t="str">
        <f t="shared" si="170"/>
        <v/>
      </c>
      <c r="AK195" s="12" t="str">
        <f t="shared" si="171"/>
        <v/>
      </c>
      <c r="AL195" s="12" t="str">
        <f t="shared" si="172"/>
        <v/>
      </c>
      <c r="AM195" s="12" t="str">
        <f t="shared" si="173"/>
        <v/>
      </c>
      <c r="AN195" s="12"/>
      <c r="AO195" s="12"/>
      <c r="AP195" s="12"/>
      <c r="AQ195" s="11" t="str">
        <f t="shared" si="174"/>
        <v/>
      </c>
      <c r="AR195" s="12" t="str">
        <f t="shared" si="175"/>
        <v/>
      </c>
      <c r="AS195" s="12" t="str">
        <f t="shared" si="176"/>
        <v/>
      </c>
      <c r="AT195" s="12" t="str">
        <f t="shared" si="177"/>
        <v/>
      </c>
      <c r="AU195" s="12" t="str">
        <f t="shared" si="178"/>
        <v/>
      </c>
      <c r="AV195" s="12" t="str">
        <f t="shared" si="179"/>
        <v/>
      </c>
      <c r="AW195" s="12"/>
      <c r="AX195" s="12"/>
      <c r="AY195" s="12"/>
      <c r="AZ195" s="11" t="str">
        <f t="shared" si="180"/>
        <v/>
      </c>
      <c r="BA195" s="12" t="str">
        <f t="shared" si="181"/>
        <v/>
      </c>
      <c r="BB195" s="12" t="str">
        <f t="shared" si="182"/>
        <v/>
      </c>
      <c r="BC195" s="12" t="str">
        <f t="shared" si="183"/>
        <v/>
      </c>
      <c r="BD195" s="12" t="str">
        <f t="shared" si="184"/>
        <v/>
      </c>
      <c r="BE195" s="12" t="str">
        <f t="shared" si="185"/>
        <v/>
      </c>
      <c r="BF195" s="12"/>
      <c r="BG195" s="12"/>
      <c r="BH195" s="12"/>
      <c r="BI195" s="11" t="str">
        <f t="shared" si="186"/>
        <v/>
      </c>
      <c r="BJ195" s="12" t="str">
        <f t="shared" si="187"/>
        <v/>
      </c>
      <c r="BK195" s="12" t="str">
        <f t="shared" si="188"/>
        <v/>
      </c>
      <c r="BL195" s="12" t="str">
        <f t="shared" si="189"/>
        <v/>
      </c>
      <c r="BM195" s="12" t="str">
        <f t="shared" si="190"/>
        <v/>
      </c>
      <c r="BN195" s="12" t="str">
        <f t="shared" si="191"/>
        <v/>
      </c>
      <c r="BO195" s="12"/>
      <c r="BP195" s="12"/>
      <c r="BQ195" s="12"/>
      <c r="BR195" s="11" t="str">
        <f t="shared" si="192"/>
        <v/>
      </c>
      <c r="BS195" s="12" t="str">
        <f t="shared" si="193"/>
        <v/>
      </c>
      <c r="BT195" s="12" t="str">
        <f t="shared" si="194"/>
        <v/>
      </c>
      <c r="BU195" s="12" t="str">
        <f t="shared" si="195"/>
        <v/>
      </c>
      <c r="BV195" s="12" t="str">
        <f t="shared" si="196"/>
        <v/>
      </c>
      <c r="BW195" s="12" t="str">
        <f t="shared" si="197"/>
        <v/>
      </c>
      <c r="BX195" s="12"/>
      <c r="BY195" s="12"/>
      <c r="BZ195" s="12"/>
      <c r="CA195" s="11" t="str">
        <f t="shared" si="198"/>
        <v/>
      </c>
      <c r="CB195" s="12" t="str">
        <f t="shared" si="199"/>
        <v/>
      </c>
      <c r="CC195" s="12" t="str">
        <f t="shared" si="200"/>
        <v/>
      </c>
      <c r="CD195" s="12" t="str">
        <f t="shared" si="201"/>
        <v/>
      </c>
      <c r="CE195" s="12" t="str">
        <f t="shared" si="202"/>
        <v/>
      </c>
      <c r="CF195" s="12" t="str">
        <f t="shared" si="203"/>
        <v/>
      </c>
      <c r="CG195" s="12"/>
      <c r="CH195" s="12"/>
      <c r="CI195" s="12"/>
      <c r="CJ195" s="11" t="str">
        <f t="shared" si="204"/>
        <v/>
      </c>
      <c r="CK195" s="12" t="str">
        <f t="shared" si="205"/>
        <v/>
      </c>
      <c r="CL195" s="12" t="str">
        <f t="shared" si="206"/>
        <v/>
      </c>
      <c r="CM195" s="12" t="str">
        <f t="shared" si="207"/>
        <v/>
      </c>
      <c r="CN195" s="12" t="str">
        <f t="shared" si="208"/>
        <v/>
      </c>
      <c r="CO195" s="12" t="str">
        <f t="shared" si="209"/>
        <v/>
      </c>
      <c r="CP195" s="12"/>
      <c r="CQ195" s="12"/>
      <c r="CR195" s="12"/>
      <c r="CS195" s="11" t="str">
        <f t="shared" si="210"/>
        <v/>
      </c>
      <c r="CT195" s="12" t="str">
        <f t="shared" si="211"/>
        <v/>
      </c>
      <c r="CU195" s="12" t="str">
        <f t="shared" si="212"/>
        <v/>
      </c>
      <c r="CV195" s="12" t="str">
        <f t="shared" si="213"/>
        <v/>
      </c>
      <c r="CW195" s="12" t="str">
        <f t="shared" si="214"/>
        <v/>
      </c>
      <c r="CX195" s="12" t="str">
        <f t="shared" si="215"/>
        <v/>
      </c>
      <c r="CY195" s="12"/>
      <c r="CZ195" s="12"/>
      <c r="DA195" s="12"/>
      <c r="DB195" s="11" t="str">
        <f t="shared" si="216"/>
        <v/>
      </c>
      <c r="DC195" s="12" t="str">
        <f t="shared" si="217"/>
        <v/>
      </c>
      <c r="DD195" s="12" t="str">
        <f t="shared" si="218"/>
        <v/>
      </c>
      <c r="DE195" s="12" t="str">
        <f t="shared" si="219"/>
        <v/>
      </c>
      <c r="DF195" s="12" t="str">
        <f t="shared" si="220"/>
        <v/>
      </c>
      <c r="DG195" s="12" t="str">
        <f t="shared" si="221"/>
        <v/>
      </c>
      <c r="DH195" s="12"/>
      <c r="DI195" s="12"/>
      <c r="DJ195" s="12"/>
      <c r="DK195" s="11" t="str">
        <f t="shared" si="222"/>
        <v/>
      </c>
      <c r="DL195" s="12" t="str">
        <f t="shared" si="223"/>
        <v/>
      </c>
      <c r="DM195" s="12" t="str">
        <f t="shared" si="224"/>
        <v/>
      </c>
      <c r="DN195" s="12" t="str">
        <f t="shared" si="225"/>
        <v/>
      </c>
      <c r="DO195" s="12" t="str">
        <f t="shared" si="226"/>
        <v/>
      </c>
      <c r="DP195" s="12" t="str">
        <f t="shared" si="227"/>
        <v/>
      </c>
      <c r="DQ195" s="12"/>
      <c r="DR195" s="12"/>
      <c r="DS195" s="12"/>
    </row>
    <row r="196" spans="19:123" x14ac:dyDescent="0.25">
      <c r="S196" s="98"/>
      <c r="T196" s="98"/>
      <c r="U196" s="98"/>
      <c r="V196" s="98"/>
      <c r="W196" s="98"/>
      <c r="X196" s="98"/>
      <c r="Y196" s="98"/>
      <c r="Z196" s="98"/>
      <c r="AA196" s="98"/>
      <c r="AB196" s="99"/>
      <c r="AC196" s="99"/>
      <c r="AD196" s="98"/>
      <c r="AE196" s="4"/>
      <c r="AF196" s="24" t="str">
        <f t="shared" si="229"/>
        <v/>
      </c>
      <c r="AG196" s="24">
        <f t="shared" si="230"/>
        <v>198</v>
      </c>
      <c r="AH196" s="11" t="str">
        <f t="shared" ref="AH196:AH224" si="231">IFERROR(IF(OR($AF196="",AH$3&gt;maxCol),"",IF(ISNUMBER(MATCH(AH$3+1-AH$2&amp;"-"&amp;$AG196,$AD$4:$AD$103,0)),$AF196,"")),"")</f>
        <v/>
      </c>
      <c r="AI196" s="12" t="str">
        <f t="shared" si="228"/>
        <v/>
      </c>
      <c r="AJ196" s="12" t="str">
        <f t="shared" ref="AJ196:AJ224" si="232">IFERROR(IF(AH196="","",IF(INDEX($X$4:$X$103,MATCH(AJ$3+1-AJ$2&amp;"-"&amp;$AG196,$AD$4:$AD$103,0),1)&gt;=AJ$2,$AF196,"")),"")</f>
        <v/>
      </c>
      <c r="AK196" s="12" t="str">
        <f t="shared" ref="AK196:AK224" si="233">IFERROR(IF(AH196="","",IF(INDEX($X$4:$X$103,MATCH(AK$3+1-AK$2&amp;"-"&amp;$AG196,$AD$4:$AD$103,0),1)&gt;=AK$2,$AF196,"")),"")</f>
        <v/>
      </c>
      <c r="AL196" s="12" t="str">
        <f t="shared" ref="AL196:AL224" si="234">IFERROR(IF(AH196="","",IF(INDEX($X$4:$X$103,MATCH(AL$3+1-AL$2&amp;"-"&amp;$AG196,$AD$4:$AD$103,0),1)&gt;=AL$2,$AF196,"")),"")</f>
        <v/>
      </c>
      <c r="AM196" s="12" t="str">
        <f t="shared" ref="AM196:AM224" si="235">IFERROR(IF(AH196="","",IF(INDEX($X$4:$X$103,MATCH(AM$3+1-AM$2&amp;"-"&amp;$AG196,$AD$4:$AD$103,0),1)&gt;=AM$2,$AF196,"")),"")</f>
        <v/>
      </c>
      <c r="AN196" s="12"/>
      <c r="AO196" s="12"/>
      <c r="AP196" s="12"/>
      <c r="AQ196" s="11" t="str">
        <f t="shared" ref="AQ196:AQ224" si="236">IFERROR(IF(OR($AF196="",AQ$3&gt;maxCol),"",IF(ISNUMBER(MATCH(AQ$3+1-AQ$2&amp;"-"&amp;$AG196,$AD$4:$AD$103,0)),$AF196,"")),"")</f>
        <v/>
      </c>
      <c r="AR196" s="12" t="str">
        <f t="shared" ref="AR196:AR224" si="237">IFERROR(IF(AQ196="","",IF(INDEX($X$4:$X$103,MATCH(AR$3+1-AR$2&amp;"-"&amp;$AG196,$AD$4:$AD$103,0),1)&gt;=AR$2,$AF196,"")),"")</f>
        <v/>
      </c>
      <c r="AS196" s="12" t="str">
        <f t="shared" ref="AS196:AS224" si="238">IFERROR(IF(AQ196="","",IF(INDEX($X$4:$X$103,MATCH(AS$3+1-AS$2&amp;"-"&amp;$AG196,$AD$4:$AD$103,0),1)&gt;=AS$2,$AF196,"")),"")</f>
        <v/>
      </c>
      <c r="AT196" s="12" t="str">
        <f t="shared" ref="AT196:AT224" si="239">IFERROR(IF(AQ196="","",IF(INDEX($X$4:$X$103,MATCH(AT$3+1-AT$2&amp;"-"&amp;$AG196,$AD$4:$AD$103,0),1)&gt;=AT$2,$AF196,"")),"")</f>
        <v/>
      </c>
      <c r="AU196" s="12" t="str">
        <f t="shared" ref="AU196:AU224" si="240">IFERROR(IF(AQ196="","",IF(INDEX($X$4:$X$103,MATCH(AU$3+1-AU$2&amp;"-"&amp;$AG196,$AD$4:$AD$103,0),1)&gt;=AU$2,$AF196,"")),"")</f>
        <v/>
      </c>
      <c r="AV196" s="12" t="str">
        <f t="shared" ref="AV196:AV224" si="241">IFERROR(IF(AQ196="","",IF(INDEX($X$4:$X$103,MATCH(AV$3+1-AV$2&amp;"-"&amp;$AG196,$AD$4:$AD$103,0),1)&gt;=AV$2,$AF196,"")),"")</f>
        <v/>
      </c>
      <c r="AW196" s="12"/>
      <c r="AX196" s="12"/>
      <c r="AY196" s="12"/>
      <c r="AZ196" s="11" t="str">
        <f t="shared" ref="AZ196:AZ224" si="242">IFERROR(IF(OR($AF196="",AZ$3&gt;maxCol),"",IF(ISNUMBER(MATCH(AZ$3+1-AZ$2&amp;"-"&amp;$AG196,$AD$4:$AD$103,0)),$AF196,"")),"")</f>
        <v/>
      </c>
      <c r="BA196" s="12" t="str">
        <f t="shared" ref="BA196:BA224" si="243">IFERROR(IF(AZ196="","",IF(INDEX($X$4:$X$103,MATCH(BA$3+1-BA$2&amp;"-"&amp;$AG196,$AD$4:$AD$103,0),1)&gt;=BA$2,$AF196,"")),"")</f>
        <v/>
      </c>
      <c r="BB196" s="12" t="str">
        <f t="shared" ref="BB196:BB224" si="244">IFERROR(IF(AZ196="","",IF(INDEX($X$4:$X$103,MATCH(BB$3+1-BB$2&amp;"-"&amp;$AG196,$AD$4:$AD$103,0),1)&gt;=BB$2,$AF196,"")),"")</f>
        <v/>
      </c>
      <c r="BC196" s="12" t="str">
        <f t="shared" ref="BC196:BC224" si="245">IFERROR(IF(AZ196="","",IF(INDEX($X$4:$X$103,MATCH(BC$3+1-BC$2&amp;"-"&amp;$AG196,$AD$4:$AD$103,0),1)&gt;=BC$2,$AF196,"")),"")</f>
        <v/>
      </c>
      <c r="BD196" s="12" t="str">
        <f t="shared" ref="BD196:BD224" si="246">IFERROR(IF(AZ196="","",IF(INDEX($X$4:$X$103,MATCH(BD$3+1-BD$2&amp;"-"&amp;$AG196,$AD$4:$AD$103,0),1)&gt;=BD$2,$AF196,"")),"")</f>
        <v/>
      </c>
      <c r="BE196" s="12" t="str">
        <f t="shared" ref="BE196:BE224" si="247">IFERROR(IF(AZ196="","",IF(INDEX($X$4:$X$103,MATCH(BE$3+1-BE$2&amp;"-"&amp;$AG196,$AD$4:$AD$103,0),1)&gt;=BE$2,$AF196,"")),"")</f>
        <v/>
      </c>
      <c r="BF196" s="12"/>
      <c r="BG196" s="12"/>
      <c r="BH196" s="12"/>
      <c r="BI196" s="11" t="str">
        <f t="shared" ref="BI196:BI224" si="248">IFERROR(IF(OR($AF196="",BI$3&gt;maxCol),"",IF(ISNUMBER(MATCH(BI$3+1-BI$2&amp;"-"&amp;$AG196,$AD$4:$AD$103,0)),$AF196,"")),"")</f>
        <v/>
      </c>
      <c r="BJ196" s="12" t="str">
        <f t="shared" ref="BJ196:BJ224" si="249">IFERROR(IF(BI196="","",IF(INDEX($X$4:$X$103,MATCH(BJ$3+1-BJ$2&amp;"-"&amp;$AG196,$AD$4:$AD$103,0),1)&gt;=BJ$2,$AF196,"")),"")</f>
        <v/>
      </c>
      <c r="BK196" s="12" t="str">
        <f t="shared" ref="BK196:BK224" si="250">IFERROR(IF(BI196="","",IF(INDEX($X$4:$X$103,MATCH(BK$3+1-BK$2&amp;"-"&amp;$AG196,$AD$4:$AD$103,0),1)&gt;=BK$2,$AF196,"")),"")</f>
        <v/>
      </c>
      <c r="BL196" s="12" t="str">
        <f t="shared" ref="BL196:BL224" si="251">IFERROR(IF(BI196="","",IF(INDEX($X$4:$X$103,MATCH(BL$3+1-BL$2&amp;"-"&amp;$AG196,$AD$4:$AD$103,0),1)&gt;=BL$2,$AF196,"")),"")</f>
        <v/>
      </c>
      <c r="BM196" s="12" t="str">
        <f t="shared" ref="BM196:BM224" si="252">IFERROR(IF(BI196="","",IF(INDEX($X$4:$X$103,MATCH(BM$3+1-BM$2&amp;"-"&amp;$AG196,$AD$4:$AD$103,0),1)&gt;=BM$2,$AF196,"")),"")</f>
        <v/>
      </c>
      <c r="BN196" s="12" t="str">
        <f t="shared" ref="BN196:BN224" si="253">IFERROR(IF(BI196="","",IF(INDEX($X$4:$X$103,MATCH(BN$3+1-BN$2&amp;"-"&amp;$AG196,$AD$4:$AD$103,0),1)&gt;=BN$2,$AF196,"")),"")</f>
        <v/>
      </c>
      <c r="BO196" s="12"/>
      <c r="BP196" s="12"/>
      <c r="BQ196" s="12"/>
      <c r="BR196" s="11" t="str">
        <f t="shared" ref="BR196:BR224" si="254">IFERROR(IF(OR($AF196="",BR$3&gt;maxCol),"",IF(ISNUMBER(MATCH(BR$3+1-BR$2&amp;"-"&amp;$AG196,$AD$4:$AD$103,0)),$AF196,"")),"")</f>
        <v/>
      </c>
      <c r="BS196" s="12" t="str">
        <f t="shared" ref="BS196:BS224" si="255">IFERROR(IF(BR196="","",IF(INDEX($X$4:$X$103,MATCH(BS$3+1-BS$2&amp;"-"&amp;$AG196,$AD$4:$AD$103,0),1)&gt;=BS$2,$AF196,"")),"")</f>
        <v/>
      </c>
      <c r="BT196" s="12" t="str">
        <f t="shared" ref="BT196:BT224" si="256">IFERROR(IF(BR196="","",IF(INDEX($X$4:$X$103,MATCH(BT$3+1-BT$2&amp;"-"&amp;$AG196,$AD$4:$AD$103,0),1)&gt;=BT$2,$AF196,"")),"")</f>
        <v/>
      </c>
      <c r="BU196" s="12" t="str">
        <f t="shared" ref="BU196:BU224" si="257">IFERROR(IF(BR196="","",IF(INDEX($X$4:$X$103,MATCH(BU$3+1-BU$2&amp;"-"&amp;$AG196,$AD$4:$AD$103,0),1)&gt;=BU$2,$AF196,"")),"")</f>
        <v/>
      </c>
      <c r="BV196" s="12" t="str">
        <f t="shared" ref="BV196:BV224" si="258">IFERROR(IF(BR196="","",IF(INDEX($X$4:$X$103,MATCH(BV$3+1-BV$2&amp;"-"&amp;$AG196,$AD$4:$AD$103,0),1)&gt;=BV$2,$AF196,"")),"")</f>
        <v/>
      </c>
      <c r="BW196" s="12" t="str">
        <f t="shared" ref="BW196:BW224" si="259">IFERROR(IF(BR196="","",IF(INDEX($X$4:$X$103,MATCH(BW$3+1-BW$2&amp;"-"&amp;$AG196,$AD$4:$AD$103,0),1)&gt;=BW$2,$AF196,"")),"")</f>
        <v/>
      </c>
      <c r="BX196" s="12"/>
      <c r="BY196" s="12"/>
      <c r="BZ196" s="12"/>
      <c r="CA196" s="11" t="str">
        <f t="shared" ref="CA196:CA224" si="260">IFERROR(IF(OR($AF196="",CA$3&gt;maxCol),"",IF(ISNUMBER(MATCH(CA$3+1-CA$2&amp;"-"&amp;$AG196,$AD$4:$AD$103,0)),$AF196,"")),"")</f>
        <v/>
      </c>
      <c r="CB196" s="12" t="str">
        <f t="shared" ref="CB196:CB224" si="261">IFERROR(IF(CA196="","",IF(INDEX($X$4:$X$103,MATCH(CB$3+1-CB$2&amp;"-"&amp;$AG196,$AD$4:$AD$103,0),1)&gt;=CB$2,$AF196,"")),"")</f>
        <v/>
      </c>
      <c r="CC196" s="12" t="str">
        <f t="shared" ref="CC196:CC224" si="262">IFERROR(IF(CA196="","",IF(INDEX($X$4:$X$103,MATCH(CC$3+1-CC$2&amp;"-"&amp;$AG196,$AD$4:$AD$103,0),1)&gt;=CC$2,$AF196,"")),"")</f>
        <v/>
      </c>
      <c r="CD196" s="12" t="str">
        <f t="shared" ref="CD196:CD224" si="263">IFERROR(IF(CA196="","",IF(INDEX($X$4:$X$103,MATCH(CD$3+1-CD$2&amp;"-"&amp;$AG196,$AD$4:$AD$103,0),1)&gt;=CD$2,$AF196,"")),"")</f>
        <v/>
      </c>
      <c r="CE196" s="12" t="str">
        <f t="shared" ref="CE196:CE224" si="264">IFERROR(IF(CA196="","",IF(INDEX($X$4:$X$103,MATCH(CE$3+1-CE$2&amp;"-"&amp;$AG196,$AD$4:$AD$103,0),1)&gt;=CE$2,$AF196,"")),"")</f>
        <v/>
      </c>
      <c r="CF196" s="12" t="str">
        <f t="shared" ref="CF196:CF224" si="265">IFERROR(IF(CA196="","",IF(INDEX($X$4:$X$103,MATCH(CF$3+1-CF$2&amp;"-"&amp;$AG196,$AD$4:$AD$103,0),1)&gt;=CF$2,$AF196,"")),"")</f>
        <v/>
      </c>
      <c r="CG196" s="12"/>
      <c r="CH196" s="12"/>
      <c r="CI196" s="12"/>
      <c r="CJ196" s="11" t="str">
        <f t="shared" ref="CJ196:CJ224" si="266">IFERROR(IF(OR($AF196="",CJ$3&gt;maxCol),"",IF(ISNUMBER(MATCH(CJ$3+1-CJ$2&amp;"-"&amp;$AG196,$AD$4:$AD$103,0)),$AF196,"")),"")</f>
        <v/>
      </c>
      <c r="CK196" s="12" t="str">
        <f t="shared" ref="CK196:CK224" si="267">IFERROR(IF(CJ196="","",IF(INDEX($X$4:$X$103,MATCH(CK$3+1-CK$2&amp;"-"&amp;$AG196,$AD$4:$AD$103,0),1)&gt;=CK$2,$AF196,"")),"")</f>
        <v/>
      </c>
      <c r="CL196" s="12" t="str">
        <f t="shared" ref="CL196:CL224" si="268">IFERROR(IF(CJ196="","",IF(INDEX($X$4:$X$103,MATCH(CL$3+1-CL$2&amp;"-"&amp;$AG196,$AD$4:$AD$103,0),1)&gt;=CL$2,$AF196,"")),"")</f>
        <v/>
      </c>
      <c r="CM196" s="12" t="str">
        <f t="shared" ref="CM196:CM224" si="269">IFERROR(IF(CJ196="","",IF(INDEX($X$4:$X$103,MATCH(CM$3+1-CM$2&amp;"-"&amp;$AG196,$AD$4:$AD$103,0),1)&gt;=CM$2,$AF196,"")),"")</f>
        <v/>
      </c>
      <c r="CN196" s="12" t="str">
        <f t="shared" ref="CN196:CN224" si="270">IFERROR(IF(CJ196="","",IF(INDEX($X$4:$X$103,MATCH(CN$3+1-CN$2&amp;"-"&amp;$AG196,$AD$4:$AD$103,0),1)&gt;=CN$2,$AF196,"")),"")</f>
        <v/>
      </c>
      <c r="CO196" s="12" t="str">
        <f t="shared" ref="CO196:CO224" si="271">IFERROR(IF(CJ196="","",IF(INDEX($X$4:$X$103,MATCH(CO$3+1-CO$2&amp;"-"&amp;$AG196,$AD$4:$AD$103,0),1)&gt;=CO$2,$AF196,"")),"")</f>
        <v/>
      </c>
      <c r="CP196" s="12"/>
      <c r="CQ196" s="12"/>
      <c r="CR196" s="12"/>
      <c r="CS196" s="11" t="str">
        <f t="shared" ref="CS196:CS224" si="272">IFERROR(IF(OR($AF196="",CS$3&gt;maxCol),"",IF(ISNUMBER(MATCH(CS$3+1-CS$2&amp;"-"&amp;$AG196,$AD$4:$AD$103,0)),$AF196,"")),"")</f>
        <v/>
      </c>
      <c r="CT196" s="12" t="str">
        <f t="shared" ref="CT196:CT224" si="273">IFERROR(IF(CS196="","",IF(INDEX($X$4:$X$103,MATCH(CT$3+1-CT$2&amp;"-"&amp;$AG196,$AD$4:$AD$103,0),1)&gt;=CT$2,$AF196,"")),"")</f>
        <v/>
      </c>
      <c r="CU196" s="12" t="str">
        <f t="shared" ref="CU196:CU224" si="274">IFERROR(IF(CS196="","",IF(INDEX($X$4:$X$103,MATCH(CU$3+1-CU$2&amp;"-"&amp;$AG196,$AD$4:$AD$103,0),1)&gt;=CU$2,$AF196,"")),"")</f>
        <v/>
      </c>
      <c r="CV196" s="12" t="str">
        <f t="shared" ref="CV196:CV224" si="275">IFERROR(IF(CS196="","",IF(INDEX($X$4:$X$103,MATCH(CV$3+1-CV$2&amp;"-"&amp;$AG196,$AD$4:$AD$103,0),1)&gt;=CV$2,$AF196,"")),"")</f>
        <v/>
      </c>
      <c r="CW196" s="12" t="str">
        <f t="shared" ref="CW196:CW224" si="276">IFERROR(IF(CS196="","",IF(INDEX($X$4:$X$103,MATCH(CW$3+1-CW$2&amp;"-"&amp;$AG196,$AD$4:$AD$103,0),1)&gt;=CW$2,$AF196,"")),"")</f>
        <v/>
      </c>
      <c r="CX196" s="12" t="str">
        <f t="shared" ref="CX196:CX224" si="277">IFERROR(IF(CS196="","",IF(INDEX($X$4:$X$103,MATCH(CX$3+1-CX$2&amp;"-"&amp;$AG196,$AD$4:$AD$103,0),1)&gt;=CX$2,$AF196,"")),"")</f>
        <v/>
      </c>
      <c r="CY196" s="12"/>
      <c r="CZ196" s="12"/>
      <c r="DA196" s="12"/>
      <c r="DB196" s="11" t="str">
        <f t="shared" ref="DB196:DB224" si="278">IFERROR(IF(OR($AF196="",DB$3&gt;maxCol),"",IF(ISNUMBER(MATCH(DB$3+1-DB$2&amp;"-"&amp;$AG196,$AD$4:$AD$103,0)),$AF196,"")),"")</f>
        <v/>
      </c>
      <c r="DC196" s="12" t="str">
        <f t="shared" ref="DC196:DC224" si="279">IFERROR(IF(DB196="","",IF(INDEX($X$4:$X$103,MATCH(DC$3+1-DC$2&amp;"-"&amp;$AG196,$AD$4:$AD$103,0),1)&gt;=DC$2,$AF196,"")),"")</f>
        <v/>
      </c>
      <c r="DD196" s="12" t="str">
        <f t="shared" ref="DD196:DD224" si="280">IFERROR(IF(DB196="","",IF(INDEX($X$4:$X$103,MATCH(DD$3+1-DD$2&amp;"-"&amp;$AG196,$AD$4:$AD$103,0),1)&gt;=DD$2,$AF196,"")),"")</f>
        <v/>
      </c>
      <c r="DE196" s="12" t="str">
        <f t="shared" ref="DE196:DE224" si="281">IFERROR(IF(DB196="","",IF(INDEX($X$4:$X$103,MATCH(DE$3+1-DE$2&amp;"-"&amp;$AG196,$AD$4:$AD$103,0),1)&gt;=DE$2,$AF196,"")),"")</f>
        <v/>
      </c>
      <c r="DF196" s="12" t="str">
        <f t="shared" ref="DF196:DF224" si="282">IFERROR(IF(DB196="","",IF(INDEX($X$4:$X$103,MATCH(DF$3+1-DF$2&amp;"-"&amp;$AG196,$AD$4:$AD$103,0),1)&gt;=DF$2,$AF196,"")),"")</f>
        <v/>
      </c>
      <c r="DG196" s="12" t="str">
        <f t="shared" ref="DG196:DG224" si="283">IFERROR(IF(DB196="","",IF(INDEX($X$4:$X$103,MATCH(DG$3+1-DG$2&amp;"-"&amp;$AG196,$AD$4:$AD$103,0),1)&gt;=DG$2,$AF196,"")),"")</f>
        <v/>
      </c>
      <c r="DH196" s="12"/>
      <c r="DI196" s="12"/>
      <c r="DJ196" s="12"/>
      <c r="DK196" s="11" t="str">
        <f t="shared" ref="DK196:DK224" si="284">IFERROR(IF(OR($AF196="",DK$3&gt;maxCol),"",IF(ISNUMBER(MATCH(DK$3+1-DK$2&amp;"-"&amp;$AG196,$AD$4:$AD$103,0)),$AF196,"")),"")</f>
        <v/>
      </c>
      <c r="DL196" s="12" t="str">
        <f t="shared" ref="DL196:DL224" si="285">IFERROR(IF(DK196="","",IF(INDEX($X$4:$X$103,MATCH(DL$3+1-DL$2&amp;"-"&amp;$AG196,$AD$4:$AD$103,0),1)&gt;=DL$2,$AF196,"")),"")</f>
        <v/>
      </c>
      <c r="DM196" s="12" t="str">
        <f t="shared" ref="DM196:DM224" si="286">IFERROR(IF(DK196="","",IF(INDEX($X$4:$X$103,MATCH(DM$3+1-DM$2&amp;"-"&amp;$AG196,$AD$4:$AD$103,0),1)&gt;=DM$2,$AF196,"")),"")</f>
        <v/>
      </c>
      <c r="DN196" s="12" t="str">
        <f t="shared" ref="DN196:DN224" si="287">IFERROR(IF(DK196="","",IF(INDEX($X$4:$X$103,MATCH(DN$3+1-DN$2&amp;"-"&amp;$AG196,$AD$4:$AD$103,0),1)&gt;=DN$2,$AF196,"")),"")</f>
        <v/>
      </c>
      <c r="DO196" s="12" t="str">
        <f t="shared" ref="DO196:DO224" si="288">IFERROR(IF(DK196="","",IF(INDEX($X$4:$X$103,MATCH(DO$3+1-DO$2&amp;"-"&amp;$AG196,$AD$4:$AD$103,0),1)&gt;=DO$2,$AF196,"")),"")</f>
        <v/>
      </c>
      <c r="DP196" s="12" t="str">
        <f t="shared" ref="DP196:DP224" si="289">IFERROR(IF(DK196="","",IF(INDEX($X$4:$X$103,MATCH(DP$3+1-DP$2&amp;"-"&amp;$AG196,$AD$4:$AD$103,0),1)&gt;=DP$2,$AF196,"")),"")</f>
        <v/>
      </c>
      <c r="DQ196" s="12"/>
      <c r="DR196" s="12"/>
      <c r="DS196" s="12"/>
    </row>
    <row r="197" spans="19:123" x14ac:dyDescent="0.25">
      <c r="S197" s="98"/>
      <c r="T197" s="98"/>
      <c r="U197" s="98"/>
      <c r="V197" s="98"/>
      <c r="W197" s="98"/>
      <c r="X197" s="98"/>
      <c r="Y197" s="98"/>
      <c r="Z197" s="98"/>
      <c r="AA197" s="98"/>
      <c r="AB197" s="99"/>
      <c r="AC197" s="99"/>
      <c r="AD197" s="98"/>
      <c r="AE197" s="4"/>
      <c r="AF197" s="24" t="str">
        <f t="shared" si="229"/>
        <v/>
      </c>
      <c r="AG197" s="24">
        <f t="shared" si="230"/>
        <v>199</v>
      </c>
      <c r="AH197" s="11" t="str">
        <f t="shared" si="231"/>
        <v/>
      </c>
      <c r="AI197" s="12" t="str">
        <f t="shared" ref="AI197:AI224" si="290">IFERROR(IF(AH197="","",IF(INDEX($X$4:$X$103,MATCH(AI$3+1-AI$2&amp;"-"&amp;$AG197,$AD$4:$AD$103,0),1)&gt;=AI$2,$AF197,"")),"")</f>
        <v/>
      </c>
      <c r="AJ197" s="12" t="str">
        <f t="shared" si="232"/>
        <v/>
      </c>
      <c r="AK197" s="12" t="str">
        <f t="shared" si="233"/>
        <v/>
      </c>
      <c r="AL197" s="12" t="str">
        <f t="shared" si="234"/>
        <v/>
      </c>
      <c r="AM197" s="12" t="str">
        <f t="shared" si="235"/>
        <v/>
      </c>
      <c r="AN197" s="12"/>
      <c r="AO197" s="12"/>
      <c r="AP197" s="12"/>
      <c r="AQ197" s="11" t="str">
        <f t="shared" si="236"/>
        <v/>
      </c>
      <c r="AR197" s="12" t="str">
        <f t="shared" si="237"/>
        <v/>
      </c>
      <c r="AS197" s="12" t="str">
        <f t="shared" si="238"/>
        <v/>
      </c>
      <c r="AT197" s="12" t="str">
        <f t="shared" si="239"/>
        <v/>
      </c>
      <c r="AU197" s="12" t="str">
        <f t="shared" si="240"/>
        <v/>
      </c>
      <c r="AV197" s="12" t="str">
        <f t="shared" si="241"/>
        <v/>
      </c>
      <c r="AW197" s="12"/>
      <c r="AX197" s="12"/>
      <c r="AY197" s="12"/>
      <c r="AZ197" s="11" t="str">
        <f t="shared" si="242"/>
        <v/>
      </c>
      <c r="BA197" s="12" t="str">
        <f t="shared" si="243"/>
        <v/>
      </c>
      <c r="BB197" s="12" t="str">
        <f t="shared" si="244"/>
        <v/>
      </c>
      <c r="BC197" s="12" t="str">
        <f t="shared" si="245"/>
        <v/>
      </c>
      <c r="BD197" s="12" t="str">
        <f t="shared" si="246"/>
        <v/>
      </c>
      <c r="BE197" s="12" t="str">
        <f t="shared" si="247"/>
        <v/>
      </c>
      <c r="BF197" s="12"/>
      <c r="BG197" s="12"/>
      <c r="BH197" s="12"/>
      <c r="BI197" s="11" t="str">
        <f t="shared" si="248"/>
        <v/>
      </c>
      <c r="BJ197" s="12" t="str">
        <f t="shared" si="249"/>
        <v/>
      </c>
      <c r="BK197" s="12" t="str">
        <f t="shared" si="250"/>
        <v/>
      </c>
      <c r="BL197" s="12" t="str">
        <f t="shared" si="251"/>
        <v/>
      </c>
      <c r="BM197" s="12" t="str">
        <f t="shared" si="252"/>
        <v/>
      </c>
      <c r="BN197" s="12" t="str">
        <f t="shared" si="253"/>
        <v/>
      </c>
      <c r="BO197" s="12"/>
      <c r="BP197" s="12"/>
      <c r="BQ197" s="12"/>
      <c r="BR197" s="11" t="str">
        <f t="shared" si="254"/>
        <v/>
      </c>
      <c r="BS197" s="12" t="str">
        <f t="shared" si="255"/>
        <v/>
      </c>
      <c r="BT197" s="12" t="str">
        <f t="shared" si="256"/>
        <v/>
      </c>
      <c r="BU197" s="12" t="str">
        <f t="shared" si="257"/>
        <v/>
      </c>
      <c r="BV197" s="12" t="str">
        <f t="shared" si="258"/>
        <v/>
      </c>
      <c r="BW197" s="12" t="str">
        <f t="shared" si="259"/>
        <v/>
      </c>
      <c r="BX197" s="12"/>
      <c r="BY197" s="12"/>
      <c r="BZ197" s="12"/>
      <c r="CA197" s="11" t="str">
        <f t="shared" si="260"/>
        <v/>
      </c>
      <c r="CB197" s="12" t="str">
        <f t="shared" si="261"/>
        <v/>
      </c>
      <c r="CC197" s="12" t="str">
        <f t="shared" si="262"/>
        <v/>
      </c>
      <c r="CD197" s="12" t="str">
        <f t="shared" si="263"/>
        <v/>
      </c>
      <c r="CE197" s="12" t="str">
        <f t="shared" si="264"/>
        <v/>
      </c>
      <c r="CF197" s="12" t="str">
        <f t="shared" si="265"/>
        <v/>
      </c>
      <c r="CG197" s="12"/>
      <c r="CH197" s="12"/>
      <c r="CI197" s="12"/>
      <c r="CJ197" s="11" t="str">
        <f t="shared" si="266"/>
        <v/>
      </c>
      <c r="CK197" s="12" t="str">
        <f t="shared" si="267"/>
        <v/>
      </c>
      <c r="CL197" s="12" t="str">
        <f t="shared" si="268"/>
        <v/>
      </c>
      <c r="CM197" s="12" t="str">
        <f t="shared" si="269"/>
        <v/>
      </c>
      <c r="CN197" s="12" t="str">
        <f t="shared" si="270"/>
        <v/>
      </c>
      <c r="CO197" s="12" t="str">
        <f t="shared" si="271"/>
        <v/>
      </c>
      <c r="CP197" s="12"/>
      <c r="CQ197" s="12"/>
      <c r="CR197" s="12"/>
      <c r="CS197" s="11" t="str">
        <f t="shared" si="272"/>
        <v/>
      </c>
      <c r="CT197" s="12" t="str">
        <f t="shared" si="273"/>
        <v/>
      </c>
      <c r="CU197" s="12" t="str">
        <f t="shared" si="274"/>
        <v/>
      </c>
      <c r="CV197" s="12" t="str">
        <f t="shared" si="275"/>
        <v/>
      </c>
      <c r="CW197" s="12" t="str">
        <f t="shared" si="276"/>
        <v/>
      </c>
      <c r="CX197" s="12" t="str">
        <f t="shared" si="277"/>
        <v/>
      </c>
      <c r="CY197" s="12"/>
      <c r="CZ197" s="12"/>
      <c r="DA197" s="12"/>
      <c r="DB197" s="11" t="str">
        <f t="shared" si="278"/>
        <v/>
      </c>
      <c r="DC197" s="12" t="str">
        <f t="shared" si="279"/>
        <v/>
      </c>
      <c r="DD197" s="12" t="str">
        <f t="shared" si="280"/>
        <v/>
      </c>
      <c r="DE197" s="12" t="str">
        <f t="shared" si="281"/>
        <v/>
      </c>
      <c r="DF197" s="12" t="str">
        <f t="shared" si="282"/>
        <v/>
      </c>
      <c r="DG197" s="12" t="str">
        <f t="shared" si="283"/>
        <v/>
      </c>
      <c r="DH197" s="12"/>
      <c r="DI197" s="12"/>
      <c r="DJ197" s="12"/>
      <c r="DK197" s="11" t="str">
        <f t="shared" si="284"/>
        <v/>
      </c>
      <c r="DL197" s="12" t="str">
        <f t="shared" si="285"/>
        <v/>
      </c>
      <c r="DM197" s="12" t="str">
        <f t="shared" si="286"/>
        <v/>
      </c>
      <c r="DN197" s="12" t="str">
        <f t="shared" si="287"/>
        <v/>
      </c>
      <c r="DO197" s="12" t="str">
        <f t="shared" si="288"/>
        <v/>
      </c>
      <c r="DP197" s="12" t="str">
        <f t="shared" si="289"/>
        <v/>
      </c>
      <c r="DQ197" s="12"/>
      <c r="DR197" s="12"/>
      <c r="DS197" s="12"/>
    </row>
    <row r="198" spans="19:123" x14ac:dyDescent="0.25">
      <c r="S198" s="98"/>
      <c r="T198" s="98"/>
      <c r="U198" s="98"/>
      <c r="V198" s="98"/>
      <c r="W198" s="98"/>
      <c r="X198" s="98"/>
      <c r="Y198" s="98"/>
      <c r="Z198" s="98"/>
      <c r="AA198" s="98"/>
      <c r="AB198" s="99"/>
      <c r="AC198" s="99"/>
      <c r="AD198" s="98"/>
      <c r="AE198" s="4"/>
      <c r="AF198" s="24" t="str">
        <f t="shared" ref="AF198:AF224" si="291">IF(ISNUMBER(MATCH(AG198,$AC$4:$AC$303,0)),MATCH(AG198,$R$4:$R$16,1),"")</f>
        <v/>
      </c>
      <c r="AG198" s="24">
        <f t="shared" ref="AG198:AG224" si="292">AG197+1</f>
        <v>200</v>
      </c>
      <c r="AH198" s="11" t="str">
        <f t="shared" si="231"/>
        <v/>
      </c>
      <c r="AI198" s="12" t="str">
        <f t="shared" si="290"/>
        <v/>
      </c>
      <c r="AJ198" s="12" t="str">
        <f t="shared" si="232"/>
        <v/>
      </c>
      <c r="AK198" s="12" t="str">
        <f t="shared" si="233"/>
        <v/>
      </c>
      <c r="AL198" s="12" t="str">
        <f t="shared" si="234"/>
        <v/>
      </c>
      <c r="AM198" s="12" t="str">
        <f t="shared" si="235"/>
        <v/>
      </c>
      <c r="AN198" s="12"/>
      <c r="AO198" s="12"/>
      <c r="AP198" s="12"/>
      <c r="AQ198" s="11" t="str">
        <f t="shared" si="236"/>
        <v/>
      </c>
      <c r="AR198" s="12" t="str">
        <f t="shared" si="237"/>
        <v/>
      </c>
      <c r="AS198" s="12" t="str">
        <f t="shared" si="238"/>
        <v/>
      </c>
      <c r="AT198" s="12" t="str">
        <f t="shared" si="239"/>
        <v/>
      </c>
      <c r="AU198" s="12" t="str">
        <f t="shared" si="240"/>
        <v/>
      </c>
      <c r="AV198" s="12" t="str">
        <f t="shared" si="241"/>
        <v/>
      </c>
      <c r="AW198" s="12"/>
      <c r="AX198" s="12"/>
      <c r="AY198" s="12"/>
      <c r="AZ198" s="11" t="str">
        <f t="shared" si="242"/>
        <v/>
      </c>
      <c r="BA198" s="12" t="str">
        <f t="shared" si="243"/>
        <v/>
      </c>
      <c r="BB198" s="12" t="str">
        <f t="shared" si="244"/>
        <v/>
      </c>
      <c r="BC198" s="12" t="str">
        <f t="shared" si="245"/>
        <v/>
      </c>
      <c r="BD198" s="12" t="str">
        <f t="shared" si="246"/>
        <v/>
      </c>
      <c r="BE198" s="12" t="str">
        <f t="shared" si="247"/>
        <v/>
      </c>
      <c r="BF198" s="12"/>
      <c r="BG198" s="12"/>
      <c r="BH198" s="12"/>
      <c r="BI198" s="11" t="str">
        <f t="shared" si="248"/>
        <v/>
      </c>
      <c r="BJ198" s="12" t="str">
        <f t="shared" si="249"/>
        <v/>
      </c>
      <c r="BK198" s="12" t="str">
        <f t="shared" si="250"/>
        <v/>
      </c>
      <c r="BL198" s="12" t="str">
        <f t="shared" si="251"/>
        <v/>
      </c>
      <c r="BM198" s="12" t="str">
        <f t="shared" si="252"/>
        <v/>
      </c>
      <c r="BN198" s="12" t="str">
        <f t="shared" si="253"/>
        <v/>
      </c>
      <c r="BO198" s="12"/>
      <c r="BP198" s="12"/>
      <c r="BQ198" s="12"/>
      <c r="BR198" s="11" t="str">
        <f t="shared" si="254"/>
        <v/>
      </c>
      <c r="BS198" s="12" t="str">
        <f t="shared" si="255"/>
        <v/>
      </c>
      <c r="BT198" s="12" t="str">
        <f t="shared" si="256"/>
        <v/>
      </c>
      <c r="BU198" s="12" t="str">
        <f t="shared" si="257"/>
        <v/>
      </c>
      <c r="BV198" s="12" t="str">
        <f t="shared" si="258"/>
        <v/>
      </c>
      <c r="BW198" s="12" t="str">
        <f t="shared" si="259"/>
        <v/>
      </c>
      <c r="BX198" s="12"/>
      <c r="BY198" s="12"/>
      <c r="BZ198" s="12"/>
      <c r="CA198" s="11" t="str">
        <f t="shared" si="260"/>
        <v/>
      </c>
      <c r="CB198" s="12" t="str">
        <f t="shared" si="261"/>
        <v/>
      </c>
      <c r="CC198" s="12" t="str">
        <f t="shared" si="262"/>
        <v/>
      </c>
      <c r="CD198" s="12" t="str">
        <f t="shared" si="263"/>
        <v/>
      </c>
      <c r="CE198" s="12" t="str">
        <f t="shared" si="264"/>
        <v/>
      </c>
      <c r="CF198" s="12" t="str">
        <f t="shared" si="265"/>
        <v/>
      </c>
      <c r="CG198" s="12"/>
      <c r="CH198" s="12"/>
      <c r="CI198" s="12"/>
      <c r="CJ198" s="11" t="str">
        <f t="shared" si="266"/>
        <v/>
      </c>
      <c r="CK198" s="12" t="str">
        <f t="shared" si="267"/>
        <v/>
      </c>
      <c r="CL198" s="12" t="str">
        <f t="shared" si="268"/>
        <v/>
      </c>
      <c r="CM198" s="12" t="str">
        <f t="shared" si="269"/>
        <v/>
      </c>
      <c r="CN198" s="12" t="str">
        <f t="shared" si="270"/>
        <v/>
      </c>
      <c r="CO198" s="12" t="str">
        <f t="shared" si="271"/>
        <v/>
      </c>
      <c r="CP198" s="12"/>
      <c r="CQ198" s="12"/>
      <c r="CR198" s="12"/>
      <c r="CS198" s="11" t="str">
        <f t="shared" si="272"/>
        <v/>
      </c>
      <c r="CT198" s="12" t="str">
        <f t="shared" si="273"/>
        <v/>
      </c>
      <c r="CU198" s="12" t="str">
        <f t="shared" si="274"/>
        <v/>
      </c>
      <c r="CV198" s="12" t="str">
        <f t="shared" si="275"/>
        <v/>
      </c>
      <c r="CW198" s="12" t="str">
        <f t="shared" si="276"/>
        <v/>
      </c>
      <c r="CX198" s="12" t="str">
        <f t="shared" si="277"/>
        <v/>
      </c>
      <c r="CY198" s="12"/>
      <c r="CZ198" s="12"/>
      <c r="DA198" s="12"/>
      <c r="DB198" s="11" t="str">
        <f t="shared" si="278"/>
        <v/>
      </c>
      <c r="DC198" s="12" t="str">
        <f t="shared" si="279"/>
        <v/>
      </c>
      <c r="DD198" s="12" t="str">
        <f t="shared" si="280"/>
        <v/>
      </c>
      <c r="DE198" s="12" t="str">
        <f t="shared" si="281"/>
        <v/>
      </c>
      <c r="DF198" s="12" t="str">
        <f t="shared" si="282"/>
        <v/>
      </c>
      <c r="DG198" s="12" t="str">
        <f t="shared" si="283"/>
        <v/>
      </c>
      <c r="DH198" s="12"/>
      <c r="DI198" s="12"/>
      <c r="DJ198" s="12"/>
      <c r="DK198" s="11" t="str">
        <f t="shared" si="284"/>
        <v/>
      </c>
      <c r="DL198" s="12" t="str">
        <f t="shared" si="285"/>
        <v/>
      </c>
      <c r="DM198" s="12" t="str">
        <f t="shared" si="286"/>
        <v/>
      </c>
      <c r="DN198" s="12" t="str">
        <f t="shared" si="287"/>
        <v/>
      </c>
      <c r="DO198" s="12" t="str">
        <f t="shared" si="288"/>
        <v/>
      </c>
      <c r="DP198" s="12" t="str">
        <f t="shared" si="289"/>
        <v/>
      </c>
      <c r="DQ198" s="12"/>
      <c r="DR198" s="12"/>
      <c r="DS198" s="12"/>
    </row>
    <row r="199" spans="19:123" x14ac:dyDescent="0.25">
      <c r="S199" s="98"/>
      <c r="T199" s="98"/>
      <c r="U199" s="98"/>
      <c r="V199" s="98"/>
      <c r="W199" s="98"/>
      <c r="X199" s="98"/>
      <c r="Y199" s="98"/>
      <c r="Z199" s="98"/>
      <c r="AA199" s="98"/>
      <c r="AB199" s="99"/>
      <c r="AC199" s="99"/>
      <c r="AD199" s="98"/>
      <c r="AE199" s="4"/>
      <c r="AF199" s="24" t="str">
        <f t="shared" si="291"/>
        <v/>
      </c>
      <c r="AG199" s="24">
        <f t="shared" si="292"/>
        <v>201</v>
      </c>
      <c r="AH199" s="11" t="str">
        <f t="shared" si="231"/>
        <v/>
      </c>
      <c r="AI199" s="12" t="str">
        <f t="shared" si="290"/>
        <v/>
      </c>
      <c r="AJ199" s="12" t="str">
        <f t="shared" si="232"/>
        <v/>
      </c>
      <c r="AK199" s="12" t="str">
        <f t="shared" si="233"/>
        <v/>
      </c>
      <c r="AL199" s="12" t="str">
        <f t="shared" si="234"/>
        <v/>
      </c>
      <c r="AM199" s="12" t="str">
        <f t="shared" si="235"/>
        <v/>
      </c>
      <c r="AN199" s="12"/>
      <c r="AO199" s="12"/>
      <c r="AP199" s="12"/>
      <c r="AQ199" s="11" t="str">
        <f t="shared" si="236"/>
        <v/>
      </c>
      <c r="AR199" s="12" t="str">
        <f t="shared" si="237"/>
        <v/>
      </c>
      <c r="AS199" s="12" t="str">
        <f t="shared" si="238"/>
        <v/>
      </c>
      <c r="AT199" s="12" t="str">
        <f t="shared" si="239"/>
        <v/>
      </c>
      <c r="AU199" s="12" t="str">
        <f t="shared" si="240"/>
        <v/>
      </c>
      <c r="AV199" s="12" t="str">
        <f t="shared" si="241"/>
        <v/>
      </c>
      <c r="AW199" s="12"/>
      <c r="AX199" s="12"/>
      <c r="AY199" s="12"/>
      <c r="AZ199" s="11" t="str">
        <f t="shared" si="242"/>
        <v/>
      </c>
      <c r="BA199" s="12" t="str">
        <f t="shared" si="243"/>
        <v/>
      </c>
      <c r="BB199" s="12" t="str">
        <f t="shared" si="244"/>
        <v/>
      </c>
      <c r="BC199" s="12" t="str">
        <f t="shared" si="245"/>
        <v/>
      </c>
      <c r="BD199" s="12" t="str">
        <f t="shared" si="246"/>
        <v/>
      </c>
      <c r="BE199" s="12" t="str">
        <f t="shared" si="247"/>
        <v/>
      </c>
      <c r="BF199" s="12"/>
      <c r="BG199" s="12"/>
      <c r="BH199" s="12"/>
      <c r="BI199" s="11" t="str">
        <f t="shared" si="248"/>
        <v/>
      </c>
      <c r="BJ199" s="12" t="str">
        <f t="shared" si="249"/>
        <v/>
      </c>
      <c r="BK199" s="12" t="str">
        <f t="shared" si="250"/>
        <v/>
      </c>
      <c r="BL199" s="12" t="str">
        <f t="shared" si="251"/>
        <v/>
      </c>
      <c r="BM199" s="12" t="str">
        <f t="shared" si="252"/>
        <v/>
      </c>
      <c r="BN199" s="12" t="str">
        <f t="shared" si="253"/>
        <v/>
      </c>
      <c r="BO199" s="12"/>
      <c r="BP199" s="12"/>
      <c r="BQ199" s="12"/>
      <c r="BR199" s="11" t="str">
        <f t="shared" si="254"/>
        <v/>
      </c>
      <c r="BS199" s="12" t="str">
        <f t="shared" si="255"/>
        <v/>
      </c>
      <c r="BT199" s="12" t="str">
        <f t="shared" si="256"/>
        <v/>
      </c>
      <c r="BU199" s="12" t="str">
        <f t="shared" si="257"/>
        <v/>
      </c>
      <c r="BV199" s="12" t="str">
        <f t="shared" si="258"/>
        <v/>
      </c>
      <c r="BW199" s="12" t="str">
        <f t="shared" si="259"/>
        <v/>
      </c>
      <c r="BX199" s="12"/>
      <c r="BY199" s="12"/>
      <c r="BZ199" s="12"/>
      <c r="CA199" s="11" t="str">
        <f t="shared" si="260"/>
        <v/>
      </c>
      <c r="CB199" s="12" t="str">
        <f t="shared" si="261"/>
        <v/>
      </c>
      <c r="CC199" s="12" t="str">
        <f t="shared" si="262"/>
        <v/>
      </c>
      <c r="CD199" s="12" t="str">
        <f t="shared" si="263"/>
        <v/>
      </c>
      <c r="CE199" s="12" t="str">
        <f t="shared" si="264"/>
        <v/>
      </c>
      <c r="CF199" s="12" t="str">
        <f t="shared" si="265"/>
        <v/>
      </c>
      <c r="CG199" s="12"/>
      <c r="CH199" s="12"/>
      <c r="CI199" s="12"/>
      <c r="CJ199" s="11" t="str">
        <f t="shared" si="266"/>
        <v/>
      </c>
      <c r="CK199" s="12" t="str">
        <f t="shared" si="267"/>
        <v/>
      </c>
      <c r="CL199" s="12" t="str">
        <f t="shared" si="268"/>
        <v/>
      </c>
      <c r="CM199" s="12" t="str">
        <f t="shared" si="269"/>
        <v/>
      </c>
      <c r="CN199" s="12" t="str">
        <f t="shared" si="270"/>
        <v/>
      </c>
      <c r="CO199" s="12" t="str">
        <f t="shared" si="271"/>
        <v/>
      </c>
      <c r="CP199" s="12"/>
      <c r="CQ199" s="12"/>
      <c r="CR199" s="12"/>
      <c r="CS199" s="11" t="str">
        <f t="shared" si="272"/>
        <v/>
      </c>
      <c r="CT199" s="12" t="str">
        <f t="shared" si="273"/>
        <v/>
      </c>
      <c r="CU199" s="12" t="str">
        <f t="shared" si="274"/>
        <v/>
      </c>
      <c r="CV199" s="12" t="str">
        <f t="shared" si="275"/>
        <v/>
      </c>
      <c r="CW199" s="12" t="str">
        <f t="shared" si="276"/>
        <v/>
      </c>
      <c r="CX199" s="12" t="str">
        <f t="shared" si="277"/>
        <v/>
      </c>
      <c r="CY199" s="12"/>
      <c r="CZ199" s="12"/>
      <c r="DA199" s="12"/>
      <c r="DB199" s="11" t="str">
        <f t="shared" si="278"/>
        <v/>
      </c>
      <c r="DC199" s="12" t="str">
        <f t="shared" si="279"/>
        <v/>
      </c>
      <c r="DD199" s="12" t="str">
        <f t="shared" si="280"/>
        <v/>
      </c>
      <c r="DE199" s="12" t="str">
        <f t="shared" si="281"/>
        <v/>
      </c>
      <c r="DF199" s="12" t="str">
        <f t="shared" si="282"/>
        <v/>
      </c>
      <c r="DG199" s="12" t="str">
        <f t="shared" si="283"/>
        <v/>
      </c>
      <c r="DH199" s="12"/>
      <c r="DI199" s="12"/>
      <c r="DJ199" s="12"/>
      <c r="DK199" s="11" t="str">
        <f t="shared" si="284"/>
        <v/>
      </c>
      <c r="DL199" s="12" t="str">
        <f t="shared" si="285"/>
        <v/>
      </c>
      <c r="DM199" s="12" t="str">
        <f t="shared" si="286"/>
        <v/>
      </c>
      <c r="DN199" s="12" t="str">
        <f t="shared" si="287"/>
        <v/>
      </c>
      <c r="DO199" s="12" t="str">
        <f t="shared" si="288"/>
        <v/>
      </c>
      <c r="DP199" s="12" t="str">
        <f t="shared" si="289"/>
        <v/>
      </c>
      <c r="DQ199" s="12"/>
      <c r="DR199" s="12"/>
      <c r="DS199" s="12"/>
    </row>
    <row r="200" spans="19:123" x14ac:dyDescent="0.25">
      <c r="S200" s="98"/>
      <c r="T200" s="98"/>
      <c r="U200" s="98"/>
      <c r="V200" s="98"/>
      <c r="W200" s="98"/>
      <c r="X200" s="98"/>
      <c r="Y200" s="98"/>
      <c r="Z200" s="98"/>
      <c r="AA200" s="98"/>
      <c r="AB200" s="99"/>
      <c r="AC200" s="99"/>
      <c r="AD200" s="98"/>
      <c r="AE200" s="4"/>
      <c r="AF200" s="24" t="str">
        <f t="shared" si="291"/>
        <v/>
      </c>
      <c r="AG200" s="24">
        <f t="shared" si="292"/>
        <v>202</v>
      </c>
      <c r="AH200" s="11" t="str">
        <f t="shared" si="231"/>
        <v/>
      </c>
      <c r="AI200" s="12" t="str">
        <f t="shared" si="290"/>
        <v/>
      </c>
      <c r="AJ200" s="12" t="str">
        <f t="shared" si="232"/>
        <v/>
      </c>
      <c r="AK200" s="12" t="str">
        <f t="shared" si="233"/>
        <v/>
      </c>
      <c r="AL200" s="12" t="str">
        <f t="shared" si="234"/>
        <v/>
      </c>
      <c r="AM200" s="12" t="str">
        <f t="shared" si="235"/>
        <v/>
      </c>
      <c r="AN200" s="12"/>
      <c r="AO200" s="12"/>
      <c r="AP200" s="12"/>
      <c r="AQ200" s="11" t="str">
        <f t="shared" si="236"/>
        <v/>
      </c>
      <c r="AR200" s="12" t="str">
        <f t="shared" si="237"/>
        <v/>
      </c>
      <c r="AS200" s="12" t="str">
        <f t="shared" si="238"/>
        <v/>
      </c>
      <c r="AT200" s="12" t="str">
        <f t="shared" si="239"/>
        <v/>
      </c>
      <c r="AU200" s="12" t="str">
        <f t="shared" si="240"/>
        <v/>
      </c>
      <c r="AV200" s="12" t="str">
        <f t="shared" si="241"/>
        <v/>
      </c>
      <c r="AW200" s="12"/>
      <c r="AX200" s="12"/>
      <c r="AY200" s="12"/>
      <c r="AZ200" s="11" t="str">
        <f t="shared" si="242"/>
        <v/>
      </c>
      <c r="BA200" s="12" t="str">
        <f t="shared" si="243"/>
        <v/>
      </c>
      <c r="BB200" s="12" t="str">
        <f t="shared" si="244"/>
        <v/>
      </c>
      <c r="BC200" s="12" t="str">
        <f t="shared" si="245"/>
        <v/>
      </c>
      <c r="BD200" s="12" t="str">
        <f t="shared" si="246"/>
        <v/>
      </c>
      <c r="BE200" s="12" t="str">
        <f t="shared" si="247"/>
        <v/>
      </c>
      <c r="BF200" s="12"/>
      <c r="BG200" s="12"/>
      <c r="BH200" s="12"/>
      <c r="BI200" s="11" t="str">
        <f t="shared" si="248"/>
        <v/>
      </c>
      <c r="BJ200" s="12" t="str">
        <f t="shared" si="249"/>
        <v/>
      </c>
      <c r="BK200" s="12" t="str">
        <f t="shared" si="250"/>
        <v/>
      </c>
      <c r="BL200" s="12" t="str">
        <f t="shared" si="251"/>
        <v/>
      </c>
      <c r="BM200" s="12" t="str">
        <f t="shared" si="252"/>
        <v/>
      </c>
      <c r="BN200" s="12" t="str">
        <f t="shared" si="253"/>
        <v/>
      </c>
      <c r="BO200" s="12"/>
      <c r="BP200" s="12"/>
      <c r="BQ200" s="12"/>
      <c r="BR200" s="11" t="str">
        <f t="shared" si="254"/>
        <v/>
      </c>
      <c r="BS200" s="12" t="str">
        <f t="shared" si="255"/>
        <v/>
      </c>
      <c r="BT200" s="12" t="str">
        <f t="shared" si="256"/>
        <v/>
      </c>
      <c r="BU200" s="12" t="str">
        <f t="shared" si="257"/>
        <v/>
      </c>
      <c r="BV200" s="12" t="str">
        <f t="shared" si="258"/>
        <v/>
      </c>
      <c r="BW200" s="12" t="str">
        <f t="shared" si="259"/>
        <v/>
      </c>
      <c r="BX200" s="12"/>
      <c r="BY200" s="12"/>
      <c r="BZ200" s="12"/>
      <c r="CA200" s="11" t="str">
        <f t="shared" si="260"/>
        <v/>
      </c>
      <c r="CB200" s="12" t="str">
        <f t="shared" si="261"/>
        <v/>
      </c>
      <c r="CC200" s="12" t="str">
        <f t="shared" si="262"/>
        <v/>
      </c>
      <c r="CD200" s="12" t="str">
        <f t="shared" si="263"/>
        <v/>
      </c>
      <c r="CE200" s="12" t="str">
        <f t="shared" si="264"/>
        <v/>
      </c>
      <c r="CF200" s="12" t="str">
        <f t="shared" si="265"/>
        <v/>
      </c>
      <c r="CG200" s="12"/>
      <c r="CH200" s="12"/>
      <c r="CI200" s="12"/>
      <c r="CJ200" s="11" t="str">
        <f t="shared" si="266"/>
        <v/>
      </c>
      <c r="CK200" s="12" t="str">
        <f t="shared" si="267"/>
        <v/>
      </c>
      <c r="CL200" s="12" t="str">
        <f t="shared" si="268"/>
        <v/>
      </c>
      <c r="CM200" s="12" t="str">
        <f t="shared" si="269"/>
        <v/>
      </c>
      <c r="CN200" s="12" t="str">
        <f t="shared" si="270"/>
        <v/>
      </c>
      <c r="CO200" s="12" t="str">
        <f t="shared" si="271"/>
        <v/>
      </c>
      <c r="CP200" s="12"/>
      <c r="CQ200" s="12"/>
      <c r="CR200" s="12"/>
      <c r="CS200" s="11" t="str">
        <f t="shared" si="272"/>
        <v/>
      </c>
      <c r="CT200" s="12" t="str">
        <f t="shared" si="273"/>
        <v/>
      </c>
      <c r="CU200" s="12" t="str">
        <f t="shared" si="274"/>
        <v/>
      </c>
      <c r="CV200" s="12" t="str">
        <f t="shared" si="275"/>
        <v/>
      </c>
      <c r="CW200" s="12" t="str">
        <f t="shared" si="276"/>
        <v/>
      </c>
      <c r="CX200" s="12" t="str">
        <f t="shared" si="277"/>
        <v/>
      </c>
      <c r="CY200" s="12"/>
      <c r="CZ200" s="12"/>
      <c r="DA200" s="12"/>
      <c r="DB200" s="11" t="str">
        <f t="shared" si="278"/>
        <v/>
      </c>
      <c r="DC200" s="12" t="str">
        <f t="shared" si="279"/>
        <v/>
      </c>
      <c r="DD200" s="12" t="str">
        <f t="shared" si="280"/>
        <v/>
      </c>
      <c r="DE200" s="12" t="str">
        <f t="shared" si="281"/>
        <v/>
      </c>
      <c r="DF200" s="12" t="str">
        <f t="shared" si="282"/>
        <v/>
      </c>
      <c r="DG200" s="12" t="str">
        <f t="shared" si="283"/>
        <v/>
      </c>
      <c r="DH200" s="12"/>
      <c r="DI200" s="12"/>
      <c r="DJ200" s="12"/>
      <c r="DK200" s="11" t="str">
        <f t="shared" si="284"/>
        <v/>
      </c>
      <c r="DL200" s="12" t="str">
        <f t="shared" si="285"/>
        <v/>
      </c>
      <c r="DM200" s="12" t="str">
        <f t="shared" si="286"/>
        <v/>
      </c>
      <c r="DN200" s="12" t="str">
        <f t="shared" si="287"/>
        <v/>
      </c>
      <c r="DO200" s="12" t="str">
        <f t="shared" si="288"/>
        <v/>
      </c>
      <c r="DP200" s="12" t="str">
        <f t="shared" si="289"/>
        <v/>
      </c>
      <c r="DQ200" s="12"/>
      <c r="DR200" s="12"/>
      <c r="DS200" s="12"/>
    </row>
    <row r="201" spans="19:123" x14ac:dyDescent="0.25">
      <c r="S201" s="98"/>
      <c r="T201" s="98"/>
      <c r="U201" s="98"/>
      <c r="V201" s="98"/>
      <c r="W201" s="98"/>
      <c r="X201" s="98"/>
      <c r="Y201" s="98"/>
      <c r="Z201" s="98"/>
      <c r="AA201" s="98"/>
      <c r="AB201" s="99"/>
      <c r="AC201" s="99"/>
      <c r="AD201" s="98"/>
      <c r="AE201" s="4"/>
      <c r="AF201" s="24" t="str">
        <f t="shared" si="291"/>
        <v/>
      </c>
      <c r="AG201" s="24">
        <f t="shared" si="292"/>
        <v>203</v>
      </c>
      <c r="AH201" s="11" t="str">
        <f t="shared" si="231"/>
        <v/>
      </c>
      <c r="AI201" s="12" t="str">
        <f t="shared" si="290"/>
        <v/>
      </c>
      <c r="AJ201" s="12" t="str">
        <f t="shared" si="232"/>
        <v/>
      </c>
      <c r="AK201" s="12" t="str">
        <f t="shared" si="233"/>
        <v/>
      </c>
      <c r="AL201" s="12" t="str">
        <f t="shared" si="234"/>
        <v/>
      </c>
      <c r="AM201" s="12" t="str">
        <f t="shared" si="235"/>
        <v/>
      </c>
      <c r="AN201" s="12"/>
      <c r="AO201" s="12"/>
      <c r="AP201" s="12"/>
      <c r="AQ201" s="11" t="str">
        <f t="shared" si="236"/>
        <v/>
      </c>
      <c r="AR201" s="12" t="str">
        <f t="shared" si="237"/>
        <v/>
      </c>
      <c r="AS201" s="12" t="str">
        <f t="shared" si="238"/>
        <v/>
      </c>
      <c r="AT201" s="12" t="str">
        <f t="shared" si="239"/>
        <v/>
      </c>
      <c r="AU201" s="12" t="str">
        <f t="shared" si="240"/>
        <v/>
      </c>
      <c r="AV201" s="12" t="str">
        <f t="shared" si="241"/>
        <v/>
      </c>
      <c r="AW201" s="12"/>
      <c r="AX201" s="12"/>
      <c r="AY201" s="12"/>
      <c r="AZ201" s="11" t="str">
        <f t="shared" si="242"/>
        <v/>
      </c>
      <c r="BA201" s="12" t="str">
        <f t="shared" si="243"/>
        <v/>
      </c>
      <c r="BB201" s="12" t="str">
        <f t="shared" si="244"/>
        <v/>
      </c>
      <c r="BC201" s="12" t="str">
        <f t="shared" si="245"/>
        <v/>
      </c>
      <c r="BD201" s="12" t="str">
        <f t="shared" si="246"/>
        <v/>
      </c>
      <c r="BE201" s="12" t="str">
        <f t="shared" si="247"/>
        <v/>
      </c>
      <c r="BF201" s="12"/>
      <c r="BG201" s="12"/>
      <c r="BH201" s="12"/>
      <c r="BI201" s="11" t="str">
        <f t="shared" si="248"/>
        <v/>
      </c>
      <c r="BJ201" s="12" t="str">
        <f t="shared" si="249"/>
        <v/>
      </c>
      <c r="BK201" s="12" t="str">
        <f t="shared" si="250"/>
        <v/>
      </c>
      <c r="BL201" s="12" t="str">
        <f t="shared" si="251"/>
        <v/>
      </c>
      <c r="BM201" s="12" t="str">
        <f t="shared" si="252"/>
        <v/>
      </c>
      <c r="BN201" s="12" t="str">
        <f t="shared" si="253"/>
        <v/>
      </c>
      <c r="BO201" s="12"/>
      <c r="BP201" s="12"/>
      <c r="BQ201" s="12"/>
      <c r="BR201" s="11" t="str">
        <f t="shared" si="254"/>
        <v/>
      </c>
      <c r="BS201" s="12" t="str">
        <f t="shared" si="255"/>
        <v/>
      </c>
      <c r="BT201" s="12" t="str">
        <f t="shared" si="256"/>
        <v/>
      </c>
      <c r="BU201" s="12" t="str">
        <f t="shared" si="257"/>
        <v/>
      </c>
      <c r="BV201" s="12" t="str">
        <f t="shared" si="258"/>
        <v/>
      </c>
      <c r="BW201" s="12" t="str">
        <f t="shared" si="259"/>
        <v/>
      </c>
      <c r="BX201" s="12"/>
      <c r="BY201" s="12"/>
      <c r="BZ201" s="12"/>
      <c r="CA201" s="11" t="str">
        <f t="shared" si="260"/>
        <v/>
      </c>
      <c r="CB201" s="12" t="str">
        <f t="shared" si="261"/>
        <v/>
      </c>
      <c r="CC201" s="12" t="str">
        <f t="shared" si="262"/>
        <v/>
      </c>
      <c r="CD201" s="12" t="str">
        <f t="shared" si="263"/>
        <v/>
      </c>
      <c r="CE201" s="12" t="str">
        <f t="shared" si="264"/>
        <v/>
      </c>
      <c r="CF201" s="12" t="str">
        <f t="shared" si="265"/>
        <v/>
      </c>
      <c r="CG201" s="12"/>
      <c r="CH201" s="12"/>
      <c r="CI201" s="12"/>
      <c r="CJ201" s="11" t="str">
        <f t="shared" si="266"/>
        <v/>
      </c>
      <c r="CK201" s="12" t="str">
        <f t="shared" si="267"/>
        <v/>
      </c>
      <c r="CL201" s="12" t="str">
        <f t="shared" si="268"/>
        <v/>
      </c>
      <c r="CM201" s="12" t="str">
        <f t="shared" si="269"/>
        <v/>
      </c>
      <c r="CN201" s="12" t="str">
        <f t="shared" si="270"/>
        <v/>
      </c>
      <c r="CO201" s="12" t="str">
        <f t="shared" si="271"/>
        <v/>
      </c>
      <c r="CP201" s="12"/>
      <c r="CQ201" s="12"/>
      <c r="CR201" s="12"/>
      <c r="CS201" s="11" t="str">
        <f t="shared" si="272"/>
        <v/>
      </c>
      <c r="CT201" s="12" t="str">
        <f t="shared" si="273"/>
        <v/>
      </c>
      <c r="CU201" s="12" t="str">
        <f t="shared" si="274"/>
        <v/>
      </c>
      <c r="CV201" s="12" t="str">
        <f t="shared" si="275"/>
        <v/>
      </c>
      <c r="CW201" s="12" t="str">
        <f t="shared" si="276"/>
        <v/>
      </c>
      <c r="CX201" s="12" t="str">
        <f t="shared" si="277"/>
        <v/>
      </c>
      <c r="CY201" s="12"/>
      <c r="CZ201" s="12"/>
      <c r="DA201" s="12"/>
      <c r="DB201" s="11" t="str">
        <f t="shared" si="278"/>
        <v/>
      </c>
      <c r="DC201" s="12" t="str">
        <f t="shared" si="279"/>
        <v/>
      </c>
      <c r="DD201" s="12" t="str">
        <f t="shared" si="280"/>
        <v/>
      </c>
      <c r="DE201" s="12" t="str">
        <f t="shared" si="281"/>
        <v/>
      </c>
      <c r="DF201" s="12" t="str">
        <f t="shared" si="282"/>
        <v/>
      </c>
      <c r="DG201" s="12" t="str">
        <f t="shared" si="283"/>
        <v/>
      </c>
      <c r="DH201" s="12"/>
      <c r="DI201" s="12"/>
      <c r="DJ201" s="12"/>
      <c r="DK201" s="11" t="str">
        <f t="shared" si="284"/>
        <v/>
      </c>
      <c r="DL201" s="12" t="str">
        <f t="shared" si="285"/>
        <v/>
      </c>
      <c r="DM201" s="12" t="str">
        <f t="shared" si="286"/>
        <v/>
      </c>
      <c r="DN201" s="12" t="str">
        <f t="shared" si="287"/>
        <v/>
      </c>
      <c r="DO201" s="12" t="str">
        <f t="shared" si="288"/>
        <v/>
      </c>
      <c r="DP201" s="12" t="str">
        <f t="shared" si="289"/>
        <v/>
      </c>
      <c r="DQ201" s="12"/>
      <c r="DR201" s="12"/>
      <c r="DS201" s="12"/>
    </row>
    <row r="202" spans="19:123" x14ac:dyDescent="0.25">
      <c r="S202" s="98"/>
      <c r="T202" s="98"/>
      <c r="U202" s="98"/>
      <c r="V202" s="98"/>
      <c r="W202" s="98"/>
      <c r="X202" s="98"/>
      <c r="Y202" s="98"/>
      <c r="Z202" s="98"/>
      <c r="AA202" s="98"/>
      <c r="AB202" s="99"/>
      <c r="AC202" s="99"/>
      <c r="AD202" s="98"/>
      <c r="AE202" s="4"/>
      <c r="AF202" s="24" t="str">
        <f t="shared" si="291"/>
        <v/>
      </c>
      <c r="AG202" s="24">
        <f t="shared" si="292"/>
        <v>204</v>
      </c>
      <c r="AH202" s="11" t="str">
        <f t="shared" si="231"/>
        <v/>
      </c>
      <c r="AI202" s="12" t="str">
        <f t="shared" si="290"/>
        <v/>
      </c>
      <c r="AJ202" s="12" t="str">
        <f t="shared" si="232"/>
        <v/>
      </c>
      <c r="AK202" s="12" t="str">
        <f t="shared" si="233"/>
        <v/>
      </c>
      <c r="AL202" s="12" t="str">
        <f t="shared" si="234"/>
        <v/>
      </c>
      <c r="AM202" s="12" t="str">
        <f t="shared" si="235"/>
        <v/>
      </c>
      <c r="AN202" s="12"/>
      <c r="AO202" s="12"/>
      <c r="AP202" s="12"/>
      <c r="AQ202" s="11" t="str">
        <f t="shared" si="236"/>
        <v/>
      </c>
      <c r="AR202" s="12" t="str">
        <f t="shared" si="237"/>
        <v/>
      </c>
      <c r="AS202" s="12" t="str">
        <f t="shared" si="238"/>
        <v/>
      </c>
      <c r="AT202" s="12" t="str">
        <f t="shared" si="239"/>
        <v/>
      </c>
      <c r="AU202" s="12" t="str">
        <f t="shared" si="240"/>
        <v/>
      </c>
      <c r="AV202" s="12" t="str">
        <f t="shared" si="241"/>
        <v/>
      </c>
      <c r="AW202" s="12"/>
      <c r="AX202" s="12"/>
      <c r="AY202" s="12"/>
      <c r="AZ202" s="11" t="str">
        <f t="shared" si="242"/>
        <v/>
      </c>
      <c r="BA202" s="12" t="str">
        <f t="shared" si="243"/>
        <v/>
      </c>
      <c r="BB202" s="12" t="str">
        <f t="shared" si="244"/>
        <v/>
      </c>
      <c r="BC202" s="12" t="str">
        <f t="shared" si="245"/>
        <v/>
      </c>
      <c r="BD202" s="12" t="str">
        <f t="shared" si="246"/>
        <v/>
      </c>
      <c r="BE202" s="12" t="str">
        <f t="shared" si="247"/>
        <v/>
      </c>
      <c r="BF202" s="12"/>
      <c r="BG202" s="12"/>
      <c r="BH202" s="12"/>
      <c r="BI202" s="11" t="str">
        <f t="shared" si="248"/>
        <v/>
      </c>
      <c r="BJ202" s="12" t="str">
        <f t="shared" si="249"/>
        <v/>
      </c>
      <c r="BK202" s="12" t="str">
        <f t="shared" si="250"/>
        <v/>
      </c>
      <c r="BL202" s="12" t="str">
        <f t="shared" si="251"/>
        <v/>
      </c>
      <c r="BM202" s="12" t="str">
        <f t="shared" si="252"/>
        <v/>
      </c>
      <c r="BN202" s="12" t="str">
        <f t="shared" si="253"/>
        <v/>
      </c>
      <c r="BO202" s="12"/>
      <c r="BP202" s="12"/>
      <c r="BQ202" s="12"/>
      <c r="BR202" s="11" t="str">
        <f t="shared" si="254"/>
        <v/>
      </c>
      <c r="BS202" s="12" t="str">
        <f t="shared" si="255"/>
        <v/>
      </c>
      <c r="BT202" s="12" t="str">
        <f t="shared" si="256"/>
        <v/>
      </c>
      <c r="BU202" s="12" t="str">
        <f t="shared" si="257"/>
        <v/>
      </c>
      <c r="BV202" s="12" t="str">
        <f t="shared" si="258"/>
        <v/>
      </c>
      <c r="BW202" s="12" t="str">
        <f t="shared" si="259"/>
        <v/>
      </c>
      <c r="BX202" s="12"/>
      <c r="BY202" s="12"/>
      <c r="BZ202" s="12"/>
      <c r="CA202" s="11" t="str">
        <f t="shared" si="260"/>
        <v/>
      </c>
      <c r="CB202" s="12" t="str">
        <f t="shared" si="261"/>
        <v/>
      </c>
      <c r="CC202" s="12" t="str">
        <f t="shared" si="262"/>
        <v/>
      </c>
      <c r="CD202" s="12" t="str">
        <f t="shared" si="263"/>
        <v/>
      </c>
      <c r="CE202" s="12" t="str">
        <f t="shared" si="264"/>
        <v/>
      </c>
      <c r="CF202" s="12" t="str">
        <f t="shared" si="265"/>
        <v/>
      </c>
      <c r="CG202" s="12"/>
      <c r="CH202" s="12"/>
      <c r="CI202" s="12"/>
      <c r="CJ202" s="11" t="str">
        <f t="shared" si="266"/>
        <v/>
      </c>
      <c r="CK202" s="12" t="str">
        <f t="shared" si="267"/>
        <v/>
      </c>
      <c r="CL202" s="12" t="str">
        <f t="shared" si="268"/>
        <v/>
      </c>
      <c r="CM202" s="12" t="str">
        <f t="shared" si="269"/>
        <v/>
      </c>
      <c r="CN202" s="12" t="str">
        <f t="shared" si="270"/>
        <v/>
      </c>
      <c r="CO202" s="12" t="str">
        <f t="shared" si="271"/>
        <v/>
      </c>
      <c r="CP202" s="12"/>
      <c r="CQ202" s="12"/>
      <c r="CR202" s="12"/>
      <c r="CS202" s="11" t="str">
        <f t="shared" si="272"/>
        <v/>
      </c>
      <c r="CT202" s="12" t="str">
        <f t="shared" si="273"/>
        <v/>
      </c>
      <c r="CU202" s="12" t="str">
        <f t="shared" si="274"/>
        <v/>
      </c>
      <c r="CV202" s="12" t="str">
        <f t="shared" si="275"/>
        <v/>
      </c>
      <c r="CW202" s="12" t="str">
        <f t="shared" si="276"/>
        <v/>
      </c>
      <c r="CX202" s="12" t="str">
        <f t="shared" si="277"/>
        <v/>
      </c>
      <c r="CY202" s="12"/>
      <c r="CZ202" s="12"/>
      <c r="DA202" s="12"/>
      <c r="DB202" s="11" t="str">
        <f t="shared" si="278"/>
        <v/>
      </c>
      <c r="DC202" s="12" t="str">
        <f t="shared" si="279"/>
        <v/>
      </c>
      <c r="DD202" s="12" t="str">
        <f t="shared" si="280"/>
        <v/>
      </c>
      <c r="DE202" s="12" t="str">
        <f t="shared" si="281"/>
        <v/>
      </c>
      <c r="DF202" s="12" t="str">
        <f t="shared" si="282"/>
        <v/>
      </c>
      <c r="DG202" s="12" t="str">
        <f t="shared" si="283"/>
        <v/>
      </c>
      <c r="DH202" s="12"/>
      <c r="DI202" s="12"/>
      <c r="DJ202" s="12"/>
      <c r="DK202" s="11" t="str">
        <f t="shared" si="284"/>
        <v/>
      </c>
      <c r="DL202" s="12" t="str">
        <f t="shared" si="285"/>
        <v/>
      </c>
      <c r="DM202" s="12" t="str">
        <f t="shared" si="286"/>
        <v/>
      </c>
      <c r="DN202" s="12" t="str">
        <f t="shared" si="287"/>
        <v/>
      </c>
      <c r="DO202" s="12" t="str">
        <f t="shared" si="288"/>
        <v/>
      </c>
      <c r="DP202" s="12" t="str">
        <f t="shared" si="289"/>
        <v/>
      </c>
      <c r="DQ202" s="12"/>
      <c r="DR202" s="12"/>
      <c r="DS202" s="12"/>
    </row>
    <row r="203" spans="19:123" x14ac:dyDescent="0.25">
      <c r="S203" s="98"/>
      <c r="T203" s="98"/>
      <c r="U203" s="98"/>
      <c r="V203" s="98"/>
      <c r="W203" s="98"/>
      <c r="X203" s="98"/>
      <c r="Y203" s="98"/>
      <c r="Z203" s="98"/>
      <c r="AA203" s="98"/>
      <c r="AB203" s="99"/>
      <c r="AC203" s="99"/>
      <c r="AD203" s="98"/>
      <c r="AE203" s="4"/>
      <c r="AF203" s="24" t="str">
        <f t="shared" si="291"/>
        <v/>
      </c>
      <c r="AG203" s="24">
        <f t="shared" si="292"/>
        <v>205</v>
      </c>
      <c r="AH203" s="11" t="str">
        <f t="shared" si="231"/>
        <v/>
      </c>
      <c r="AI203" s="12" t="str">
        <f t="shared" si="290"/>
        <v/>
      </c>
      <c r="AJ203" s="12" t="str">
        <f t="shared" si="232"/>
        <v/>
      </c>
      <c r="AK203" s="12" t="str">
        <f t="shared" si="233"/>
        <v/>
      </c>
      <c r="AL203" s="12" t="str">
        <f t="shared" si="234"/>
        <v/>
      </c>
      <c r="AM203" s="12" t="str">
        <f t="shared" si="235"/>
        <v/>
      </c>
      <c r="AN203" s="12"/>
      <c r="AO203" s="12"/>
      <c r="AP203" s="12"/>
      <c r="AQ203" s="11" t="str">
        <f t="shared" si="236"/>
        <v/>
      </c>
      <c r="AR203" s="12" t="str">
        <f t="shared" si="237"/>
        <v/>
      </c>
      <c r="AS203" s="12" t="str">
        <f t="shared" si="238"/>
        <v/>
      </c>
      <c r="AT203" s="12" t="str">
        <f t="shared" si="239"/>
        <v/>
      </c>
      <c r="AU203" s="12" t="str">
        <f t="shared" si="240"/>
        <v/>
      </c>
      <c r="AV203" s="12" t="str">
        <f t="shared" si="241"/>
        <v/>
      </c>
      <c r="AW203" s="12"/>
      <c r="AX203" s="12"/>
      <c r="AY203" s="12"/>
      <c r="AZ203" s="11" t="str">
        <f t="shared" si="242"/>
        <v/>
      </c>
      <c r="BA203" s="12" t="str">
        <f t="shared" si="243"/>
        <v/>
      </c>
      <c r="BB203" s="12" t="str">
        <f t="shared" si="244"/>
        <v/>
      </c>
      <c r="BC203" s="12" t="str">
        <f t="shared" si="245"/>
        <v/>
      </c>
      <c r="BD203" s="12" t="str">
        <f t="shared" si="246"/>
        <v/>
      </c>
      <c r="BE203" s="12" t="str">
        <f t="shared" si="247"/>
        <v/>
      </c>
      <c r="BF203" s="12"/>
      <c r="BG203" s="12"/>
      <c r="BH203" s="12"/>
      <c r="BI203" s="11" t="str">
        <f t="shared" si="248"/>
        <v/>
      </c>
      <c r="BJ203" s="12" t="str">
        <f t="shared" si="249"/>
        <v/>
      </c>
      <c r="BK203" s="12" t="str">
        <f t="shared" si="250"/>
        <v/>
      </c>
      <c r="BL203" s="12" t="str">
        <f t="shared" si="251"/>
        <v/>
      </c>
      <c r="BM203" s="12" t="str">
        <f t="shared" si="252"/>
        <v/>
      </c>
      <c r="BN203" s="12" t="str">
        <f t="shared" si="253"/>
        <v/>
      </c>
      <c r="BO203" s="12"/>
      <c r="BP203" s="12"/>
      <c r="BQ203" s="12"/>
      <c r="BR203" s="11" t="str">
        <f t="shared" si="254"/>
        <v/>
      </c>
      <c r="BS203" s="12" t="str">
        <f t="shared" si="255"/>
        <v/>
      </c>
      <c r="BT203" s="12" t="str">
        <f t="shared" si="256"/>
        <v/>
      </c>
      <c r="BU203" s="12" t="str">
        <f t="shared" si="257"/>
        <v/>
      </c>
      <c r="BV203" s="12" t="str">
        <f t="shared" si="258"/>
        <v/>
      </c>
      <c r="BW203" s="12" t="str">
        <f t="shared" si="259"/>
        <v/>
      </c>
      <c r="BX203" s="12"/>
      <c r="BY203" s="12"/>
      <c r="BZ203" s="12"/>
      <c r="CA203" s="11" t="str">
        <f t="shared" si="260"/>
        <v/>
      </c>
      <c r="CB203" s="12" t="str">
        <f t="shared" si="261"/>
        <v/>
      </c>
      <c r="CC203" s="12" t="str">
        <f t="shared" si="262"/>
        <v/>
      </c>
      <c r="CD203" s="12" t="str">
        <f t="shared" si="263"/>
        <v/>
      </c>
      <c r="CE203" s="12" t="str">
        <f t="shared" si="264"/>
        <v/>
      </c>
      <c r="CF203" s="12" t="str">
        <f t="shared" si="265"/>
        <v/>
      </c>
      <c r="CG203" s="12"/>
      <c r="CH203" s="12"/>
      <c r="CI203" s="12"/>
      <c r="CJ203" s="11" t="str">
        <f t="shared" si="266"/>
        <v/>
      </c>
      <c r="CK203" s="12" t="str">
        <f t="shared" si="267"/>
        <v/>
      </c>
      <c r="CL203" s="12" t="str">
        <f t="shared" si="268"/>
        <v/>
      </c>
      <c r="CM203" s="12" t="str">
        <f t="shared" si="269"/>
        <v/>
      </c>
      <c r="CN203" s="12" t="str">
        <f t="shared" si="270"/>
        <v/>
      </c>
      <c r="CO203" s="12" t="str">
        <f t="shared" si="271"/>
        <v/>
      </c>
      <c r="CP203" s="12"/>
      <c r="CQ203" s="12"/>
      <c r="CR203" s="12"/>
      <c r="CS203" s="11" t="str">
        <f t="shared" si="272"/>
        <v/>
      </c>
      <c r="CT203" s="12" t="str">
        <f t="shared" si="273"/>
        <v/>
      </c>
      <c r="CU203" s="12" t="str">
        <f t="shared" si="274"/>
        <v/>
      </c>
      <c r="CV203" s="12" t="str">
        <f t="shared" si="275"/>
        <v/>
      </c>
      <c r="CW203" s="12" t="str">
        <f t="shared" si="276"/>
        <v/>
      </c>
      <c r="CX203" s="12" t="str">
        <f t="shared" si="277"/>
        <v/>
      </c>
      <c r="CY203" s="12"/>
      <c r="CZ203" s="12"/>
      <c r="DA203" s="12"/>
      <c r="DB203" s="11" t="str">
        <f t="shared" si="278"/>
        <v/>
      </c>
      <c r="DC203" s="12" t="str">
        <f t="shared" si="279"/>
        <v/>
      </c>
      <c r="DD203" s="12" t="str">
        <f t="shared" si="280"/>
        <v/>
      </c>
      <c r="DE203" s="12" t="str">
        <f t="shared" si="281"/>
        <v/>
      </c>
      <c r="DF203" s="12" t="str">
        <f t="shared" si="282"/>
        <v/>
      </c>
      <c r="DG203" s="12" t="str">
        <f t="shared" si="283"/>
        <v/>
      </c>
      <c r="DH203" s="12"/>
      <c r="DI203" s="12"/>
      <c r="DJ203" s="12"/>
      <c r="DK203" s="11" t="str">
        <f t="shared" si="284"/>
        <v/>
      </c>
      <c r="DL203" s="12" t="str">
        <f t="shared" si="285"/>
        <v/>
      </c>
      <c r="DM203" s="12" t="str">
        <f t="shared" si="286"/>
        <v/>
      </c>
      <c r="DN203" s="12" t="str">
        <f t="shared" si="287"/>
        <v/>
      </c>
      <c r="DO203" s="12" t="str">
        <f t="shared" si="288"/>
        <v/>
      </c>
      <c r="DP203" s="12" t="str">
        <f t="shared" si="289"/>
        <v/>
      </c>
      <c r="DQ203" s="12"/>
      <c r="DR203" s="12"/>
      <c r="DS203" s="12"/>
    </row>
    <row r="204" spans="19:123" x14ac:dyDescent="0.25">
      <c r="S204" s="98"/>
      <c r="T204" s="98"/>
      <c r="U204" s="98"/>
      <c r="V204" s="98"/>
      <c r="W204" s="98"/>
      <c r="X204" s="98"/>
      <c r="Y204" s="98"/>
      <c r="Z204" s="98"/>
      <c r="AA204" s="98"/>
      <c r="AB204" s="99"/>
      <c r="AC204" s="99"/>
      <c r="AD204" s="98"/>
      <c r="AE204" s="4"/>
      <c r="AF204" s="24" t="str">
        <f t="shared" si="291"/>
        <v/>
      </c>
      <c r="AG204" s="24">
        <f t="shared" si="292"/>
        <v>206</v>
      </c>
      <c r="AH204" s="11" t="str">
        <f t="shared" si="231"/>
        <v/>
      </c>
      <c r="AI204" s="12" t="str">
        <f t="shared" si="290"/>
        <v/>
      </c>
      <c r="AJ204" s="12" t="str">
        <f t="shared" si="232"/>
        <v/>
      </c>
      <c r="AK204" s="12" t="str">
        <f t="shared" si="233"/>
        <v/>
      </c>
      <c r="AL204" s="12" t="str">
        <f t="shared" si="234"/>
        <v/>
      </c>
      <c r="AM204" s="12" t="str">
        <f t="shared" si="235"/>
        <v/>
      </c>
      <c r="AN204" s="12"/>
      <c r="AO204" s="12"/>
      <c r="AP204" s="12"/>
      <c r="AQ204" s="11" t="str">
        <f t="shared" si="236"/>
        <v/>
      </c>
      <c r="AR204" s="12" t="str">
        <f t="shared" si="237"/>
        <v/>
      </c>
      <c r="AS204" s="12" t="str">
        <f t="shared" si="238"/>
        <v/>
      </c>
      <c r="AT204" s="12" t="str">
        <f t="shared" si="239"/>
        <v/>
      </c>
      <c r="AU204" s="12" t="str">
        <f t="shared" si="240"/>
        <v/>
      </c>
      <c r="AV204" s="12" t="str">
        <f t="shared" si="241"/>
        <v/>
      </c>
      <c r="AW204" s="12"/>
      <c r="AX204" s="12"/>
      <c r="AY204" s="12"/>
      <c r="AZ204" s="11" t="str">
        <f t="shared" si="242"/>
        <v/>
      </c>
      <c r="BA204" s="12" t="str">
        <f t="shared" si="243"/>
        <v/>
      </c>
      <c r="BB204" s="12" t="str">
        <f t="shared" si="244"/>
        <v/>
      </c>
      <c r="BC204" s="12" t="str">
        <f t="shared" si="245"/>
        <v/>
      </c>
      <c r="BD204" s="12" t="str">
        <f t="shared" si="246"/>
        <v/>
      </c>
      <c r="BE204" s="12" t="str">
        <f t="shared" si="247"/>
        <v/>
      </c>
      <c r="BF204" s="12"/>
      <c r="BG204" s="12"/>
      <c r="BH204" s="12"/>
      <c r="BI204" s="11" t="str">
        <f t="shared" si="248"/>
        <v/>
      </c>
      <c r="BJ204" s="12" t="str">
        <f t="shared" si="249"/>
        <v/>
      </c>
      <c r="BK204" s="12" t="str">
        <f t="shared" si="250"/>
        <v/>
      </c>
      <c r="BL204" s="12" t="str">
        <f t="shared" si="251"/>
        <v/>
      </c>
      <c r="BM204" s="12" t="str">
        <f t="shared" si="252"/>
        <v/>
      </c>
      <c r="BN204" s="12" t="str">
        <f t="shared" si="253"/>
        <v/>
      </c>
      <c r="BO204" s="12"/>
      <c r="BP204" s="12"/>
      <c r="BQ204" s="12"/>
      <c r="BR204" s="11" t="str">
        <f t="shared" si="254"/>
        <v/>
      </c>
      <c r="BS204" s="12" t="str">
        <f t="shared" si="255"/>
        <v/>
      </c>
      <c r="BT204" s="12" t="str">
        <f t="shared" si="256"/>
        <v/>
      </c>
      <c r="BU204" s="12" t="str">
        <f t="shared" si="257"/>
        <v/>
      </c>
      <c r="BV204" s="12" t="str">
        <f t="shared" si="258"/>
        <v/>
      </c>
      <c r="BW204" s="12" t="str">
        <f t="shared" si="259"/>
        <v/>
      </c>
      <c r="BX204" s="12"/>
      <c r="BY204" s="12"/>
      <c r="BZ204" s="12"/>
      <c r="CA204" s="11" t="str">
        <f t="shared" si="260"/>
        <v/>
      </c>
      <c r="CB204" s="12" t="str">
        <f t="shared" si="261"/>
        <v/>
      </c>
      <c r="CC204" s="12" t="str">
        <f t="shared" si="262"/>
        <v/>
      </c>
      <c r="CD204" s="12" t="str">
        <f t="shared" si="263"/>
        <v/>
      </c>
      <c r="CE204" s="12" t="str">
        <f t="shared" si="264"/>
        <v/>
      </c>
      <c r="CF204" s="12" t="str">
        <f t="shared" si="265"/>
        <v/>
      </c>
      <c r="CG204" s="12"/>
      <c r="CH204" s="12"/>
      <c r="CI204" s="12"/>
      <c r="CJ204" s="11" t="str">
        <f t="shared" si="266"/>
        <v/>
      </c>
      <c r="CK204" s="12" t="str">
        <f t="shared" si="267"/>
        <v/>
      </c>
      <c r="CL204" s="12" t="str">
        <f t="shared" si="268"/>
        <v/>
      </c>
      <c r="CM204" s="12" t="str">
        <f t="shared" si="269"/>
        <v/>
      </c>
      <c r="CN204" s="12" t="str">
        <f t="shared" si="270"/>
        <v/>
      </c>
      <c r="CO204" s="12" t="str">
        <f t="shared" si="271"/>
        <v/>
      </c>
      <c r="CP204" s="12"/>
      <c r="CQ204" s="12"/>
      <c r="CR204" s="12"/>
      <c r="CS204" s="11" t="str">
        <f t="shared" si="272"/>
        <v/>
      </c>
      <c r="CT204" s="12" t="str">
        <f t="shared" si="273"/>
        <v/>
      </c>
      <c r="CU204" s="12" t="str">
        <f t="shared" si="274"/>
        <v/>
      </c>
      <c r="CV204" s="12" t="str">
        <f t="shared" si="275"/>
        <v/>
      </c>
      <c r="CW204" s="12" t="str">
        <f t="shared" si="276"/>
        <v/>
      </c>
      <c r="CX204" s="12" t="str">
        <f t="shared" si="277"/>
        <v/>
      </c>
      <c r="CY204" s="12"/>
      <c r="CZ204" s="12"/>
      <c r="DA204" s="12"/>
      <c r="DB204" s="11" t="str">
        <f t="shared" si="278"/>
        <v/>
      </c>
      <c r="DC204" s="12" t="str">
        <f t="shared" si="279"/>
        <v/>
      </c>
      <c r="DD204" s="12" t="str">
        <f t="shared" si="280"/>
        <v/>
      </c>
      <c r="DE204" s="12" t="str">
        <f t="shared" si="281"/>
        <v/>
      </c>
      <c r="DF204" s="12" t="str">
        <f t="shared" si="282"/>
        <v/>
      </c>
      <c r="DG204" s="12" t="str">
        <f t="shared" si="283"/>
        <v/>
      </c>
      <c r="DH204" s="12"/>
      <c r="DI204" s="12"/>
      <c r="DJ204" s="12"/>
      <c r="DK204" s="11" t="str">
        <f t="shared" si="284"/>
        <v/>
      </c>
      <c r="DL204" s="12" t="str">
        <f t="shared" si="285"/>
        <v/>
      </c>
      <c r="DM204" s="12" t="str">
        <f t="shared" si="286"/>
        <v/>
      </c>
      <c r="DN204" s="12" t="str">
        <f t="shared" si="287"/>
        <v/>
      </c>
      <c r="DO204" s="12" t="str">
        <f t="shared" si="288"/>
        <v/>
      </c>
      <c r="DP204" s="12" t="str">
        <f t="shared" si="289"/>
        <v/>
      </c>
      <c r="DQ204" s="12"/>
      <c r="DR204" s="12"/>
      <c r="DS204" s="12"/>
    </row>
    <row r="205" spans="19:123" x14ac:dyDescent="0.25">
      <c r="S205" s="98"/>
      <c r="T205" s="98"/>
      <c r="U205" s="98"/>
      <c r="V205" s="98"/>
      <c r="W205" s="98"/>
      <c r="X205" s="98"/>
      <c r="Y205" s="98"/>
      <c r="Z205" s="98"/>
      <c r="AA205" s="98"/>
      <c r="AB205" s="99"/>
      <c r="AC205" s="99"/>
      <c r="AD205" s="98"/>
      <c r="AE205" s="4"/>
      <c r="AF205" s="24" t="str">
        <f t="shared" si="291"/>
        <v/>
      </c>
      <c r="AG205" s="24">
        <f t="shared" si="292"/>
        <v>207</v>
      </c>
      <c r="AH205" s="11" t="str">
        <f t="shared" si="231"/>
        <v/>
      </c>
      <c r="AI205" s="12" t="str">
        <f t="shared" si="290"/>
        <v/>
      </c>
      <c r="AJ205" s="12" t="str">
        <f t="shared" si="232"/>
        <v/>
      </c>
      <c r="AK205" s="12" t="str">
        <f t="shared" si="233"/>
        <v/>
      </c>
      <c r="AL205" s="12" t="str">
        <f t="shared" si="234"/>
        <v/>
      </c>
      <c r="AM205" s="12" t="str">
        <f t="shared" si="235"/>
        <v/>
      </c>
      <c r="AN205" s="12"/>
      <c r="AO205" s="12"/>
      <c r="AP205" s="12"/>
      <c r="AQ205" s="11" t="str">
        <f t="shared" si="236"/>
        <v/>
      </c>
      <c r="AR205" s="12" t="str">
        <f t="shared" si="237"/>
        <v/>
      </c>
      <c r="AS205" s="12" t="str">
        <f t="shared" si="238"/>
        <v/>
      </c>
      <c r="AT205" s="12" t="str">
        <f t="shared" si="239"/>
        <v/>
      </c>
      <c r="AU205" s="12" t="str">
        <f t="shared" si="240"/>
        <v/>
      </c>
      <c r="AV205" s="12" t="str">
        <f t="shared" si="241"/>
        <v/>
      </c>
      <c r="AW205" s="12"/>
      <c r="AX205" s="12"/>
      <c r="AY205" s="12"/>
      <c r="AZ205" s="11" t="str">
        <f t="shared" si="242"/>
        <v/>
      </c>
      <c r="BA205" s="12" t="str">
        <f t="shared" si="243"/>
        <v/>
      </c>
      <c r="BB205" s="12" t="str">
        <f t="shared" si="244"/>
        <v/>
      </c>
      <c r="BC205" s="12" t="str">
        <f t="shared" si="245"/>
        <v/>
      </c>
      <c r="BD205" s="12" t="str">
        <f t="shared" si="246"/>
        <v/>
      </c>
      <c r="BE205" s="12" t="str">
        <f t="shared" si="247"/>
        <v/>
      </c>
      <c r="BF205" s="12"/>
      <c r="BG205" s="12"/>
      <c r="BH205" s="12"/>
      <c r="BI205" s="11" t="str">
        <f t="shared" si="248"/>
        <v/>
      </c>
      <c r="BJ205" s="12" t="str">
        <f t="shared" si="249"/>
        <v/>
      </c>
      <c r="BK205" s="12" t="str">
        <f t="shared" si="250"/>
        <v/>
      </c>
      <c r="BL205" s="12" t="str">
        <f t="shared" si="251"/>
        <v/>
      </c>
      <c r="BM205" s="12" t="str">
        <f t="shared" si="252"/>
        <v/>
      </c>
      <c r="BN205" s="12" t="str">
        <f t="shared" si="253"/>
        <v/>
      </c>
      <c r="BO205" s="12"/>
      <c r="BP205" s="12"/>
      <c r="BQ205" s="12"/>
      <c r="BR205" s="11" t="str">
        <f t="shared" si="254"/>
        <v/>
      </c>
      <c r="BS205" s="12" t="str">
        <f t="shared" si="255"/>
        <v/>
      </c>
      <c r="BT205" s="12" t="str">
        <f t="shared" si="256"/>
        <v/>
      </c>
      <c r="BU205" s="12" t="str">
        <f t="shared" si="257"/>
        <v/>
      </c>
      <c r="BV205" s="12" t="str">
        <f t="shared" si="258"/>
        <v/>
      </c>
      <c r="BW205" s="12" t="str">
        <f t="shared" si="259"/>
        <v/>
      </c>
      <c r="BX205" s="12"/>
      <c r="BY205" s="12"/>
      <c r="BZ205" s="12"/>
      <c r="CA205" s="11" t="str">
        <f t="shared" si="260"/>
        <v/>
      </c>
      <c r="CB205" s="12" t="str">
        <f t="shared" si="261"/>
        <v/>
      </c>
      <c r="CC205" s="12" t="str">
        <f t="shared" si="262"/>
        <v/>
      </c>
      <c r="CD205" s="12" t="str">
        <f t="shared" si="263"/>
        <v/>
      </c>
      <c r="CE205" s="12" t="str">
        <f t="shared" si="264"/>
        <v/>
      </c>
      <c r="CF205" s="12" t="str">
        <f t="shared" si="265"/>
        <v/>
      </c>
      <c r="CG205" s="12"/>
      <c r="CH205" s="12"/>
      <c r="CI205" s="12"/>
      <c r="CJ205" s="11" t="str">
        <f t="shared" si="266"/>
        <v/>
      </c>
      <c r="CK205" s="12" t="str">
        <f t="shared" si="267"/>
        <v/>
      </c>
      <c r="CL205" s="12" t="str">
        <f t="shared" si="268"/>
        <v/>
      </c>
      <c r="CM205" s="12" t="str">
        <f t="shared" si="269"/>
        <v/>
      </c>
      <c r="CN205" s="12" t="str">
        <f t="shared" si="270"/>
        <v/>
      </c>
      <c r="CO205" s="12" t="str">
        <f t="shared" si="271"/>
        <v/>
      </c>
      <c r="CP205" s="12"/>
      <c r="CQ205" s="12"/>
      <c r="CR205" s="12"/>
      <c r="CS205" s="11" t="str">
        <f t="shared" si="272"/>
        <v/>
      </c>
      <c r="CT205" s="12" t="str">
        <f t="shared" si="273"/>
        <v/>
      </c>
      <c r="CU205" s="12" t="str">
        <f t="shared" si="274"/>
        <v/>
      </c>
      <c r="CV205" s="12" t="str">
        <f t="shared" si="275"/>
        <v/>
      </c>
      <c r="CW205" s="12" t="str">
        <f t="shared" si="276"/>
        <v/>
      </c>
      <c r="CX205" s="12" t="str">
        <f t="shared" si="277"/>
        <v/>
      </c>
      <c r="CY205" s="12"/>
      <c r="CZ205" s="12"/>
      <c r="DA205" s="12"/>
      <c r="DB205" s="11" t="str">
        <f t="shared" si="278"/>
        <v/>
      </c>
      <c r="DC205" s="12" t="str">
        <f t="shared" si="279"/>
        <v/>
      </c>
      <c r="DD205" s="12" t="str">
        <f t="shared" si="280"/>
        <v/>
      </c>
      <c r="DE205" s="12" t="str">
        <f t="shared" si="281"/>
        <v/>
      </c>
      <c r="DF205" s="12" t="str">
        <f t="shared" si="282"/>
        <v/>
      </c>
      <c r="DG205" s="12" t="str">
        <f t="shared" si="283"/>
        <v/>
      </c>
      <c r="DH205" s="12"/>
      <c r="DI205" s="12"/>
      <c r="DJ205" s="12"/>
      <c r="DK205" s="11" t="str">
        <f t="shared" si="284"/>
        <v/>
      </c>
      <c r="DL205" s="12" t="str">
        <f t="shared" si="285"/>
        <v/>
      </c>
      <c r="DM205" s="12" t="str">
        <f t="shared" si="286"/>
        <v/>
      </c>
      <c r="DN205" s="12" t="str">
        <f t="shared" si="287"/>
        <v/>
      </c>
      <c r="DO205" s="12" t="str">
        <f t="shared" si="288"/>
        <v/>
      </c>
      <c r="DP205" s="12" t="str">
        <f t="shared" si="289"/>
        <v/>
      </c>
      <c r="DQ205" s="12"/>
      <c r="DR205" s="12"/>
      <c r="DS205" s="12"/>
    </row>
    <row r="206" spans="19:123" x14ac:dyDescent="0.25">
      <c r="S206" s="98"/>
      <c r="T206" s="98"/>
      <c r="U206" s="98"/>
      <c r="V206" s="98"/>
      <c r="W206" s="98"/>
      <c r="X206" s="98"/>
      <c r="Y206" s="98"/>
      <c r="Z206" s="98"/>
      <c r="AA206" s="98"/>
      <c r="AB206" s="99"/>
      <c r="AC206" s="99"/>
      <c r="AD206" s="98"/>
      <c r="AE206" s="4"/>
      <c r="AF206" s="24" t="str">
        <f t="shared" si="291"/>
        <v/>
      </c>
      <c r="AG206" s="24">
        <f t="shared" si="292"/>
        <v>208</v>
      </c>
      <c r="AH206" s="11" t="str">
        <f t="shared" si="231"/>
        <v/>
      </c>
      <c r="AI206" s="12" t="str">
        <f t="shared" si="290"/>
        <v/>
      </c>
      <c r="AJ206" s="12" t="str">
        <f t="shared" si="232"/>
        <v/>
      </c>
      <c r="AK206" s="12" t="str">
        <f t="shared" si="233"/>
        <v/>
      </c>
      <c r="AL206" s="12" t="str">
        <f t="shared" si="234"/>
        <v/>
      </c>
      <c r="AM206" s="12" t="str">
        <f t="shared" si="235"/>
        <v/>
      </c>
      <c r="AN206" s="12"/>
      <c r="AO206" s="12"/>
      <c r="AP206" s="12"/>
      <c r="AQ206" s="11" t="str">
        <f t="shared" si="236"/>
        <v/>
      </c>
      <c r="AR206" s="12" t="str">
        <f t="shared" si="237"/>
        <v/>
      </c>
      <c r="AS206" s="12" t="str">
        <f t="shared" si="238"/>
        <v/>
      </c>
      <c r="AT206" s="12" t="str">
        <f t="shared" si="239"/>
        <v/>
      </c>
      <c r="AU206" s="12" t="str">
        <f t="shared" si="240"/>
        <v/>
      </c>
      <c r="AV206" s="12" t="str">
        <f t="shared" si="241"/>
        <v/>
      </c>
      <c r="AW206" s="12"/>
      <c r="AX206" s="12"/>
      <c r="AY206" s="12"/>
      <c r="AZ206" s="11" t="str">
        <f t="shared" si="242"/>
        <v/>
      </c>
      <c r="BA206" s="12" t="str">
        <f t="shared" si="243"/>
        <v/>
      </c>
      <c r="BB206" s="12" t="str">
        <f t="shared" si="244"/>
        <v/>
      </c>
      <c r="BC206" s="12" t="str">
        <f t="shared" si="245"/>
        <v/>
      </c>
      <c r="BD206" s="12" t="str">
        <f t="shared" si="246"/>
        <v/>
      </c>
      <c r="BE206" s="12" t="str">
        <f t="shared" si="247"/>
        <v/>
      </c>
      <c r="BF206" s="12"/>
      <c r="BG206" s="12"/>
      <c r="BH206" s="12"/>
      <c r="BI206" s="11" t="str">
        <f t="shared" si="248"/>
        <v/>
      </c>
      <c r="BJ206" s="12" t="str">
        <f t="shared" si="249"/>
        <v/>
      </c>
      <c r="BK206" s="12" t="str">
        <f t="shared" si="250"/>
        <v/>
      </c>
      <c r="BL206" s="12" t="str">
        <f t="shared" si="251"/>
        <v/>
      </c>
      <c r="BM206" s="12" t="str">
        <f t="shared" si="252"/>
        <v/>
      </c>
      <c r="BN206" s="12" t="str">
        <f t="shared" si="253"/>
        <v/>
      </c>
      <c r="BO206" s="12"/>
      <c r="BP206" s="12"/>
      <c r="BQ206" s="12"/>
      <c r="BR206" s="11" t="str">
        <f t="shared" si="254"/>
        <v/>
      </c>
      <c r="BS206" s="12" t="str">
        <f t="shared" si="255"/>
        <v/>
      </c>
      <c r="BT206" s="12" t="str">
        <f t="shared" si="256"/>
        <v/>
      </c>
      <c r="BU206" s="12" t="str">
        <f t="shared" si="257"/>
        <v/>
      </c>
      <c r="BV206" s="12" t="str">
        <f t="shared" si="258"/>
        <v/>
      </c>
      <c r="BW206" s="12" t="str">
        <f t="shared" si="259"/>
        <v/>
      </c>
      <c r="BX206" s="12"/>
      <c r="BY206" s="12"/>
      <c r="BZ206" s="12"/>
      <c r="CA206" s="11" t="str">
        <f t="shared" si="260"/>
        <v/>
      </c>
      <c r="CB206" s="12" t="str">
        <f t="shared" si="261"/>
        <v/>
      </c>
      <c r="CC206" s="12" t="str">
        <f t="shared" si="262"/>
        <v/>
      </c>
      <c r="CD206" s="12" t="str">
        <f t="shared" si="263"/>
        <v/>
      </c>
      <c r="CE206" s="12" t="str">
        <f t="shared" si="264"/>
        <v/>
      </c>
      <c r="CF206" s="12" t="str">
        <f t="shared" si="265"/>
        <v/>
      </c>
      <c r="CG206" s="12"/>
      <c r="CH206" s="12"/>
      <c r="CI206" s="12"/>
      <c r="CJ206" s="11" t="str">
        <f t="shared" si="266"/>
        <v/>
      </c>
      <c r="CK206" s="12" t="str">
        <f t="shared" si="267"/>
        <v/>
      </c>
      <c r="CL206" s="12" t="str">
        <f t="shared" si="268"/>
        <v/>
      </c>
      <c r="CM206" s="12" t="str">
        <f t="shared" si="269"/>
        <v/>
      </c>
      <c r="CN206" s="12" t="str">
        <f t="shared" si="270"/>
        <v/>
      </c>
      <c r="CO206" s="12" t="str">
        <f t="shared" si="271"/>
        <v/>
      </c>
      <c r="CP206" s="12"/>
      <c r="CQ206" s="12"/>
      <c r="CR206" s="12"/>
      <c r="CS206" s="11" t="str">
        <f t="shared" si="272"/>
        <v/>
      </c>
      <c r="CT206" s="12" t="str">
        <f t="shared" si="273"/>
        <v/>
      </c>
      <c r="CU206" s="12" t="str">
        <f t="shared" si="274"/>
        <v/>
      </c>
      <c r="CV206" s="12" t="str">
        <f t="shared" si="275"/>
        <v/>
      </c>
      <c r="CW206" s="12" t="str">
        <f t="shared" si="276"/>
        <v/>
      </c>
      <c r="CX206" s="12" t="str">
        <f t="shared" si="277"/>
        <v/>
      </c>
      <c r="CY206" s="12"/>
      <c r="CZ206" s="12"/>
      <c r="DA206" s="12"/>
      <c r="DB206" s="11" t="str">
        <f t="shared" si="278"/>
        <v/>
      </c>
      <c r="DC206" s="12" t="str">
        <f t="shared" si="279"/>
        <v/>
      </c>
      <c r="DD206" s="12" t="str">
        <f t="shared" si="280"/>
        <v/>
      </c>
      <c r="DE206" s="12" t="str">
        <f t="shared" si="281"/>
        <v/>
      </c>
      <c r="DF206" s="12" t="str">
        <f t="shared" si="282"/>
        <v/>
      </c>
      <c r="DG206" s="12" t="str">
        <f t="shared" si="283"/>
        <v/>
      </c>
      <c r="DH206" s="12"/>
      <c r="DI206" s="12"/>
      <c r="DJ206" s="12"/>
      <c r="DK206" s="11" t="str">
        <f t="shared" si="284"/>
        <v/>
      </c>
      <c r="DL206" s="12" t="str">
        <f t="shared" si="285"/>
        <v/>
      </c>
      <c r="DM206" s="12" t="str">
        <f t="shared" si="286"/>
        <v/>
      </c>
      <c r="DN206" s="12" t="str">
        <f t="shared" si="287"/>
        <v/>
      </c>
      <c r="DO206" s="12" t="str">
        <f t="shared" si="288"/>
        <v/>
      </c>
      <c r="DP206" s="12" t="str">
        <f t="shared" si="289"/>
        <v/>
      </c>
      <c r="DQ206" s="12"/>
      <c r="DR206" s="12"/>
      <c r="DS206" s="12"/>
    </row>
    <row r="207" spans="19:123" x14ac:dyDescent="0.25">
      <c r="S207" s="98"/>
      <c r="T207" s="98"/>
      <c r="U207" s="98"/>
      <c r="V207" s="98"/>
      <c r="W207" s="98"/>
      <c r="X207" s="98"/>
      <c r="Y207" s="98"/>
      <c r="Z207" s="98"/>
      <c r="AA207" s="98"/>
      <c r="AB207" s="99"/>
      <c r="AC207" s="99"/>
      <c r="AD207" s="98"/>
      <c r="AE207" s="4"/>
      <c r="AF207" s="24" t="str">
        <f t="shared" si="291"/>
        <v/>
      </c>
      <c r="AG207" s="24">
        <f t="shared" si="292"/>
        <v>209</v>
      </c>
      <c r="AH207" s="11" t="str">
        <f t="shared" si="231"/>
        <v/>
      </c>
      <c r="AI207" s="12" t="str">
        <f t="shared" si="290"/>
        <v/>
      </c>
      <c r="AJ207" s="12" t="str">
        <f t="shared" si="232"/>
        <v/>
      </c>
      <c r="AK207" s="12" t="str">
        <f t="shared" si="233"/>
        <v/>
      </c>
      <c r="AL207" s="12" t="str">
        <f t="shared" si="234"/>
        <v/>
      </c>
      <c r="AM207" s="12" t="str">
        <f t="shared" si="235"/>
        <v/>
      </c>
      <c r="AN207" s="12"/>
      <c r="AO207" s="12"/>
      <c r="AP207" s="12"/>
      <c r="AQ207" s="11" t="str">
        <f t="shared" si="236"/>
        <v/>
      </c>
      <c r="AR207" s="12" t="str">
        <f t="shared" si="237"/>
        <v/>
      </c>
      <c r="AS207" s="12" t="str">
        <f t="shared" si="238"/>
        <v/>
      </c>
      <c r="AT207" s="12" t="str">
        <f t="shared" si="239"/>
        <v/>
      </c>
      <c r="AU207" s="12" t="str">
        <f t="shared" si="240"/>
        <v/>
      </c>
      <c r="AV207" s="12" t="str">
        <f t="shared" si="241"/>
        <v/>
      </c>
      <c r="AW207" s="12"/>
      <c r="AX207" s="12"/>
      <c r="AY207" s="12"/>
      <c r="AZ207" s="11" t="str">
        <f t="shared" si="242"/>
        <v/>
      </c>
      <c r="BA207" s="12" t="str">
        <f t="shared" si="243"/>
        <v/>
      </c>
      <c r="BB207" s="12" t="str">
        <f t="shared" si="244"/>
        <v/>
      </c>
      <c r="BC207" s="12" t="str">
        <f t="shared" si="245"/>
        <v/>
      </c>
      <c r="BD207" s="12" t="str">
        <f t="shared" si="246"/>
        <v/>
      </c>
      <c r="BE207" s="12" t="str">
        <f t="shared" si="247"/>
        <v/>
      </c>
      <c r="BF207" s="12"/>
      <c r="BG207" s="12"/>
      <c r="BH207" s="12"/>
      <c r="BI207" s="11" t="str">
        <f t="shared" si="248"/>
        <v/>
      </c>
      <c r="BJ207" s="12" t="str">
        <f t="shared" si="249"/>
        <v/>
      </c>
      <c r="BK207" s="12" t="str">
        <f t="shared" si="250"/>
        <v/>
      </c>
      <c r="BL207" s="12" t="str">
        <f t="shared" si="251"/>
        <v/>
      </c>
      <c r="BM207" s="12" t="str">
        <f t="shared" si="252"/>
        <v/>
      </c>
      <c r="BN207" s="12" t="str">
        <f t="shared" si="253"/>
        <v/>
      </c>
      <c r="BO207" s="12"/>
      <c r="BP207" s="12"/>
      <c r="BQ207" s="12"/>
      <c r="BR207" s="11" t="str">
        <f t="shared" si="254"/>
        <v/>
      </c>
      <c r="BS207" s="12" t="str">
        <f t="shared" si="255"/>
        <v/>
      </c>
      <c r="BT207" s="12" t="str">
        <f t="shared" si="256"/>
        <v/>
      </c>
      <c r="BU207" s="12" t="str">
        <f t="shared" si="257"/>
        <v/>
      </c>
      <c r="BV207" s="12" t="str">
        <f t="shared" si="258"/>
        <v/>
      </c>
      <c r="BW207" s="12" t="str">
        <f t="shared" si="259"/>
        <v/>
      </c>
      <c r="BX207" s="12"/>
      <c r="BY207" s="12"/>
      <c r="BZ207" s="12"/>
      <c r="CA207" s="11" t="str">
        <f t="shared" si="260"/>
        <v/>
      </c>
      <c r="CB207" s="12" t="str">
        <f t="shared" si="261"/>
        <v/>
      </c>
      <c r="CC207" s="12" t="str">
        <f t="shared" si="262"/>
        <v/>
      </c>
      <c r="CD207" s="12" t="str">
        <f t="shared" si="263"/>
        <v/>
      </c>
      <c r="CE207" s="12" t="str">
        <f t="shared" si="264"/>
        <v/>
      </c>
      <c r="CF207" s="12" t="str">
        <f t="shared" si="265"/>
        <v/>
      </c>
      <c r="CG207" s="12"/>
      <c r="CH207" s="12"/>
      <c r="CI207" s="12"/>
      <c r="CJ207" s="11" t="str">
        <f t="shared" si="266"/>
        <v/>
      </c>
      <c r="CK207" s="12" t="str">
        <f t="shared" si="267"/>
        <v/>
      </c>
      <c r="CL207" s="12" t="str">
        <f t="shared" si="268"/>
        <v/>
      </c>
      <c r="CM207" s="12" t="str">
        <f t="shared" si="269"/>
        <v/>
      </c>
      <c r="CN207" s="12" t="str">
        <f t="shared" si="270"/>
        <v/>
      </c>
      <c r="CO207" s="12" t="str">
        <f t="shared" si="271"/>
        <v/>
      </c>
      <c r="CP207" s="12"/>
      <c r="CQ207" s="12"/>
      <c r="CR207" s="12"/>
      <c r="CS207" s="11" t="str">
        <f t="shared" si="272"/>
        <v/>
      </c>
      <c r="CT207" s="12" t="str">
        <f t="shared" si="273"/>
        <v/>
      </c>
      <c r="CU207" s="12" t="str">
        <f t="shared" si="274"/>
        <v/>
      </c>
      <c r="CV207" s="12" t="str">
        <f t="shared" si="275"/>
        <v/>
      </c>
      <c r="CW207" s="12" t="str">
        <f t="shared" si="276"/>
        <v/>
      </c>
      <c r="CX207" s="12" t="str">
        <f t="shared" si="277"/>
        <v/>
      </c>
      <c r="CY207" s="12"/>
      <c r="CZ207" s="12"/>
      <c r="DA207" s="12"/>
      <c r="DB207" s="11" t="str">
        <f t="shared" si="278"/>
        <v/>
      </c>
      <c r="DC207" s="12" t="str">
        <f t="shared" si="279"/>
        <v/>
      </c>
      <c r="DD207" s="12" t="str">
        <f t="shared" si="280"/>
        <v/>
      </c>
      <c r="DE207" s="12" t="str">
        <f t="shared" si="281"/>
        <v/>
      </c>
      <c r="DF207" s="12" t="str">
        <f t="shared" si="282"/>
        <v/>
      </c>
      <c r="DG207" s="12" t="str">
        <f t="shared" si="283"/>
        <v/>
      </c>
      <c r="DH207" s="12"/>
      <c r="DI207" s="12"/>
      <c r="DJ207" s="12"/>
      <c r="DK207" s="11" t="str">
        <f t="shared" si="284"/>
        <v/>
      </c>
      <c r="DL207" s="12" t="str">
        <f t="shared" si="285"/>
        <v/>
      </c>
      <c r="DM207" s="12" t="str">
        <f t="shared" si="286"/>
        <v/>
      </c>
      <c r="DN207" s="12" t="str">
        <f t="shared" si="287"/>
        <v/>
      </c>
      <c r="DO207" s="12" t="str">
        <f t="shared" si="288"/>
        <v/>
      </c>
      <c r="DP207" s="12" t="str">
        <f t="shared" si="289"/>
        <v/>
      </c>
      <c r="DQ207" s="12"/>
      <c r="DR207" s="12"/>
      <c r="DS207" s="12"/>
    </row>
    <row r="208" spans="19:123" x14ac:dyDescent="0.25">
      <c r="S208" s="98"/>
      <c r="T208" s="98"/>
      <c r="U208" s="98"/>
      <c r="V208" s="98"/>
      <c r="W208" s="98"/>
      <c r="X208" s="98"/>
      <c r="Y208" s="98"/>
      <c r="Z208" s="98"/>
      <c r="AA208" s="98"/>
      <c r="AB208" s="99"/>
      <c r="AC208" s="99"/>
      <c r="AD208" s="98"/>
      <c r="AE208" s="4"/>
      <c r="AF208" s="24" t="str">
        <f t="shared" si="291"/>
        <v/>
      </c>
      <c r="AG208" s="24">
        <f t="shared" si="292"/>
        <v>210</v>
      </c>
      <c r="AH208" s="11" t="str">
        <f t="shared" si="231"/>
        <v/>
      </c>
      <c r="AI208" s="12" t="str">
        <f t="shared" si="290"/>
        <v/>
      </c>
      <c r="AJ208" s="12" t="str">
        <f t="shared" si="232"/>
        <v/>
      </c>
      <c r="AK208" s="12" t="str">
        <f t="shared" si="233"/>
        <v/>
      </c>
      <c r="AL208" s="12" t="str">
        <f t="shared" si="234"/>
        <v/>
      </c>
      <c r="AM208" s="12" t="str">
        <f t="shared" si="235"/>
        <v/>
      </c>
      <c r="AN208" s="12"/>
      <c r="AO208" s="12"/>
      <c r="AP208" s="12"/>
      <c r="AQ208" s="11" t="str">
        <f t="shared" si="236"/>
        <v/>
      </c>
      <c r="AR208" s="12" t="str">
        <f t="shared" si="237"/>
        <v/>
      </c>
      <c r="AS208" s="12" t="str">
        <f t="shared" si="238"/>
        <v/>
      </c>
      <c r="AT208" s="12" t="str">
        <f t="shared" si="239"/>
        <v/>
      </c>
      <c r="AU208" s="12" t="str">
        <f t="shared" si="240"/>
        <v/>
      </c>
      <c r="AV208" s="12" t="str">
        <f t="shared" si="241"/>
        <v/>
      </c>
      <c r="AW208" s="12"/>
      <c r="AX208" s="12"/>
      <c r="AY208" s="12"/>
      <c r="AZ208" s="11" t="str">
        <f t="shared" si="242"/>
        <v/>
      </c>
      <c r="BA208" s="12" t="str">
        <f t="shared" si="243"/>
        <v/>
      </c>
      <c r="BB208" s="12" t="str">
        <f t="shared" si="244"/>
        <v/>
      </c>
      <c r="BC208" s="12" t="str">
        <f t="shared" si="245"/>
        <v/>
      </c>
      <c r="BD208" s="12" t="str">
        <f t="shared" si="246"/>
        <v/>
      </c>
      <c r="BE208" s="12" t="str">
        <f t="shared" si="247"/>
        <v/>
      </c>
      <c r="BF208" s="12"/>
      <c r="BG208" s="12"/>
      <c r="BH208" s="12"/>
      <c r="BI208" s="11" t="str">
        <f t="shared" si="248"/>
        <v/>
      </c>
      <c r="BJ208" s="12" t="str">
        <f t="shared" si="249"/>
        <v/>
      </c>
      <c r="BK208" s="12" t="str">
        <f t="shared" si="250"/>
        <v/>
      </c>
      <c r="BL208" s="12" t="str">
        <f t="shared" si="251"/>
        <v/>
      </c>
      <c r="BM208" s="12" t="str">
        <f t="shared" si="252"/>
        <v/>
      </c>
      <c r="BN208" s="12" t="str">
        <f t="shared" si="253"/>
        <v/>
      </c>
      <c r="BO208" s="12"/>
      <c r="BP208" s="12"/>
      <c r="BQ208" s="12"/>
      <c r="BR208" s="11" t="str">
        <f t="shared" si="254"/>
        <v/>
      </c>
      <c r="BS208" s="12" t="str">
        <f t="shared" si="255"/>
        <v/>
      </c>
      <c r="BT208" s="12" t="str">
        <f t="shared" si="256"/>
        <v/>
      </c>
      <c r="BU208" s="12" t="str">
        <f t="shared" si="257"/>
        <v/>
      </c>
      <c r="BV208" s="12" t="str">
        <f t="shared" si="258"/>
        <v/>
      </c>
      <c r="BW208" s="12" t="str">
        <f t="shared" si="259"/>
        <v/>
      </c>
      <c r="BX208" s="12"/>
      <c r="BY208" s="12"/>
      <c r="BZ208" s="12"/>
      <c r="CA208" s="11" t="str">
        <f t="shared" si="260"/>
        <v/>
      </c>
      <c r="CB208" s="12" t="str">
        <f t="shared" si="261"/>
        <v/>
      </c>
      <c r="CC208" s="12" t="str">
        <f t="shared" si="262"/>
        <v/>
      </c>
      <c r="CD208" s="12" t="str">
        <f t="shared" si="263"/>
        <v/>
      </c>
      <c r="CE208" s="12" t="str">
        <f t="shared" si="264"/>
        <v/>
      </c>
      <c r="CF208" s="12" t="str">
        <f t="shared" si="265"/>
        <v/>
      </c>
      <c r="CG208" s="12"/>
      <c r="CH208" s="12"/>
      <c r="CI208" s="12"/>
      <c r="CJ208" s="11" t="str">
        <f t="shared" si="266"/>
        <v/>
      </c>
      <c r="CK208" s="12" t="str">
        <f t="shared" si="267"/>
        <v/>
      </c>
      <c r="CL208" s="12" t="str">
        <f t="shared" si="268"/>
        <v/>
      </c>
      <c r="CM208" s="12" t="str">
        <f t="shared" si="269"/>
        <v/>
      </c>
      <c r="CN208" s="12" t="str">
        <f t="shared" si="270"/>
        <v/>
      </c>
      <c r="CO208" s="12" t="str">
        <f t="shared" si="271"/>
        <v/>
      </c>
      <c r="CP208" s="12"/>
      <c r="CQ208" s="12"/>
      <c r="CR208" s="12"/>
      <c r="CS208" s="11" t="str">
        <f t="shared" si="272"/>
        <v/>
      </c>
      <c r="CT208" s="12" t="str">
        <f t="shared" si="273"/>
        <v/>
      </c>
      <c r="CU208" s="12" t="str">
        <f t="shared" si="274"/>
        <v/>
      </c>
      <c r="CV208" s="12" t="str">
        <f t="shared" si="275"/>
        <v/>
      </c>
      <c r="CW208" s="12" t="str">
        <f t="shared" si="276"/>
        <v/>
      </c>
      <c r="CX208" s="12" t="str">
        <f t="shared" si="277"/>
        <v/>
      </c>
      <c r="CY208" s="12"/>
      <c r="CZ208" s="12"/>
      <c r="DA208" s="12"/>
      <c r="DB208" s="11" t="str">
        <f t="shared" si="278"/>
        <v/>
      </c>
      <c r="DC208" s="12" t="str">
        <f t="shared" si="279"/>
        <v/>
      </c>
      <c r="DD208" s="12" t="str">
        <f t="shared" si="280"/>
        <v/>
      </c>
      <c r="DE208" s="12" t="str">
        <f t="shared" si="281"/>
        <v/>
      </c>
      <c r="DF208" s="12" t="str">
        <f t="shared" si="282"/>
        <v/>
      </c>
      <c r="DG208" s="12" t="str">
        <f t="shared" si="283"/>
        <v/>
      </c>
      <c r="DH208" s="12"/>
      <c r="DI208" s="12"/>
      <c r="DJ208" s="12"/>
      <c r="DK208" s="11" t="str">
        <f t="shared" si="284"/>
        <v/>
      </c>
      <c r="DL208" s="12" t="str">
        <f t="shared" si="285"/>
        <v/>
      </c>
      <c r="DM208" s="12" t="str">
        <f t="shared" si="286"/>
        <v/>
      </c>
      <c r="DN208" s="12" t="str">
        <f t="shared" si="287"/>
        <v/>
      </c>
      <c r="DO208" s="12" t="str">
        <f t="shared" si="288"/>
        <v/>
      </c>
      <c r="DP208" s="12" t="str">
        <f t="shared" si="289"/>
        <v/>
      </c>
      <c r="DQ208" s="12"/>
      <c r="DR208" s="12"/>
      <c r="DS208" s="12"/>
    </row>
    <row r="209" spans="19:123" x14ac:dyDescent="0.25">
      <c r="S209" s="98"/>
      <c r="T209" s="98"/>
      <c r="U209" s="98"/>
      <c r="V209" s="98"/>
      <c r="W209" s="98"/>
      <c r="X209" s="98"/>
      <c r="Y209" s="98"/>
      <c r="Z209" s="98"/>
      <c r="AA209" s="98"/>
      <c r="AB209" s="99"/>
      <c r="AC209" s="99"/>
      <c r="AD209" s="98"/>
      <c r="AE209" s="4"/>
      <c r="AF209" s="24" t="str">
        <f t="shared" si="291"/>
        <v/>
      </c>
      <c r="AG209" s="24">
        <f t="shared" si="292"/>
        <v>211</v>
      </c>
      <c r="AH209" s="11" t="str">
        <f t="shared" si="231"/>
        <v/>
      </c>
      <c r="AI209" s="12" t="str">
        <f t="shared" si="290"/>
        <v/>
      </c>
      <c r="AJ209" s="12" t="str">
        <f t="shared" si="232"/>
        <v/>
      </c>
      <c r="AK209" s="12" t="str">
        <f t="shared" si="233"/>
        <v/>
      </c>
      <c r="AL209" s="12" t="str">
        <f t="shared" si="234"/>
        <v/>
      </c>
      <c r="AM209" s="12" t="str">
        <f t="shared" si="235"/>
        <v/>
      </c>
      <c r="AN209" s="12"/>
      <c r="AO209" s="12"/>
      <c r="AP209" s="12"/>
      <c r="AQ209" s="11" t="str">
        <f t="shared" si="236"/>
        <v/>
      </c>
      <c r="AR209" s="12" t="str">
        <f t="shared" si="237"/>
        <v/>
      </c>
      <c r="AS209" s="12" t="str">
        <f t="shared" si="238"/>
        <v/>
      </c>
      <c r="AT209" s="12" t="str">
        <f t="shared" si="239"/>
        <v/>
      </c>
      <c r="AU209" s="12" t="str">
        <f t="shared" si="240"/>
        <v/>
      </c>
      <c r="AV209" s="12" t="str">
        <f t="shared" si="241"/>
        <v/>
      </c>
      <c r="AW209" s="12"/>
      <c r="AX209" s="12"/>
      <c r="AY209" s="12"/>
      <c r="AZ209" s="11" t="str">
        <f t="shared" si="242"/>
        <v/>
      </c>
      <c r="BA209" s="12" t="str">
        <f t="shared" si="243"/>
        <v/>
      </c>
      <c r="BB209" s="12" t="str">
        <f t="shared" si="244"/>
        <v/>
      </c>
      <c r="BC209" s="12" t="str">
        <f t="shared" si="245"/>
        <v/>
      </c>
      <c r="BD209" s="12" t="str">
        <f t="shared" si="246"/>
        <v/>
      </c>
      <c r="BE209" s="12" t="str">
        <f t="shared" si="247"/>
        <v/>
      </c>
      <c r="BF209" s="12"/>
      <c r="BG209" s="12"/>
      <c r="BH209" s="12"/>
      <c r="BI209" s="11" t="str">
        <f t="shared" si="248"/>
        <v/>
      </c>
      <c r="BJ209" s="12" t="str">
        <f t="shared" si="249"/>
        <v/>
      </c>
      <c r="BK209" s="12" t="str">
        <f t="shared" si="250"/>
        <v/>
      </c>
      <c r="BL209" s="12" t="str">
        <f t="shared" si="251"/>
        <v/>
      </c>
      <c r="BM209" s="12" t="str">
        <f t="shared" si="252"/>
        <v/>
      </c>
      <c r="BN209" s="12" t="str">
        <f t="shared" si="253"/>
        <v/>
      </c>
      <c r="BO209" s="12"/>
      <c r="BP209" s="12"/>
      <c r="BQ209" s="12"/>
      <c r="BR209" s="11" t="str">
        <f t="shared" si="254"/>
        <v/>
      </c>
      <c r="BS209" s="12" t="str">
        <f t="shared" si="255"/>
        <v/>
      </c>
      <c r="BT209" s="12" t="str">
        <f t="shared" si="256"/>
        <v/>
      </c>
      <c r="BU209" s="12" t="str">
        <f t="shared" si="257"/>
        <v/>
      </c>
      <c r="BV209" s="12" t="str">
        <f t="shared" si="258"/>
        <v/>
      </c>
      <c r="BW209" s="12" t="str">
        <f t="shared" si="259"/>
        <v/>
      </c>
      <c r="BX209" s="12"/>
      <c r="BY209" s="12"/>
      <c r="BZ209" s="12"/>
      <c r="CA209" s="11" t="str">
        <f t="shared" si="260"/>
        <v/>
      </c>
      <c r="CB209" s="12" t="str">
        <f t="shared" si="261"/>
        <v/>
      </c>
      <c r="CC209" s="12" t="str">
        <f t="shared" si="262"/>
        <v/>
      </c>
      <c r="CD209" s="12" t="str">
        <f t="shared" si="263"/>
        <v/>
      </c>
      <c r="CE209" s="12" t="str">
        <f t="shared" si="264"/>
        <v/>
      </c>
      <c r="CF209" s="12" t="str">
        <f t="shared" si="265"/>
        <v/>
      </c>
      <c r="CG209" s="12"/>
      <c r="CH209" s="12"/>
      <c r="CI209" s="12"/>
      <c r="CJ209" s="11" t="str">
        <f t="shared" si="266"/>
        <v/>
      </c>
      <c r="CK209" s="12" t="str">
        <f t="shared" si="267"/>
        <v/>
      </c>
      <c r="CL209" s="12" t="str">
        <f t="shared" si="268"/>
        <v/>
      </c>
      <c r="CM209" s="12" t="str">
        <f t="shared" si="269"/>
        <v/>
      </c>
      <c r="CN209" s="12" t="str">
        <f t="shared" si="270"/>
        <v/>
      </c>
      <c r="CO209" s="12" t="str">
        <f t="shared" si="271"/>
        <v/>
      </c>
      <c r="CP209" s="12"/>
      <c r="CQ209" s="12"/>
      <c r="CR209" s="12"/>
      <c r="CS209" s="11" t="str">
        <f t="shared" si="272"/>
        <v/>
      </c>
      <c r="CT209" s="12" t="str">
        <f t="shared" si="273"/>
        <v/>
      </c>
      <c r="CU209" s="12" t="str">
        <f t="shared" si="274"/>
        <v/>
      </c>
      <c r="CV209" s="12" t="str">
        <f t="shared" si="275"/>
        <v/>
      </c>
      <c r="CW209" s="12" t="str">
        <f t="shared" si="276"/>
        <v/>
      </c>
      <c r="CX209" s="12" t="str">
        <f t="shared" si="277"/>
        <v/>
      </c>
      <c r="CY209" s="12"/>
      <c r="CZ209" s="12"/>
      <c r="DA209" s="12"/>
      <c r="DB209" s="11" t="str">
        <f t="shared" si="278"/>
        <v/>
      </c>
      <c r="DC209" s="12" t="str">
        <f t="shared" si="279"/>
        <v/>
      </c>
      <c r="DD209" s="12" t="str">
        <f t="shared" si="280"/>
        <v/>
      </c>
      <c r="DE209" s="12" t="str">
        <f t="shared" si="281"/>
        <v/>
      </c>
      <c r="DF209" s="12" t="str">
        <f t="shared" si="282"/>
        <v/>
      </c>
      <c r="DG209" s="12" t="str">
        <f t="shared" si="283"/>
        <v/>
      </c>
      <c r="DH209" s="12"/>
      <c r="DI209" s="12"/>
      <c r="DJ209" s="12"/>
      <c r="DK209" s="11" t="str">
        <f t="shared" si="284"/>
        <v/>
      </c>
      <c r="DL209" s="12" t="str">
        <f t="shared" si="285"/>
        <v/>
      </c>
      <c r="DM209" s="12" t="str">
        <f t="shared" si="286"/>
        <v/>
      </c>
      <c r="DN209" s="12" t="str">
        <f t="shared" si="287"/>
        <v/>
      </c>
      <c r="DO209" s="12" t="str">
        <f t="shared" si="288"/>
        <v/>
      </c>
      <c r="DP209" s="12" t="str">
        <f t="shared" si="289"/>
        <v/>
      </c>
      <c r="DQ209" s="12"/>
      <c r="DR209" s="12"/>
      <c r="DS209" s="12"/>
    </row>
    <row r="210" spans="19:123" x14ac:dyDescent="0.25">
      <c r="S210" s="98"/>
      <c r="T210" s="98"/>
      <c r="U210" s="98"/>
      <c r="V210" s="98"/>
      <c r="W210" s="98"/>
      <c r="X210" s="98"/>
      <c r="Y210" s="98"/>
      <c r="Z210" s="98"/>
      <c r="AA210" s="98"/>
      <c r="AB210" s="99"/>
      <c r="AC210" s="99"/>
      <c r="AD210" s="98"/>
      <c r="AE210" s="4"/>
      <c r="AF210" s="24" t="str">
        <f t="shared" si="291"/>
        <v/>
      </c>
      <c r="AG210" s="24">
        <f t="shared" si="292"/>
        <v>212</v>
      </c>
      <c r="AH210" s="11" t="str">
        <f t="shared" si="231"/>
        <v/>
      </c>
      <c r="AI210" s="12" t="str">
        <f t="shared" si="290"/>
        <v/>
      </c>
      <c r="AJ210" s="12" t="str">
        <f t="shared" si="232"/>
        <v/>
      </c>
      <c r="AK210" s="12" t="str">
        <f t="shared" si="233"/>
        <v/>
      </c>
      <c r="AL210" s="12" t="str">
        <f t="shared" si="234"/>
        <v/>
      </c>
      <c r="AM210" s="12" t="str">
        <f t="shared" si="235"/>
        <v/>
      </c>
      <c r="AN210" s="12"/>
      <c r="AO210" s="12"/>
      <c r="AP210" s="12"/>
      <c r="AQ210" s="11" t="str">
        <f t="shared" si="236"/>
        <v/>
      </c>
      <c r="AR210" s="12" t="str">
        <f t="shared" si="237"/>
        <v/>
      </c>
      <c r="AS210" s="12" t="str">
        <f t="shared" si="238"/>
        <v/>
      </c>
      <c r="AT210" s="12" t="str">
        <f t="shared" si="239"/>
        <v/>
      </c>
      <c r="AU210" s="12" t="str">
        <f t="shared" si="240"/>
        <v/>
      </c>
      <c r="AV210" s="12" t="str">
        <f t="shared" si="241"/>
        <v/>
      </c>
      <c r="AW210" s="12"/>
      <c r="AX210" s="12"/>
      <c r="AY210" s="12"/>
      <c r="AZ210" s="11" t="str">
        <f t="shared" si="242"/>
        <v/>
      </c>
      <c r="BA210" s="12" t="str">
        <f t="shared" si="243"/>
        <v/>
      </c>
      <c r="BB210" s="12" t="str">
        <f t="shared" si="244"/>
        <v/>
      </c>
      <c r="BC210" s="12" t="str">
        <f t="shared" si="245"/>
        <v/>
      </c>
      <c r="BD210" s="12" t="str">
        <f t="shared" si="246"/>
        <v/>
      </c>
      <c r="BE210" s="12" t="str">
        <f t="shared" si="247"/>
        <v/>
      </c>
      <c r="BF210" s="12"/>
      <c r="BG210" s="12"/>
      <c r="BH210" s="12"/>
      <c r="BI210" s="11" t="str">
        <f t="shared" si="248"/>
        <v/>
      </c>
      <c r="BJ210" s="12" t="str">
        <f t="shared" si="249"/>
        <v/>
      </c>
      <c r="BK210" s="12" t="str">
        <f t="shared" si="250"/>
        <v/>
      </c>
      <c r="BL210" s="12" t="str">
        <f t="shared" si="251"/>
        <v/>
      </c>
      <c r="BM210" s="12" t="str">
        <f t="shared" si="252"/>
        <v/>
      </c>
      <c r="BN210" s="12" t="str">
        <f t="shared" si="253"/>
        <v/>
      </c>
      <c r="BO210" s="12"/>
      <c r="BP210" s="12"/>
      <c r="BQ210" s="12"/>
      <c r="BR210" s="11" t="str">
        <f t="shared" si="254"/>
        <v/>
      </c>
      <c r="BS210" s="12" t="str">
        <f t="shared" si="255"/>
        <v/>
      </c>
      <c r="BT210" s="12" t="str">
        <f t="shared" si="256"/>
        <v/>
      </c>
      <c r="BU210" s="12" t="str">
        <f t="shared" si="257"/>
        <v/>
      </c>
      <c r="BV210" s="12" t="str">
        <f t="shared" si="258"/>
        <v/>
      </c>
      <c r="BW210" s="12" t="str">
        <f t="shared" si="259"/>
        <v/>
      </c>
      <c r="BX210" s="12"/>
      <c r="BY210" s="12"/>
      <c r="BZ210" s="12"/>
      <c r="CA210" s="11" t="str">
        <f t="shared" si="260"/>
        <v/>
      </c>
      <c r="CB210" s="12" t="str">
        <f t="shared" si="261"/>
        <v/>
      </c>
      <c r="CC210" s="12" t="str">
        <f t="shared" si="262"/>
        <v/>
      </c>
      <c r="CD210" s="12" t="str">
        <f t="shared" si="263"/>
        <v/>
      </c>
      <c r="CE210" s="12" t="str">
        <f t="shared" si="264"/>
        <v/>
      </c>
      <c r="CF210" s="12" t="str">
        <f t="shared" si="265"/>
        <v/>
      </c>
      <c r="CG210" s="12"/>
      <c r="CH210" s="12"/>
      <c r="CI210" s="12"/>
      <c r="CJ210" s="11" t="str">
        <f t="shared" si="266"/>
        <v/>
      </c>
      <c r="CK210" s="12" t="str">
        <f t="shared" si="267"/>
        <v/>
      </c>
      <c r="CL210" s="12" t="str">
        <f t="shared" si="268"/>
        <v/>
      </c>
      <c r="CM210" s="12" t="str">
        <f t="shared" si="269"/>
        <v/>
      </c>
      <c r="CN210" s="12" t="str">
        <f t="shared" si="270"/>
        <v/>
      </c>
      <c r="CO210" s="12" t="str">
        <f t="shared" si="271"/>
        <v/>
      </c>
      <c r="CP210" s="12"/>
      <c r="CQ210" s="12"/>
      <c r="CR210" s="12"/>
      <c r="CS210" s="11" t="str">
        <f t="shared" si="272"/>
        <v/>
      </c>
      <c r="CT210" s="12" t="str">
        <f t="shared" si="273"/>
        <v/>
      </c>
      <c r="CU210" s="12" t="str">
        <f t="shared" si="274"/>
        <v/>
      </c>
      <c r="CV210" s="12" t="str">
        <f t="shared" si="275"/>
        <v/>
      </c>
      <c r="CW210" s="12" t="str">
        <f t="shared" si="276"/>
        <v/>
      </c>
      <c r="CX210" s="12" t="str">
        <f t="shared" si="277"/>
        <v/>
      </c>
      <c r="CY210" s="12"/>
      <c r="CZ210" s="12"/>
      <c r="DA210" s="12"/>
      <c r="DB210" s="11" t="str">
        <f t="shared" si="278"/>
        <v/>
      </c>
      <c r="DC210" s="12" t="str">
        <f t="shared" si="279"/>
        <v/>
      </c>
      <c r="DD210" s="12" t="str">
        <f t="shared" si="280"/>
        <v/>
      </c>
      <c r="DE210" s="12" t="str">
        <f t="shared" si="281"/>
        <v/>
      </c>
      <c r="DF210" s="12" t="str">
        <f t="shared" si="282"/>
        <v/>
      </c>
      <c r="DG210" s="12" t="str">
        <f t="shared" si="283"/>
        <v/>
      </c>
      <c r="DH210" s="12"/>
      <c r="DI210" s="12"/>
      <c r="DJ210" s="12"/>
      <c r="DK210" s="11" t="str">
        <f t="shared" si="284"/>
        <v/>
      </c>
      <c r="DL210" s="12" t="str">
        <f t="shared" si="285"/>
        <v/>
      </c>
      <c r="DM210" s="12" t="str">
        <f t="shared" si="286"/>
        <v/>
      </c>
      <c r="DN210" s="12" t="str">
        <f t="shared" si="287"/>
        <v/>
      </c>
      <c r="DO210" s="12" t="str">
        <f t="shared" si="288"/>
        <v/>
      </c>
      <c r="DP210" s="12" t="str">
        <f t="shared" si="289"/>
        <v/>
      </c>
      <c r="DQ210" s="12"/>
      <c r="DR210" s="12"/>
      <c r="DS210" s="12"/>
    </row>
    <row r="211" spans="19:123" x14ac:dyDescent="0.25">
      <c r="S211" s="98"/>
      <c r="T211" s="98"/>
      <c r="U211" s="98"/>
      <c r="V211" s="98"/>
      <c r="W211" s="98"/>
      <c r="X211" s="98"/>
      <c r="Y211" s="98"/>
      <c r="Z211" s="98"/>
      <c r="AA211" s="98"/>
      <c r="AB211" s="99"/>
      <c r="AC211" s="99"/>
      <c r="AD211" s="98"/>
      <c r="AE211" s="4"/>
      <c r="AF211" s="24" t="str">
        <f t="shared" si="291"/>
        <v/>
      </c>
      <c r="AG211" s="24">
        <f t="shared" si="292"/>
        <v>213</v>
      </c>
      <c r="AH211" s="11" t="str">
        <f t="shared" si="231"/>
        <v/>
      </c>
      <c r="AI211" s="12" t="str">
        <f t="shared" si="290"/>
        <v/>
      </c>
      <c r="AJ211" s="12" t="str">
        <f t="shared" si="232"/>
        <v/>
      </c>
      <c r="AK211" s="12" t="str">
        <f t="shared" si="233"/>
        <v/>
      </c>
      <c r="AL211" s="12" t="str">
        <f t="shared" si="234"/>
        <v/>
      </c>
      <c r="AM211" s="12" t="str">
        <f t="shared" si="235"/>
        <v/>
      </c>
      <c r="AN211" s="12"/>
      <c r="AO211" s="12"/>
      <c r="AP211" s="12"/>
      <c r="AQ211" s="11" t="str">
        <f t="shared" si="236"/>
        <v/>
      </c>
      <c r="AR211" s="12" t="str">
        <f t="shared" si="237"/>
        <v/>
      </c>
      <c r="AS211" s="12" t="str">
        <f t="shared" si="238"/>
        <v/>
      </c>
      <c r="AT211" s="12" t="str">
        <f t="shared" si="239"/>
        <v/>
      </c>
      <c r="AU211" s="12" t="str">
        <f t="shared" si="240"/>
        <v/>
      </c>
      <c r="AV211" s="12" t="str">
        <f t="shared" si="241"/>
        <v/>
      </c>
      <c r="AW211" s="12"/>
      <c r="AX211" s="12"/>
      <c r="AY211" s="12"/>
      <c r="AZ211" s="11" t="str">
        <f t="shared" si="242"/>
        <v/>
      </c>
      <c r="BA211" s="12" t="str">
        <f t="shared" si="243"/>
        <v/>
      </c>
      <c r="BB211" s="12" t="str">
        <f t="shared" si="244"/>
        <v/>
      </c>
      <c r="BC211" s="12" t="str">
        <f t="shared" si="245"/>
        <v/>
      </c>
      <c r="BD211" s="12" t="str">
        <f t="shared" si="246"/>
        <v/>
      </c>
      <c r="BE211" s="12" t="str">
        <f t="shared" si="247"/>
        <v/>
      </c>
      <c r="BF211" s="12"/>
      <c r="BG211" s="12"/>
      <c r="BH211" s="12"/>
      <c r="BI211" s="11" t="str">
        <f t="shared" si="248"/>
        <v/>
      </c>
      <c r="BJ211" s="12" t="str">
        <f t="shared" si="249"/>
        <v/>
      </c>
      <c r="BK211" s="12" t="str">
        <f t="shared" si="250"/>
        <v/>
      </c>
      <c r="BL211" s="12" t="str">
        <f t="shared" si="251"/>
        <v/>
      </c>
      <c r="BM211" s="12" t="str">
        <f t="shared" si="252"/>
        <v/>
      </c>
      <c r="BN211" s="12" t="str">
        <f t="shared" si="253"/>
        <v/>
      </c>
      <c r="BO211" s="12"/>
      <c r="BP211" s="12"/>
      <c r="BQ211" s="12"/>
      <c r="BR211" s="11" t="str">
        <f t="shared" si="254"/>
        <v/>
      </c>
      <c r="BS211" s="12" t="str">
        <f t="shared" si="255"/>
        <v/>
      </c>
      <c r="BT211" s="12" t="str">
        <f t="shared" si="256"/>
        <v/>
      </c>
      <c r="BU211" s="12" t="str">
        <f t="shared" si="257"/>
        <v/>
      </c>
      <c r="BV211" s="12" t="str">
        <f t="shared" si="258"/>
        <v/>
      </c>
      <c r="BW211" s="12" t="str">
        <f t="shared" si="259"/>
        <v/>
      </c>
      <c r="BX211" s="12"/>
      <c r="BY211" s="12"/>
      <c r="BZ211" s="12"/>
      <c r="CA211" s="11" t="str">
        <f t="shared" si="260"/>
        <v/>
      </c>
      <c r="CB211" s="12" t="str">
        <f t="shared" si="261"/>
        <v/>
      </c>
      <c r="CC211" s="12" t="str">
        <f t="shared" si="262"/>
        <v/>
      </c>
      <c r="CD211" s="12" t="str">
        <f t="shared" si="263"/>
        <v/>
      </c>
      <c r="CE211" s="12" t="str">
        <f t="shared" si="264"/>
        <v/>
      </c>
      <c r="CF211" s="12" t="str">
        <f t="shared" si="265"/>
        <v/>
      </c>
      <c r="CG211" s="12"/>
      <c r="CH211" s="12"/>
      <c r="CI211" s="12"/>
      <c r="CJ211" s="11" t="str">
        <f t="shared" si="266"/>
        <v/>
      </c>
      <c r="CK211" s="12" t="str">
        <f t="shared" si="267"/>
        <v/>
      </c>
      <c r="CL211" s="12" t="str">
        <f t="shared" si="268"/>
        <v/>
      </c>
      <c r="CM211" s="12" t="str">
        <f t="shared" si="269"/>
        <v/>
      </c>
      <c r="CN211" s="12" t="str">
        <f t="shared" si="270"/>
        <v/>
      </c>
      <c r="CO211" s="12" t="str">
        <f t="shared" si="271"/>
        <v/>
      </c>
      <c r="CP211" s="12"/>
      <c r="CQ211" s="12"/>
      <c r="CR211" s="12"/>
      <c r="CS211" s="11" t="str">
        <f t="shared" si="272"/>
        <v/>
      </c>
      <c r="CT211" s="12" t="str">
        <f t="shared" si="273"/>
        <v/>
      </c>
      <c r="CU211" s="12" t="str">
        <f t="shared" si="274"/>
        <v/>
      </c>
      <c r="CV211" s="12" t="str">
        <f t="shared" si="275"/>
        <v/>
      </c>
      <c r="CW211" s="12" t="str">
        <f t="shared" si="276"/>
        <v/>
      </c>
      <c r="CX211" s="12" t="str">
        <f t="shared" si="277"/>
        <v/>
      </c>
      <c r="CY211" s="12"/>
      <c r="CZ211" s="12"/>
      <c r="DA211" s="12"/>
      <c r="DB211" s="11" t="str">
        <f t="shared" si="278"/>
        <v/>
      </c>
      <c r="DC211" s="12" t="str">
        <f t="shared" si="279"/>
        <v/>
      </c>
      <c r="DD211" s="12" t="str">
        <f t="shared" si="280"/>
        <v/>
      </c>
      <c r="DE211" s="12" t="str">
        <f t="shared" si="281"/>
        <v/>
      </c>
      <c r="DF211" s="12" t="str">
        <f t="shared" si="282"/>
        <v/>
      </c>
      <c r="DG211" s="12" t="str">
        <f t="shared" si="283"/>
        <v/>
      </c>
      <c r="DH211" s="12"/>
      <c r="DI211" s="12"/>
      <c r="DJ211" s="12"/>
      <c r="DK211" s="11" t="str">
        <f t="shared" si="284"/>
        <v/>
      </c>
      <c r="DL211" s="12" t="str">
        <f t="shared" si="285"/>
        <v/>
      </c>
      <c r="DM211" s="12" t="str">
        <f t="shared" si="286"/>
        <v/>
      </c>
      <c r="DN211" s="12" t="str">
        <f t="shared" si="287"/>
        <v/>
      </c>
      <c r="DO211" s="12" t="str">
        <f t="shared" si="288"/>
        <v/>
      </c>
      <c r="DP211" s="12" t="str">
        <f t="shared" si="289"/>
        <v/>
      </c>
      <c r="DQ211" s="12"/>
      <c r="DR211" s="12"/>
      <c r="DS211" s="12"/>
    </row>
    <row r="212" spans="19:123" x14ac:dyDescent="0.25">
      <c r="S212" s="98"/>
      <c r="T212" s="98"/>
      <c r="U212" s="98"/>
      <c r="V212" s="98"/>
      <c r="W212" s="98"/>
      <c r="X212" s="98"/>
      <c r="Y212" s="98"/>
      <c r="Z212" s="98"/>
      <c r="AA212" s="98"/>
      <c r="AB212" s="99"/>
      <c r="AC212" s="99"/>
      <c r="AD212" s="98"/>
      <c r="AE212" s="4"/>
      <c r="AF212" s="24" t="str">
        <f t="shared" si="291"/>
        <v/>
      </c>
      <c r="AG212" s="24">
        <f t="shared" si="292"/>
        <v>214</v>
      </c>
      <c r="AH212" s="11" t="str">
        <f t="shared" si="231"/>
        <v/>
      </c>
      <c r="AI212" s="12" t="str">
        <f t="shared" si="290"/>
        <v/>
      </c>
      <c r="AJ212" s="12" t="str">
        <f t="shared" si="232"/>
        <v/>
      </c>
      <c r="AK212" s="12" t="str">
        <f t="shared" si="233"/>
        <v/>
      </c>
      <c r="AL212" s="12" t="str">
        <f t="shared" si="234"/>
        <v/>
      </c>
      <c r="AM212" s="12" t="str">
        <f t="shared" si="235"/>
        <v/>
      </c>
      <c r="AN212" s="12"/>
      <c r="AO212" s="12"/>
      <c r="AP212" s="12"/>
      <c r="AQ212" s="11" t="str">
        <f t="shared" si="236"/>
        <v/>
      </c>
      <c r="AR212" s="12" t="str">
        <f t="shared" si="237"/>
        <v/>
      </c>
      <c r="AS212" s="12" t="str">
        <f t="shared" si="238"/>
        <v/>
      </c>
      <c r="AT212" s="12" t="str">
        <f t="shared" si="239"/>
        <v/>
      </c>
      <c r="AU212" s="12" t="str">
        <f t="shared" si="240"/>
        <v/>
      </c>
      <c r="AV212" s="12" t="str">
        <f t="shared" si="241"/>
        <v/>
      </c>
      <c r="AW212" s="12"/>
      <c r="AX212" s="12"/>
      <c r="AY212" s="12"/>
      <c r="AZ212" s="11" t="str">
        <f t="shared" si="242"/>
        <v/>
      </c>
      <c r="BA212" s="12" t="str">
        <f t="shared" si="243"/>
        <v/>
      </c>
      <c r="BB212" s="12" t="str">
        <f t="shared" si="244"/>
        <v/>
      </c>
      <c r="BC212" s="12" t="str">
        <f t="shared" si="245"/>
        <v/>
      </c>
      <c r="BD212" s="12" t="str">
        <f t="shared" si="246"/>
        <v/>
      </c>
      <c r="BE212" s="12" t="str">
        <f t="shared" si="247"/>
        <v/>
      </c>
      <c r="BF212" s="12"/>
      <c r="BG212" s="12"/>
      <c r="BH212" s="12"/>
      <c r="BI212" s="11" t="str">
        <f t="shared" si="248"/>
        <v/>
      </c>
      <c r="BJ212" s="12" t="str">
        <f t="shared" si="249"/>
        <v/>
      </c>
      <c r="BK212" s="12" t="str">
        <f t="shared" si="250"/>
        <v/>
      </c>
      <c r="BL212" s="12" t="str">
        <f t="shared" si="251"/>
        <v/>
      </c>
      <c r="BM212" s="12" t="str">
        <f t="shared" si="252"/>
        <v/>
      </c>
      <c r="BN212" s="12" t="str">
        <f t="shared" si="253"/>
        <v/>
      </c>
      <c r="BO212" s="12"/>
      <c r="BP212" s="12"/>
      <c r="BQ212" s="12"/>
      <c r="BR212" s="11" t="str">
        <f t="shared" si="254"/>
        <v/>
      </c>
      <c r="BS212" s="12" t="str">
        <f t="shared" si="255"/>
        <v/>
      </c>
      <c r="BT212" s="12" t="str">
        <f t="shared" si="256"/>
        <v/>
      </c>
      <c r="BU212" s="12" t="str">
        <f t="shared" si="257"/>
        <v/>
      </c>
      <c r="BV212" s="12" t="str">
        <f t="shared" si="258"/>
        <v/>
      </c>
      <c r="BW212" s="12" t="str">
        <f t="shared" si="259"/>
        <v/>
      </c>
      <c r="BX212" s="12"/>
      <c r="BY212" s="12"/>
      <c r="BZ212" s="12"/>
      <c r="CA212" s="11" t="str">
        <f t="shared" si="260"/>
        <v/>
      </c>
      <c r="CB212" s="12" t="str">
        <f t="shared" si="261"/>
        <v/>
      </c>
      <c r="CC212" s="12" t="str">
        <f t="shared" si="262"/>
        <v/>
      </c>
      <c r="CD212" s="12" t="str">
        <f t="shared" si="263"/>
        <v/>
      </c>
      <c r="CE212" s="12" t="str">
        <f t="shared" si="264"/>
        <v/>
      </c>
      <c r="CF212" s="12" t="str">
        <f t="shared" si="265"/>
        <v/>
      </c>
      <c r="CG212" s="12"/>
      <c r="CH212" s="12"/>
      <c r="CI212" s="12"/>
      <c r="CJ212" s="11" t="str">
        <f t="shared" si="266"/>
        <v/>
      </c>
      <c r="CK212" s="12" t="str">
        <f t="shared" si="267"/>
        <v/>
      </c>
      <c r="CL212" s="12" t="str">
        <f t="shared" si="268"/>
        <v/>
      </c>
      <c r="CM212" s="12" t="str">
        <f t="shared" si="269"/>
        <v/>
      </c>
      <c r="CN212" s="12" t="str">
        <f t="shared" si="270"/>
        <v/>
      </c>
      <c r="CO212" s="12" t="str">
        <f t="shared" si="271"/>
        <v/>
      </c>
      <c r="CP212" s="12"/>
      <c r="CQ212" s="12"/>
      <c r="CR212" s="12"/>
      <c r="CS212" s="11" t="str">
        <f t="shared" si="272"/>
        <v/>
      </c>
      <c r="CT212" s="12" t="str">
        <f t="shared" si="273"/>
        <v/>
      </c>
      <c r="CU212" s="12" t="str">
        <f t="shared" si="274"/>
        <v/>
      </c>
      <c r="CV212" s="12" t="str">
        <f t="shared" si="275"/>
        <v/>
      </c>
      <c r="CW212" s="12" t="str">
        <f t="shared" si="276"/>
        <v/>
      </c>
      <c r="CX212" s="12" t="str">
        <f t="shared" si="277"/>
        <v/>
      </c>
      <c r="CY212" s="12"/>
      <c r="CZ212" s="12"/>
      <c r="DA212" s="12"/>
      <c r="DB212" s="11" t="str">
        <f t="shared" si="278"/>
        <v/>
      </c>
      <c r="DC212" s="12" t="str">
        <f t="shared" si="279"/>
        <v/>
      </c>
      <c r="DD212" s="12" t="str">
        <f t="shared" si="280"/>
        <v/>
      </c>
      <c r="DE212" s="12" t="str">
        <f t="shared" si="281"/>
        <v/>
      </c>
      <c r="DF212" s="12" t="str">
        <f t="shared" si="282"/>
        <v/>
      </c>
      <c r="DG212" s="12" t="str">
        <f t="shared" si="283"/>
        <v/>
      </c>
      <c r="DH212" s="12"/>
      <c r="DI212" s="12"/>
      <c r="DJ212" s="12"/>
      <c r="DK212" s="11" t="str">
        <f t="shared" si="284"/>
        <v/>
      </c>
      <c r="DL212" s="12" t="str">
        <f t="shared" si="285"/>
        <v/>
      </c>
      <c r="DM212" s="12" t="str">
        <f t="shared" si="286"/>
        <v/>
      </c>
      <c r="DN212" s="12" t="str">
        <f t="shared" si="287"/>
        <v/>
      </c>
      <c r="DO212" s="12" t="str">
        <f t="shared" si="288"/>
        <v/>
      </c>
      <c r="DP212" s="12" t="str">
        <f t="shared" si="289"/>
        <v/>
      </c>
      <c r="DQ212" s="12"/>
      <c r="DR212" s="12"/>
      <c r="DS212" s="12"/>
    </row>
    <row r="213" spans="19:123" x14ac:dyDescent="0.25">
      <c r="S213" s="98"/>
      <c r="T213" s="98"/>
      <c r="U213" s="98"/>
      <c r="V213" s="98"/>
      <c r="W213" s="98"/>
      <c r="X213" s="98"/>
      <c r="Y213" s="98"/>
      <c r="Z213" s="98"/>
      <c r="AA213" s="98"/>
      <c r="AB213" s="99"/>
      <c r="AC213" s="99"/>
      <c r="AD213" s="98"/>
      <c r="AE213" s="4"/>
      <c r="AF213" s="24" t="str">
        <f t="shared" si="291"/>
        <v/>
      </c>
      <c r="AG213" s="24">
        <f t="shared" si="292"/>
        <v>215</v>
      </c>
      <c r="AH213" s="11" t="str">
        <f t="shared" si="231"/>
        <v/>
      </c>
      <c r="AI213" s="12" t="str">
        <f t="shared" si="290"/>
        <v/>
      </c>
      <c r="AJ213" s="12" t="str">
        <f t="shared" si="232"/>
        <v/>
      </c>
      <c r="AK213" s="12" t="str">
        <f t="shared" si="233"/>
        <v/>
      </c>
      <c r="AL213" s="12" t="str">
        <f t="shared" si="234"/>
        <v/>
      </c>
      <c r="AM213" s="12" t="str">
        <f t="shared" si="235"/>
        <v/>
      </c>
      <c r="AN213" s="12"/>
      <c r="AO213" s="12"/>
      <c r="AP213" s="12"/>
      <c r="AQ213" s="11" t="str">
        <f t="shared" si="236"/>
        <v/>
      </c>
      <c r="AR213" s="12" t="str">
        <f t="shared" si="237"/>
        <v/>
      </c>
      <c r="AS213" s="12" t="str">
        <f t="shared" si="238"/>
        <v/>
      </c>
      <c r="AT213" s="12" t="str">
        <f t="shared" si="239"/>
        <v/>
      </c>
      <c r="AU213" s="12" t="str">
        <f t="shared" si="240"/>
        <v/>
      </c>
      <c r="AV213" s="12" t="str">
        <f t="shared" si="241"/>
        <v/>
      </c>
      <c r="AW213" s="12"/>
      <c r="AX213" s="12"/>
      <c r="AY213" s="12"/>
      <c r="AZ213" s="11" t="str">
        <f t="shared" si="242"/>
        <v/>
      </c>
      <c r="BA213" s="12" t="str">
        <f t="shared" si="243"/>
        <v/>
      </c>
      <c r="BB213" s="12" t="str">
        <f t="shared" si="244"/>
        <v/>
      </c>
      <c r="BC213" s="12" t="str">
        <f t="shared" si="245"/>
        <v/>
      </c>
      <c r="BD213" s="12" t="str">
        <f t="shared" si="246"/>
        <v/>
      </c>
      <c r="BE213" s="12" t="str">
        <f t="shared" si="247"/>
        <v/>
      </c>
      <c r="BF213" s="12"/>
      <c r="BG213" s="12"/>
      <c r="BH213" s="12"/>
      <c r="BI213" s="11" t="str">
        <f t="shared" si="248"/>
        <v/>
      </c>
      <c r="BJ213" s="12" t="str">
        <f t="shared" si="249"/>
        <v/>
      </c>
      <c r="BK213" s="12" t="str">
        <f t="shared" si="250"/>
        <v/>
      </c>
      <c r="BL213" s="12" t="str">
        <f t="shared" si="251"/>
        <v/>
      </c>
      <c r="BM213" s="12" t="str">
        <f t="shared" si="252"/>
        <v/>
      </c>
      <c r="BN213" s="12" t="str">
        <f t="shared" si="253"/>
        <v/>
      </c>
      <c r="BO213" s="12"/>
      <c r="BP213" s="12"/>
      <c r="BQ213" s="12"/>
      <c r="BR213" s="11" t="str">
        <f t="shared" si="254"/>
        <v/>
      </c>
      <c r="BS213" s="12" t="str">
        <f t="shared" si="255"/>
        <v/>
      </c>
      <c r="BT213" s="12" t="str">
        <f t="shared" si="256"/>
        <v/>
      </c>
      <c r="BU213" s="12" t="str">
        <f t="shared" si="257"/>
        <v/>
      </c>
      <c r="BV213" s="12" t="str">
        <f t="shared" si="258"/>
        <v/>
      </c>
      <c r="BW213" s="12" t="str">
        <f t="shared" si="259"/>
        <v/>
      </c>
      <c r="BX213" s="12"/>
      <c r="BY213" s="12"/>
      <c r="BZ213" s="12"/>
      <c r="CA213" s="11" t="str">
        <f t="shared" si="260"/>
        <v/>
      </c>
      <c r="CB213" s="12" t="str">
        <f t="shared" si="261"/>
        <v/>
      </c>
      <c r="CC213" s="12" t="str">
        <f t="shared" si="262"/>
        <v/>
      </c>
      <c r="CD213" s="12" t="str">
        <f t="shared" si="263"/>
        <v/>
      </c>
      <c r="CE213" s="12" t="str">
        <f t="shared" si="264"/>
        <v/>
      </c>
      <c r="CF213" s="12" t="str">
        <f t="shared" si="265"/>
        <v/>
      </c>
      <c r="CG213" s="12"/>
      <c r="CH213" s="12"/>
      <c r="CI213" s="12"/>
      <c r="CJ213" s="11" t="str">
        <f t="shared" si="266"/>
        <v/>
      </c>
      <c r="CK213" s="12" t="str">
        <f t="shared" si="267"/>
        <v/>
      </c>
      <c r="CL213" s="12" t="str">
        <f t="shared" si="268"/>
        <v/>
      </c>
      <c r="CM213" s="12" t="str">
        <f t="shared" si="269"/>
        <v/>
      </c>
      <c r="CN213" s="12" t="str">
        <f t="shared" si="270"/>
        <v/>
      </c>
      <c r="CO213" s="12" t="str">
        <f t="shared" si="271"/>
        <v/>
      </c>
      <c r="CP213" s="12"/>
      <c r="CQ213" s="12"/>
      <c r="CR213" s="12"/>
      <c r="CS213" s="11" t="str">
        <f t="shared" si="272"/>
        <v/>
      </c>
      <c r="CT213" s="12" t="str">
        <f t="shared" si="273"/>
        <v/>
      </c>
      <c r="CU213" s="12" t="str">
        <f t="shared" si="274"/>
        <v/>
      </c>
      <c r="CV213" s="12" t="str">
        <f t="shared" si="275"/>
        <v/>
      </c>
      <c r="CW213" s="12" t="str">
        <f t="shared" si="276"/>
        <v/>
      </c>
      <c r="CX213" s="12" t="str">
        <f t="shared" si="277"/>
        <v/>
      </c>
      <c r="CY213" s="12"/>
      <c r="CZ213" s="12"/>
      <c r="DA213" s="12"/>
      <c r="DB213" s="11" t="str">
        <f t="shared" si="278"/>
        <v/>
      </c>
      <c r="DC213" s="12" t="str">
        <f t="shared" si="279"/>
        <v/>
      </c>
      <c r="DD213" s="12" t="str">
        <f t="shared" si="280"/>
        <v/>
      </c>
      <c r="DE213" s="12" t="str">
        <f t="shared" si="281"/>
        <v/>
      </c>
      <c r="DF213" s="12" t="str">
        <f t="shared" si="282"/>
        <v/>
      </c>
      <c r="DG213" s="12" t="str">
        <f t="shared" si="283"/>
        <v/>
      </c>
      <c r="DH213" s="12"/>
      <c r="DI213" s="12"/>
      <c r="DJ213" s="12"/>
      <c r="DK213" s="11" t="str">
        <f t="shared" si="284"/>
        <v/>
      </c>
      <c r="DL213" s="12" t="str">
        <f t="shared" si="285"/>
        <v/>
      </c>
      <c r="DM213" s="12" t="str">
        <f t="shared" si="286"/>
        <v/>
      </c>
      <c r="DN213" s="12" t="str">
        <f t="shared" si="287"/>
        <v/>
      </c>
      <c r="DO213" s="12" t="str">
        <f t="shared" si="288"/>
        <v/>
      </c>
      <c r="DP213" s="12" t="str">
        <f t="shared" si="289"/>
        <v/>
      </c>
      <c r="DQ213" s="12"/>
      <c r="DR213" s="12"/>
      <c r="DS213" s="12"/>
    </row>
    <row r="214" spans="19:123" x14ac:dyDescent="0.25">
      <c r="S214" s="98"/>
      <c r="T214" s="98"/>
      <c r="U214" s="98"/>
      <c r="V214" s="98"/>
      <c r="W214" s="98"/>
      <c r="X214" s="98"/>
      <c r="Y214" s="98"/>
      <c r="Z214" s="98"/>
      <c r="AA214" s="98"/>
      <c r="AB214" s="99"/>
      <c r="AC214" s="99"/>
      <c r="AD214" s="98"/>
      <c r="AE214" s="4"/>
      <c r="AF214" s="24" t="str">
        <f t="shared" si="291"/>
        <v/>
      </c>
      <c r="AG214" s="24">
        <f t="shared" si="292"/>
        <v>216</v>
      </c>
      <c r="AH214" s="11" t="str">
        <f t="shared" si="231"/>
        <v/>
      </c>
      <c r="AI214" s="12" t="str">
        <f t="shared" si="290"/>
        <v/>
      </c>
      <c r="AJ214" s="12" t="str">
        <f t="shared" si="232"/>
        <v/>
      </c>
      <c r="AK214" s="12" t="str">
        <f t="shared" si="233"/>
        <v/>
      </c>
      <c r="AL214" s="12" t="str">
        <f t="shared" si="234"/>
        <v/>
      </c>
      <c r="AM214" s="12" t="str">
        <f t="shared" si="235"/>
        <v/>
      </c>
      <c r="AN214" s="12"/>
      <c r="AO214" s="12"/>
      <c r="AP214" s="12"/>
      <c r="AQ214" s="11" t="str">
        <f t="shared" si="236"/>
        <v/>
      </c>
      <c r="AR214" s="12" t="str">
        <f t="shared" si="237"/>
        <v/>
      </c>
      <c r="AS214" s="12" t="str">
        <f t="shared" si="238"/>
        <v/>
      </c>
      <c r="AT214" s="12" t="str">
        <f t="shared" si="239"/>
        <v/>
      </c>
      <c r="AU214" s="12" t="str">
        <f t="shared" si="240"/>
        <v/>
      </c>
      <c r="AV214" s="12" t="str">
        <f t="shared" si="241"/>
        <v/>
      </c>
      <c r="AW214" s="12"/>
      <c r="AX214" s="12"/>
      <c r="AY214" s="12"/>
      <c r="AZ214" s="11" t="str">
        <f t="shared" si="242"/>
        <v/>
      </c>
      <c r="BA214" s="12" t="str">
        <f t="shared" si="243"/>
        <v/>
      </c>
      <c r="BB214" s="12" t="str">
        <f t="shared" si="244"/>
        <v/>
      </c>
      <c r="BC214" s="12" t="str">
        <f t="shared" si="245"/>
        <v/>
      </c>
      <c r="BD214" s="12" t="str">
        <f t="shared" si="246"/>
        <v/>
      </c>
      <c r="BE214" s="12" t="str">
        <f t="shared" si="247"/>
        <v/>
      </c>
      <c r="BF214" s="12"/>
      <c r="BG214" s="12"/>
      <c r="BH214" s="12"/>
      <c r="BI214" s="11" t="str">
        <f t="shared" si="248"/>
        <v/>
      </c>
      <c r="BJ214" s="12" t="str">
        <f t="shared" si="249"/>
        <v/>
      </c>
      <c r="BK214" s="12" t="str">
        <f t="shared" si="250"/>
        <v/>
      </c>
      <c r="BL214" s="12" t="str">
        <f t="shared" si="251"/>
        <v/>
      </c>
      <c r="BM214" s="12" t="str">
        <f t="shared" si="252"/>
        <v/>
      </c>
      <c r="BN214" s="12" t="str">
        <f t="shared" si="253"/>
        <v/>
      </c>
      <c r="BO214" s="12"/>
      <c r="BP214" s="12"/>
      <c r="BQ214" s="12"/>
      <c r="BR214" s="11" t="str">
        <f t="shared" si="254"/>
        <v/>
      </c>
      <c r="BS214" s="12" t="str">
        <f t="shared" si="255"/>
        <v/>
      </c>
      <c r="BT214" s="12" t="str">
        <f t="shared" si="256"/>
        <v/>
      </c>
      <c r="BU214" s="12" t="str">
        <f t="shared" si="257"/>
        <v/>
      </c>
      <c r="BV214" s="12" t="str">
        <f t="shared" si="258"/>
        <v/>
      </c>
      <c r="BW214" s="12" t="str">
        <f t="shared" si="259"/>
        <v/>
      </c>
      <c r="BX214" s="12"/>
      <c r="BY214" s="12"/>
      <c r="BZ214" s="12"/>
      <c r="CA214" s="11" t="str">
        <f t="shared" si="260"/>
        <v/>
      </c>
      <c r="CB214" s="12" t="str">
        <f t="shared" si="261"/>
        <v/>
      </c>
      <c r="CC214" s="12" t="str">
        <f t="shared" si="262"/>
        <v/>
      </c>
      <c r="CD214" s="12" t="str">
        <f t="shared" si="263"/>
        <v/>
      </c>
      <c r="CE214" s="12" t="str">
        <f t="shared" si="264"/>
        <v/>
      </c>
      <c r="CF214" s="12" t="str">
        <f t="shared" si="265"/>
        <v/>
      </c>
      <c r="CG214" s="12"/>
      <c r="CH214" s="12"/>
      <c r="CI214" s="12"/>
      <c r="CJ214" s="11" t="str">
        <f t="shared" si="266"/>
        <v/>
      </c>
      <c r="CK214" s="12" t="str">
        <f t="shared" si="267"/>
        <v/>
      </c>
      <c r="CL214" s="12" t="str">
        <f t="shared" si="268"/>
        <v/>
      </c>
      <c r="CM214" s="12" t="str">
        <f t="shared" si="269"/>
        <v/>
      </c>
      <c r="CN214" s="12" t="str">
        <f t="shared" si="270"/>
        <v/>
      </c>
      <c r="CO214" s="12" t="str">
        <f t="shared" si="271"/>
        <v/>
      </c>
      <c r="CP214" s="12"/>
      <c r="CQ214" s="12"/>
      <c r="CR214" s="12"/>
      <c r="CS214" s="11" t="str">
        <f t="shared" si="272"/>
        <v/>
      </c>
      <c r="CT214" s="12" t="str">
        <f t="shared" si="273"/>
        <v/>
      </c>
      <c r="CU214" s="12" t="str">
        <f t="shared" si="274"/>
        <v/>
      </c>
      <c r="CV214" s="12" t="str">
        <f t="shared" si="275"/>
        <v/>
      </c>
      <c r="CW214" s="12" t="str">
        <f t="shared" si="276"/>
        <v/>
      </c>
      <c r="CX214" s="12" t="str">
        <f t="shared" si="277"/>
        <v/>
      </c>
      <c r="CY214" s="12"/>
      <c r="CZ214" s="12"/>
      <c r="DA214" s="12"/>
      <c r="DB214" s="11" t="str">
        <f t="shared" si="278"/>
        <v/>
      </c>
      <c r="DC214" s="12" t="str">
        <f t="shared" si="279"/>
        <v/>
      </c>
      <c r="DD214" s="12" t="str">
        <f t="shared" si="280"/>
        <v/>
      </c>
      <c r="DE214" s="12" t="str">
        <f t="shared" si="281"/>
        <v/>
      </c>
      <c r="DF214" s="12" t="str">
        <f t="shared" si="282"/>
        <v/>
      </c>
      <c r="DG214" s="12" t="str">
        <f t="shared" si="283"/>
        <v/>
      </c>
      <c r="DH214" s="12"/>
      <c r="DI214" s="12"/>
      <c r="DJ214" s="12"/>
      <c r="DK214" s="11" t="str">
        <f t="shared" si="284"/>
        <v/>
      </c>
      <c r="DL214" s="12" t="str">
        <f t="shared" si="285"/>
        <v/>
      </c>
      <c r="DM214" s="12" t="str">
        <f t="shared" si="286"/>
        <v/>
      </c>
      <c r="DN214" s="12" t="str">
        <f t="shared" si="287"/>
        <v/>
      </c>
      <c r="DO214" s="12" t="str">
        <f t="shared" si="288"/>
        <v/>
      </c>
      <c r="DP214" s="12" t="str">
        <f t="shared" si="289"/>
        <v/>
      </c>
      <c r="DQ214" s="12"/>
      <c r="DR214" s="12"/>
      <c r="DS214" s="12"/>
    </row>
    <row r="215" spans="19:123" x14ac:dyDescent="0.25">
      <c r="S215" s="98"/>
      <c r="T215" s="98"/>
      <c r="U215" s="98"/>
      <c r="V215" s="98"/>
      <c r="W215" s="98"/>
      <c r="X215" s="98"/>
      <c r="Y215" s="98"/>
      <c r="Z215" s="98"/>
      <c r="AA215" s="98"/>
      <c r="AB215" s="99"/>
      <c r="AC215" s="99"/>
      <c r="AD215" s="98"/>
      <c r="AE215" s="4"/>
      <c r="AF215" s="24" t="str">
        <f t="shared" si="291"/>
        <v/>
      </c>
      <c r="AG215" s="24">
        <f t="shared" si="292"/>
        <v>217</v>
      </c>
      <c r="AH215" s="11" t="str">
        <f t="shared" si="231"/>
        <v/>
      </c>
      <c r="AI215" s="12" t="str">
        <f t="shared" si="290"/>
        <v/>
      </c>
      <c r="AJ215" s="12" t="str">
        <f t="shared" si="232"/>
        <v/>
      </c>
      <c r="AK215" s="12" t="str">
        <f t="shared" si="233"/>
        <v/>
      </c>
      <c r="AL215" s="12" t="str">
        <f t="shared" si="234"/>
        <v/>
      </c>
      <c r="AM215" s="12" t="str">
        <f t="shared" si="235"/>
        <v/>
      </c>
      <c r="AN215" s="12"/>
      <c r="AO215" s="12"/>
      <c r="AP215" s="12"/>
      <c r="AQ215" s="11" t="str">
        <f t="shared" si="236"/>
        <v/>
      </c>
      <c r="AR215" s="12" t="str">
        <f t="shared" si="237"/>
        <v/>
      </c>
      <c r="AS215" s="12" t="str">
        <f t="shared" si="238"/>
        <v/>
      </c>
      <c r="AT215" s="12" t="str">
        <f t="shared" si="239"/>
        <v/>
      </c>
      <c r="AU215" s="12" t="str">
        <f t="shared" si="240"/>
        <v/>
      </c>
      <c r="AV215" s="12" t="str">
        <f t="shared" si="241"/>
        <v/>
      </c>
      <c r="AW215" s="12"/>
      <c r="AX215" s="12"/>
      <c r="AY215" s="12"/>
      <c r="AZ215" s="11" t="str">
        <f t="shared" si="242"/>
        <v/>
      </c>
      <c r="BA215" s="12" t="str">
        <f t="shared" si="243"/>
        <v/>
      </c>
      <c r="BB215" s="12" t="str">
        <f t="shared" si="244"/>
        <v/>
      </c>
      <c r="BC215" s="12" t="str">
        <f t="shared" si="245"/>
        <v/>
      </c>
      <c r="BD215" s="12" t="str">
        <f t="shared" si="246"/>
        <v/>
      </c>
      <c r="BE215" s="12" t="str">
        <f t="shared" si="247"/>
        <v/>
      </c>
      <c r="BF215" s="12"/>
      <c r="BG215" s="12"/>
      <c r="BH215" s="12"/>
      <c r="BI215" s="11" t="str">
        <f t="shared" si="248"/>
        <v/>
      </c>
      <c r="BJ215" s="12" t="str">
        <f t="shared" si="249"/>
        <v/>
      </c>
      <c r="BK215" s="12" t="str">
        <f t="shared" si="250"/>
        <v/>
      </c>
      <c r="BL215" s="12" t="str">
        <f t="shared" si="251"/>
        <v/>
      </c>
      <c r="BM215" s="12" t="str">
        <f t="shared" si="252"/>
        <v/>
      </c>
      <c r="BN215" s="12" t="str">
        <f t="shared" si="253"/>
        <v/>
      </c>
      <c r="BO215" s="12"/>
      <c r="BP215" s="12"/>
      <c r="BQ215" s="12"/>
      <c r="BR215" s="11" t="str">
        <f t="shared" si="254"/>
        <v/>
      </c>
      <c r="BS215" s="12" t="str">
        <f t="shared" si="255"/>
        <v/>
      </c>
      <c r="BT215" s="12" t="str">
        <f t="shared" si="256"/>
        <v/>
      </c>
      <c r="BU215" s="12" t="str">
        <f t="shared" si="257"/>
        <v/>
      </c>
      <c r="BV215" s="12" t="str">
        <f t="shared" si="258"/>
        <v/>
      </c>
      <c r="BW215" s="12" t="str">
        <f t="shared" si="259"/>
        <v/>
      </c>
      <c r="BX215" s="12"/>
      <c r="BY215" s="12"/>
      <c r="BZ215" s="12"/>
      <c r="CA215" s="11" t="str">
        <f t="shared" si="260"/>
        <v/>
      </c>
      <c r="CB215" s="12" t="str">
        <f t="shared" si="261"/>
        <v/>
      </c>
      <c r="CC215" s="12" t="str">
        <f t="shared" si="262"/>
        <v/>
      </c>
      <c r="CD215" s="12" t="str">
        <f t="shared" si="263"/>
        <v/>
      </c>
      <c r="CE215" s="12" t="str">
        <f t="shared" si="264"/>
        <v/>
      </c>
      <c r="CF215" s="12" t="str">
        <f t="shared" si="265"/>
        <v/>
      </c>
      <c r="CG215" s="12"/>
      <c r="CH215" s="12"/>
      <c r="CI215" s="12"/>
      <c r="CJ215" s="11" t="str">
        <f t="shared" si="266"/>
        <v/>
      </c>
      <c r="CK215" s="12" t="str">
        <f t="shared" si="267"/>
        <v/>
      </c>
      <c r="CL215" s="12" t="str">
        <f t="shared" si="268"/>
        <v/>
      </c>
      <c r="CM215" s="12" t="str">
        <f t="shared" si="269"/>
        <v/>
      </c>
      <c r="CN215" s="12" t="str">
        <f t="shared" si="270"/>
        <v/>
      </c>
      <c r="CO215" s="12" t="str">
        <f t="shared" si="271"/>
        <v/>
      </c>
      <c r="CP215" s="12"/>
      <c r="CQ215" s="12"/>
      <c r="CR215" s="12"/>
      <c r="CS215" s="11" t="str">
        <f t="shared" si="272"/>
        <v/>
      </c>
      <c r="CT215" s="12" t="str">
        <f t="shared" si="273"/>
        <v/>
      </c>
      <c r="CU215" s="12" t="str">
        <f t="shared" si="274"/>
        <v/>
      </c>
      <c r="CV215" s="12" t="str">
        <f t="shared" si="275"/>
        <v/>
      </c>
      <c r="CW215" s="12" t="str">
        <f t="shared" si="276"/>
        <v/>
      </c>
      <c r="CX215" s="12" t="str">
        <f t="shared" si="277"/>
        <v/>
      </c>
      <c r="CY215" s="12"/>
      <c r="CZ215" s="12"/>
      <c r="DA215" s="12"/>
      <c r="DB215" s="11" t="str">
        <f t="shared" si="278"/>
        <v/>
      </c>
      <c r="DC215" s="12" t="str">
        <f t="shared" si="279"/>
        <v/>
      </c>
      <c r="DD215" s="12" t="str">
        <f t="shared" si="280"/>
        <v/>
      </c>
      <c r="DE215" s="12" t="str">
        <f t="shared" si="281"/>
        <v/>
      </c>
      <c r="DF215" s="12" t="str">
        <f t="shared" si="282"/>
        <v/>
      </c>
      <c r="DG215" s="12" t="str">
        <f t="shared" si="283"/>
        <v/>
      </c>
      <c r="DH215" s="12"/>
      <c r="DI215" s="12"/>
      <c r="DJ215" s="12"/>
      <c r="DK215" s="11" t="str">
        <f t="shared" si="284"/>
        <v/>
      </c>
      <c r="DL215" s="12" t="str">
        <f t="shared" si="285"/>
        <v/>
      </c>
      <c r="DM215" s="12" t="str">
        <f t="shared" si="286"/>
        <v/>
      </c>
      <c r="DN215" s="12" t="str">
        <f t="shared" si="287"/>
        <v/>
      </c>
      <c r="DO215" s="12" t="str">
        <f t="shared" si="288"/>
        <v/>
      </c>
      <c r="DP215" s="12" t="str">
        <f t="shared" si="289"/>
        <v/>
      </c>
      <c r="DQ215" s="12"/>
      <c r="DR215" s="12"/>
      <c r="DS215" s="12"/>
    </row>
    <row r="216" spans="19:123" x14ac:dyDescent="0.25">
      <c r="S216" s="98"/>
      <c r="T216" s="98"/>
      <c r="U216" s="98"/>
      <c r="V216" s="98"/>
      <c r="W216" s="98"/>
      <c r="X216" s="98"/>
      <c r="Y216" s="98"/>
      <c r="Z216" s="98"/>
      <c r="AA216" s="98"/>
      <c r="AB216" s="99"/>
      <c r="AC216" s="99"/>
      <c r="AD216" s="98"/>
      <c r="AE216" s="4"/>
      <c r="AF216" s="24" t="str">
        <f t="shared" si="291"/>
        <v/>
      </c>
      <c r="AG216" s="24">
        <f t="shared" si="292"/>
        <v>218</v>
      </c>
      <c r="AH216" s="11" t="str">
        <f t="shared" si="231"/>
        <v/>
      </c>
      <c r="AI216" s="12" t="str">
        <f t="shared" si="290"/>
        <v/>
      </c>
      <c r="AJ216" s="12" t="str">
        <f t="shared" si="232"/>
        <v/>
      </c>
      <c r="AK216" s="12" t="str">
        <f t="shared" si="233"/>
        <v/>
      </c>
      <c r="AL216" s="12" t="str">
        <f t="shared" si="234"/>
        <v/>
      </c>
      <c r="AM216" s="12" t="str">
        <f t="shared" si="235"/>
        <v/>
      </c>
      <c r="AN216" s="12"/>
      <c r="AO216" s="12"/>
      <c r="AP216" s="12"/>
      <c r="AQ216" s="11" t="str">
        <f t="shared" si="236"/>
        <v/>
      </c>
      <c r="AR216" s="12" t="str">
        <f t="shared" si="237"/>
        <v/>
      </c>
      <c r="AS216" s="12" t="str">
        <f t="shared" si="238"/>
        <v/>
      </c>
      <c r="AT216" s="12" t="str">
        <f t="shared" si="239"/>
        <v/>
      </c>
      <c r="AU216" s="12" t="str">
        <f t="shared" si="240"/>
        <v/>
      </c>
      <c r="AV216" s="12" t="str">
        <f t="shared" si="241"/>
        <v/>
      </c>
      <c r="AW216" s="12"/>
      <c r="AX216" s="12"/>
      <c r="AY216" s="12"/>
      <c r="AZ216" s="11" t="str">
        <f t="shared" si="242"/>
        <v/>
      </c>
      <c r="BA216" s="12" t="str">
        <f t="shared" si="243"/>
        <v/>
      </c>
      <c r="BB216" s="12" t="str">
        <f t="shared" si="244"/>
        <v/>
      </c>
      <c r="BC216" s="12" t="str">
        <f t="shared" si="245"/>
        <v/>
      </c>
      <c r="BD216" s="12" t="str">
        <f t="shared" si="246"/>
        <v/>
      </c>
      <c r="BE216" s="12" t="str">
        <f t="shared" si="247"/>
        <v/>
      </c>
      <c r="BF216" s="12"/>
      <c r="BG216" s="12"/>
      <c r="BH216" s="12"/>
      <c r="BI216" s="11" t="str">
        <f t="shared" si="248"/>
        <v/>
      </c>
      <c r="BJ216" s="12" t="str">
        <f t="shared" si="249"/>
        <v/>
      </c>
      <c r="BK216" s="12" t="str">
        <f t="shared" si="250"/>
        <v/>
      </c>
      <c r="BL216" s="12" t="str">
        <f t="shared" si="251"/>
        <v/>
      </c>
      <c r="BM216" s="12" t="str">
        <f t="shared" si="252"/>
        <v/>
      </c>
      <c r="BN216" s="12" t="str">
        <f t="shared" si="253"/>
        <v/>
      </c>
      <c r="BO216" s="12"/>
      <c r="BP216" s="12"/>
      <c r="BQ216" s="12"/>
      <c r="BR216" s="11" t="str">
        <f t="shared" si="254"/>
        <v/>
      </c>
      <c r="BS216" s="12" t="str">
        <f t="shared" si="255"/>
        <v/>
      </c>
      <c r="BT216" s="12" t="str">
        <f t="shared" si="256"/>
        <v/>
      </c>
      <c r="BU216" s="12" t="str">
        <f t="shared" si="257"/>
        <v/>
      </c>
      <c r="BV216" s="12" t="str">
        <f t="shared" si="258"/>
        <v/>
      </c>
      <c r="BW216" s="12" t="str">
        <f t="shared" si="259"/>
        <v/>
      </c>
      <c r="BX216" s="12"/>
      <c r="BY216" s="12"/>
      <c r="BZ216" s="12"/>
      <c r="CA216" s="11" t="str">
        <f t="shared" si="260"/>
        <v/>
      </c>
      <c r="CB216" s="12" t="str">
        <f t="shared" si="261"/>
        <v/>
      </c>
      <c r="CC216" s="12" t="str">
        <f t="shared" si="262"/>
        <v/>
      </c>
      <c r="CD216" s="12" t="str">
        <f t="shared" si="263"/>
        <v/>
      </c>
      <c r="CE216" s="12" t="str">
        <f t="shared" si="264"/>
        <v/>
      </c>
      <c r="CF216" s="12" t="str">
        <f t="shared" si="265"/>
        <v/>
      </c>
      <c r="CG216" s="12"/>
      <c r="CH216" s="12"/>
      <c r="CI216" s="12"/>
      <c r="CJ216" s="11" t="str">
        <f t="shared" si="266"/>
        <v/>
      </c>
      <c r="CK216" s="12" t="str">
        <f t="shared" si="267"/>
        <v/>
      </c>
      <c r="CL216" s="12" t="str">
        <f t="shared" si="268"/>
        <v/>
      </c>
      <c r="CM216" s="12" t="str">
        <f t="shared" si="269"/>
        <v/>
      </c>
      <c r="CN216" s="12" t="str">
        <f t="shared" si="270"/>
        <v/>
      </c>
      <c r="CO216" s="12" t="str">
        <f t="shared" si="271"/>
        <v/>
      </c>
      <c r="CP216" s="12"/>
      <c r="CQ216" s="12"/>
      <c r="CR216" s="12"/>
      <c r="CS216" s="11" t="str">
        <f t="shared" si="272"/>
        <v/>
      </c>
      <c r="CT216" s="12" t="str">
        <f t="shared" si="273"/>
        <v/>
      </c>
      <c r="CU216" s="12" t="str">
        <f t="shared" si="274"/>
        <v/>
      </c>
      <c r="CV216" s="12" t="str">
        <f t="shared" si="275"/>
        <v/>
      </c>
      <c r="CW216" s="12" t="str">
        <f t="shared" si="276"/>
        <v/>
      </c>
      <c r="CX216" s="12" t="str">
        <f t="shared" si="277"/>
        <v/>
      </c>
      <c r="CY216" s="12"/>
      <c r="CZ216" s="12"/>
      <c r="DA216" s="12"/>
      <c r="DB216" s="11" t="str">
        <f t="shared" si="278"/>
        <v/>
      </c>
      <c r="DC216" s="12" t="str">
        <f t="shared" si="279"/>
        <v/>
      </c>
      <c r="DD216" s="12" t="str">
        <f t="shared" si="280"/>
        <v/>
      </c>
      <c r="DE216" s="12" t="str">
        <f t="shared" si="281"/>
        <v/>
      </c>
      <c r="DF216" s="12" t="str">
        <f t="shared" si="282"/>
        <v/>
      </c>
      <c r="DG216" s="12" t="str">
        <f t="shared" si="283"/>
        <v/>
      </c>
      <c r="DH216" s="12"/>
      <c r="DI216" s="12"/>
      <c r="DJ216" s="12"/>
      <c r="DK216" s="11" t="str">
        <f t="shared" si="284"/>
        <v/>
      </c>
      <c r="DL216" s="12" t="str">
        <f t="shared" si="285"/>
        <v/>
      </c>
      <c r="DM216" s="12" t="str">
        <f t="shared" si="286"/>
        <v/>
      </c>
      <c r="DN216" s="12" t="str">
        <f t="shared" si="287"/>
        <v/>
      </c>
      <c r="DO216" s="12" t="str">
        <f t="shared" si="288"/>
        <v/>
      </c>
      <c r="DP216" s="12" t="str">
        <f t="shared" si="289"/>
        <v/>
      </c>
      <c r="DQ216" s="12"/>
      <c r="DR216" s="12"/>
      <c r="DS216" s="12"/>
    </row>
    <row r="217" spans="19:123" x14ac:dyDescent="0.25">
      <c r="S217" s="98"/>
      <c r="T217" s="98"/>
      <c r="U217" s="98"/>
      <c r="V217" s="98"/>
      <c r="W217" s="98"/>
      <c r="X217" s="98"/>
      <c r="Y217" s="98"/>
      <c r="Z217" s="98"/>
      <c r="AA217" s="98"/>
      <c r="AB217" s="99"/>
      <c r="AC217" s="99"/>
      <c r="AD217" s="98"/>
      <c r="AE217" s="4"/>
      <c r="AF217" s="24" t="str">
        <f t="shared" si="291"/>
        <v/>
      </c>
      <c r="AG217" s="24">
        <f t="shared" si="292"/>
        <v>219</v>
      </c>
      <c r="AH217" s="11" t="str">
        <f t="shared" si="231"/>
        <v/>
      </c>
      <c r="AI217" s="12" t="str">
        <f t="shared" si="290"/>
        <v/>
      </c>
      <c r="AJ217" s="12" t="str">
        <f t="shared" si="232"/>
        <v/>
      </c>
      <c r="AK217" s="12" t="str">
        <f t="shared" si="233"/>
        <v/>
      </c>
      <c r="AL217" s="12" t="str">
        <f t="shared" si="234"/>
        <v/>
      </c>
      <c r="AM217" s="12" t="str">
        <f t="shared" si="235"/>
        <v/>
      </c>
      <c r="AN217" s="12"/>
      <c r="AO217" s="12"/>
      <c r="AP217" s="12"/>
      <c r="AQ217" s="11" t="str">
        <f t="shared" si="236"/>
        <v/>
      </c>
      <c r="AR217" s="12" t="str">
        <f t="shared" si="237"/>
        <v/>
      </c>
      <c r="AS217" s="12" t="str">
        <f t="shared" si="238"/>
        <v/>
      </c>
      <c r="AT217" s="12" t="str">
        <f t="shared" si="239"/>
        <v/>
      </c>
      <c r="AU217" s="12" t="str">
        <f t="shared" si="240"/>
        <v/>
      </c>
      <c r="AV217" s="12" t="str">
        <f t="shared" si="241"/>
        <v/>
      </c>
      <c r="AW217" s="12"/>
      <c r="AX217" s="12"/>
      <c r="AY217" s="12"/>
      <c r="AZ217" s="11" t="str">
        <f t="shared" si="242"/>
        <v/>
      </c>
      <c r="BA217" s="12" t="str">
        <f t="shared" si="243"/>
        <v/>
      </c>
      <c r="BB217" s="12" t="str">
        <f t="shared" si="244"/>
        <v/>
      </c>
      <c r="BC217" s="12" t="str">
        <f t="shared" si="245"/>
        <v/>
      </c>
      <c r="BD217" s="12" t="str">
        <f t="shared" si="246"/>
        <v/>
      </c>
      <c r="BE217" s="12" t="str">
        <f t="shared" si="247"/>
        <v/>
      </c>
      <c r="BF217" s="12"/>
      <c r="BG217" s="12"/>
      <c r="BH217" s="12"/>
      <c r="BI217" s="11" t="str">
        <f t="shared" si="248"/>
        <v/>
      </c>
      <c r="BJ217" s="12" t="str">
        <f t="shared" si="249"/>
        <v/>
      </c>
      <c r="BK217" s="12" t="str">
        <f t="shared" si="250"/>
        <v/>
      </c>
      <c r="BL217" s="12" t="str">
        <f t="shared" si="251"/>
        <v/>
      </c>
      <c r="BM217" s="12" t="str">
        <f t="shared" si="252"/>
        <v/>
      </c>
      <c r="BN217" s="12" t="str">
        <f t="shared" si="253"/>
        <v/>
      </c>
      <c r="BO217" s="12"/>
      <c r="BP217" s="12"/>
      <c r="BQ217" s="12"/>
      <c r="BR217" s="11" t="str">
        <f t="shared" si="254"/>
        <v/>
      </c>
      <c r="BS217" s="12" t="str">
        <f t="shared" si="255"/>
        <v/>
      </c>
      <c r="BT217" s="12" t="str">
        <f t="shared" si="256"/>
        <v/>
      </c>
      <c r="BU217" s="12" t="str">
        <f t="shared" si="257"/>
        <v/>
      </c>
      <c r="BV217" s="12" t="str">
        <f t="shared" si="258"/>
        <v/>
      </c>
      <c r="BW217" s="12" t="str">
        <f t="shared" si="259"/>
        <v/>
      </c>
      <c r="BX217" s="12"/>
      <c r="BY217" s="12"/>
      <c r="BZ217" s="12"/>
      <c r="CA217" s="11" t="str">
        <f t="shared" si="260"/>
        <v/>
      </c>
      <c r="CB217" s="12" t="str">
        <f t="shared" si="261"/>
        <v/>
      </c>
      <c r="CC217" s="12" t="str">
        <f t="shared" si="262"/>
        <v/>
      </c>
      <c r="CD217" s="12" t="str">
        <f t="shared" si="263"/>
        <v/>
      </c>
      <c r="CE217" s="12" t="str">
        <f t="shared" si="264"/>
        <v/>
      </c>
      <c r="CF217" s="12" t="str">
        <f t="shared" si="265"/>
        <v/>
      </c>
      <c r="CG217" s="12"/>
      <c r="CH217" s="12"/>
      <c r="CI217" s="12"/>
      <c r="CJ217" s="11" t="str">
        <f t="shared" si="266"/>
        <v/>
      </c>
      <c r="CK217" s="12" t="str">
        <f t="shared" si="267"/>
        <v/>
      </c>
      <c r="CL217" s="12" t="str">
        <f t="shared" si="268"/>
        <v/>
      </c>
      <c r="CM217" s="12" t="str">
        <f t="shared" si="269"/>
        <v/>
      </c>
      <c r="CN217" s="12" t="str">
        <f t="shared" si="270"/>
        <v/>
      </c>
      <c r="CO217" s="12" t="str">
        <f t="shared" si="271"/>
        <v/>
      </c>
      <c r="CP217" s="12"/>
      <c r="CQ217" s="12"/>
      <c r="CR217" s="12"/>
      <c r="CS217" s="11" t="str">
        <f t="shared" si="272"/>
        <v/>
      </c>
      <c r="CT217" s="12" t="str">
        <f t="shared" si="273"/>
        <v/>
      </c>
      <c r="CU217" s="12" t="str">
        <f t="shared" si="274"/>
        <v/>
      </c>
      <c r="CV217" s="12" t="str">
        <f t="shared" si="275"/>
        <v/>
      </c>
      <c r="CW217" s="12" t="str">
        <f t="shared" si="276"/>
        <v/>
      </c>
      <c r="CX217" s="12" t="str">
        <f t="shared" si="277"/>
        <v/>
      </c>
      <c r="CY217" s="12"/>
      <c r="CZ217" s="12"/>
      <c r="DA217" s="12"/>
      <c r="DB217" s="11" t="str">
        <f t="shared" si="278"/>
        <v/>
      </c>
      <c r="DC217" s="12" t="str">
        <f t="shared" si="279"/>
        <v/>
      </c>
      <c r="DD217" s="12" t="str">
        <f t="shared" si="280"/>
        <v/>
      </c>
      <c r="DE217" s="12" t="str">
        <f t="shared" si="281"/>
        <v/>
      </c>
      <c r="DF217" s="12" t="str">
        <f t="shared" si="282"/>
        <v/>
      </c>
      <c r="DG217" s="12" t="str">
        <f t="shared" si="283"/>
        <v/>
      </c>
      <c r="DH217" s="12"/>
      <c r="DI217" s="12"/>
      <c r="DJ217" s="12"/>
      <c r="DK217" s="11" t="str">
        <f t="shared" si="284"/>
        <v/>
      </c>
      <c r="DL217" s="12" t="str">
        <f t="shared" si="285"/>
        <v/>
      </c>
      <c r="DM217" s="12" t="str">
        <f t="shared" si="286"/>
        <v/>
      </c>
      <c r="DN217" s="12" t="str">
        <f t="shared" si="287"/>
        <v/>
      </c>
      <c r="DO217" s="12" t="str">
        <f t="shared" si="288"/>
        <v/>
      </c>
      <c r="DP217" s="12" t="str">
        <f t="shared" si="289"/>
        <v/>
      </c>
      <c r="DQ217" s="12"/>
      <c r="DR217" s="12"/>
      <c r="DS217" s="12"/>
    </row>
    <row r="218" spans="19:123" x14ac:dyDescent="0.25">
      <c r="S218" s="98"/>
      <c r="T218" s="98"/>
      <c r="U218" s="98"/>
      <c r="V218" s="98"/>
      <c r="W218" s="98"/>
      <c r="X218" s="98"/>
      <c r="Y218" s="98"/>
      <c r="Z218" s="98"/>
      <c r="AA218" s="98"/>
      <c r="AB218" s="99"/>
      <c r="AC218" s="99"/>
      <c r="AD218" s="98"/>
      <c r="AE218" s="4"/>
      <c r="AF218" s="24" t="str">
        <f t="shared" si="291"/>
        <v/>
      </c>
      <c r="AG218" s="24">
        <f t="shared" si="292"/>
        <v>220</v>
      </c>
      <c r="AH218" s="11" t="str">
        <f t="shared" si="231"/>
        <v/>
      </c>
      <c r="AI218" s="12" t="str">
        <f t="shared" si="290"/>
        <v/>
      </c>
      <c r="AJ218" s="12" t="str">
        <f t="shared" si="232"/>
        <v/>
      </c>
      <c r="AK218" s="12" t="str">
        <f t="shared" si="233"/>
        <v/>
      </c>
      <c r="AL218" s="12" t="str">
        <f t="shared" si="234"/>
        <v/>
      </c>
      <c r="AM218" s="12" t="str">
        <f t="shared" si="235"/>
        <v/>
      </c>
      <c r="AN218" s="12"/>
      <c r="AO218" s="12"/>
      <c r="AP218" s="12"/>
      <c r="AQ218" s="11" t="str">
        <f t="shared" si="236"/>
        <v/>
      </c>
      <c r="AR218" s="12" t="str">
        <f t="shared" si="237"/>
        <v/>
      </c>
      <c r="AS218" s="12" t="str">
        <f t="shared" si="238"/>
        <v/>
      </c>
      <c r="AT218" s="12" t="str">
        <f t="shared" si="239"/>
        <v/>
      </c>
      <c r="AU218" s="12" t="str">
        <f t="shared" si="240"/>
        <v/>
      </c>
      <c r="AV218" s="12" t="str">
        <f t="shared" si="241"/>
        <v/>
      </c>
      <c r="AW218" s="12"/>
      <c r="AX218" s="12"/>
      <c r="AY218" s="12"/>
      <c r="AZ218" s="11" t="str">
        <f t="shared" si="242"/>
        <v/>
      </c>
      <c r="BA218" s="12" t="str">
        <f t="shared" si="243"/>
        <v/>
      </c>
      <c r="BB218" s="12" t="str">
        <f t="shared" si="244"/>
        <v/>
      </c>
      <c r="BC218" s="12" t="str">
        <f t="shared" si="245"/>
        <v/>
      </c>
      <c r="BD218" s="12" t="str">
        <f t="shared" si="246"/>
        <v/>
      </c>
      <c r="BE218" s="12" t="str">
        <f t="shared" si="247"/>
        <v/>
      </c>
      <c r="BF218" s="12"/>
      <c r="BG218" s="12"/>
      <c r="BH218" s="12"/>
      <c r="BI218" s="11" t="str">
        <f t="shared" si="248"/>
        <v/>
      </c>
      <c r="BJ218" s="12" t="str">
        <f t="shared" si="249"/>
        <v/>
      </c>
      <c r="BK218" s="12" t="str">
        <f t="shared" si="250"/>
        <v/>
      </c>
      <c r="BL218" s="12" t="str">
        <f t="shared" si="251"/>
        <v/>
      </c>
      <c r="BM218" s="12" t="str">
        <f t="shared" si="252"/>
        <v/>
      </c>
      <c r="BN218" s="12" t="str">
        <f t="shared" si="253"/>
        <v/>
      </c>
      <c r="BO218" s="12"/>
      <c r="BP218" s="12"/>
      <c r="BQ218" s="12"/>
      <c r="BR218" s="11" t="str">
        <f t="shared" si="254"/>
        <v/>
      </c>
      <c r="BS218" s="12" t="str">
        <f t="shared" si="255"/>
        <v/>
      </c>
      <c r="BT218" s="12" t="str">
        <f t="shared" si="256"/>
        <v/>
      </c>
      <c r="BU218" s="12" t="str">
        <f t="shared" si="257"/>
        <v/>
      </c>
      <c r="BV218" s="12" t="str">
        <f t="shared" si="258"/>
        <v/>
      </c>
      <c r="BW218" s="12" t="str">
        <f t="shared" si="259"/>
        <v/>
      </c>
      <c r="BX218" s="12"/>
      <c r="BY218" s="12"/>
      <c r="BZ218" s="12"/>
      <c r="CA218" s="11" t="str">
        <f t="shared" si="260"/>
        <v/>
      </c>
      <c r="CB218" s="12" t="str">
        <f t="shared" si="261"/>
        <v/>
      </c>
      <c r="CC218" s="12" t="str">
        <f t="shared" si="262"/>
        <v/>
      </c>
      <c r="CD218" s="12" t="str">
        <f t="shared" si="263"/>
        <v/>
      </c>
      <c r="CE218" s="12" t="str">
        <f t="shared" si="264"/>
        <v/>
      </c>
      <c r="CF218" s="12" t="str">
        <f t="shared" si="265"/>
        <v/>
      </c>
      <c r="CG218" s="12"/>
      <c r="CH218" s="12"/>
      <c r="CI218" s="12"/>
      <c r="CJ218" s="11" t="str">
        <f t="shared" si="266"/>
        <v/>
      </c>
      <c r="CK218" s="12" t="str">
        <f t="shared" si="267"/>
        <v/>
      </c>
      <c r="CL218" s="12" t="str">
        <f t="shared" si="268"/>
        <v/>
      </c>
      <c r="CM218" s="12" t="str">
        <f t="shared" si="269"/>
        <v/>
      </c>
      <c r="CN218" s="12" t="str">
        <f t="shared" si="270"/>
        <v/>
      </c>
      <c r="CO218" s="12" t="str">
        <f t="shared" si="271"/>
        <v/>
      </c>
      <c r="CP218" s="12"/>
      <c r="CQ218" s="12"/>
      <c r="CR218" s="12"/>
      <c r="CS218" s="11" t="str">
        <f t="shared" si="272"/>
        <v/>
      </c>
      <c r="CT218" s="12" t="str">
        <f t="shared" si="273"/>
        <v/>
      </c>
      <c r="CU218" s="12" t="str">
        <f t="shared" si="274"/>
        <v/>
      </c>
      <c r="CV218" s="12" t="str">
        <f t="shared" si="275"/>
        <v/>
      </c>
      <c r="CW218" s="12" t="str">
        <f t="shared" si="276"/>
        <v/>
      </c>
      <c r="CX218" s="12" t="str">
        <f t="shared" si="277"/>
        <v/>
      </c>
      <c r="CY218" s="12"/>
      <c r="CZ218" s="12"/>
      <c r="DA218" s="12"/>
      <c r="DB218" s="11" t="str">
        <f t="shared" si="278"/>
        <v/>
      </c>
      <c r="DC218" s="12" t="str">
        <f t="shared" si="279"/>
        <v/>
      </c>
      <c r="DD218" s="12" t="str">
        <f t="shared" si="280"/>
        <v/>
      </c>
      <c r="DE218" s="12" t="str">
        <f t="shared" si="281"/>
        <v/>
      </c>
      <c r="DF218" s="12" t="str">
        <f t="shared" si="282"/>
        <v/>
      </c>
      <c r="DG218" s="12" t="str">
        <f t="shared" si="283"/>
        <v/>
      </c>
      <c r="DH218" s="12"/>
      <c r="DI218" s="12"/>
      <c r="DJ218" s="12"/>
      <c r="DK218" s="11" t="str">
        <f t="shared" si="284"/>
        <v/>
      </c>
      <c r="DL218" s="12" t="str">
        <f t="shared" si="285"/>
        <v/>
      </c>
      <c r="DM218" s="12" t="str">
        <f t="shared" si="286"/>
        <v/>
      </c>
      <c r="DN218" s="12" t="str">
        <f t="shared" si="287"/>
        <v/>
      </c>
      <c r="DO218" s="12" t="str">
        <f t="shared" si="288"/>
        <v/>
      </c>
      <c r="DP218" s="12" t="str">
        <f t="shared" si="289"/>
        <v/>
      </c>
      <c r="DQ218" s="12"/>
      <c r="DR218" s="12"/>
      <c r="DS218" s="12"/>
    </row>
    <row r="219" spans="19:123" x14ac:dyDescent="0.25">
      <c r="S219" s="98"/>
      <c r="T219" s="98"/>
      <c r="U219" s="98"/>
      <c r="V219" s="98"/>
      <c r="W219" s="98"/>
      <c r="X219" s="98"/>
      <c r="Y219" s="98"/>
      <c r="Z219" s="98"/>
      <c r="AA219" s="98"/>
      <c r="AB219" s="99"/>
      <c r="AC219" s="99"/>
      <c r="AD219" s="98"/>
      <c r="AE219" s="4"/>
      <c r="AF219" s="24" t="str">
        <f t="shared" si="291"/>
        <v/>
      </c>
      <c r="AG219" s="24">
        <f t="shared" si="292"/>
        <v>221</v>
      </c>
      <c r="AH219" s="11" t="str">
        <f t="shared" si="231"/>
        <v/>
      </c>
      <c r="AI219" s="12" t="str">
        <f t="shared" si="290"/>
        <v/>
      </c>
      <c r="AJ219" s="12" t="str">
        <f t="shared" si="232"/>
        <v/>
      </c>
      <c r="AK219" s="12" t="str">
        <f t="shared" si="233"/>
        <v/>
      </c>
      <c r="AL219" s="12" t="str">
        <f t="shared" si="234"/>
        <v/>
      </c>
      <c r="AM219" s="12" t="str">
        <f t="shared" si="235"/>
        <v/>
      </c>
      <c r="AN219" s="12"/>
      <c r="AO219" s="12"/>
      <c r="AP219" s="12"/>
      <c r="AQ219" s="11" t="str">
        <f t="shared" si="236"/>
        <v/>
      </c>
      <c r="AR219" s="12" t="str">
        <f t="shared" si="237"/>
        <v/>
      </c>
      <c r="AS219" s="12" t="str">
        <f t="shared" si="238"/>
        <v/>
      </c>
      <c r="AT219" s="12" t="str">
        <f t="shared" si="239"/>
        <v/>
      </c>
      <c r="AU219" s="12" t="str">
        <f t="shared" si="240"/>
        <v/>
      </c>
      <c r="AV219" s="12" t="str">
        <f t="shared" si="241"/>
        <v/>
      </c>
      <c r="AW219" s="12"/>
      <c r="AX219" s="12"/>
      <c r="AY219" s="12"/>
      <c r="AZ219" s="11" t="str">
        <f t="shared" si="242"/>
        <v/>
      </c>
      <c r="BA219" s="12" t="str">
        <f t="shared" si="243"/>
        <v/>
      </c>
      <c r="BB219" s="12" t="str">
        <f t="shared" si="244"/>
        <v/>
      </c>
      <c r="BC219" s="12" t="str">
        <f t="shared" si="245"/>
        <v/>
      </c>
      <c r="BD219" s="12" t="str">
        <f t="shared" si="246"/>
        <v/>
      </c>
      <c r="BE219" s="12" t="str">
        <f t="shared" si="247"/>
        <v/>
      </c>
      <c r="BF219" s="12"/>
      <c r="BG219" s="12"/>
      <c r="BH219" s="12"/>
      <c r="BI219" s="11" t="str">
        <f t="shared" si="248"/>
        <v/>
      </c>
      <c r="BJ219" s="12" t="str">
        <f t="shared" si="249"/>
        <v/>
      </c>
      <c r="BK219" s="12" t="str">
        <f t="shared" si="250"/>
        <v/>
      </c>
      <c r="BL219" s="12" t="str">
        <f t="shared" si="251"/>
        <v/>
      </c>
      <c r="BM219" s="12" t="str">
        <f t="shared" si="252"/>
        <v/>
      </c>
      <c r="BN219" s="12" t="str">
        <f t="shared" si="253"/>
        <v/>
      </c>
      <c r="BO219" s="12"/>
      <c r="BP219" s="12"/>
      <c r="BQ219" s="12"/>
      <c r="BR219" s="11" t="str">
        <f t="shared" si="254"/>
        <v/>
      </c>
      <c r="BS219" s="12" t="str">
        <f t="shared" si="255"/>
        <v/>
      </c>
      <c r="BT219" s="12" t="str">
        <f t="shared" si="256"/>
        <v/>
      </c>
      <c r="BU219" s="12" t="str">
        <f t="shared" si="257"/>
        <v/>
      </c>
      <c r="BV219" s="12" t="str">
        <f t="shared" si="258"/>
        <v/>
      </c>
      <c r="BW219" s="12" t="str">
        <f t="shared" si="259"/>
        <v/>
      </c>
      <c r="BX219" s="12"/>
      <c r="BY219" s="12"/>
      <c r="BZ219" s="12"/>
      <c r="CA219" s="11" t="str">
        <f t="shared" si="260"/>
        <v/>
      </c>
      <c r="CB219" s="12" t="str">
        <f t="shared" si="261"/>
        <v/>
      </c>
      <c r="CC219" s="12" t="str">
        <f t="shared" si="262"/>
        <v/>
      </c>
      <c r="CD219" s="12" t="str">
        <f t="shared" si="263"/>
        <v/>
      </c>
      <c r="CE219" s="12" t="str">
        <f t="shared" si="264"/>
        <v/>
      </c>
      <c r="CF219" s="12" t="str">
        <f t="shared" si="265"/>
        <v/>
      </c>
      <c r="CG219" s="12"/>
      <c r="CH219" s="12"/>
      <c r="CI219" s="12"/>
      <c r="CJ219" s="11" t="str">
        <f t="shared" si="266"/>
        <v/>
      </c>
      <c r="CK219" s="12" t="str">
        <f t="shared" si="267"/>
        <v/>
      </c>
      <c r="CL219" s="12" t="str">
        <f t="shared" si="268"/>
        <v/>
      </c>
      <c r="CM219" s="12" t="str">
        <f t="shared" si="269"/>
        <v/>
      </c>
      <c r="CN219" s="12" t="str">
        <f t="shared" si="270"/>
        <v/>
      </c>
      <c r="CO219" s="12" t="str">
        <f t="shared" si="271"/>
        <v/>
      </c>
      <c r="CP219" s="12"/>
      <c r="CQ219" s="12"/>
      <c r="CR219" s="12"/>
      <c r="CS219" s="11" t="str">
        <f t="shared" si="272"/>
        <v/>
      </c>
      <c r="CT219" s="12" t="str">
        <f t="shared" si="273"/>
        <v/>
      </c>
      <c r="CU219" s="12" t="str">
        <f t="shared" si="274"/>
        <v/>
      </c>
      <c r="CV219" s="12" t="str">
        <f t="shared" si="275"/>
        <v/>
      </c>
      <c r="CW219" s="12" t="str">
        <f t="shared" si="276"/>
        <v/>
      </c>
      <c r="CX219" s="12" t="str">
        <f t="shared" si="277"/>
        <v/>
      </c>
      <c r="CY219" s="12"/>
      <c r="CZ219" s="12"/>
      <c r="DA219" s="12"/>
      <c r="DB219" s="11" t="str">
        <f t="shared" si="278"/>
        <v/>
      </c>
      <c r="DC219" s="12" t="str">
        <f t="shared" si="279"/>
        <v/>
      </c>
      <c r="DD219" s="12" t="str">
        <f t="shared" si="280"/>
        <v/>
      </c>
      <c r="DE219" s="12" t="str">
        <f t="shared" si="281"/>
        <v/>
      </c>
      <c r="DF219" s="12" t="str">
        <f t="shared" si="282"/>
        <v/>
      </c>
      <c r="DG219" s="12" t="str">
        <f t="shared" si="283"/>
        <v/>
      </c>
      <c r="DH219" s="12"/>
      <c r="DI219" s="12"/>
      <c r="DJ219" s="12"/>
      <c r="DK219" s="11" t="str">
        <f t="shared" si="284"/>
        <v/>
      </c>
      <c r="DL219" s="12" t="str">
        <f t="shared" si="285"/>
        <v/>
      </c>
      <c r="DM219" s="12" t="str">
        <f t="shared" si="286"/>
        <v/>
      </c>
      <c r="DN219" s="12" t="str">
        <f t="shared" si="287"/>
        <v/>
      </c>
      <c r="DO219" s="12" t="str">
        <f t="shared" si="288"/>
        <v/>
      </c>
      <c r="DP219" s="12" t="str">
        <f t="shared" si="289"/>
        <v/>
      </c>
      <c r="DQ219" s="12"/>
      <c r="DR219" s="12"/>
      <c r="DS219" s="12"/>
    </row>
    <row r="220" spans="19:123" x14ac:dyDescent="0.25">
      <c r="S220" s="98"/>
      <c r="T220" s="98"/>
      <c r="U220" s="98"/>
      <c r="V220" s="98"/>
      <c r="W220" s="98"/>
      <c r="X220" s="98"/>
      <c r="Y220" s="98"/>
      <c r="Z220" s="98"/>
      <c r="AA220" s="98"/>
      <c r="AB220" s="99"/>
      <c r="AC220" s="99"/>
      <c r="AD220" s="98"/>
      <c r="AE220" s="4"/>
      <c r="AF220" s="24" t="str">
        <f t="shared" si="291"/>
        <v/>
      </c>
      <c r="AG220" s="24">
        <f t="shared" si="292"/>
        <v>222</v>
      </c>
      <c r="AH220" s="11" t="str">
        <f t="shared" si="231"/>
        <v/>
      </c>
      <c r="AI220" s="12" t="str">
        <f t="shared" si="290"/>
        <v/>
      </c>
      <c r="AJ220" s="12" t="str">
        <f t="shared" si="232"/>
        <v/>
      </c>
      <c r="AK220" s="12" t="str">
        <f t="shared" si="233"/>
        <v/>
      </c>
      <c r="AL220" s="12" t="str">
        <f t="shared" si="234"/>
        <v/>
      </c>
      <c r="AM220" s="12" t="str">
        <f t="shared" si="235"/>
        <v/>
      </c>
      <c r="AN220" s="12"/>
      <c r="AO220" s="12"/>
      <c r="AP220" s="12"/>
      <c r="AQ220" s="11" t="str">
        <f t="shared" si="236"/>
        <v/>
      </c>
      <c r="AR220" s="12" t="str">
        <f t="shared" si="237"/>
        <v/>
      </c>
      <c r="AS220" s="12" t="str">
        <f t="shared" si="238"/>
        <v/>
      </c>
      <c r="AT220" s="12" t="str">
        <f t="shared" si="239"/>
        <v/>
      </c>
      <c r="AU220" s="12" t="str">
        <f t="shared" si="240"/>
        <v/>
      </c>
      <c r="AV220" s="12" t="str">
        <f t="shared" si="241"/>
        <v/>
      </c>
      <c r="AW220" s="12"/>
      <c r="AX220" s="12"/>
      <c r="AY220" s="12"/>
      <c r="AZ220" s="11" t="str">
        <f t="shared" si="242"/>
        <v/>
      </c>
      <c r="BA220" s="12" t="str">
        <f t="shared" si="243"/>
        <v/>
      </c>
      <c r="BB220" s="12" t="str">
        <f t="shared" si="244"/>
        <v/>
      </c>
      <c r="BC220" s="12" t="str">
        <f t="shared" si="245"/>
        <v/>
      </c>
      <c r="BD220" s="12" t="str">
        <f t="shared" si="246"/>
        <v/>
      </c>
      <c r="BE220" s="12" t="str">
        <f t="shared" si="247"/>
        <v/>
      </c>
      <c r="BF220" s="12"/>
      <c r="BG220" s="12"/>
      <c r="BH220" s="12"/>
      <c r="BI220" s="11" t="str">
        <f t="shared" si="248"/>
        <v/>
      </c>
      <c r="BJ220" s="12" t="str">
        <f t="shared" si="249"/>
        <v/>
      </c>
      <c r="BK220" s="12" t="str">
        <f t="shared" si="250"/>
        <v/>
      </c>
      <c r="BL220" s="12" t="str">
        <f t="shared" si="251"/>
        <v/>
      </c>
      <c r="BM220" s="12" t="str">
        <f t="shared" si="252"/>
        <v/>
      </c>
      <c r="BN220" s="12" t="str">
        <f t="shared" si="253"/>
        <v/>
      </c>
      <c r="BO220" s="12"/>
      <c r="BP220" s="12"/>
      <c r="BQ220" s="12"/>
      <c r="BR220" s="11" t="str">
        <f t="shared" si="254"/>
        <v/>
      </c>
      <c r="BS220" s="12" t="str">
        <f t="shared" si="255"/>
        <v/>
      </c>
      <c r="BT220" s="12" t="str">
        <f t="shared" si="256"/>
        <v/>
      </c>
      <c r="BU220" s="12" t="str">
        <f t="shared" si="257"/>
        <v/>
      </c>
      <c r="BV220" s="12" t="str">
        <f t="shared" si="258"/>
        <v/>
      </c>
      <c r="BW220" s="12" t="str">
        <f t="shared" si="259"/>
        <v/>
      </c>
      <c r="BX220" s="12"/>
      <c r="BY220" s="12"/>
      <c r="BZ220" s="12"/>
      <c r="CA220" s="11" t="str">
        <f t="shared" si="260"/>
        <v/>
      </c>
      <c r="CB220" s="12" t="str">
        <f t="shared" si="261"/>
        <v/>
      </c>
      <c r="CC220" s="12" t="str">
        <f t="shared" si="262"/>
        <v/>
      </c>
      <c r="CD220" s="12" t="str">
        <f t="shared" si="263"/>
        <v/>
      </c>
      <c r="CE220" s="12" t="str">
        <f t="shared" si="264"/>
        <v/>
      </c>
      <c r="CF220" s="12" t="str">
        <f t="shared" si="265"/>
        <v/>
      </c>
      <c r="CG220" s="12"/>
      <c r="CH220" s="12"/>
      <c r="CI220" s="12"/>
      <c r="CJ220" s="11" t="str">
        <f t="shared" si="266"/>
        <v/>
      </c>
      <c r="CK220" s="12" t="str">
        <f t="shared" si="267"/>
        <v/>
      </c>
      <c r="CL220" s="12" t="str">
        <f t="shared" si="268"/>
        <v/>
      </c>
      <c r="CM220" s="12" t="str">
        <f t="shared" si="269"/>
        <v/>
      </c>
      <c r="CN220" s="12" t="str">
        <f t="shared" si="270"/>
        <v/>
      </c>
      <c r="CO220" s="12" t="str">
        <f t="shared" si="271"/>
        <v/>
      </c>
      <c r="CP220" s="12"/>
      <c r="CQ220" s="12"/>
      <c r="CR220" s="12"/>
      <c r="CS220" s="11" t="str">
        <f t="shared" si="272"/>
        <v/>
      </c>
      <c r="CT220" s="12" t="str">
        <f t="shared" si="273"/>
        <v/>
      </c>
      <c r="CU220" s="12" t="str">
        <f t="shared" si="274"/>
        <v/>
      </c>
      <c r="CV220" s="12" t="str">
        <f t="shared" si="275"/>
        <v/>
      </c>
      <c r="CW220" s="12" t="str">
        <f t="shared" si="276"/>
        <v/>
      </c>
      <c r="CX220" s="12" t="str">
        <f t="shared" si="277"/>
        <v/>
      </c>
      <c r="CY220" s="12"/>
      <c r="CZ220" s="12"/>
      <c r="DA220" s="12"/>
      <c r="DB220" s="11" t="str">
        <f t="shared" si="278"/>
        <v/>
      </c>
      <c r="DC220" s="12" t="str">
        <f t="shared" si="279"/>
        <v/>
      </c>
      <c r="DD220" s="12" t="str">
        <f t="shared" si="280"/>
        <v/>
      </c>
      <c r="DE220" s="12" t="str">
        <f t="shared" si="281"/>
        <v/>
      </c>
      <c r="DF220" s="12" t="str">
        <f t="shared" si="282"/>
        <v/>
      </c>
      <c r="DG220" s="12" t="str">
        <f t="shared" si="283"/>
        <v/>
      </c>
      <c r="DH220" s="12"/>
      <c r="DI220" s="12"/>
      <c r="DJ220" s="12"/>
      <c r="DK220" s="11" t="str">
        <f t="shared" si="284"/>
        <v/>
      </c>
      <c r="DL220" s="12" t="str">
        <f t="shared" si="285"/>
        <v/>
      </c>
      <c r="DM220" s="12" t="str">
        <f t="shared" si="286"/>
        <v/>
      </c>
      <c r="DN220" s="12" t="str">
        <f t="shared" si="287"/>
        <v/>
      </c>
      <c r="DO220" s="12" t="str">
        <f t="shared" si="288"/>
        <v/>
      </c>
      <c r="DP220" s="12" t="str">
        <f t="shared" si="289"/>
        <v/>
      </c>
      <c r="DQ220" s="12"/>
      <c r="DR220" s="12"/>
      <c r="DS220" s="12"/>
    </row>
    <row r="221" spans="19:123" x14ac:dyDescent="0.25">
      <c r="S221" s="98"/>
      <c r="T221" s="98"/>
      <c r="U221" s="98"/>
      <c r="V221" s="98"/>
      <c r="W221" s="98"/>
      <c r="X221" s="98"/>
      <c r="Y221" s="98"/>
      <c r="Z221" s="98"/>
      <c r="AA221" s="98"/>
      <c r="AB221" s="99"/>
      <c r="AC221" s="99"/>
      <c r="AD221" s="98"/>
      <c r="AE221" s="4"/>
      <c r="AF221" s="24" t="str">
        <f t="shared" si="291"/>
        <v/>
      </c>
      <c r="AG221" s="24">
        <f t="shared" si="292"/>
        <v>223</v>
      </c>
      <c r="AH221" s="11" t="str">
        <f t="shared" si="231"/>
        <v/>
      </c>
      <c r="AI221" s="12" t="str">
        <f t="shared" si="290"/>
        <v/>
      </c>
      <c r="AJ221" s="12" t="str">
        <f t="shared" si="232"/>
        <v/>
      </c>
      <c r="AK221" s="12" t="str">
        <f t="shared" si="233"/>
        <v/>
      </c>
      <c r="AL221" s="12" t="str">
        <f t="shared" si="234"/>
        <v/>
      </c>
      <c r="AM221" s="12" t="str">
        <f t="shared" si="235"/>
        <v/>
      </c>
      <c r="AN221" s="12"/>
      <c r="AO221" s="12"/>
      <c r="AP221" s="12"/>
      <c r="AQ221" s="11" t="str">
        <f t="shared" si="236"/>
        <v/>
      </c>
      <c r="AR221" s="12" t="str">
        <f t="shared" si="237"/>
        <v/>
      </c>
      <c r="AS221" s="12" t="str">
        <f t="shared" si="238"/>
        <v/>
      </c>
      <c r="AT221" s="12" t="str">
        <f t="shared" si="239"/>
        <v/>
      </c>
      <c r="AU221" s="12" t="str">
        <f t="shared" si="240"/>
        <v/>
      </c>
      <c r="AV221" s="12" t="str">
        <f t="shared" si="241"/>
        <v/>
      </c>
      <c r="AW221" s="12"/>
      <c r="AX221" s="12"/>
      <c r="AY221" s="12"/>
      <c r="AZ221" s="11" t="str">
        <f t="shared" si="242"/>
        <v/>
      </c>
      <c r="BA221" s="12" t="str">
        <f t="shared" si="243"/>
        <v/>
      </c>
      <c r="BB221" s="12" t="str">
        <f t="shared" si="244"/>
        <v/>
      </c>
      <c r="BC221" s="12" t="str">
        <f t="shared" si="245"/>
        <v/>
      </c>
      <c r="BD221" s="12" t="str">
        <f t="shared" si="246"/>
        <v/>
      </c>
      <c r="BE221" s="12" t="str">
        <f t="shared" si="247"/>
        <v/>
      </c>
      <c r="BF221" s="12"/>
      <c r="BG221" s="12"/>
      <c r="BH221" s="12"/>
      <c r="BI221" s="11" t="str">
        <f t="shared" si="248"/>
        <v/>
      </c>
      <c r="BJ221" s="12" t="str">
        <f t="shared" si="249"/>
        <v/>
      </c>
      <c r="BK221" s="12" t="str">
        <f t="shared" si="250"/>
        <v/>
      </c>
      <c r="BL221" s="12" t="str">
        <f t="shared" si="251"/>
        <v/>
      </c>
      <c r="BM221" s="12" t="str">
        <f t="shared" si="252"/>
        <v/>
      </c>
      <c r="BN221" s="12" t="str">
        <f t="shared" si="253"/>
        <v/>
      </c>
      <c r="BO221" s="12"/>
      <c r="BP221" s="12"/>
      <c r="BQ221" s="12"/>
      <c r="BR221" s="11" t="str">
        <f t="shared" si="254"/>
        <v/>
      </c>
      <c r="BS221" s="12" t="str">
        <f t="shared" si="255"/>
        <v/>
      </c>
      <c r="BT221" s="12" t="str">
        <f t="shared" si="256"/>
        <v/>
      </c>
      <c r="BU221" s="12" t="str">
        <f t="shared" si="257"/>
        <v/>
      </c>
      <c r="BV221" s="12" t="str">
        <f t="shared" si="258"/>
        <v/>
      </c>
      <c r="BW221" s="12" t="str">
        <f t="shared" si="259"/>
        <v/>
      </c>
      <c r="BX221" s="12"/>
      <c r="BY221" s="12"/>
      <c r="BZ221" s="12"/>
      <c r="CA221" s="11" t="str">
        <f t="shared" si="260"/>
        <v/>
      </c>
      <c r="CB221" s="12" t="str">
        <f t="shared" si="261"/>
        <v/>
      </c>
      <c r="CC221" s="12" t="str">
        <f t="shared" si="262"/>
        <v/>
      </c>
      <c r="CD221" s="12" t="str">
        <f t="shared" si="263"/>
        <v/>
      </c>
      <c r="CE221" s="12" t="str">
        <f t="shared" si="264"/>
        <v/>
      </c>
      <c r="CF221" s="12" t="str">
        <f t="shared" si="265"/>
        <v/>
      </c>
      <c r="CG221" s="12"/>
      <c r="CH221" s="12"/>
      <c r="CI221" s="12"/>
      <c r="CJ221" s="11" t="str">
        <f t="shared" si="266"/>
        <v/>
      </c>
      <c r="CK221" s="12" t="str">
        <f t="shared" si="267"/>
        <v/>
      </c>
      <c r="CL221" s="12" t="str">
        <f t="shared" si="268"/>
        <v/>
      </c>
      <c r="CM221" s="12" t="str">
        <f t="shared" si="269"/>
        <v/>
      </c>
      <c r="CN221" s="12" t="str">
        <f t="shared" si="270"/>
        <v/>
      </c>
      <c r="CO221" s="12" t="str">
        <f t="shared" si="271"/>
        <v/>
      </c>
      <c r="CP221" s="12"/>
      <c r="CQ221" s="12"/>
      <c r="CR221" s="12"/>
      <c r="CS221" s="11" t="str">
        <f t="shared" si="272"/>
        <v/>
      </c>
      <c r="CT221" s="12" t="str">
        <f t="shared" si="273"/>
        <v/>
      </c>
      <c r="CU221" s="12" t="str">
        <f t="shared" si="274"/>
        <v/>
      </c>
      <c r="CV221" s="12" t="str">
        <f t="shared" si="275"/>
        <v/>
      </c>
      <c r="CW221" s="12" t="str">
        <f t="shared" si="276"/>
        <v/>
      </c>
      <c r="CX221" s="12" t="str">
        <f t="shared" si="277"/>
        <v/>
      </c>
      <c r="CY221" s="12"/>
      <c r="CZ221" s="12"/>
      <c r="DA221" s="12"/>
      <c r="DB221" s="11" t="str">
        <f t="shared" si="278"/>
        <v/>
      </c>
      <c r="DC221" s="12" t="str">
        <f t="shared" si="279"/>
        <v/>
      </c>
      <c r="DD221" s="12" t="str">
        <f t="shared" si="280"/>
        <v/>
      </c>
      <c r="DE221" s="12" t="str">
        <f t="shared" si="281"/>
        <v/>
      </c>
      <c r="DF221" s="12" t="str">
        <f t="shared" si="282"/>
        <v/>
      </c>
      <c r="DG221" s="12" t="str">
        <f t="shared" si="283"/>
        <v/>
      </c>
      <c r="DH221" s="12"/>
      <c r="DI221" s="12"/>
      <c r="DJ221" s="12"/>
      <c r="DK221" s="11" t="str">
        <f t="shared" si="284"/>
        <v/>
      </c>
      <c r="DL221" s="12" t="str">
        <f t="shared" si="285"/>
        <v/>
      </c>
      <c r="DM221" s="12" t="str">
        <f t="shared" si="286"/>
        <v/>
      </c>
      <c r="DN221" s="12" t="str">
        <f t="shared" si="287"/>
        <v/>
      </c>
      <c r="DO221" s="12" t="str">
        <f t="shared" si="288"/>
        <v/>
      </c>
      <c r="DP221" s="12" t="str">
        <f t="shared" si="289"/>
        <v/>
      </c>
      <c r="DQ221" s="12"/>
      <c r="DR221" s="12"/>
      <c r="DS221" s="12"/>
    </row>
    <row r="222" spans="19:123" x14ac:dyDescent="0.25">
      <c r="S222" s="98"/>
      <c r="T222" s="98"/>
      <c r="U222" s="98"/>
      <c r="V222" s="98"/>
      <c r="W222" s="98"/>
      <c r="X222" s="98"/>
      <c r="Y222" s="98"/>
      <c r="Z222" s="98"/>
      <c r="AA222" s="98"/>
      <c r="AB222" s="99"/>
      <c r="AC222" s="99"/>
      <c r="AD222" s="98"/>
      <c r="AE222" s="4"/>
      <c r="AF222" s="24" t="str">
        <f t="shared" si="291"/>
        <v/>
      </c>
      <c r="AG222" s="24">
        <f t="shared" si="292"/>
        <v>224</v>
      </c>
      <c r="AH222" s="11" t="str">
        <f t="shared" si="231"/>
        <v/>
      </c>
      <c r="AI222" s="12" t="str">
        <f t="shared" si="290"/>
        <v/>
      </c>
      <c r="AJ222" s="12" t="str">
        <f t="shared" si="232"/>
        <v/>
      </c>
      <c r="AK222" s="12" t="str">
        <f t="shared" si="233"/>
        <v/>
      </c>
      <c r="AL222" s="12" t="str">
        <f t="shared" si="234"/>
        <v/>
      </c>
      <c r="AM222" s="12" t="str">
        <f t="shared" si="235"/>
        <v/>
      </c>
      <c r="AN222" s="12"/>
      <c r="AO222" s="12"/>
      <c r="AP222" s="12"/>
      <c r="AQ222" s="11" t="str">
        <f t="shared" si="236"/>
        <v/>
      </c>
      <c r="AR222" s="12" t="str">
        <f t="shared" si="237"/>
        <v/>
      </c>
      <c r="AS222" s="12" t="str">
        <f t="shared" si="238"/>
        <v/>
      </c>
      <c r="AT222" s="12" t="str">
        <f t="shared" si="239"/>
        <v/>
      </c>
      <c r="AU222" s="12" t="str">
        <f t="shared" si="240"/>
        <v/>
      </c>
      <c r="AV222" s="12" t="str">
        <f t="shared" si="241"/>
        <v/>
      </c>
      <c r="AW222" s="12"/>
      <c r="AX222" s="12"/>
      <c r="AY222" s="12"/>
      <c r="AZ222" s="11" t="str">
        <f t="shared" si="242"/>
        <v/>
      </c>
      <c r="BA222" s="12" t="str">
        <f t="shared" si="243"/>
        <v/>
      </c>
      <c r="BB222" s="12" t="str">
        <f t="shared" si="244"/>
        <v/>
      </c>
      <c r="BC222" s="12" t="str">
        <f t="shared" si="245"/>
        <v/>
      </c>
      <c r="BD222" s="12" t="str">
        <f t="shared" si="246"/>
        <v/>
      </c>
      <c r="BE222" s="12" t="str">
        <f t="shared" si="247"/>
        <v/>
      </c>
      <c r="BF222" s="12"/>
      <c r="BG222" s="12"/>
      <c r="BH222" s="12"/>
      <c r="BI222" s="11" t="str">
        <f t="shared" si="248"/>
        <v/>
      </c>
      <c r="BJ222" s="12" t="str">
        <f t="shared" si="249"/>
        <v/>
      </c>
      <c r="BK222" s="12" t="str">
        <f t="shared" si="250"/>
        <v/>
      </c>
      <c r="BL222" s="12" t="str">
        <f t="shared" si="251"/>
        <v/>
      </c>
      <c r="BM222" s="12" t="str">
        <f t="shared" si="252"/>
        <v/>
      </c>
      <c r="BN222" s="12" t="str">
        <f t="shared" si="253"/>
        <v/>
      </c>
      <c r="BO222" s="12"/>
      <c r="BP222" s="12"/>
      <c r="BQ222" s="12"/>
      <c r="BR222" s="11" t="str">
        <f t="shared" si="254"/>
        <v/>
      </c>
      <c r="BS222" s="12" t="str">
        <f t="shared" si="255"/>
        <v/>
      </c>
      <c r="BT222" s="12" t="str">
        <f t="shared" si="256"/>
        <v/>
      </c>
      <c r="BU222" s="12" t="str">
        <f t="shared" si="257"/>
        <v/>
      </c>
      <c r="BV222" s="12" t="str">
        <f t="shared" si="258"/>
        <v/>
      </c>
      <c r="BW222" s="12" t="str">
        <f t="shared" si="259"/>
        <v/>
      </c>
      <c r="BX222" s="12"/>
      <c r="BY222" s="12"/>
      <c r="BZ222" s="12"/>
      <c r="CA222" s="11" t="str">
        <f t="shared" si="260"/>
        <v/>
      </c>
      <c r="CB222" s="12" t="str">
        <f t="shared" si="261"/>
        <v/>
      </c>
      <c r="CC222" s="12" t="str">
        <f t="shared" si="262"/>
        <v/>
      </c>
      <c r="CD222" s="12" t="str">
        <f t="shared" si="263"/>
        <v/>
      </c>
      <c r="CE222" s="12" t="str">
        <f t="shared" si="264"/>
        <v/>
      </c>
      <c r="CF222" s="12" t="str">
        <f t="shared" si="265"/>
        <v/>
      </c>
      <c r="CG222" s="12"/>
      <c r="CH222" s="12"/>
      <c r="CI222" s="12"/>
      <c r="CJ222" s="11" t="str">
        <f t="shared" si="266"/>
        <v/>
      </c>
      <c r="CK222" s="12" t="str">
        <f t="shared" si="267"/>
        <v/>
      </c>
      <c r="CL222" s="12" t="str">
        <f t="shared" si="268"/>
        <v/>
      </c>
      <c r="CM222" s="12" t="str">
        <f t="shared" si="269"/>
        <v/>
      </c>
      <c r="CN222" s="12" t="str">
        <f t="shared" si="270"/>
        <v/>
      </c>
      <c r="CO222" s="12" t="str">
        <f t="shared" si="271"/>
        <v/>
      </c>
      <c r="CP222" s="12"/>
      <c r="CQ222" s="12"/>
      <c r="CR222" s="12"/>
      <c r="CS222" s="11" t="str">
        <f t="shared" si="272"/>
        <v/>
      </c>
      <c r="CT222" s="12" t="str">
        <f t="shared" si="273"/>
        <v/>
      </c>
      <c r="CU222" s="12" t="str">
        <f t="shared" si="274"/>
        <v/>
      </c>
      <c r="CV222" s="12" t="str">
        <f t="shared" si="275"/>
        <v/>
      </c>
      <c r="CW222" s="12" t="str">
        <f t="shared" si="276"/>
        <v/>
      </c>
      <c r="CX222" s="12" t="str">
        <f t="shared" si="277"/>
        <v/>
      </c>
      <c r="CY222" s="12"/>
      <c r="CZ222" s="12"/>
      <c r="DA222" s="12"/>
      <c r="DB222" s="11" t="str">
        <f t="shared" si="278"/>
        <v/>
      </c>
      <c r="DC222" s="12" t="str">
        <f t="shared" si="279"/>
        <v/>
      </c>
      <c r="DD222" s="12" t="str">
        <f t="shared" si="280"/>
        <v/>
      </c>
      <c r="DE222" s="12" t="str">
        <f t="shared" si="281"/>
        <v/>
      </c>
      <c r="DF222" s="12" t="str">
        <f t="shared" si="282"/>
        <v/>
      </c>
      <c r="DG222" s="12" t="str">
        <f t="shared" si="283"/>
        <v/>
      </c>
      <c r="DH222" s="12"/>
      <c r="DI222" s="12"/>
      <c r="DJ222" s="12"/>
      <c r="DK222" s="11" t="str">
        <f t="shared" si="284"/>
        <v/>
      </c>
      <c r="DL222" s="12" t="str">
        <f t="shared" si="285"/>
        <v/>
      </c>
      <c r="DM222" s="12" t="str">
        <f t="shared" si="286"/>
        <v/>
      </c>
      <c r="DN222" s="12" t="str">
        <f t="shared" si="287"/>
        <v/>
      </c>
      <c r="DO222" s="12" t="str">
        <f t="shared" si="288"/>
        <v/>
      </c>
      <c r="DP222" s="12" t="str">
        <f t="shared" si="289"/>
        <v/>
      </c>
      <c r="DQ222" s="12"/>
      <c r="DR222" s="12"/>
      <c r="DS222" s="12"/>
    </row>
    <row r="223" spans="19:123" x14ac:dyDescent="0.25">
      <c r="S223" s="98"/>
      <c r="T223" s="98"/>
      <c r="U223" s="98"/>
      <c r="V223" s="98"/>
      <c r="W223" s="98"/>
      <c r="X223" s="98"/>
      <c r="Y223" s="98"/>
      <c r="Z223" s="98"/>
      <c r="AA223" s="98"/>
      <c r="AB223" s="99"/>
      <c r="AC223" s="99"/>
      <c r="AD223" s="98"/>
      <c r="AE223" s="4"/>
      <c r="AF223" s="24" t="str">
        <f t="shared" si="291"/>
        <v/>
      </c>
      <c r="AG223" s="24">
        <f t="shared" si="292"/>
        <v>225</v>
      </c>
      <c r="AH223" s="11" t="str">
        <f t="shared" si="231"/>
        <v/>
      </c>
      <c r="AI223" s="12" t="str">
        <f t="shared" si="290"/>
        <v/>
      </c>
      <c r="AJ223" s="12" t="str">
        <f t="shared" si="232"/>
        <v/>
      </c>
      <c r="AK223" s="12" t="str">
        <f t="shared" si="233"/>
        <v/>
      </c>
      <c r="AL223" s="12" t="str">
        <f t="shared" si="234"/>
        <v/>
      </c>
      <c r="AM223" s="12" t="str">
        <f t="shared" si="235"/>
        <v/>
      </c>
      <c r="AN223" s="12"/>
      <c r="AO223" s="12"/>
      <c r="AP223" s="12"/>
      <c r="AQ223" s="11" t="str">
        <f t="shared" si="236"/>
        <v/>
      </c>
      <c r="AR223" s="12" t="str">
        <f t="shared" si="237"/>
        <v/>
      </c>
      <c r="AS223" s="12" t="str">
        <f t="shared" si="238"/>
        <v/>
      </c>
      <c r="AT223" s="12" t="str">
        <f t="shared" si="239"/>
        <v/>
      </c>
      <c r="AU223" s="12" t="str">
        <f t="shared" si="240"/>
        <v/>
      </c>
      <c r="AV223" s="12" t="str">
        <f t="shared" si="241"/>
        <v/>
      </c>
      <c r="AW223" s="12"/>
      <c r="AX223" s="12"/>
      <c r="AY223" s="12"/>
      <c r="AZ223" s="11" t="str">
        <f t="shared" si="242"/>
        <v/>
      </c>
      <c r="BA223" s="12" t="str">
        <f t="shared" si="243"/>
        <v/>
      </c>
      <c r="BB223" s="12" t="str">
        <f t="shared" si="244"/>
        <v/>
      </c>
      <c r="BC223" s="12" t="str">
        <f t="shared" si="245"/>
        <v/>
      </c>
      <c r="BD223" s="12" t="str">
        <f t="shared" si="246"/>
        <v/>
      </c>
      <c r="BE223" s="12" t="str">
        <f t="shared" si="247"/>
        <v/>
      </c>
      <c r="BF223" s="12"/>
      <c r="BG223" s="12"/>
      <c r="BH223" s="12"/>
      <c r="BI223" s="11" t="str">
        <f t="shared" si="248"/>
        <v/>
      </c>
      <c r="BJ223" s="12" t="str">
        <f t="shared" si="249"/>
        <v/>
      </c>
      <c r="BK223" s="12" t="str">
        <f t="shared" si="250"/>
        <v/>
      </c>
      <c r="BL223" s="12" t="str">
        <f t="shared" si="251"/>
        <v/>
      </c>
      <c r="BM223" s="12" t="str">
        <f t="shared" si="252"/>
        <v/>
      </c>
      <c r="BN223" s="12" t="str">
        <f t="shared" si="253"/>
        <v/>
      </c>
      <c r="BO223" s="12"/>
      <c r="BP223" s="12"/>
      <c r="BQ223" s="12"/>
      <c r="BR223" s="11" t="str">
        <f t="shared" si="254"/>
        <v/>
      </c>
      <c r="BS223" s="12" t="str">
        <f t="shared" si="255"/>
        <v/>
      </c>
      <c r="BT223" s="12" t="str">
        <f t="shared" si="256"/>
        <v/>
      </c>
      <c r="BU223" s="12" t="str">
        <f t="shared" si="257"/>
        <v/>
      </c>
      <c r="BV223" s="12" t="str">
        <f t="shared" si="258"/>
        <v/>
      </c>
      <c r="BW223" s="12" t="str">
        <f t="shared" si="259"/>
        <v/>
      </c>
      <c r="BX223" s="12"/>
      <c r="BY223" s="12"/>
      <c r="BZ223" s="12"/>
      <c r="CA223" s="11" t="str">
        <f t="shared" si="260"/>
        <v/>
      </c>
      <c r="CB223" s="12" t="str">
        <f t="shared" si="261"/>
        <v/>
      </c>
      <c r="CC223" s="12" t="str">
        <f t="shared" si="262"/>
        <v/>
      </c>
      <c r="CD223" s="12" t="str">
        <f t="shared" si="263"/>
        <v/>
      </c>
      <c r="CE223" s="12" t="str">
        <f t="shared" si="264"/>
        <v/>
      </c>
      <c r="CF223" s="12" t="str">
        <f t="shared" si="265"/>
        <v/>
      </c>
      <c r="CG223" s="12"/>
      <c r="CH223" s="12"/>
      <c r="CI223" s="12"/>
      <c r="CJ223" s="11" t="str">
        <f t="shared" si="266"/>
        <v/>
      </c>
      <c r="CK223" s="12" t="str">
        <f t="shared" si="267"/>
        <v/>
      </c>
      <c r="CL223" s="12" t="str">
        <f t="shared" si="268"/>
        <v/>
      </c>
      <c r="CM223" s="12" t="str">
        <f t="shared" si="269"/>
        <v/>
      </c>
      <c r="CN223" s="12" t="str">
        <f t="shared" si="270"/>
        <v/>
      </c>
      <c r="CO223" s="12" t="str">
        <f t="shared" si="271"/>
        <v/>
      </c>
      <c r="CP223" s="12"/>
      <c r="CQ223" s="12"/>
      <c r="CR223" s="12"/>
      <c r="CS223" s="11" t="str">
        <f t="shared" si="272"/>
        <v/>
      </c>
      <c r="CT223" s="12" t="str">
        <f t="shared" si="273"/>
        <v/>
      </c>
      <c r="CU223" s="12" t="str">
        <f t="shared" si="274"/>
        <v/>
      </c>
      <c r="CV223" s="12" t="str">
        <f t="shared" si="275"/>
        <v/>
      </c>
      <c r="CW223" s="12" t="str">
        <f t="shared" si="276"/>
        <v/>
      </c>
      <c r="CX223" s="12" t="str">
        <f t="shared" si="277"/>
        <v/>
      </c>
      <c r="CY223" s="12"/>
      <c r="CZ223" s="12"/>
      <c r="DA223" s="12"/>
      <c r="DB223" s="11" t="str">
        <f t="shared" si="278"/>
        <v/>
      </c>
      <c r="DC223" s="12" t="str">
        <f t="shared" si="279"/>
        <v/>
      </c>
      <c r="DD223" s="12" t="str">
        <f t="shared" si="280"/>
        <v/>
      </c>
      <c r="DE223" s="12" t="str">
        <f t="shared" si="281"/>
        <v/>
      </c>
      <c r="DF223" s="12" t="str">
        <f t="shared" si="282"/>
        <v/>
      </c>
      <c r="DG223" s="12" t="str">
        <f t="shared" si="283"/>
        <v/>
      </c>
      <c r="DH223" s="12"/>
      <c r="DI223" s="12"/>
      <c r="DJ223" s="12"/>
      <c r="DK223" s="11" t="str">
        <f t="shared" si="284"/>
        <v/>
      </c>
      <c r="DL223" s="12" t="str">
        <f t="shared" si="285"/>
        <v/>
      </c>
      <c r="DM223" s="12" t="str">
        <f t="shared" si="286"/>
        <v/>
      </c>
      <c r="DN223" s="12" t="str">
        <f t="shared" si="287"/>
        <v/>
      </c>
      <c r="DO223" s="12" t="str">
        <f t="shared" si="288"/>
        <v/>
      </c>
      <c r="DP223" s="12" t="str">
        <f t="shared" si="289"/>
        <v/>
      </c>
      <c r="DQ223" s="12"/>
      <c r="DR223" s="12"/>
      <c r="DS223" s="12"/>
    </row>
    <row r="224" spans="19:123" x14ac:dyDescent="0.25">
      <c r="S224" s="98"/>
      <c r="T224" s="98"/>
      <c r="U224" s="98"/>
      <c r="V224" s="98"/>
      <c r="W224" s="98"/>
      <c r="X224" s="98"/>
      <c r="Y224" s="98"/>
      <c r="Z224" s="98"/>
      <c r="AA224" s="98"/>
      <c r="AB224" s="99"/>
      <c r="AC224" s="99"/>
      <c r="AD224" s="98"/>
      <c r="AE224" s="4"/>
      <c r="AF224" s="24" t="str">
        <f t="shared" si="291"/>
        <v/>
      </c>
      <c r="AG224" s="24">
        <f t="shared" si="292"/>
        <v>226</v>
      </c>
      <c r="AH224" s="11" t="str">
        <f t="shared" si="231"/>
        <v/>
      </c>
      <c r="AI224" s="12" t="str">
        <f t="shared" si="290"/>
        <v/>
      </c>
      <c r="AJ224" s="12" t="str">
        <f t="shared" si="232"/>
        <v/>
      </c>
      <c r="AK224" s="12" t="str">
        <f t="shared" si="233"/>
        <v/>
      </c>
      <c r="AL224" s="12" t="str">
        <f t="shared" si="234"/>
        <v/>
      </c>
      <c r="AM224" s="12" t="str">
        <f t="shared" si="235"/>
        <v/>
      </c>
      <c r="AN224" s="12"/>
      <c r="AO224" s="12"/>
      <c r="AP224" s="12"/>
      <c r="AQ224" s="11" t="str">
        <f t="shared" si="236"/>
        <v/>
      </c>
      <c r="AR224" s="12" t="str">
        <f t="shared" si="237"/>
        <v/>
      </c>
      <c r="AS224" s="12" t="str">
        <f t="shared" si="238"/>
        <v/>
      </c>
      <c r="AT224" s="12" t="str">
        <f t="shared" si="239"/>
        <v/>
      </c>
      <c r="AU224" s="12" t="str">
        <f t="shared" si="240"/>
        <v/>
      </c>
      <c r="AV224" s="12" t="str">
        <f t="shared" si="241"/>
        <v/>
      </c>
      <c r="AW224" s="12"/>
      <c r="AX224" s="12"/>
      <c r="AY224" s="12"/>
      <c r="AZ224" s="11" t="str">
        <f t="shared" si="242"/>
        <v/>
      </c>
      <c r="BA224" s="12" t="str">
        <f t="shared" si="243"/>
        <v/>
      </c>
      <c r="BB224" s="12" t="str">
        <f t="shared" si="244"/>
        <v/>
      </c>
      <c r="BC224" s="12" t="str">
        <f t="shared" si="245"/>
        <v/>
      </c>
      <c r="BD224" s="12" t="str">
        <f t="shared" si="246"/>
        <v/>
      </c>
      <c r="BE224" s="12" t="str">
        <f t="shared" si="247"/>
        <v/>
      </c>
      <c r="BF224" s="12"/>
      <c r="BG224" s="12"/>
      <c r="BH224" s="12"/>
      <c r="BI224" s="11" t="str">
        <f t="shared" si="248"/>
        <v/>
      </c>
      <c r="BJ224" s="12" t="str">
        <f t="shared" si="249"/>
        <v/>
      </c>
      <c r="BK224" s="12" t="str">
        <f t="shared" si="250"/>
        <v/>
      </c>
      <c r="BL224" s="12" t="str">
        <f t="shared" si="251"/>
        <v/>
      </c>
      <c r="BM224" s="12" t="str">
        <f t="shared" si="252"/>
        <v/>
      </c>
      <c r="BN224" s="12" t="str">
        <f t="shared" si="253"/>
        <v/>
      </c>
      <c r="BO224" s="12"/>
      <c r="BP224" s="12"/>
      <c r="BQ224" s="12"/>
      <c r="BR224" s="11" t="str">
        <f t="shared" si="254"/>
        <v/>
      </c>
      <c r="BS224" s="12" t="str">
        <f t="shared" si="255"/>
        <v/>
      </c>
      <c r="BT224" s="12" t="str">
        <f t="shared" si="256"/>
        <v/>
      </c>
      <c r="BU224" s="12" t="str">
        <f t="shared" si="257"/>
        <v/>
      </c>
      <c r="BV224" s="12" t="str">
        <f t="shared" si="258"/>
        <v/>
      </c>
      <c r="BW224" s="12" t="str">
        <f t="shared" si="259"/>
        <v/>
      </c>
      <c r="BX224" s="12"/>
      <c r="BY224" s="12"/>
      <c r="BZ224" s="12"/>
      <c r="CA224" s="11" t="str">
        <f t="shared" si="260"/>
        <v/>
      </c>
      <c r="CB224" s="12" t="str">
        <f t="shared" si="261"/>
        <v/>
      </c>
      <c r="CC224" s="12" t="str">
        <f t="shared" si="262"/>
        <v/>
      </c>
      <c r="CD224" s="12" t="str">
        <f t="shared" si="263"/>
        <v/>
      </c>
      <c r="CE224" s="12" t="str">
        <f t="shared" si="264"/>
        <v/>
      </c>
      <c r="CF224" s="12" t="str">
        <f t="shared" si="265"/>
        <v/>
      </c>
      <c r="CG224" s="12"/>
      <c r="CH224" s="12"/>
      <c r="CI224" s="12"/>
      <c r="CJ224" s="11" t="str">
        <f t="shared" si="266"/>
        <v/>
      </c>
      <c r="CK224" s="12" t="str">
        <f t="shared" si="267"/>
        <v/>
      </c>
      <c r="CL224" s="12" t="str">
        <f t="shared" si="268"/>
        <v/>
      </c>
      <c r="CM224" s="12" t="str">
        <f t="shared" si="269"/>
        <v/>
      </c>
      <c r="CN224" s="12" t="str">
        <f t="shared" si="270"/>
        <v/>
      </c>
      <c r="CO224" s="12" t="str">
        <f t="shared" si="271"/>
        <v/>
      </c>
      <c r="CP224" s="12"/>
      <c r="CQ224" s="12"/>
      <c r="CR224" s="12"/>
      <c r="CS224" s="11" t="str">
        <f t="shared" si="272"/>
        <v/>
      </c>
      <c r="CT224" s="12" t="str">
        <f t="shared" si="273"/>
        <v/>
      </c>
      <c r="CU224" s="12" t="str">
        <f t="shared" si="274"/>
        <v/>
      </c>
      <c r="CV224" s="12" t="str">
        <f t="shared" si="275"/>
        <v/>
      </c>
      <c r="CW224" s="12" t="str">
        <f t="shared" si="276"/>
        <v/>
      </c>
      <c r="CX224" s="12" t="str">
        <f t="shared" si="277"/>
        <v/>
      </c>
      <c r="CY224" s="12"/>
      <c r="CZ224" s="12"/>
      <c r="DA224" s="12"/>
      <c r="DB224" s="11" t="str">
        <f t="shared" si="278"/>
        <v/>
      </c>
      <c r="DC224" s="12" t="str">
        <f t="shared" si="279"/>
        <v/>
      </c>
      <c r="DD224" s="12" t="str">
        <f t="shared" si="280"/>
        <v/>
      </c>
      <c r="DE224" s="12" t="str">
        <f t="shared" si="281"/>
        <v/>
      </c>
      <c r="DF224" s="12" t="str">
        <f t="shared" si="282"/>
        <v/>
      </c>
      <c r="DG224" s="12" t="str">
        <f t="shared" si="283"/>
        <v/>
      </c>
      <c r="DH224" s="12"/>
      <c r="DI224" s="12"/>
      <c r="DJ224" s="12"/>
      <c r="DK224" s="11" t="str">
        <f t="shared" si="284"/>
        <v/>
      </c>
      <c r="DL224" s="12" t="str">
        <f t="shared" si="285"/>
        <v/>
      </c>
      <c r="DM224" s="12" t="str">
        <f t="shared" si="286"/>
        <v/>
      </c>
      <c r="DN224" s="12" t="str">
        <f t="shared" si="287"/>
        <v/>
      </c>
      <c r="DO224" s="12" t="str">
        <f t="shared" si="288"/>
        <v/>
      </c>
      <c r="DP224" s="12" t="str">
        <f t="shared" si="289"/>
        <v/>
      </c>
      <c r="DQ224" s="12"/>
      <c r="DR224" s="12"/>
      <c r="DS224" s="12"/>
    </row>
    <row r="225" spans="19:40" x14ac:dyDescent="0.25">
      <c r="S225" s="98"/>
      <c r="T225" s="98"/>
      <c r="U225" s="98"/>
      <c r="V225" s="98"/>
      <c r="W225" s="98"/>
      <c r="X225" s="98"/>
      <c r="Y225" s="98"/>
      <c r="Z225" s="98"/>
      <c r="AA225" s="98"/>
      <c r="AB225" s="99"/>
      <c r="AC225" s="99"/>
      <c r="AD225" s="98"/>
      <c r="AE225" s="4"/>
      <c r="AF225" s="4"/>
      <c r="AH225" s="4"/>
      <c r="AJ225" s="4"/>
      <c r="AL225" s="4"/>
      <c r="AN225" s="4"/>
    </row>
    <row r="226" spans="19:40" x14ac:dyDescent="0.25">
      <c r="S226" s="98"/>
      <c r="T226" s="98"/>
      <c r="U226" s="98"/>
      <c r="V226" s="98"/>
      <c r="W226" s="98"/>
      <c r="X226" s="98"/>
      <c r="Y226" s="98"/>
      <c r="Z226" s="98"/>
      <c r="AA226" s="98"/>
      <c r="AB226" s="99"/>
      <c r="AC226" s="99"/>
      <c r="AD226" s="98"/>
      <c r="AE226" s="4"/>
      <c r="AF226" s="4"/>
      <c r="AH226" s="4"/>
      <c r="AJ226" s="4"/>
      <c r="AL226" s="4"/>
      <c r="AN226" s="4"/>
    </row>
    <row r="227" spans="19:40" x14ac:dyDescent="0.25">
      <c r="S227" s="98"/>
      <c r="T227" s="98"/>
      <c r="U227" s="98"/>
      <c r="V227" s="98"/>
      <c r="W227" s="98"/>
      <c r="X227" s="98"/>
      <c r="Y227" s="98"/>
      <c r="Z227" s="98"/>
      <c r="AA227" s="98"/>
      <c r="AB227" s="99"/>
      <c r="AC227" s="99"/>
      <c r="AD227" s="98"/>
      <c r="AE227" s="4"/>
      <c r="AF227" s="4"/>
      <c r="AH227" s="4"/>
      <c r="AJ227" s="4"/>
      <c r="AL227" s="4"/>
      <c r="AN227" s="4"/>
    </row>
    <row r="228" spans="19:40" x14ac:dyDescent="0.25">
      <c r="S228" s="98"/>
      <c r="T228" s="98"/>
      <c r="U228" s="98"/>
      <c r="V228" s="98"/>
      <c r="W228" s="98"/>
      <c r="X228" s="98"/>
      <c r="Y228" s="98"/>
      <c r="Z228" s="98"/>
      <c r="AA228" s="98"/>
      <c r="AB228" s="99"/>
      <c r="AC228" s="99"/>
      <c r="AD228" s="98"/>
      <c r="AE228" s="4"/>
      <c r="AF228" s="4"/>
      <c r="AH228" s="4"/>
      <c r="AJ228" s="4"/>
      <c r="AL228" s="4"/>
      <c r="AN228" s="4"/>
    </row>
    <row r="229" spans="19:40" x14ac:dyDescent="0.25">
      <c r="S229" s="98"/>
      <c r="T229" s="98"/>
      <c r="U229" s="98"/>
      <c r="V229" s="98"/>
      <c r="W229" s="98"/>
      <c r="X229" s="98"/>
      <c r="Y229" s="98"/>
      <c r="Z229" s="98"/>
      <c r="AA229" s="98"/>
      <c r="AB229" s="99"/>
      <c r="AC229" s="99"/>
      <c r="AD229" s="98"/>
      <c r="AE229" s="4"/>
      <c r="AF229" s="4"/>
      <c r="AH229" s="4"/>
      <c r="AJ229" s="4"/>
      <c r="AL229" s="4"/>
      <c r="AN229" s="4"/>
    </row>
    <row r="230" spans="19:40" x14ac:dyDescent="0.25">
      <c r="S230" s="98"/>
      <c r="T230" s="98"/>
      <c r="U230" s="98"/>
      <c r="V230" s="98"/>
      <c r="W230" s="98"/>
      <c r="X230" s="98"/>
      <c r="Y230" s="98"/>
      <c r="Z230" s="98"/>
      <c r="AA230" s="98"/>
      <c r="AB230" s="99"/>
      <c r="AC230" s="99"/>
      <c r="AD230" s="98"/>
      <c r="AE230" s="4"/>
      <c r="AF230" s="4"/>
      <c r="AH230" s="4"/>
      <c r="AJ230" s="4"/>
      <c r="AL230" s="4"/>
      <c r="AN230" s="4"/>
    </row>
    <row r="231" spans="19:40" x14ac:dyDescent="0.25">
      <c r="S231" s="98"/>
      <c r="T231" s="98"/>
      <c r="U231" s="98"/>
      <c r="V231" s="98"/>
      <c r="W231" s="98"/>
      <c r="X231" s="98"/>
      <c r="Y231" s="98"/>
      <c r="Z231" s="98"/>
      <c r="AA231" s="98"/>
      <c r="AB231" s="99"/>
      <c r="AC231" s="99"/>
      <c r="AD231" s="98"/>
      <c r="AE231" s="4"/>
      <c r="AF231" s="4"/>
      <c r="AH231" s="4"/>
      <c r="AJ231" s="4"/>
      <c r="AL231" s="4"/>
      <c r="AN231" s="4"/>
    </row>
    <row r="232" spans="19:40" x14ac:dyDescent="0.25">
      <c r="S232" s="98"/>
      <c r="T232" s="98"/>
      <c r="U232" s="98"/>
      <c r="V232" s="98"/>
      <c r="W232" s="98"/>
      <c r="X232" s="98"/>
      <c r="Y232" s="98"/>
      <c r="Z232" s="98"/>
      <c r="AA232" s="98"/>
      <c r="AB232" s="99"/>
      <c r="AC232" s="99"/>
      <c r="AD232" s="98"/>
      <c r="AE232" s="4"/>
      <c r="AF232" s="4"/>
      <c r="AH232" s="4"/>
      <c r="AJ232" s="4"/>
      <c r="AL232" s="4"/>
      <c r="AN232" s="4"/>
    </row>
    <row r="233" spans="19:40" x14ac:dyDescent="0.25">
      <c r="S233" s="98"/>
      <c r="T233" s="98"/>
      <c r="U233" s="98"/>
      <c r="V233" s="98"/>
      <c r="W233" s="98"/>
      <c r="X233" s="98"/>
      <c r="Y233" s="98"/>
      <c r="Z233" s="98"/>
      <c r="AA233" s="98"/>
      <c r="AB233" s="99"/>
      <c r="AC233" s="99"/>
      <c r="AD233" s="98"/>
      <c r="AE233" s="4"/>
      <c r="AF233" s="4"/>
      <c r="AH233" s="4"/>
      <c r="AJ233" s="4"/>
      <c r="AL233" s="4"/>
      <c r="AN233" s="4"/>
    </row>
    <row r="234" spans="19:40" x14ac:dyDescent="0.25">
      <c r="S234" s="98"/>
      <c r="T234" s="98"/>
      <c r="U234" s="98"/>
      <c r="V234" s="98"/>
      <c r="W234" s="98"/>
      <c r="X234" s="98"/>
      <c r="Y234" s="98"/>
      <c r="Z234" s="98"/>
      <c r="AA234" s="98"/>
      <c r="AB234" s="99"/>
      <c r="AC234" s="99"/>
      <c r="AD234" s="98"/>
      <c r="AE234" s="4"/>
      <c r="AF234" s="4"/>
      <c r="AH234" s="4"/>
      <c r="AJ234" s="4"/>
      <c r="AL234" s="4"/>
      <c r="AN234" s="4"/>
    </row>
    <row r="235" spans="19:40" x14ac:dyDescent="0.25">
      <c r="S235" s="98"/>
      <c r="T235" s="98"/>
      <c r="U235" s="98"/>
      <c r="V235" s="98"/>
      <c r="W235" s="98"/>
      <c r="X235" s="98"/>
      <c r="Y235" s="98"/>
      <c r="Z235" s="98"/>
      <c r="AA235" s="98"/>
      <c r="AB235" s="99"/>
      <c r="AC235" s="99"/>
      <c r="AD235" s="98"/>
      <c r="AE235" s="4"/>
      <c r="AF235" s="4"/>
      <c r="AH235" s="4"/>
      <c r="AJ235" s="4"/>
      <c r="AL235" s="4"/>
      <c r="AN235" s="4"/>
    </row>
    <row r="236" spans="19:40" x14ac:dyDescent="0.25">
      <c r="S236" s="98"/>
      <c r="T236" s="98"/>
      <c r="U236" s="98"/>
      <c r="V236" s="98"/>
      <c r="W236" s="98"/>
      <c r="X236" s="98"/>
      <c r="Y236" s="98"/>
      <c r="Z236" s="98"/>
      <c r="AA236" s="98"/>
      <c r="AB236" s="99"/>
      <c r="AC236" s="99"/>
      <c r="AD236" s="98"/>
      <c r="AE236" s="4"/>
      <c r="AF236" s="4"/>
      <c r="AH236" s="4"/>
      <c r="AJ236" s="4"/>
      <c r="AL236" s="4"/>
      <c r="AN236" s="4"/>
    </row>
    <row r="237" spans="19:40" x14ac:dyDescent="0.25">
      <c r="S237" s="98"/>
      <c r="T237" s="98"/>
      <c r="U237" s="98"/>
      <c r="V237" s="98"/>
      <c r="W237" s="98"/>
      <c r="X237" s="98"/>
      <c r="Y237" s="98"/>
      <c r="Z237" s="98"/>
      <c r="AA237" s="98"/>
      <c r="AB237" s="99"/>
      <c r="AC237" s="99"/>
      <c r="AD237" s="98"/>
      <c r="AE237" s="4"/>
      <c r="AF237" s="4"/>
      <c r="AH237" s="4"/>
      <c r="AJ237" s="4"/>
      <c r="AL237" s="4"/>
      <c r="AN237" s="4"/>
    </row>
    <row r="238" spans="19:40" x14ac:dyDescent="0.25">
      <c r="S238" s="98"/>
      <c r="T238" s="98"/>
      <c r="U238" s="98"/>
      <c r="V238" s="98"/>
      <c r="W238" s="98"/>
      <c r="X238" s="98"/>
      <c r="Y238" s="98"/>
      <c r="Z238" s="98"/>
      <c r="AA238" s="98"/>
      <c r="AB238" s="99"/>
      <c r="AC238" s="99"/>
      <c r="AD238" s="98"/>
      <c r="AE238" s="4"/>
      <c r="AF238" s="4"/>
      <c r="AH238" s="4"/>
      <c r="AJ238" s="4"/>
      <c r="AL238" s="4"/>
      <c r="AN238" s="4"/>
    </row>
    <row r="239" spans="19:40" x14ac:dyDescent="0.25">
      <c r="S239" s="98"/>
      <c r="T239" s="98"/>
      <c r="U239" s="98"/>
      <c r="V239" s="98"/>
      <c r="W239" s="98"/>
      <c r="X239" s="98"/>
      <c r="Y239" s="98"/>
      <c r="Z239" s="98"/>
      <c r="AA239" s="98"/>
      <c r="AB239" s="99"/>
      <c r="AC239" s="99"/>
      <c r="AD239" s="98"/>
      <c r="AE239" s="4"/>
      <c r="AF239" s="4"/>
      <c r="AH239" s="4"/>
      <c r="AJ239" s="4"/>
      <c r="AL239" s="4"/>
      <c r="AN239" s="4"/>
    </row>
    <row r="240" spans="19:40" x14ac:dyDescent="0.25">
      <c r="S240" s="98"/>
      <c r="T240" s="98"/>
      <c r="U240" s="98"/>
      <c r="V240" s="98"/>
      <c r="W240" s="98"/>
      <c r="X240" s="98"/>
      <c r="Y240" s="98"/>
      <c r="Z240" s="98"/>
      <c r="AA240" s="98"/>
      <c r="AB240" s="99"/>
      <c r="AC240" s="99"/>
      <c r="AD240" s="98"/>
      <c r="AE240" s="4"/>
      <c r="AF240" s="4"/>
      <c r="AH240" s="4"/>
      <c r="AJ240" s="4"/>
      <c r="AL240" s="4"/>
      <c r="AN240" s="4"/>
    </row>
    <row r="241" spans="19:40" x14ac:dyDescent="0.25">
      <c r="S241" s="98"/>
      <c r="T241" s="98"/>
      <c r="U241" s="98"/>
      <c r="V241" s="98"/>
      <c r="W241" s="98"/>
      <c r="X241" s="98"/>
      <c r="Y241" s="98"/>
      <c r="Z241" s="98"/>
      <c r="AA241" s="98"/>
      <c r="AB241" s="99"/>
      <c r="AC241" s="99"/>
      <c r="AD241" s="98"/>
      <c r="AE241" s="4"/>
      <c r="AF241" s="4"/>
      <c r="AH241" s="4"/>
      <c r="AJ241" s="4"/>
      <c r="AL241" s="4"/>
      <c r="AN241" s="4"/>
    </row>
    <row r="242" spans="19:40" x14ac:dyDescent="0.25">
      <c r="S242" s="98"/>
      <c r="T242" s="98"/>
      <c r="U242" s="98"/>
      <c r="V242" s="98"/>
      <c r="W242" s="98"/>
      <c r="X242" s="98"/>
      <c r="Y242" s="98"/>
      <c r="Z242" s="98"/>
      <c r="AA242" s="98"/>
      <c r="AB242" s="99"/>
      <c r="AC242" s="99"/>
      <c r="AD242" s="98"/>
      <c r="AE242" s="4"/>
      <c r="AF242" s="4"/>
      <c r="AH242" s="4"/>
      <c r="AJ242" s="4"/>
      <c r="AL242" s="4"/>
      <c r="AN242" s="4"/>
    </row>
    <row r="243" spans="19:40" x14ac:dyDescent="0.25">
      <c r="S243" s="98"/>
      <c r="T243" s="98"/>
      <c r="U243" s="98"/>
      <c r="V243" s="98"/>
      <c r="W243" s="98"/>
      <c r="X243" s="98"/>
      <c r="Y243" s="98"/>
      <c r="Z243" s="98"/>
      <c r="AA243" s="98"/>
      <c r="AB243" s="99"/>
      <c r="AC243" s="99"/>
      <c r="AD243" s="98"/>
      <c r="AE243" s="4"/>
      <c r="AF243" s="4"/>
      <c r="AH243" s="4"/>
      <c r="AJ243" s="4"/>
      <c r="AL243" s="4"/>
      <c r="AN243" s="4"/>
    </row>
    <row r="244" spans="19:40" x14ac:dyDescent="0.25">
      <c r="S244" s="98"/>
      <c r="T244" s="98"/>
      <c r="U244" s="98"/>
      <c r="V244" s="98"/>
      <c r="W244" s="98"/>
      <c r="X244" s="98"/>
      <c r="Y244" s="98"/>
      <c r="Z244" s="98"/>
      <c r="AA244" s="98"/>
      <c r="AB244" s="99"/>
      <c r="AC244" s="99"/>
      <c r="AD244" s="98"/>
      <c r="AE244" s="4"/>
      <c r="AF244" s="4"/>
      <c r="AH244" s="4"/>
      <c r="AJ244" s="4"/>
      <c r="AL244" s="4"/>
      <c r="AN244" s="4"/>
    </row>
    <row r="245" spans="19:40" x14ac:dyDescent="0.25">
      <c r="S245" s="98"/>
      <c r="T245" s="98"/>
      <c r="U245" s="98"/>
      <c r="V245" s="98"/>
      <c r="W245" s="98"/>
      <c r="X245" s="98"/>
      <c r="Y245" s="98"/>
      <c r="Z245" s="98"/>
      <c r="AA245" s="98"/>
      <c r="AB245" s="99"/>
      <c r="AC245" s="99"/>
      <c r="AD245" s="98"/>
      <c r="AE245" s="4"/>
      <c r="AF245" s="4"/>
      <c r="AH245" s="4"/>
      <c r="AJ245" s="4"/>
      <c r="AL245" s="4"/>
      <c r="AN245" s="4"/>
    </row>
    <row r="246" spans="19:40" x14ac:dyDescent="0.25">
      <c r="S246" s="98"/>
      <c r="T246" s="98"/>
      <c r="U246" s="98"/>
      <c r="V246" s="98"/>
      <c r="W246" s="98"/>
      <c r="X246" s="98"/>
      <c r="Y246" s="98"/>
      <c r="Z246" s="98"/>
      <c r="AA246" s="98"/>
      <c r="AB246" s="99"/>
      <c r="AC246" s="99"/>
      <c r="AD246" s="98"/>
      <c r="AE246" s="4"/>
      <c r="AF246" s="4"/>
      <c r="AH246" s="4"/>
      <c r="AJ246" s="4"/>
      <c r="AL246" s="4"/>
      <c r="AN246" s="4"/>
    </row>
    <row r="247" spans="19:40" x14ac:dyDescent="0.25">
      <c r="S247" s="98"/>
      <c r="T247" s="98"/>
      <c r="U247" s="98"/>
      <c r="V247" s="98"/>
      <c r="W247" s="98"/>
      <c r="X247" s="98"/>
      <c r="Y247" s="98"/>
      <c r="Z247" s="98"/>
      <c r="AA247" s="98"/>
      <c r="AB247" s="99"/>
      <c r="AC247" s="99"/>
      <c r="AD247" s="98"/>
      <c r="AE247" s="4"/>
      <c r="AF247" s="4"/>
      <c r="AH247" s="4"/>
      <c r="AJ247" s="4"/>
      <c r="AL247" s="4"/>
      <c r="AN247" s="4"/>
    </row>
    <row r="248" spans="19:40" x14ac:dyDescent="0.25">
      <c r="S248" s="98"/>
      <c r="T248" s="98"/>
      <c r="U248" s="98"/>
      <c r="V248" s="98"/>
      <c r="W248" s="98"/>
      <c r="X248" s="98"/>
      <c r="Y248" s="98"/>
      <c r="Z248" s="98"/>
      <c r="AA248" s="98"/>
      <c r="AB248" s="99"/>
      <c r="AC248" s="99"/>
      <c r="AD248" s="98"/>
      <c r="AE248" s="4"/>
      <c r="AF248" s="4"/>
      <c r="AH248" s="4"/>
      <c r="AJ248" s="4"/>
      <c r="AL248" s="4"/>
      <c r="AN248" s="4"/>
    </row>
    <row r="249" spans="19:40" x14ac:dyDescent="0.25">
      <c r="S249" s="98"/>
      <c r="T249" s="98"/>
      <c r="U249" s="98"/>
      <c r="V249" s="98"/>
      <c r="W249" s="98"/>
      <c r="X249" s="98"/>
      <c r="Y249" s="98"/>
      <c r="Z249" s="98"/>
      <c r="AA249" s="98"/>
      <c r="AB249" s="99"/>
      <c r="AC249" s="99"/>
      <c r="AD249" s="98"/>
      <c r="AE249" s="4"/>
      <c r="AF249" s="4"/>
      <c r="AH249" s="4"/>
      <c r="AJ249" s="4"/>
      <c r="AL249" s="4"/>
      <c r="AN249" s="4"/>
    </row>
    <row r="250" spans="19:40" x14ac:dyDescent="0.25">
      <c r="S250" s="98"/>
      <c r="T250" s="98"/>
      <c r="U250" s="98"/>
      <c r="V250" s="98"/>
      <c r="W250" s="98"/>
      <c r="X250" s="98"/>
      <c r="Y250" s="98"/>
      <c r="Z250" s="98"/>
      <c r="AA250" s="98"/>
      <c r="AB250" s="99"/>
      <c r="AC250" s="99"/>
      <c r="AD250" s="98"/>
      <c r="AE250" s="4"/>
      <c r="AF250" s="4"/>
      <c r="AH250" s="4"/>
      <c r="AJ250" s="4"/>
      <c r="AL250" s="4"/>
      <c r="AN250" s="4"/>
    </row>
    <row r="251" spans="19:40" x14ac:dyDescent="0.25">
      <c r="S251" s="98"/>
      <c r="T251" s="98"/>
      <c r="U251" s="98"/>
      <c r="V251" s="98"/>
      <c r="W251" s="98"/>
      <c r="X251" s="98"/>
      <c r="Y251" s="98"/>
      <c r="Z251" s="98"/>
      <c r="AA251" s="98"/>
      <c r="AB251" s="99"/>
      <c r="AC251" s="99"/>
      <c r="AD251" s="98"/>
      <c r="AE251" s="4"/>
      <c r="AF251" s="4"/>
      <c r="AH251" s="4"/>
      <c r="AJ251" s="4"/>
      <c r="AL251" s="4"/>
      <c r="AN251" s="4"/>
    </row>
    <row r="252" spans="19:40" x14ac:dyDescent="0.25">
      <c r="S252" s="98"/>
      <c r="T252" s="98"/>
      <c r="U252" s="98"/>
      <c r="V252" s="98"/>
      <c r="W252" s="98"/>
      <c r="X252" s="98"/>
      <c r="Y252" s="98"/>
      <c r="Z252" s="98"/>
      <c r="AA252" s="98"/>
      <c r="AB252" s="99"/>
      <c r="AC252" s="99"/>
      <c r="AD252" s="98"/>
      <c r="AE252" s="4"/>
      <c r="AF252" s="4"/>
      <c r="AH252" s="4"/>
      <c r="AJ252" s="4"/>
      <c r="AL252" s="4"/>
      <c r="AN252" s="4"/>
    </row>
    <row r="253" spans="19:40" x14ac:dyDescent="0.25">
      <c r="S253" s="98"/>
      <c r="T253" s="98"/>
      <c r="U253" s="98"/>
      <c r="V253" s="98"/>
      <c r="W253" s="98"/>
      <c r="X253" s="98"/>
      <c r="Y253" s="98"/>
      <c r="Z253" s="98"/>
      <c r="AA253" s="98"/>
      <c r="AB253" s="99"/>
      <c r="AC253" s="99"/>
      <c r="AD253" s="98"/>
      <c r="AE253" s="4"/>
      <c r="AF253" s="4"/>
      <c r="AH253" s="4"/>
      <c r="AJ253" s="4"/>
      <c r="AL253" s="4"/>
      <c r="AN253" s="4"/>
    </row>
    <row r="254" spans="19:40" x14ac:dyDescent="0.25">
      <c r="S254" s="98"/>
      <c r="T254" s="98"/>
      <c r="U254" s="98"/>
      <c r="V254" s="98"/>
      <c r="W254" s="98"/>
      <c r="X254" s="98"/>
      <c r="Y254" s="98"/>
      <c r="Z254" s="98"/>
      <c r="AA254" s="98"/>
      <c r="AB254" s="99"/>
      <c r="AC254" s="99"/>
      <c r="AD254" s="98"/>
      <c r="AE254" s="4"/>
      <c r="AF254" s="4"/>
      <c r="AH254" s="4"/>
      <c r="AJ254" s="4"/>
      <c r="AL254" s="4"/>
      <c r="AN254" s="4"/>
    </row>
    <row r="255" spans="19:40" x14ac:dyDescent="0.25">
      <c r="S255" s="98"/>
      <c r="T255" s="98"/>
      <c r="U255" s="98"/>
      <c r="V255" s="98"/>
      <c r="W255" s="98"/>
      <c r="X255" s="98"/>
      <c r="Y255" s="98"/>
      <c r="Z255" s="98"/>
      <c r="AA255" s="98"/>
      <c r="AB255" s="99"/>
      <c r="AC255" s="99"/>
      <c r="AD255" s="98"/>
      <c r="AE255" s="4"/>
      <c r="AF255" s="4"/>
      <c r="AH255" s="4"/>
      <c r="AJ255" s="4"/>
      <c r="AL255" s="4"/>
      <c r="AN255" s="4"/>
    </row>
    <row r="256" spans="19:40" x14ac:dyDescent="0.25">
      <c r="S256" s="98"/>
      <c r="T256" s="98"/>
      <c r="U256" s="98"/>
      <c r="V256" s="98"/>
      <c r="W256" s="98"/>
      <c r="X256" s="98"/>
      <c r="Y256" s="98"/>
      <c r="Z256" s="98"/>
      <c r="AA256" s="98"/>
      <c r="AB256" s="99"/>
      <c r="AC256" s="99"/>
      <c r="AD256" s="98"/>
      <c r="AE256" s="4"/>
      <c r="AF256" s="4"/>
      <c r="AH256" s="4"/>
      <c r="AJ256" s="4"/>
      <c r="AL256" s="4"/>
      <c r="AN256" s="4"/>
    </row>
    <row r="257" spans="19:40" x14ac:dyDescent="0.25">
      <c r="S257" s="98"/>
      <c r="T257" s="98"/>
      <c r="U257" s="98"/>
      <c r="V257" s="98"/>
      <c r="W257" s="98"/>
      <c r="X257" s="98"/>
      <c r="Y257" s="98"/>
      <c r="Z257" s="98"/>
      <c r="AA257" s="98"/>
      <c r="AB257" s="99"/>
      <c r="AC257" s="99"/>
      <c r="AD257" s="98"/>
      <c r="AE257" s="4"/>
      <c r="AF257" s="4"/>
      <c r="AH257" s="4"/>
      <c r="AJ257" s="4"/>
      <c r="AL257" s="4"/>
      <c r="AN257" s="4"/>
    </row>
    <row r="258" spans="19:40" x14ac:dyDescent="0.25">
      <c r="S258" s="98"/>
      <c r="T258" s="98"/>
      <c r="U258" s="98"/>
      <c r="V258" s="98"/>
      <c r="W258" s="98"/>
      <c r="X258" s="98"/>
      <c r="Y258" s="98"/>
      <c r="Z258" s="98"/>
      <c r="AA258" s="98"/>
      <c r="AB258" s="99"/>
      <c r="AC258" s="99"/>
      <c r="AD258" s="98"/>
      <c r="AE258" s="4"/>
      <c r="AF258" s="4"/>
      <c r="AH258" s="4"/>
      <c r="AJ258" s="4"/>
      <c r="AL258" s="4"/>
      <c r="AN258" s="4"/>
    </row>
    <row r="259" spans="19:40" x14ac:dyDescent="0.25">
      <c r="S259" s="98"/>
      <c r="T259" s="98"/>
      <c r="U259" s="98"/>
      <c r="V259" s="98"/>
      <c r="W259" s="98"/>
      <c r="X259" s="98"/>
      <c r="Y259" s="98"/>
      <c r="Z259" s="98"/>
      <c r="AA259" s="98"/>
      <c r="AB259" s="99"/>
      <c r="AC259" s="99"/>
      <c r="AD259" s="98"/>
      <c r="AE259" s="4"/>
      <c r="AF259" s="4"/>
      <c r="AH259" s="4"/>
      <c r="AJ259" s="4"/>
      <c r="AL259" s="4"/>
      <c r="AN259" s="4"/>
    </row>
    <row r="260" spans="19:40" x14ac:dyDescent="0.25">
      <c r="S260" s="98"/>
      <c r="T260" s="98"/>
      <c r="U260" s="98"/>
      <c r="V260" s="98"/>
      <c r="W260" s="98"/>
      <c r="X260" s="98"/>
      <c r="Y260" s="98"/>
      <c r="Z260" s="98"/>
      <c r="AA260" s="98"/>
      <c r="AB260" s="99"/>
      <c r="AC260" s="99"/>
      <c r="AD260" s="98"/>
      <c r="AE260" s="4"/>
      <c r="AF260" s="4"/>
      <c r="AH260" s="4"/>
      <c r="AJ260" s="4"/>
      <c r="AL260" s="4"/>
      <c r="AN260" s="4"/>
    </row>
    <row r="261" spans="19:40" x14ac:dyDescent="0.25">
      <c r="S261" s="98"/>
      <c r="T261" s="98"/>
      <c r="U261" s="98"/>
      <c r="V261" s="98"/>
      <c r="W261" s="98"/>
      <c r="X261" s="98"/>
      <c r="Y261" s="98"/>
      <c r="Z261" s="98"/>
      <c r="AA261" s="98"/>
      <c r="AB261" s="99"/>
      <c r="AC261" s="99"/>
      <c r="AD261" s="98"/>
      <c r="AE261" s="4"/>
      <c r="AF261" s="4"/>
      <c r="AH261" s="4"/>
      <c r="AJ261" s="4"/>
      <c r="AL261" s="4"/>
      <c r="AN261" s="4"/>
    </row>
    <row r="262" spans="19:40" x14ac:dyDescent="0.25">
      <c r="S262" s="98"/>
      <c r="T262" s="98"/>
      <c r="U262" s="98"/>
      <c r="V262" s="98"/>
      <c r="W262" s="98"/>
      <c r="X262" s="98"/>
      <c r="Y262" s="98"/>
      <c r="Z262" s="98"/>
      <c r="AA262" s="98"/>
      <c r="AB262" s="99"/>
      <c r="AC262" s="99"/>
      <c r="AD262" s="98"/>
      <c r="AE262" s="4"/>
      <c r="AF262" s="4"/>
      <c r="AH262" s="4"/>
      <c r="AJ262" s="4"/>
      <c r="AL262" s="4"/>
      <c r="AN262" s="4"/>
    </row>
    <row r="263" spans="19:40" x14ac:dyDescent="0.25">
      <c r="S263" s="98"/>
      <c r="T263" s="98"/>
      <c r="U263" s="98"/>
      <c r="V263" s="98"/>
      <c r="W263" s="98"/>
      <c r="X263" s="98"/>
      <c r="Y263" s="98"/>
      <c r="Z263" s="98"/>
      <c r="AA263" s="98"/>
      <c r="AB263" s="99"/>
      <c r="AC263" s="99"/>
      <c r="AD263" s="98"/>
      <c r="AE263" s="4"/>
      <c r="AF263" s="4"/>
      <c r="AH263" s="4"/>
      <c r="AJ263" s="4"/>
      <c r="AL263" s="4"/>
      <c r="AN263" s="4"/>
    </row>
    <row r="264" spans="19:40" x14ac:dyDescent="0.25">
      <c r="S264" s="98"/>
      <c r="T264" s="98"/>
      <c r="U264" s="98"/>
      <c r="V264" s="98"/>
      <c r="W264" s="98"/>
      <c r="X264" s="98"/>
      <c r="Y264" s="98"/>
      <c r="Z264" s="98"/>
      <c r="AA264" s="98"/>
      <c r="AB264" s="99"/>
      <c r="AC264" s="99"/>
      <c r="AD264" s="98"/>
      <c r="AE264" s="4"/>
      <c r="AF264" s="4"/>
      <c r="AH264" s="4"/>
      <c r="AJ264" s="4"/>
      <c r="AL264" s="4"/>
      <c r="AN264" s="4"/>
    </row>
    <row r="265" spans="19:40" x14ac:dyDescent="0.25">
      <c r="S265" s="98"/>
      <c r="T265" s="98"/>
      <c r="U265" s="98"/>
      <c r="V265" s="98"/>
      <c r="W265" s="98"/>
      <c r="X265" s="98"/>
      <c r="Y265" s="98"/>
      <c r="Z265" s="98"/>
      <c r="AA265" s="98"/>
      <c r="AB265" s="99"/>
      <c r="AC265" s="99"/>
      <c r="AD265" s="98"/>
      <c r="AE265" s="4"/>
      <c r="AF265" s="4"/>
      <c r="AH265" s="4"/>
      <c r="AJ265" s="4"/>
      <c r="AL265" s="4"/>
      <c r="AN265" s="4"/>
    </row>
    <row r="266" spans="19:40" x14ac:dyDescent="0.25">
      <c r="S266" s="98"/>
      <c r="T266" s="98"/>
      <c r="U266" s="98"/>
      <c r="V266" s="98"/>
      <c r="W266" s="98"/>
      <c r="X266" s="98"/>
      <c r="Y266" s="98"/>
      <c r="Z266" s="98"/>
      <c r="AA266" s="98"/>
      <c r="AB266" s="99"/>
      <c r="AC266" s="99"/>
      <c r="AD266" s="98"/>
      <c r="AE266" s="4"/>
      <c r="AF266" s="4"/>
      <c r="AH266" s="4"/>
      <c r="AJ266" s="4"/>
      <c r="AL266" s="4"/>
      <c r="AN266" s="4"/>
    </row>
    <row r="267" spans="19:40" x14ac:dyDescent="0.25">
      <c r="S267" s="98"/>
      <c r="T267" s="98"/>
      <c r="U267" s="98"/>
      <c r="V267" s="98"/>
      <c r="W267" s="98"/>
      <c r="X267" s="98"/>
      <c r="Y267" s="98"/>
      <c r="Z267" s="98"/>
      <c r="AA267" s="98"/>
      <c r="AB267" s="99"/>
      <c r="AC267" s="99"/>
      <c r="AD267" s="98"/>
      <c r="AE267" s="4"/>
      <c r="AF267" s="4"/>
      <c r="AH267" s="4"/>
      <c r="AJ267" s="4"/>
      <c r="AL267" s="4"/>
      <c r="AN267" s="4"/>
    </row>
    <row r="268" spans="19:40" x14ac:dyDescent="0.25">
      <c r="S268" s="98"/>
      <c r="T268" s="98"/>
      <c r="U268" s="98"/>
      <c r="V268" s="98"/>
      <c r="W268" s="98"/>
      <c r="X268" s="98"/>
      <c r="Y268" s="98"/>
      <c r="Z268" s="98"/>
      <c r="AA268" s="98"/>
      <c r="AB268" s="99"/>
      <c r="AC268" s="99"/>
      <c r="AD268" s="98"/>
      <c r="AE268" s="4"/>
      <c r="AF268" s="4"/>
      <c r="AH268" s="4"/>
      <c r="AJ268" s="4"/>
      <c r="AL268" s="4"/>
      <c r="AN268" s="4"/>
    </row>
    <row r="269" spans="19:40" x14ac:dyDescent="0.25">
      <c r="S269" s="98"/>
      <c r="T269" s="98"/>
      <c r="U269" s="98"/>
      <c r="V269" s="98"/>
      <c r="W269" s="98"/>
      <c r="X269" s="98"/>
      <c r="Y269" s="98"/>
      <c r="Z269" s="98"/>
      <c r="AA269" s="98"/>
      <c r="AB269" s="99"/>
      <c r="AC269" s="99"/>
      <c r="AD269" s="98"/>
      <c r="AE269" s="4"/>
      <c r="AF269" s="4"/>
      <c r="AH269" s="4"/>
      <c r="AJ269" s="4"/>
      <c r="AL269" s="4"/>
      <c r="AN269" s="4"/>
    </row>
    <row r="270" spans="19:40" x14ac:dyDescent="0.25">
      <c r="S270" s="98"/>
      <c r="T270" s="98"/>
      <c r="U270" s="98"/>
      <c r="V270" s="98"/>
      <c r="W270" s="98"/>
      <c r="X270" s="98"/>
      <c r="Y270" s="98"/>
      <c r="Z270" s="98"/>
      <c r="AA270" s="98"/>
      <c r="AB270" s="99"/>
      <c r="AC270" s="99"/>
      <c r="AD270" s="98"/>
      <c r="AE270" s="4"/>
      <c r="AF270" s="4"/>
      <c r="AH270" s="4"/>
      <c r="AJ270" s="4"/>
      <c r="AL270" s="4"/>
      <c r="AN270" s="4"/>
    </row>
    <row r="271" spans="19:40" x14ac:dyDescent="0.25">
      <c r="S271" s="98"/>
      <c r="T271" s="98"/>
      <c r="U271" s="98"/>
      <c r="V271" s="98"/>
      <c r="W271" s="98"/>
      <c r="X271" s="98"/>
      <c r="Y271" s="98"/>
      <c r="Z271" s="98"/>
      <c r="AA271" s="98"/>
      <c r="AB271" s="99"/>
      <c r="AC271" s="99"/>
      <c r="AD271" s="98"/>
      <c r="AE271" s="4"/>
      <c r="AF271" s="4"/>
      <c r="AH271" s="4"/>
      <c r="AJ271" s="4"/>
      <c r="AL271" s="4"/>
      <c r="AN271" s="4"/>
    </row>
    <row r="272" spans="19:40" x14ac:dyDescent="0.25">
      <c r="S272" s="98"/>
      <c r="T272" s="98"/>
      <c r="U272" s="98"/>
      <c r="V272" s="98"/>
      <c r="W272" s="98"/>
      <c r="X272" s="98"/>
      <c r="Y272" s="98"/>
      <c r="Z272" s="98"/>
      <c r="AA272" s="98"/>
      <c r="AB272" s="99"/>
      <c r="AC272" s="99"/>
      <c r="AD272" s="98"/>
      <c r="AE272" s="4"/>
      <c r="AF272" s="4"/>
      <c r="AH272" s="4"/>
      <c r="AJ272" s="4"/>
      <c r="AL272" s="4"/>
      <c r="AN272" s="4"/>
    </row>
    <row r="273" spans="19:40" x14ac:dyDescent="0.25">
      <c r="S273" s="98"/>
      <c r="T273" s="98"/>
      <c r="U273" s="98"/>
      <c r="V273" s="98"/>
      <c r="W273" s="98"/>
      <c r="X273" s="98"/>
      <c r="Y273" s="98"/>
      <c r="Z273" s="98"/>
      <c r="AA273" s="98"/>
      <c r="AB273" s="99"/>
      <c r="AC273" s="99"/>
      <c r="AD273" s="98"/>
      <c r="AE273" s="4"/>
      <c r="AF273" s="4"/>
      <c r="AH273" s="4"/>
      <c r="AJ273" s="4"/>
      <c r="AL273" s="4"/>
      <c r="AN273" s="4"/>
    </row>
    <row r="274" spans="19:40" x14ac:dyDescent="0.25">
      <c r="S274" s="98"/>
      <c r="T274" s="98"/>
      <c r="U274" s="98"/>
      <c r="V274" s="98"/>
      <c r="W274" s="98"/>
      <c r="X274" s="98"/>
      <c r="Y274" s="98"/>
      <c r="Z274" s="98"/>
      <c r="AA274" s="98"/>
      <c r="AB274" s="99"/>
      <c r="AC274" s="99"/>
      <c r="AD274" s="98"/>
      <c r="AE274" s="4"/>
      <c r="AF274" s="4"/>
      <c r="AH274" s="4"/>
      <c r="AJ274" s="4"/>
      <c r="AL274" s="4"/>
      <c r="AN274" s="4"/>
    </row>
    <row r="275" spans="19:40" x14ac:dyDescent="0.25">
      <c r="S275" s="98"/>
      <c r="T275" s="98"/>
      <c r="U275" s="98"/>
      <c r="V275" s="98"/>
      <c r="W275" s="98"/>
      <c r="X275" s="98"/>
      <c r="Y275" s="98"/>
      <c r="Z275" s="98"/>
      <c r="AA275" s="98"/>
      <c r="AB275" s="99"/>
      <c r="AC275" s="99"/>
      <c r="AD275" s="98"/>
      <c r="AE275" s="4"/>
      <c r="AF275" s="4"/>
      <c r="AH275" s="4"/>
      <c r="AJ275" s="4"/>
      <c r="AL275" s="4"/>
      <c r="AN275" s="4"/>
    </row>
    <row r="276" spans="19:40" x14ac:dyDescent="0.25">
      <c r="S276" s="98"/>
      <c r="T276" s="98"/>
      <c r="U276" s="98"/>
      <c r="V276" s="98"/>
      <c r="W276" s="98"/>
      <c r="X276" s="98"/>
      <c r="Y276" s="98"/>
      <c r="Z276" s="98"/>
      <c r="AA276" s="98"/>
      <c r="AB276" s="99"/>
      <c r="AC276" s="99"/>
      <c r="AD276" s="98"/>
      <c r="AE276" s="4"/>
      <c r="AF276" s="4"/>
      <c r="AH276" s="4"/>
      <c r="AJ276" s="4"/>
      <c r="AL276" s="4"/>
      <c r="AN276" s="4"/>
    </row>
    <row r="277" spans="19:40" x14ac:dyDescent="0.25">
      <c r="S277" s="98"/>
      <c r="T277" s="98"/>
      <c r="U277" s="98"/>
      <c r="V277" s="98"/>
      <c r="W277" s="98"/>
      <c r="X277" s="98"/>
      <c r="Y277" s="98"/>
      <c r="Z277" s="98"/>
      <c r="AA277" s="98"/>
      <c r="AB277" s="99"/>
      <c r="AC277" s="99"/>
      <c r="AD277" s="98"/>
      <c r="AE277" s="4"/>
      <c r="AF277" s="4"/>
      <c r="AH277" s="4"/>
      <c r="AJ277" s="4"/>
      <c r="AL277" s="4"/>
      <c r="AN277" s="4"/>
    </row>
    <row r="278" spans="19:40" x14ac:dyDescent="0.25">
      <c r="S278" s="98"/>
      <c r="T278" s="98"/>
      <c r="U278" s="98"/>
      <c r="V278" s="98"/>
      <c r="W278" s="98"/>
      <c r="X278" s="98"/>
      <c r="Y278" s="98"/>
      <c r="Z278" s="98"/>
      <c r="AA278" s="98"/>
      <c r="AB278" s="99"/>
      <c r="AC278" s="99"/>
      <c r="AD278" s="98"/>
      <c r="AE278" s="4"/>
      <c r="AF278" s="4"/>
      <c r="AH278" s="4"/>
      <c r="AJ278" s="4"/>
      <c r="AL278" s="4"/>
      <c r="AN278" s="4"/>
    </row>
    <row r="279" spans="19:40" x14ac:dyDescent="0.25">
      <c r="S279" s="98"/>
      <c r="T279" s="98"/>
      <c r="U279" s="98"/>
      <c r="V279" s="98"/>
      <c r="W279" s="98"/>
      <c r="X279" s="98"/>
      <c r="Y279" s="98"/>
      <c r="Z279" s="98"/>
      <c r="AA279" s="98"/>
      <c r="AB279" s="99"/>
      <c r="AC279" s="99"/>
      <c r="AD279" s="98"/>
      <c r="AE279" s="4"/>
      <c r="AF279" s="4"/>
      <c r="AH279" s="4"/>
      <c r="AJ279" s="4"/>
      <c r="AL279" s="4"/>
      <c r="AN279" s="4"/>
    </row>
    <row r="280" spans="19:40" x14ac:dyDescent="0.25">
      <c r="S280" s="98"/>
      <c r="T280" s="98"/>
      <c r="U280" s="98"/>
      <c r="V280" s="98"/>
      <c r="W280" s="98"/>
      <c r="X280" s="98"/>
      <c r="Y280" s="98"/>
      <c r="Z280" s="98"/>
      <c r="AA280" s="98"/>
      <c r="AB280" s="99"/>
      <c r="AC280" s="99"/>
      <c r="AD280" s="98"/>
      <c r="AE280" s="4"/>
      <c r="AF280" s="4"/>
      <c r="AH280" s="4"/>
      <c r="AJ280" s="4"/>
      <c r="AL280" s="4"/>
      <c r="AN280" s="4"/>
    </row>
    <row r="281" spans="19:40" x14ac:dyDescent="0.25">
      <c r="S281" s="98"/>
      <c r="T281" s="98"/>
      <c r="U281" s="98"/>
      <c r="V281" s="98"/>
      <c r="W281" s="98"/>
      <c r="X281" s="98"/>
      <c r="Y281" s="98"/>
      <c r="Z281" s="98"/>
      <c r="AA281" s="98"/>
      <c r="AB281" s="99"/>
      <c r="AC281" s="99"/>
      <c r="AD281" s="98"/>
      <c r="AE281" s="4"/>
      <c r="AF281" s="4"/>
      <c r="AH281" s="4"/>
      <c r="AJ281" s="4"/>
      <c r="AL281" s="4"/>
      <c r="AN281" s="4"/>
    </row>
    <row r="282" spans="19:40" x14ac:dyDescent="0.25">
      <c r="S282" s="98"/>
      <c r="T282" s="98"/>
      <c r="U282" s="98"/>
      <c r="V282" s="98"/>
      <c r="W282" s="98"/>
      <c r="X282" s="98"/>
      <c r="Y282" s="98"/>
      <c r="Z282" s="98"/>
      <c r="AA282" s="98"/>
      <c r="AB282" s="99"/>
      <c r="AC282" s="99"/>
      <c r="AD282" s="98"/>
      <c r="AE282" s="4"/>
      <c r="AF282" s="4"/>
      <c r="AH282" s="4"/>
      <c r="AJ282" s="4"/>
      <c r="AL282" s="4"/>
      <c r="AN282" s="4"/>
    </row>
    <row r="283" spans="19:40" x14ac:dyDescent="0.25">
      <c r="S283" s="98"/>
      <c r="T283" s="98"/>
      <c r="U283" s="98"/>
      <c r="V283" s="98"/>
      <c r="W283" s="98"/>
      <c r="X283" s="98"/>
      <c r="Y283" s="98"/>
      <c r="Z283" s="98"/>
      <c r="AA283" s="98"/>
      <c r="AB283" s="99"/>
      <c r="AC283" s="99"/>
      <c r="AD283" s="98"/>
      <c r="AE283" s="4"/>
      <c r="AF283" s="4"/>
      <c r="AH283" s="4"/>
      <c r="AJ283" s="4"/>
      <c r="AL283" s="4"/>
      <c r="AN283" s="4"/>
    </row>
    <row r="284" spans="19:40" x14ac:dyDescent="0.25">
      <c r="S284" s="98"/>
      <c r="T284" s="98"/>
      <c r="U284" s="98"/>
      <c r="V284" s="98"/>
      <c r="W284" s="98"/>
      <c r="X284" s="98"/>
      <c r="Y284" s="98"/>
      <c r="Z284" s="98"/>
      <c r="AA284" s="98"/>
      <c r="AB284" s="99"/>
      <c r="AC284" s="99"/>
      <c r="AD284" s="98"/>
      <c r="AE284" s="4"/>
      <c r="AF284" s="4"/>
      <c r="AH284" s="4"/>
      <c r="AJ284" s="4"/>
      <c r="AL284" s="4"/>
      <c r="AN284" s="4"/>
    </row>
    <row r="285" spans="19:40" x14ac:dyDescent="0.25">
      <c r="S285" s="98"/>
      <c r="T285" s="98"/>
      <c r="U285" s="98"/>
      <c r="V285" s="98"/>
      <c r="W285" s="98"/>
      <c r="X285" s="98"/>
      <c r="Y285" s="98"/>
      <c r="Z285" s="98"/>
      <c r="AA285" s="98"/>
      <c r="AB285" s="99"/>
      <c r="AC285" s="99"/>
      <c r="AD285" s="98"/>
      <c r="AE285" s="4"/>
      <c r="AF285" s="4"/>
      <c r="AH285" s="4"/>
      <c r="AJ285" s="4"/>
      <c r="AL285" s="4"/>
      <c r="AN285" s="4"/>
    </row>
    <row r="286" spans="19:40" x14ac:dyDescent="0.25">
      <c r="S286" s="98"/>
      <c r="T286" s="98"/>
      <c r="U286" s="98"/>
      <c r="V286" s="98"/>
      <c r="W286" s="98"/>
      <c r="X286" s="98"/>
      <c r="Y286" s="98"/>
      <c r="Z286" s="98"/>
      <c r="AA286" s="98"/>
      <c r="AB286" s="99"/>
      <c r="AC286" s="99"/>
      <c r="AD286" s="98"/>
      <c r="AE286" s="4"/>
      <c r="AF286" s="4"/>
      <c r="AH286" s="4"/>
      <c r="AJ286" s="4"/>
      <c r="AL286" s="4"/>
      <c r="AN286" s="4"/>
    </row>
    <row r="287" spans="19:40" x14ac:dyDescent="0.25">
      <c r="S287" s="98"/>
      <c r="T287" s="98"/>
      <c r="U287" s="98"/>
      <c r="V287" s="98"/>
      <c r="W287" s="98"/>
      <c r="X287" s="98"/>
      <c r="Y287" s="98"/>
      <c r="Z287" s="98"/>
      <c r="AA287" s="98"/>
      <c r="AB287" s="99"/>
      <c r="AC287" s="99"/>
      <c r="AD287" s="98"/>
      <c r="AE287" s="4"/>
      <c r="AF287" s="4"/>
      <c r="AH287" s="4"/>
      <c r="AJ287" s="4"/>
      <c r="AL287" s="4"/>
      <c r="AN287" s="4"/>
    </row>
    <row r="288" spans="19:40" x14ac:dyDescent="0.25">
      <c r="S288" s="98"/>
      <c r="T288" s="98"/>
      <c r="U288" s="98"/>
      <c r="V288" s="98"/>
      <c r="W288" s="98"/>
      <c r="X288" s="98"/>
      <c r="Y288" s="98"/>
      <c r="Z288" s="98"/>
      <c r="AA288" s="98"/>
      <c r="AB288" s="99"/>
      <c r="AC288" s="99"/>
      <c r="AD288" s="98"/>
      <c r="AE288" s="4"/>
      <c r="AF288" s="4"/>
      <c r="AH288" s="4"/>
      <c r="AJ288" s="4"/>
      <c r="AL288" s="4"/>
      <c r="AN288" s="4"/>
    </row>
    <row r="289" spans="19:40" x14ac:dyDescent="0.25">
      <c r="S289" s="98"/>
      <c r="T289" s="98"/>
      <c r="U289" s="98"/>
      <c r="V289" s="98"/>
      <c r="W289" s="98"/>
      <c r="X289" s="98"/>
      <c r="Y289" s="98"/>
      <c r="Z289" s="98"/>
      <c r="AA289" s="98"/>
      <c r="AB289" s="99"/>
      <c r="AC289" s="99"/>
      <c r="AD289" s="98"/>
      <c r="AE289" s="4"/>
      <c r="AF289" s="4"/>
      <c r="AH289" s="4"/>
      <c r="AJ289" s="4"/>
      <c r="AL289" s="4"/>
      <c r="AN289" s="4"/>
    </row>
    <row r="290" spans="19:40" x14ac:dyDescent="0.25">
      <c r="S290" s="98"/>
      <c r="T290" s="98"/>
      <c r="U290" s="98"/>
      <c r="V290" s="98"/>
      <c r="W290" s="98"/>
      <c r="X290" s="98"/>
      <c r="Y290" s="98"/>
      <c r="Z290" s="98"/>
      <c r="AA290" s="98"/>
      <c r="AB290" s="99"/>
      <c r="AC290" s="99"/>
      <c r="AD290" s="98"/>
      <c r="AE290" s="4"/>
      <c r="AF290" s="4"/>
      <c r="AH290" s="4"/>
      <c r="AJ290" s="4"/>
      <c r="AL290" s="4"/>
      <c r="AN290" s="4"/>
    </row>
    <row r="291" spans="19:40" x14ac:dyDescent="0.25">
      <c r="S291" s="98"/>
      <c r="T291" s="98"/>
      <c r="U291" s="98"/>
      <c r="V291" s="98"/>
      <c r="W291" s="98"/>
      <c r="X291" s="98"/>
      <c r="Y291" s="98"/>
      <c r="Z291" s="98"/>
      <c r="AA291" s="98"/>
      <c r="AB291" s="99"/>
      <c r="AC291" s="99"/>
      <c r="AD291" s="98"/>
      <c r="AE291" s="4"/>
      <c r="AF291" s="4"/>
      <c r="AH291" s="4"/>
      <c r="AJ291" s="4"/>
      <c r="AL291" s="4"/>
      <c r="AN291" s="4"/>
    </row>
    <row r="292" spans="19:40" x14ac:dyDescent="0.25">
      <c r="S292" s="98"/>
      <c r="T292" s="98"/>
      <c r="U292" s="98"/>
      <c r="V292" s="98"/>
      <c r="W292" s="98"/>
      <c r="X292" s="98"/>
      <c r="Y292" s="98"/>
      <c r="Z292" s="98"/>
      <c r="AA292" s="98"/>
      <c r="AB292" s="99"/>
      <c r="AC292" s="99"/>
      <c r="AD292" s="98"/>
      <c r="AE292" s="4"/>
      <c r="AF292" s="4"/>
      <c r="AH292" s="4"/>
      <c r="AJ292" s="4"/>
      <c r="AL292" s="4"/>
      <c r="AN292" s="4"/>
    </row>
    <row r="293" spans="19:40" x14ac:dyDescent="0.25">
      <c r="S293" s="98"/>
      <c r="T293" s="98"/>
      <c r="U293" s="98"/>
      <c r="V293" s="98"/>
      <c r="W293" s="98"/>
      <c r="X293" s="98"/>
      <c r="Y293" s="98"/>
      <c r="Z293" s="98"/>
      <c r="AA293" s="98"/>
      <c r="AB293" s="99"/>
      <c r="AC293" s="99"/>
      <c r="AD293" s="98"/>
      <c r="AE293" s="4"/>
      <c r="AF293" s="4"/>
      <c r="AH293" s="4"/>
      <c r="AJ293" s="4"/>
      <c r="AL293" s="4"/>
      <c r="AN293" s="4"/>
    </row>
    <row r="294" spans="19:40" x14ac:dyDescent="0.25">
      <c r="S294" s="98"/>
      <c r="T294" s="98"/>
      <c r="U294" s="98"/>
      <c r="V294" s="98"/>
      <c r="W294" s="98"/>
      <c r="X294" s="98"/>
      <c r="Y294" s="98"/>
      <c r="Z294" s="98"/>
      <c r="AA294" s="98"/>
      <c r="AB294" s="99"/>
      <c r="AC294" s="99"/>
      <c r="AD294" s="98"/>
      <c r="AE294" s="4"/>
      <c r="AF294" s="4"/>
      <c r="AH294" s="4"/>
      <c r="AJ294" s="4"/>
      <c r="AL294" s="4"/>
      <c r="AN294" s="4"/>
    </row>
    <row r="295" spans="19:40" x14ac:dyDescent="0.25">
      <c r="S295" s="98"/>
      <c r="T295" s="98"/>
      <c r="U295" s="98"/>
      <c r="V295" s="98"/>
      <c r="W295" s="98"/>
      <c r="X295" s="98"/>
      <c r="Y295" s="98"/>
      <c r="Z295" s="98"/>
      <c r="AA295" s="98"/>
      <c r="AB295" s="99"/>
      <c r="AC295" s="99"/>
      <c r="AD295" s="98"/>
      <c r="AE295" s="4"/>
      <c r="AF295" s="4"/>
      <c r="AH295" s="4"/>
      <c r="AJ295" s="4"/>
      <c r="AL295" s="4"/>
      <c r="AN295" s="4"/>
    </row>
    <row r="296" spans="19:40" x14ac:dyDescent="0.25">
      <c r="S296" s="98"/>
      <c r="T296" s="98"/>
      <c r="U296" s="98"/>
      <c r="V296" s="98"/>
      <c r="W296" s="98"/>
      <c r="X296" s="98"/>
      <c r="Y296" s="98"/>
      <c r="Z296" s="98"/>
      <c r="AA296" s="98"/>
      <c r="AB296" s="99"/>
      <c r="AC296" s="99"/>
      <c r="AD296" s="98"/>
      <c r="AE296" s="4"/>
      <c r="AF296" s="4"/>
      <c r="AH296" s="4"/>
      <c r="AJ296" s="4"/>
      <c r="AL296" s="4"/>
      <c r="AN296" s="4"/>
    </row>
    <row r="297" spans="19:40" x14ac:dyDescent="0.25">
      <c r="S297" s="98"/>
      <c r="T297" s="98"/>
      <c r="U297" s="98"/>
      <c r="V297" s="98"/>
      <c r="W297" s="98"/>
      <c r="X297" s="98"/>
      <c r="Y297" s="98"/>
      <c r="Z297" s="98"/>
      <c r="AA297" s="98"/>
      <c r="AB297" s="99"/>
      <c r="AC297" s="99"/>
      <c r="AD297" s="98"/>
      <c r="AE297" s="4"/>
      <c r="AF297" s="4"/>
      <c r="AH297" s="4"/>
      <c r="AJ297" s="4"/>
      <c r="AL297" s="4"/>
      <c r="AN297" s="4"/>
    </row>
    <row r="298" spans="19:40" x14ac:dyDescent="0.25">
      <c r="S298" s="98"/>
      <c r="T298" s="98"/>
      <c r="U298" s="98"/>
      <c r="V298" s="98"/>
      <c r="W298" s="98"/>
      <c r="X298" s="98"/>
      <c r="Y298" s="98"/>
      <c r="Z298" s="98"/>
      <c r="AA298" s="98"/>
      <c r="AB298" s="99"/>
      <c r="AC298" s="99"/>
      <c r="AD298" s="98"/>
      <c r="AE298" s="4"/>
      <c r="AF298" s="4"/>
      <c r="AH298" s="4"/>
      <c r="AJ298" s="4"/>
      <c r="AL298" s="4"/>
      <c r="AN298" s="4"/>
    </row>
    <row r="299" spans="19:40" x14ac:dyDescent="0.25">
      <c r="S299" s="98"/>
      <c r="T299" s="98"/>
      <c r="U299" s="98"/>
      <c r="V299" s="98"/>
      <c r="W299" s="98"/>
      <c r="X299" s="98"/>
      <c r="Y299" s="98"/>
      <c r="Z299" s="98"/>
      <c r="AA299" s="98"/>
      <c r="AB299" s="99"/>
      <c r="AC299" s="99"/>
      <c r="AD299" s="98"/>
      <c r="AE299" s="4"/>
      <c r="AF299" s="4"/>
      <c r="AH299" s="4"/>
      <c r="AJ299" s="4"/>
      <c r="AL299" s="4"/>
      <c r="AN299" s="4"/>
    </row>
    <row r="300" spans="19:40" x14ac:dyDescent="0.25">
      <c r="S300" s="98"/>
      <c r="T300" s="98"/>
      <c r="U300" s="98"/>
      <c r="V300" s="98"/>
      <c r="W300" s="98"/>
      <c r="X300" s="98"/>
      <c r="Y300" s="98"/>
      <c r="Z300" s="98"/>
      <c r="AA300" s="98"/>
      <c r="AB300" s="99"/>
      <c r="AC300" s="99"/>
      <c r="AD300" s="98"/>
      <c r="AE300" s="4"/>
      <c r="AF300" s="4"/>
      <c r="AH300" s="4"/>
      <c r="AJ300" s="4"/>
      <c r="AL300" s="4"/>
      <c r="AN300" s="4"/>
    </row>
    <row r="301" spans="19:40" x14ac:dyDescent="0.25">
      <c r="S301" s="98"/>
      <c r="T301" s="98"/>
      <c r="U301" s="98"/>
      <c r="V301" s="98"/>
      <c r="W301" s="98"/>
      <c r="X301" s="98"/>
      <c r="Y301" s="98"/>
      <c r="Z301" s="98"/>
      <c r="AA301" s="98"/>
      <c r="AB301" s="99"/>
      <c r="AC301" s="99"/>
      <c r="AD301" s="98"/>
      <c r="AE301" s="4"/>
      <c r="AF301" s="4"/>
      <c r="AH301" s="4"/>
      <c r="AJ301" s="4"/>
      <c r="AL301" s="4"/>
      <c r="AN301" s="4"/>
    </row>
    <row r="302" spans="19:40" x14ac:dyDescent="0.25">
      <c r="S302" s="98"/>
      <c r="T302" s="98"/>
      <c r="U302" s="98"/>
      <c r="V302" s="98"/>
      <c r="W302" s="98"/>
      <c r="X302" s="98"/>
      <c r="Y302" s="98"/>
      <c r="Z302" s="98"/>
      <c r="AA302" s="98"/>
      <c r="AB302" s="99"/>
      <c r="AC302" s="99"/>
      <c r="AD302" s="98"/>
      <c r="AE302" s="4"/>
      <c r="AF302" s="4"/>
      <c r="AH302" s="4"/>
      <c r="AJ302" s="4"/>
      <c r="AL302" s="4"/>
      <c r="AN302" s="4"/>
    </row>
    <row r="303" spans="19:40" x14ac:dyDescent="0.25">
      <c r="S303" s="98"/>
      <c r="T303" s="98"/>
      <c r="U303" s="98"/>
      <c r="V303" s="98"/>
      <c r="W303" s="98"/>
      <c r="X303" s="98"/>
      <c r="Y303" s="98"/>
      <c r="Z303" s="98"/>
      <c r="AA303" s="98"/>
      <c r="AB303" s="99"/>
      <c r="AC303" s="99"/>
      <c r="AD303" s="98"/>
      <c r="AE303" s="4"/>
      <c r="AF303" s="4"/>
      <c r="AH303" s="4"/>
      <c r="AJ303" s="4"/>
      <c r="AL303" s="4"/>
      <c r="AN303" s="4"/>
    </row>
    <row r="304" spans="19:40" x14ac:dyDescent="0.25"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4"/>
      <c r="AF304" s="4"/>
      <c r="AH304" s="4"/>
      <c r="AJ304" s="4"/>
      <c r="AL304" s="4"/>
      <c r="AN304" s="4"/>
    </row>
    <row r="305" spans="19:40" x14ac:dyDescent="0.25"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4"/>
      <c r="AF305" s="4"/>
      <c r="AH305" s="4"/>
      <c r="AJ305" s="4"/>
      <c r="AL305" s="4"/>
      <c r="AN305" s="4"/>
    </row>
    <row r="306" spans="19:40" x14ac:dyDescent="0.25"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H306" s="4"/>
      <c r="AJ306" s="4"/>
      <c r="AL306" s="4"/>
      <c r="AN306" s="4"/>
    </row>
    <row r="307" spans="19:40" x14ac:dyDescent="0.25"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H307" s="4"/>
      <c r="AJ307" s="4"/>
      <c r="AL307" s="4"/>
      <c r="AN307" s="4"/>
    </row>
    <row r="308" spans="19:40" x14ac:dyDescent="0.25"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H308" s="4"/>
      <c r="AJ308" s="4"/>
      <c r="AL308" s="4"/>
      <c r="AN308" s="4"/>
    </row>
    <row r="309" spans="19:40" x14ac:dyDescent="0.25"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H309" s="4"/>
      <c r="AJ309" s="4"/>
      <c r="AL309" s="4"/>
      <c r="AN309" s="4"/>
    </row>
    <row r="310" spans="19:40" x14ac:dyDescent="0.25"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H310" s="4"/>
      <c r="AJ310" s="4"/>
      <c r="AL310" s="4"/>
      <c r="AN310" s="4"/>
    </row>
    <row r="311" spans="19:40" x14ac:dyDescent="0.25"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H311" s="4"/>
      <c r="AJ311" s="4"/>
      <c r="AL311" s="4"/>
      <c r="AN311" s="4"/>
    </row>
    <row r="312" spans="19:40" x14ac:dyDescent="0.25"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H312" s="4"/>
      <c r="AJ312" s="4"/>
      <c r="AL312" s="4"/>
      <c r="AN312" s="4"/>
    </row>
    <row r="313" spans="19:40" x14ac:dyDescent="0.25"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H313" s="4"/>
      <c r="AJ313" s="4"/>
      <c r="AL313" s="4"/>
      <c r="AN313" s="4"/>
    </row>
    <row r="314" spans="19:40" x14ac:dyDescent="0.25"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H314" s="4"/>
      <c r="AJ314" s="4"/>
      <c r="AL314" s="4"/>
      <c r="AN314" s="4"/>
    </row>
    <row r="315" spans="19:40" x14ac:dyDescent="0.25"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H315" s="4"/>
      <c r="AJ315" s="4"/>
      <c r="AL315" s="4"/>
      <c r="AN315" s="4"/>
    </row>
    <row r="316" spans="19:40" x14ac:dyDescent="0.25"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H316" s="4"/>
      <c r="AJ316" s="4"/>
      <c r="AL316" s="4"/>
      <c r="AN316" s="4"/>
    </row>
    <row r="317" spans="19:40" x14ac:dyDescent="0.25"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H317" s="4"/>
      <c r="AJ317" s="4"/>
      <c r="AL317" s="4"/>
      <c r="AN317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23</vt:i4>
      </vt:variant>
    </vt:vector>
  </HeadingPairs>
  <TitlesOfParts>
    <vt:vector size="27" baseType="lpstr">
      <vt:lpstr>Roadmap</vt:lpstr>
      <vt:lpstr>Settings</vt:lpstr>
      <vt:lpstr>Calculations</vt:lpstr>
      <vt:lpstr>ToU</vt:lpstr>
      <vt:lpstr>color1</vt:lpstr>
      <vt:lpstr>color10</vt:lpstr>
      <vt:lpstr>color11</vt:lpstr>
      <vt:lpstr>color12</vt:lpstr>
      <vt:lpstr>color2</vt:lpstr>
      <vt:lpstr>color3</vt:lpstr>
      <vt:lpstr>color4</vt:lpstr>
      <vt:lpstr>color5</vt:lpstr>
      <vt:lpstr>color6</vt:lpstr>
      <vt:lpstr>color7</vt:lpstr>
      <vt:lpstr>color8</vt:lpstr>
      <vt:lpstr>color9</vt:lpstr>
      <vt:lpstr>colorArray</vt:lpstr>
      <vt:lpstr>divide</vt:lpstr>
      <vt:lpstr>greyColor</vt:lpstr>
      <vt:lpstr>large</vt:lpstr>
      <vt:lpstr>maxCol</vt:lpstr>
      <vt:lpstr>medium</vt:lpstr>
      <vt:lpstr>Settings!Print_Area</vt:lpstr>
      <vt:lpstr>ToU!Print_Area</vt:lpstr>
      <vt:lpstr>Roadmap!Print_Titles</vt:lpstr>
      <vt:lpstr>small</vt:lpstr>
      <vt:lpstr>startCell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2022-06-23T09:18:27Z</cp:lastPrinted>
  <dcterms:created xsi:type="dcterms:W3CDTF">2022-06-07T11:27:14Z</dcterms:created>
  <dcterms:modified xsi:type="dcterms:W3CDTF">2022-06-29T12:35:32Z</dcterms:modified>
  <dc:title>Roadmap V1 Template</dc:title>
  <dc:subject>Roadmap V1</dc:subject>
  <dc:description>Roadmap V1 template by Master Productivity Kit — masterproductivitykit.com</dc:description>
  <cp:keywords>Master Productivity Kit, Excel template, Google Sheets template</cp:keywords>
  <cp:category>Business Template</cp:category>
</cp:coreProperties>
</file>