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1178884F-651E-410E-8640-A5C9800C6F6F}" xr6:coauthVersionLast="47" xr6:coauthVersionMax="47" xr10:uidLastSave="{00000000-0000-0000-0000-000000000000}"/>
  <bookViews>
    <workbookView showSheetTabs="0" xWindow="-120" yWindow="-120" windowWidth="29040" windowHeight="15720" xr2:uid="{312C35FA-9DCD-4857-BA57-AB1F0E02A740}"/>
  </bookViews>
  <sheets>
    <sheet name="RAM" sheetId="3" r:id="rId1"/>
    <sheet name="WBS" sheetId="7" r:id="rId2"/>
    <sheet name="Settings" sheetId="5" r:id="rId3"/>
    <sheet name="Calculation" sheetId="2" r:id="rId4"/>
  </sheets>
  <definedNames>
    <definedName name="dropdown">OFFSET(Calculation!$AL$7,ROW(RAM!$B1)-1-ROW(RAM!$B$7),-INDEX(Calculation!$T$7:$T$206,ROW(RAM!$B1)-ROW(RAM!$B$7),1),1,1+INDEX(Calculation!$T$7:$T$206,ROW(RAM!$B1)-ROW(RAM!$B$7),1))</definedName>
    <definedName name="option">WBS!$F$5</definedName>
    <definedName name="personF">Calculation!$AT$17</definedName>
    <definedName name="positions">Calculation!$W$7:$W$206</definedName>
    <definedName name="_xlnm.Print_Area" localSheetId="0">OFFSET(RAM!$B$5,0,0,Calculation!$AT$22,Calculation!$AS$22)</definedName>
    <definedName name="_xlnm.Print_Area" localSheetId="2">Settings!$B$5:$I$109</definedName>
    <definedName name="_xlnm.Print_Area" localSheetId="1">OFFSET(WBS!$C$8,0,0,Calculation!$AS$21-1,Calculation!$AT$21-1)</definedName>
    <definedName name="_xlnm.Print_Titles" localSheetId="0">RAM!$5:$6</definedName>
    <definedName name="_xlnm.Print_Titles" localSheetId="2">Settings!$6:$6</definedName>
    <definedName name="roleF">Calculation!$AT$16</definedName>
    <definedName name="startCell">WBS!$C$11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14" i="2" l="1"/>
  <c r="AQ15" i="2"/>
  <c r="AQ16" i="2"/>
  <c r="AQ8" i="2"/>
  <c r="AQ9" i="2"/>
  <c r="AQ10" i="2"/>
  <c r="AQ11" i="2"/>
  <c r="AQ12" i="2"/>
  <c r="AQ13" i="2"/>
  <c r="AQ7" i="2"/>
  <c r="AT17" i="2"/>
  <c r="AS26" i="2"/>
  <c r="AS27" i="2"/>
  <c r="AS28" i="2"/>
  <c r="AS29" i="2"/>
  <c r="AS30" i="2"/>
  <c r="AS31" i="2"/>
  <c r="AS32" i="2"/>
  <c r="AS33" i="2"/>
  <c r="AS34" i="2"/>
  <c r="AS25" i="2"/>
  <c r="AT16" i="2"/>
  <c r="CY5" i="3"/>
  <c r="CX5" i="3"/>
  <c r="CW5" i="3"/>
  <c r="CV5" i="3"/>
  <c r="CU5" i="3"/>
  <c r="CT5" i="3"/>
  <c r="CS5" i="3"/>
  <c r="CR5" i="3"/>
  <c r="CQ5" i="3"/>
  <c r="CP5" i="3"/>
  <c r="CO5" i="3"/>
  <c r="CN5" i="3"/>
  <c r="CM5" i="3"/>
  <c r="CL5" i="3"/>
  <c r="CK5" i="3"/>
  <c r="CJ5" i="3"/>
  <c r="CI5" i="3"/>
  <c r="CH5" i="3"/>
  <c r="CG5" i="3"/>
  <c r="CF5" i="3"/>
  <c r="CE5" i="3"/>
  <c r="CD5" i="3"/>
  <c r="CC5" i="3"/>
  <c r="CB5" i="3"/>
  <c r="CA5" i="3"/>
  <c r="BZ5" i="3"/>
  <c r="BY5" i="3"/>
  <c r="BX5" i="3"/>
  <c r="BW5" i="3"/>
  <c r="BV5" i="3"/>
  <c r="BU5" i="3"/>
  <c r="BT5" i="3"/>
  <c r="BS5" i="3"/>
  <c r="BR5" i="3"/>
  <c r="BQ5" i="3"/>
  <c r="BP5" i="3"/>
  <c r="BO5" i="3"/>
  <c r="BN5" i="3"/>
  <c r="BM5" i="3"/>
  <c r="BL5" i="3"/>
  <c r="BK5" i="3"/>
  <c r="BJ5" i="3"/>
  <c r="BI5" i="3"/>
  <c r="BH5" i="3"/>
  <c r="BG5" i="3"/>
  <c r="BF5" i="3"/>
  <c r="BE5" i="3"/>
  <c r="BD5" i="3"/>
  <c r="BC5" i="3"/>
  <c r="BB5" i="3"/>
  <c r="BA5" i="3"/>
  <c r="AZ5" i="3"/>
  <c r="AY5" i="3"/>
  <c r="AX5" i="3"/>
  <c r="AW5" i="3"/>
  <c r="AV5" i="3"/>
  <c r="AU5" i="3"/>
  <c r="AT5" i="3"/>
  <c r="AS5" i="3"/>
  <c r="AR5" i="3"/>
  <c r="AQ5" i="3"/>
  <c r="AP5" i="3"/>
  <c r="AO5" i="3"/>
  <c r="AN5" i="3"/>
  <c r="AM5" i="3"/>
  <c r="AL5" i="3"/>
  <c r="AK5" i="3"/>
  <c r="AJ5" i="3"/>
  <c r="AI5" i="3"/>
  <c r="AH5" i="3"/>
  <c r="AG5" i="3"/>
  <c r="AF5" i="3"/>
  <c r="AE5" i="3"/>
  <c r="AD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CY6" i="3"/>
  <c r="CX6" i="3"/>
  <c r="CW6" i="3"/>
  <c r="CV6" i="3"/>
  <c r="CU6" i="3"/>
  <c r="CT6" i="3"/>
  <c r="CS6" i="3"/>
  <c r="CR6" i="3"/>
  <c r="CQ6" i="3"/>
  <c r="CP6" i="3"/>
  <c r="CO6" i="3"/>
  <c r="CN6" i="3"/>
  <c r="CM6" i="3"/>
  <c r="CL6" i="3"/>
  <c r="CK6" i="3"/>
  <c r="CJ6" i="3"/>
  <c r="CI6" i="3"/>
  <c r="CH6" i="3"/>
  <c r="CG6" i="3"/>
  <c r="CF6" i="3"/>
  <c r="CE6" i="3"/>
  <c r="CD6" i="3"/>
  <c r="CC6" i="3"/>
  <c r="CB6" i="3"/>
  <c r="CA6" i="3"/>
  <c r="BZ6" i="3"/>
  <c r="BY6" i="3"/>
  <c r="BX6" i="3"/>
  <c r="BW6" i="3"/>
  <c r="BV6" i="3"/>
  <c r="BU6" i="3"/>
  <c r="BT6" i="3"/>
  <c r="BS6" i="3"/>
  <c r="BR6" i="3"/>
  <c r="BQ6" i="3"/>
  <c r="BP6" i="3"/>
  <c r="BO6" i="3"/>
  <c r="BN6" i="3"/>
  <c r="BM6" i="3"/>
  <c r="BL6" i="3"/>
  <c r="BK6" i="3"/>
  <c r="BJ6" i="3"/>
  <c r="BI6" i="3"/>
  <c r="BH6" i="3"/>
  <c r="BG6" i="3"/>
  <c r="BF6" i="3"/>
  <c r="BE6" i="3"/>
  <c r="BD6" i="3"/>
  <c r="BC6" i="3"/>
  <c r="BB6" i="3"/>
  <c r="BA6" i="3"/>
  <c r="AZ6" i="3"/>
  <c r="AY6" i="3"/>
  <c r="AX6" i="3"/>
  <c r="AW6" i="3"/>
  <c r="AV6" i="3"/>
  <c r="AU6" i="3"/>
  <c r="AT6" i="3"/>
  <c r="AS6" i="3"/>
  <c r="AR6" i="3"/>
  <c r="AQ6" i="3"/>
  <c r="AP6" i="3"/>
  <c r="AO6" i="3"/>
  <c r="AN6" i="3"/>
  <c r="AM6" i="3"/>
  <c r="AL6" i="3"/>
  <c r="AK6" i="3"/>
  <c r="AJ6" i="3"/>
  <c r="AI6" i="3"/>
  <c r="AH6" i="3"/>
  <c r="AG6" i="3"/>
  <c r="AF6" i="3"/>
  <c r="AE6" i="3"/>
  <c r="AD6" i="3"/>
  <c r="AC6" i="3"/>
  <c r="AB6" i="3"/>
  <c r="AA6" i="3"/>
  <c r="Z6" i="3"/>
  <c r="Y6" i="3"/>
  <c r="X6" i="3"/>
  <c r="W6" i="3"/>
  <c r="V6" i="3"/>
  <c r="U6" i="3"/>
  <c r="T6" i="3"/>
  <c r="S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D5" i="3"/>
  <c r="AW26" i="2"/>
  <c r="AW27" i="2"/>
  <c r="AW28" i="2"/>
  <c r="AW29" i="2"/>
  <c r="AW30" i="2"/>
  <c r="AW31" i="2"/>
  <c r="AW32" i="2"/>
  <c r="AW33" i="2"/>
  <c r="AW34" i="2"/>
  <c r="AW35" i="2"/>
  <c r="AW36" i="2"/>
  <c r="AW37" i="2"/>
  <c r="AW38" i="2"/>
  <c r="AW39" i="2"/>
  <c r="AW40" i="2"/>
  <c r="AW41" i="2"/>
  <c r="AW42" i="2"/>
  <c r="AW43" i="2"/>
  <c r="AW44" i="2"/>
  <c r="AW45" i="2"/>
  <c r="AW46" i="2"/>
  <c r="AW47" i="2"/>
  <c r="AW48" i="2"/>
  <c r="AW49" i="2"/>
  <c r="AW50" i="2"/>
  <c r="AW51" i="2"/>
  <c r="AW52" i="2"/>
  <c r="AW53" i="2"/>
  <c r="AW54" i="2"/>
  <c r="AW55" i="2"/>
  <c r="AW56" i="2"/>
  <c r="AW57" i="2"/>
  <c r="AW58" i="2"/>
  <c r="AW59" i="2"/>
  <c r="AW60" i="2"/>
  <c r="AW61" i="2"/>
  <c r="AW62" i="2"/>
  <c r="AW63" i="2"/>
  <c r="AW64" i="2"/>
  <c r="AW65" i="2"/>
  <c r="AW66" i="2"/>
  <c r="AW67" i="2"/>
  <c r="AW68" i="2"/>
  <c r="AW69" i="2"/>
  <c r="AW70" i="2"/>
  <c r="AW71" i="2"/>
  <c r="AW72" i="2"/>
  <c r="AW73" i="2"/>
  <c r="AW74" i="2"/>
  <c r="AW75" i="2"/>
  <c r="AW76" i="2"/>
  <c r="AW77" i="2"/>
  <c r="AW78" i="2"/>
  <c r="AW79" i="2"/>
  <c r="AW80" i="2"/>
  <c r="AW81" i="2"/>
  <c r="AW82" i="2"/>
  <c r="AW83" i="2"/>
  <c r="AW84" i="2"/>
  <c r="AW85" i="2"/>
  <c r="AW86" i="2"/>
  <c r="AW87" i="2"/>
  <c r="AW88" i="2"/>
  <c r="AW89" i="2"/>
  <c r="AW90" i="2"/>
  <c r="AW91" i="2"/>
  <c r="AW92" i="2"/>
  <c r="AW93" i="2"/>
  <c r="AW94" i="2"/>
  <c r="AW95" i="2"/>
  <c r="AW96" i="2"/>
  <c r="AW97" i="2"/>
  <c r="AW98" i="2"/>
  <c r="AW99" i="2"/>
  <c r="AW100" i="2"/>
  <c r="AW101" i="2"/>
  <c r="AW102" i="2"/>
  <c r="AW103" i="2"/>
  <c r="AW104" i="2"/>
  <c r="AW105" i="2"/>
  <c r="AW106" i="2"/>
  <c r="AW16" i="2"/>
  <c r="AW17" i="2"/>
  <c r="AW18" i="2"/>
  <c r="AW19" i="2"/>
  <c r="AW20" i="2"/>
  <c r="AW21" i="2"/>
  <c r="AW22" i="2"/>
  <c r="AW23" i="2"/>
  <c r="AW24" i="2"/>
  <c r="AW25" i="2"/>
  <c r="AW8" i="2"/>
  <c r="AX8" i="2"/>
  <c r="AW9" i="2"/>
  <c r="AX9" i="2"/>
  <c r="AW10" i="2"/>
  <c r="AX10" i="2"/>
  <c r="AW11" i="2"/>
  <c r="AX11" i="2"/>
  <c r="AW12" i="2"/>
  <c r="AX12" i="2"/>
  <c r="AW13" i="2"/>
  <c r="AX13" i="2"/>
  <c r="AW14" i="2"/>
  <c r="AX14" i="2"/>
  <c r="AW15" i="2"/>
  <c r="AX15" i="2"/>
  <c r="AX16" i="2"/>
  <c r="AX7" i="2"/>
  <c r="AW7" i="2"/>
  <c r="AS35" i="2"/>
  <c r="AT5" i="2"/>
  <c r="U5" i="2"/>
  <c r="AS22" i="2"/>
  <c r="S15" i="2" l="1"/>
  <c r="S200" i="2"/>
  <c r="S168" i="2"/>
  <c r="S136" i="2"/>
  <c r="S104" i="2"/>
  <c r="S72" i="2"/>
  <c r="S40" i="2"/>
  <c r="S199" i="2"/>
  <c r="S39" i="2"/>
  <c r="S8" i="2"/>
  <c r="S192" i="2"/>
  <c r="S160" i="2"/>
  <c r="S128" i="2"/>
  <c r="S96" i="2"/>
  <c r="S64" i="2"/>
  <c r="S32" i="2"/>
  <c r="S71" i="2"/>
  <c r="S191" i="2"/>
  <c r="S159" i="2"/>
  <c r="S127" i="2"/>
  <c r="S95" i="2"/>
  <c r="S63" i="2"/>
  <c r="S31" i="2"/>
  <c r="S103" i="2"/>
  <c r="S184" i="2"/>
  <c r="S152" i="2"/>
  <c r="S120" i="2"/>
  <c r="S88" i="2"/>
  <c r="S56" i="2"/>
  <c r="S24" i="2"/>
  <c r="S167" i="2"/>
  <c r="S183" i="2"/>
  <c r="S151" i="2"/>
  <c r="S119" i="2"/>
  <c r="S87" i="2"/>
  <c r="S55" i="2"/>
  <c r="S23" i="2"/>
  <c r="S135" i="2"/>
  <c r="S176" i="2"/>
  <c r="S144" i="2"/>
  <c r="S112" i="2"/>
  <c r="S80" i="2"/>
  <c r="S48" i="2"/>
  <c r="S16" i="2"/>
  <c r="S7" i="2"/>
  <c r="S175" i="2"/>
  <c r="S143" i="2"/>
  <c r="S111" i="2"/>
  <c r="S79" i="2"/>
  <c r="S47" i="2"/>
  <c r="S206" i="2"/>
  <c r="S198" i="2"/>
  <c r="S190" i="2"/>
  <c r="S182" i="2"/>
  <c r="S174" i="2"/>
  <c r="S166" i="2"/>
  <c r="S158" i="2"/>
  <c r="S150" i="2"/>
  <c r="S142" i="2"/>
  <c r="S134" i="2"/>
  <c r="S126" i="2"/>
  <c r="S118" i="2"/>
  <c r="S110" i="2"/>
  <c r="S102" i="2"/>
  <c r="S94" i="2"/>
  <c r="S86" i="2"/>
  <c r="S78" i="2"/>
  <c r="S70" i="2"/>
  <c r="S62" i="2"/>
  <c r="S54" i="2"/>
  <c r="S46" i="2"/>
  <c r="S38" i="2"/>
  <c r="S30" i="2"/>
  <c r="S22" i="2"/>
  <c r="S14" i="2"/>
  <c r="S205" i="2"/>
  <c r="S197" i="2"/>
  <c r="S189" i="2"/>
  <c r="S181" i="2"/>
  <c r="S173" i="2"/>
  <c r="S165" i="2"/>
  <c r="S157" i="2"/>
  <c r="S149" i="2"/>
  <c r="S141" i="2"/>
  <c r="S133" i="2"/>
  <c r="S125" i="2"/>
  <c r="S117" i="2"/>
  <c r="S109" i="2"/>
  <c r="S101" i="2"/>
  <c r="S93" i="2"/>
  <c r="S85" i="2"/>
  <c r="S77" i="2"/>
  <c r="S69" i="2"/>
  <c r="S61" i="2"/>
  <c r="S53" i="2"/>
  <c r="S45" i="2"/>
  <c r="S37" i="2"/>
  <c r="S29" i="2"/>
  <c r="S21" i="2"/>
  <c r="S13" i="2"/>
  <c r="S204" i="2"/>
  <c r="S196" i="2"/>
  <c r="S188" i="2"/>
  <c r="S180" i="2"/>
  <c r="S172" i="2"/>
  <c r="S164" i="2"/>
  <c r="S156" i="2"/>
  <c r="S148" i="2"/>
  <c r="S140" i="2"/>
  <c r="S132" i="2"/>
  <c r="S124" i="2"/>
  <c r="S116" i="2"/>
  <c r="S108" i="2"/>
  <c r="S100" i="2"/>
  <c r="S92" i="2"/>
  <c r="S84" i="2"/>
  <c r="S76" i="2"/>
  <c r="S68" i="2"/>
  <c r="S60" i="2"/>
  <c r="S52" i="2"/>
  <c r="S44" i="2"/>
  <c r="S36" i="2"/>
  <c r="S28" i="2"/>
  <c r="S20" i="2"/>
  <c r="S12" i="2"/>
  <c r="S203" i="2"/>
  <c r="S195" i="2"/>
  <c r="S187" i="2"/>
  <c r="S179" i="2"/>
  <c r="S171" i="2"/>
  <c r="S163" i="2"/>
  <c r="S155" i="2"/>
  <c r="S147" i="2"/>
  <c r="S139" i="2"/>
  <c r="S131" i="2"/>
  <c r="S123" i="2"/>
  <c r="S115" i="2"/>
  <c r="S107" i="2"/>
  <c r="S99" i="2"/>
  <c r="S91" i="2"/>
  <c r="S83" i="2"/>
  <c r="S75" i="2"/>
  <c r="S67" i="2"/>
  <c r="S59" i="2"/>
  <c r="S51" i="2"/>
  <c r="S43" i="2"/>
  <c r="S35" i="2"/>
  <c r="S27" i="2"/>
  <c r="S19" i="2"/>
  <c r="S11" i="2"/>
  <c r="S202" i="2"/>
  <c r="S194" i="2"/>
  <c r="S186" i="2"/>
  <c r="S178" i="2"/>
  <c r="S170" i="2"/>
  <c r="S162" i="2"/>
  <c r="S154" i="2"/>
  <c r="S146" i="2"/>
  <c r="S138" i="2"/>
  <c r="S130" i="2"/>
  <c r="S122" i="2"/>
  <c r="S114" i="2"/>
  <c r="S106" i="2"/>
  <c r="S98" i="2"/>
  <c r="S90" i="2"/>
  <c r="S82" i="2"/>
  <c r="S74" i="2"/>
  <c r="S66" i="2"/>
  <c r="S58" i="2"/>
  <c r="S50" i="2"/>
  <c r="S42" i="2"/>
  <c r="S34" i="2"/>
  <c r="S26" i="2"/>
  <c r="S18" i="2"/>
  <c r="S10" i="2"/>
  <c r="S201" i="2"/>
  <c r="S193" i="2"/>
  <c r="S185" i="2"/>
  <c r="S177" i="2"/>
  <c r="S169" i="2"/>
  <c r="S161" i="2"/>
  <c r="S153" i="2"/>
  <c r="S145" i="2"/>
  <c r="S137" i="2"/>
  <c r="S129" i="2"/>
  <c r="S121" i="2"/>
  <c r="S113" i="2"/>
  <c r="S105" i="2"/>
  <c r="S97" i="2"/>
  <c r="S89" i="2"/>
  <c r="S81" i="2"/>
  <c r="S73" i="2"/>
  <c r="S65" i="2"/>
  <c r="S57" i="2"/>
  <c r="S49" i="2"/>
  <c r="S41" i="2"/>
  <c r="S33" i="2"/>
  <c r="S25" i="2"/>
  <c r="S17" i="2"/>
  <c r="S9" i="2"/>
  <c r="AQ19" i="2"/>
  <c r="AQ18" i="2"/>
  <c r="AQ17" i="2"/>
  <c r="B7" i="3"/>
  <c r="C8" i="2" l="1" a="1"/>
  <c r="C8" i="2" s="1"/>
  <c r="C9" i="2" a="1"/>
  <c r="C9" i="2" s="1"/>
  <c r="C10" i="2" a="1"/>
  <c r="C10" i="2" s="1"/>
  <c r="C11" i="2" a="1"/>
  <c r="C11" i="2" s="1"/>
  <c r="C12" i="2" a="1"/>
  <c r="C12" i="2" s="1"/>
  <c r="C13" i="2" a="1"/>
  <c r="C13" i="2" s="1"/>
  <c r="C14" i="2" a="1"/>
  <c r="C14" i="2" s="1"/>
  <c r="C15" i="2" a="1"/>
  <c r="C15" i="2" s="1"/>
  <c r="C16" i="2" a="1"/>
  <c r="C16" i="2" s="1"/>
  <c r="C17" i="2" a="1"/>
  <c r="C17" i="2" s="1"/>
  <c r="C18" i="2" a="1"/>
  <c r="C18" i="2" s="1"/>
  <c r="C19" i="2" a="1"/>
  <c r="C19" i="2" s="1"/>
  <c r="C20" i="2" a="1"/>
  <c r="C20" i="2" s="1"/>
  <c r="C21" i="2" a="1"/>
  <c r="C21" i="2" s="1"/>
  <c r="C22" i="2" a="1"/>
  <c r="C22" i="2" s="1"/>
  <c r="C23" i="2" a="1"/>
  <c r="C23" i="2" s="1"/>
  <c r="C24" i="2" a="1"/>
  <c r="C24" i="2" s="1"/>
  <c r="C25" i="2" a="1"/>
  <c r="C25" i="2" s="1"/>
  <c r="C26" i="2" a="1"/>
  <c r="C26" i="2" s="1"/>
  <c r="C27" i="2" a="1"/>
  <c r="C27" i="2" s="1"/>
  <c r="C28" i="2" a="1"/>
  <c r="C28" i="2" s="1"/>
  <c r="C29" i="2" a="1"/>
  <c r="C29" i="2" s="1"/>
  <c r="C30" i="2" a="1"/>
  <c r="C30" i="2" s="1"/>
  <c r="C31" i="2" a="1"/>
  <c r="C31" i="2" s="1"/>
  <c r="C32" i="2" a="1"/>
  <c r="C32" i="2" s="1"/>
  <c r="C33" i="2" a="1"/>
  <c r="C33" i="2" s="1"/>
  <c r="C34" i="2" a="1"/>
  <c r="C34" i="2" s="1"/>
  <c r="C35" i="2" a="1"/>
  <c r="C35" i="2" s="1"/>
  <c r="C36" i="2" a="1"/>
  <c r="C36" i="2" s="1"/>
  <c r="C37" i="2" a="1"/>
  <c r="C37" i="2" s="1"/>
  <c r="C38" i="2" a="1"/>
  <c r="C38" i="2" s="1"/>
  <c r="C39" i="2" a="1"/>
  <c r="C39" i="2" s="1"/>
  <c r="C40" i="2" a="1"/>
  <c r="C40" i="2" s="1"/>
  <c r="C41" i="2" a="1"/>
  <c r="C41" i="2" s="1"/>
  <c r="C42" i="2" a="1"/>
  <c r="C42" i="2" s="1"/>
  <c r="C43" i="2" a="1"/>
  <c r="C43" i="2" s="1"/>
  <c r="C44" i="2" a="1"/>
  <c r="C44" i="2" s="1"/>
  <c r="C45" i="2" a="1"/>
  <c r="C45" i="2" s="1"/>
  <c r="C46" i="2" a="1"/>
  <c r="C46" i="2" s="1"/>
  <c r="C47" i="2" a="1"/>
  <c r="C47" i="2" s="1"/>
  <c r="C48" i="2" a="1"/>
  <c r="C48" i="2" s="1"/>
  <c r="C49" i="2" a="1"/>
  <c r="C49" i="2" s="1"/>
  <c r="C50" i="2" a="1"/>
  <c r="C50" i="2" s="1"/>
  <c r="C51" i="2" a="1"/>
  <c r="C51" i="2" s="1"/>
  <c r="C52" i="2" a="1"/>
  <c r="C52" i="2" s="1"/>
  <c r="C53" i="2" a="1"/>
  <c r="C53" i="2" s="1"/>
  <c r="C54" i="2" a="1"/>
  <c r="C54" i="2" s="1"/>
  <c r="C55" i="2" a="1"/>
  <c r="C55" i="2" s="1"/>
  <c r="C56" i="2" a="1"/>
  <c r="C56" i="2" s="1"/>
  <c r="C57" i="2" a="1"/>
  <c r="C57" i="2" s="1"/>
  <c r="C58" i="2" a="1"/>
  <c r="C58" i="2" s="1"/>
  <c r="C59" i="2" a="1"/>
  <c r="C59" i="2" s="1"/>
  <c r="C60" i="2" a="1"/>
  <c r="C60" i="2" s="1"/>
  <c r="C61" i="2" a="1"/>
  <c r="C61" i="2" s="1"/>
  <c r="C62" i="2" a="1"/>
  <c r="C62" i="2" s="1"/>
  <c r="C63" i="2" a="1"/>
  <c r="C63" i="2" s="1"/>
  <c r="C64" i="2" a="1"/>
  <c r="C64" i="2" s="1"/>
  <c r="C65" i="2" a="1"/>
  <c r="C65" i="2" s="1"/>
  <c r="C66" i="2" a="1"/>
  <c r="C66" i="2" s="1"/>
  <c r="C67" i="2" a="1"/>
  <c r="C67" i="2" s="1"/>
  <c r="C68" i="2" a="1"/>
  <c r="C68" i="2" s="1"/>
  <c r="C69" i="2" a="1"/>
  <c r="C69" i="2" s="1"/>
  <c r="C70" i="2" a="1"/>
  <c r="C70" i="2" s="1"/>
  <c r="C71" i="2" a="1"/>
  <c r="C71" i="2" s="1"/>
  <c r="C72" i="2" a="1"/>
  <c r="C72" i="2" s="1"/>
  <c r="C73" i="2" a="1"/>
  <c r="C73" i="2" s="1"/>
  <c r="C74" i="2" a="1"/>
  <c r="C74" i="2" s="1"/>
  <c r="C75" i="2" a="1"/>
  <c r="C75" i="2" s="1"/>
  <c r="C76" i="2" a="1"/>
  <c r="C76" i="2" s="1"/>
  <c r="C77" i="2" a="1"/>
  <c r="C77" i="2" s="1"/>
  <c r="C78" i="2" a="1"/>
  <c r="C78" i="2" s="1"/>
  <c r="C79" i="2" a="1"/>
  <c r="C79" i="2" s="1"/>
  <c r="C80" i="2" a="1"/>
  <c r="C80" i="2" s="1"/>
  <c r="C81" i="2" a="1"/>
  <c r="C81" i="2" s="1"/>
  <c r="C82" i="2" a="1"/>
  <c r="C82" i="2" s="1"/>
  <c r="C83" i="2" a="1"/>
  <c r="C83" i="2" s="1"/>
  <c r="C84" i="2" a="1"/>
  <c r="C84" i="2" s="1"/>
  <c r="C85" i="2" a="1"/>
  <c r="C85" i="2" s="1"/>
  <c r="C86" i="2" a="1"/>
  <c r="C86" i="2" s="1"/>
  <c r="C87" i="2" a="1"/>
  <c r="C87" i="2" s="1"/>
  <c r="C88" i="2" a="1"/>
  <c r="C88" i="2" s="1"/>
  <c r="C89" i="2" a="1"/>
  <c r="C89" i="2" s="1"/>
  <c r="C90" i="2" a="1"/>
  <c r="C90" i="2" s="1"/>
  <c r="C91" i="2" a="1"/>
  <c r="C91" i="2" s="1"/>
  <c r="C92" i="2" a="1"/>
  <c r="C92" i="2" s="1"/>
  <c r="C93" i="2" a="1"/>
  <c r="C93" i="2" s="1"/>
  <c r="C94" i="2" a="1"/>
  <c r="C94" i="2" s="1"/>
  <c r="C95" i="2" a="1"/>
  <c r="C95" i="2" s="1"/>
  <c r="C96" i="2" a="1"/>
  <c r="C96" i="2" s="1"/>
  <c r="C97" i="2" a="1"/>
  <c r="C97" i="2" s="1"/>
  <c r="C98" i="2" a="1"/>
  <c r="C98" i="2" s="1"/>
  <c r="C99" i="2" a="1"/>
  <c r="C99" i="2" s="1"/>
  <c r="C100" i="2" a="1"/>
  <c r="C100" i="2" s="1"/>
  <c r="C101" i="2" a="1"/>
  <c r="C101" i="2" s="1"/>
  <c r="C102" i="2" a="1"/>
  <c r="C102" i="2" s="1"/>
  <c r="C103" i="2" a="1"/>
  <c r="C103" i="2" s="1"/>
  <c r="C104" i="2" a="1"/>
  <c r="C104" i="2" s="1"/>
  <c r="C105" i="2" a="1"/>
  <c r="C105" i="2" s="1"/>
  <c r="C106" i="2" a="1"/>
  <c r="C106" i="2" s="1"/>
  <c r="C107" i="2" a="1"/>
  <c r="C107" i="2" s="1"/>
  <c r="D107" i="2" s="1"/>
  <c r="C108" i="2" a="1"/>
  <c r="C108" i="2" s="1"/>
  <c r="D108" i="2" s="1"/>
  <c r="C109" i="2" a="1"/>
  <c r="C109" i="2" s="1"/>
  <c r="D109" i="2" s="1"/>
  <c r="C110" i="2" a="1"/>
  <c r="C110" i="2" s="1"/>
  <c r="D110" i="2" s="1"/>
  <c r="C111" i="2" a="1"/>
  <c r="C111" i="2" s="1"/>
  <c r="D111" i="2" s="1"/>
  <c r="C112" i="2" a="1"/>
  <c r="C112" i="2" s="1"/>
  <c r="D112" i="2" s="1"/>
  <c r="C113" i="2" a="1"/>
  <c r="C113" i="2" s="1"/>
  <c r="D113" i="2" s="1"/>
  <c r="C114" i="2" a="1"/>
  <c r="C114" i="2" s="1"/>
  <c r="D114" i="2" s="1"/>
  <c r="C115" i="2" a="1"/>
  <c r="C115" i="2" s="1"/>
  <c r="D115" i="2" s="1"/>
  <c r="C116" i="2" a="1"/>
  <c r="C116" i="2" s="1"/>
  <c r="D116" i="2" s="1"/>
  <c r="C117" i="2" a="1"/>
  <c r="C117" i="2" s="1"/>
  <c r="D117" i="2" s="1"/>
  <c r="C118" i="2" a="1"/>
  <c r="C118" i="2" s="1"/>
  <c r="D118" i="2" s="1"/>
  <c r="C119" i="2" a="1"/>
  <c r="C119" i="2" s="1"/>
  <c r="D119" i="2" s="1"/>
  <c r="C120" i="2" a="1"/>
  <c r="C120" i="2" s="1"/>
  <c r="D120" i="2" s="1"/>
  <c r="C121" i="2" a="1"/>
  <c r="C121" i="2" s="1"/>
  <c r="D121" i="2" s="1"/>
  <c r="C122" i="2" a="1"/>
  <c r="C122" i="2" s="1"/>
  <c r="D122" i="2" s="1"/>
  <c r="C123" i="2" a="1"/>
  <c r="C123" i="2" s="1"/>
  <c r="D123" i="2" s="1"/>
  <c r="C124" i="2" a="1"/>
  <c r="C124" i="2" s="1"/>
  <c r="D124" i="2" s="1"/>
  <c r="C125" i="2" a="1"/>
  <c r="C125" i="2" s="1"/>
  <c r="D125" i="2" s="1"/>
  <c r="C126" i="2" a="1"/>
  <c r="C126" i="2" s="1"/>
  <c r="D126" i="2" s="1"/>
  <c r="C127" i="2" a="1"/>
  <c r="C127" i="2" s="1"/>
  <c r="D127" i="2" s="1"/>
  <c r="C128" i="2" a="1"/>
  <c r="C128" i="2" s="1"/>
  <c r="D128" i="2" s="1"/>
  <c r="C129" i="2" a="1"/>
  <c r="C129" i="2" s="1"/>
  <c r="D129" i="2" s="1"/>
  <c r="C130" i="2" a="1"/>
  <c r="C130" i="2" s="1"/>
  <c r="D130" i="2" s="1"/>
  <c r="C131" i="2" a="1"/>
  <c r="C131" i="2" s="1"/>
  <c r="D131" i="2" s="1"/>
  <c r="C132" i="2" a="1"/>
  <c r="C132" i="2" s="1"/>
  <c r="D132" i="2" s="1"/>
  <c r="C133" i="2" a="1"/>
  <c r="C133" i="2" s="1"/>
  <c r="D133" i="2" s="1"/>
  <c r="C134" i="2" a="1"/>
  <c r="C134" i="2" s="1"/>
  <c r="D134" i="2" s="1"/>
  <c r="C135" i="2" a="1"/>
  <c r="C135" i="2" s="1"/>
  <c r="D135" i="2" s="1"/>
  <c r="C136" i="2" a="1"/>
  <c r="C136" i="2" s="1"/>
  <c r="D136" i="2" s="1"/>
  <c r="C137" i="2" a="1"/>
  <c r="C137" i="2" s="1"/>
  <c r="D137" i="2" s="1"/>
  <c r="C138" i="2" a="1"/>
  <c r="C138" i="2" s="1"/>
  <c r="D138" i="2" s="1"/>
  <c r="C139" i="2" a="1"/>
  <c r="C139" i="2" s="1"/>
  <c r="D139" i="2" s="1"/>
  <c r="C140" i="2" a="1"/>
  <c r="C140" i="2" s="1"/>
  <c r="D140" i="2" s="1"/>
  <c r="C141" i="2" a="1"/>
  <c r="C141" i="2" s="1"/>
  <c r="D141" i="2" s="1"/>
  <c r="C142" i="2" a="1"/>
  <c r="C142" i="2" s="1"/>
  <c r="D142" i="2" s="1"/>
  <c r="C143" i="2" a="1"/>
  <c r="C143" i="2" s="1"/>
  <c r="D143" i="2" s="1"/>
  <c r="C144" i="2" a="1"/>
  <c r="C144" i="2" s="1"/>
  <c r="D144" i="2" s="1"/>
  <c r="C145" i="2" a="1"/>
  <c r="C145" i="2" s="1"/>
  <c r="D145" i="2" s="1"/>
  <c r="C146" i="2" a="1"/>
  <c r="C146" i="2" s="1"/>
  <c r="D146" i="2" s="1"/>
  <c r="C147" i="2" a="1"/>
  <c r="C147" i="2" s="1"/>
  <c r="D147" i="2" s="1"/>
  <c r="C148" i="2" a="1"/>
  <c r="C148" i="2" s="1"/>
  <c r="D148" i="2" s="1"/>
  <c r="C149" i="2" a="1"/>
  <c r="C149" i="2" s="1"/>
  <c r="D149" i="2" s="1"/>
  <c r="C150" i="2" a="1"/>
  <c r="C150" i="2" s="1"/>
  <c r="D150" i="2" s="1"/>
  <c r="C151" i="2" a="1"/>
  <c r="C151" i="2" s="1"/>
  <c r="D151" i="2" s="1"/>
  <c r="C152" i="2" a="1"/>
  <c r="C152" i="2" s="1"/>
  <c r="D152" i="2" s="1"/>
  <c r="C153" i="2" a="1"/>
  <c r="C153" i="2" s="1"/>
  <c r="D153" i="2" s="1"/>
  <c r="C154" i="2" a="1"/>
  <c r="C154" i="2" s="1"/>
  <c r="D154" i="2" s="1"/>
  <c r="C155" i="2" a="1"/>
  <c r="C155" i="2" s="1"/>
  <c r="D155" i="2" s="1"/>
  <c r="C156" i="2" a="1"/>
  <c r="C156" i="2" s="1"/>
  <c r="D156" i="2" s="1"/>
  <c r="C157" i="2" a="1"/>
  <c r="C157" i="2" s="1"/>
  <c r="D157" i="2" s="1"/>
  <c r="C158" i="2" a="1"/>
  <c r="C158" i="2" s="1"/>
  <c r="D158" i="2" s="1"/>
  <c r="C159" i="2" a="1"/>
  <c r="C159" i="2" s="1"/>
  <c r="D159" i="2" s="1"/>
  <c r="C160" i="2" a="1"/>
  <c r="C160" i="2" s="1"/>
  <c r="D160" i="2" s="1"/>
  <c r="C161" i="2" a="1"/>
  <c r="C161" i="2" s="1"/>
  <c r="D161" i="2" s="1"/>
  <c r="C162" i="2" a="1"/>
  <c r="C162" i="2" s="1"/>
  <c r="D162" i="2" s="1"/>
  <c r="C163" i="2" a="1"/>
  <c r="C163" i="2" s="1"/>
  <c r="D163" i="2" s="1"/>
  <c r="C164" i="2" a="1"/>
  <c r="C164" i="2" s="1"/>
  <c r="D164" i="2" s="1"/>
  <c r="C165" i="2" a="1"/>
  <c r="C165" i="2" s="1"/>
  <c r="D165" i="2" s="1"/>
  <c r="C166" i="2" a="1"/>
  <c r="C166" i="2" s="1"/>
  <c r="D166" i="2" s="1"/>
  <c r="C167" i="2" a="1"/>
  <c r="C167" i="2" s="1"/>
  <c r="D167" i="2" s="1"/>
  <c r="C168" i="2" a="1"/>
  <c r="C168" i="2" s="1"/>
  <c r="D168" i="2" s="1"/>
  <c r="C169" i="2" a="1"/>
  <c r="C169" i="2" s="1"/>
  <c r="D169" i="2" s="1"/>
  <c r="C170" i="2" a="1"/>
  <c r="C170" i="2" s="1"/>
  <c r="D170" i="2" s="1"/>
  <c r="C171" i="2" a="1"/>
  <c r="C171" i="2" s="1"/>
  <c r="D171" i="2" s="1"/>
  <c r="C172" i="2" a="1"/>
  <c r="C172" i="2" s="1"/>
  <c r="D172" i="2" s="1"/>
  <c r="C173" i="2" a="1"/>
  <c r="C173" i="2" s="1"/>
  <c r="D173" i="2" s="1"/>
  <c r="C174" i="2" a="1"/>
  <c r="C174" i="2" s="1"/>
  <c r="D174" i="2" s="1"/>
  <c r="C175" i="2" a="1"/>
  <c r="C175" i="2" s="1"/>
  <c r="D175" i="2" s="1"/>
  <c r="C176" i="2" a="1"/>
  <c r="C176" i="2" s="1"/>
  <c r="D176" i="2" s="1"/>
  <c r="C177" i="2" a="1"/>
  <c r="C177" i="2" s="1"/>
  <c r="D177" i="2" s="1"/>
  <c r="C178" i="2" a="1"/>
  <c r="C178" i="2" s="1"/>
  <c r="D178" i="2" s="1"/>
  <c r="C179" i="2" a="1"/>
  <c r="C179" i="2" s="1"/>
  <c r="D179" i="2" s="1"/>
  <c r="C180" i="2" a="1"/>
  <c r="C180" i="2" s="1"/>
  <c r="D180" i="2" s="1"/>
  <c r="C181" i="2" a="1"/>
  <c r="C181" i="2" s="1"/>
  <c r="D181" i="2" s="1"/>
  <c r="C182" i="2" a="1"/>
  <c r="C182" i="2" s="1"/>
  <c r="D182" i="2" s="1"/>
  <c r="C183" i="2" a="1"/>
  <c r="C183" i="2" s="1"/>
  <c r="D183" i="2" s="1"/>
  <c r="C184" i="2" a="1"/>
  <c r="C184" i="2" s="1"/>
  <c r="D184" i="2" s="1"/>
  <c r="C185" i="2" a="1"/>
  <c r="C185" i="2" s="1"/>
  <c r="D185" i="2" s="1"/>
  <c r="C186" i="2" a="1"/>
  <c r="C186" i="2" s="1"/>
  <c r="D186" i="2" s="1"/>
  <c r="C187" i="2" a="1"/>
  <c r="C187" i="2" s="1"/>
  <c r="D187" i="2" s="1"/>
  <c r="C188" i="2" a="1"/>
  <c r="C188" i="2" s="1"/>
  <c r="D188" i="2" s="1"/>
  <c r="C189" i="2" a="1"/>
  <c r="C189" i="2" s="1"/>
  <c r="D189" i="2" s="1"/>
  <c r="C190" i="2" a="1"/>
  <c r="C190" i="2" s="1"/>
  <c r="D190" i="2" s="1"/>
  <c r="C191" i="2" a="1"/>
  <c r="C191" i="2" s="1"/>
  <c r="D191" i="2" s="1"/>
  <c r="C192" i="2" a="1"/>
  <c r="C192" i="2" s="1"/>
  <c r="D192" i="2" s="1"/>
  <c r="C193" i="2" a="1"/>
  <c r="C193" i="2" s="1"/>
  <c r="D193" i="2" s="1"/>
  <c r="C194" i="2" a="1"/>
  <c r="C194" i="2" s="1"/>
  <c r="D194" i="2" s="1"/>
  <c r="C195" i="2" a="1"/>
  <c r="C195" i="2" s="1"/>
  <c r="D195" i="2" s="1"/>
  <c r="C196" i="2" a="1"/>
  <c r="C196" i="2" s="1"/>
  <c r="D196" i="2" s="1"/>
  <c r="C197" i="2" a="1"/>
  <c r="C197" i="2" s="1"/>
  <c r="D197" i="2" s="1"/>
  <c r="C198" i="2" a="1"/>
  <c r="C198" i="2" s="1"/>
  <c r="D198" i="2" s="1"/>
  <c r="C199" i="2" a="1"/>
  <c r="C199" i="2" s="1"/>
  <c r="D199" i="2" s="1"/>
  <c r="C200" i="2" a="1"/>
  <c r="C200" i="2" s="1"/>
  <c r="D200" i="2" s="1"/>
  <c r="C201" i="2" a="1"/>
  <c r="C201" i="2" s="1"/>
  <c r="D201" i="2" s="1"/>
  <c r="C202" i="2" a="1"/>
  <c r="C202" i="2" s="1"/>
  <c r="D202" i="2" s="1"/>
  <c r="C203" i="2" a="1"/>
  <c r="C203" i="2" s="1"/>
  <c r="D203" i="2" s="1"/>
  <c r="C204" i="2" a="1"/>
  <c r="C204" i="2" s="1"/>
  <c r="D204" i="2" s="1"/>
  <c r="C205" i="2" a="1"/>
  <c r="C205" i="2" s="1"/>
  <c r="D205" i="2" s="1"/>
  <c r="C206" i="2" a="1"/>
  <c r="C206" i="2" s="1"/>
  <c r="D206" i="2" s="1"/>
  <c r="C7" i="2" a="1"/>
  <c r="C7" i="2" s="1"/>
  <c r="D7" i="2" s="1"/>
  <c r="D103" i="2" l="1"/>
  <c r="Z103" i="2" a="1"/>
  <c r="Z103" i="2" s="1"/>
  <c r="D95" i="2"/>
  <c r="Z95" i="2" a="1"/>
  <c r="Z95" i="2" s="1"/>
  <c r="D87" i="2"/>
  <c r="Q87" i="2" s="1"/>
  <c r="Z87" i="2" a="1"/>
  <c r="Z87" i="2" s="1"/>
  <c r="D79" i="2"/>
  <c r="Z79" i="2" a="1"/>
  <c r="Z79" i="2" s="1"/>
  <c r="D71" i="2"/>
  <c r="Z71" i="2" a="1"/>
  <c r="Z71" i="2" s="1"/>
  <c r="D63" i="2"/>
  <c r="Z63" i="2" a="1"/>
  <c r="Z63" i="2" s="1"/>
  <c r="D55" i="2"/>
  <c r="Z55" i="2" a="1"/>
  <c r="Z55" i="2" s="1"/>
  <c r="D47" i="2"/>
  <c r="Q47" i="2" s="1"/>
  <c r="Z47" i="2" a="1"/>
  <c r="Z47" i="2" s="1"/>
  <c r="D39" i="2"/>
  <c r="Z39" i="2" a="1"/>
  <c r="Z39" i="2" s="1"/>
  <c r="D31" i="2"/>
  <c r="Z31" i="2" a="1"/>
  <c r="Z31" i="2" s="1"/>
  <c r="D23" i="2"/>
  <c r="Q23" i="2" s="1"/>
  <c r="D15" i="2"/>
  <c r="D102" i="2"/>
  <c r="Q102" i="2" s="1"/>
  <c r="Z102" i="2" a="1"/>
  <c r="Z102" i="2" s="1"/>
  <c r="D94" i="2"/>
  <c r="Z94" i="2" a="1"/>
  <c r="Z94" i="2" s="1"/>
  <c r="D86" i="2"/>
  <c r="Z86" i="2" a="1"/>
  <c r="Z86" i="2" s="1"/>
  <c r="D78" i="2"/>
  <c r="Q78" i="2" s="1"/>
  <c r="Z78" i="2" a="1"/>
  <c r="Z78" i="2" s="1"/>
  <c r="D70" i="2"/>
  <c r="Z70" i="2" a="1"/>
  <c r="Z70" i="2" s="1"/>
  <c r="D62" i="2"/>
  <c r="Z62" i="2" a="1"/>
  <c r="Z62" i="2" s="1"/>
  <c r="D54" i="2"/>
  <c r="Z54" i="2" a="1"/>
  <c r="Z54" i="2" s="1"/>
  <c r="D46" i="2"/>
  <c r="Q46" i="2" s="1"/>
  <c r="Z46" i="2" a="1"/>
  <c r="Z46" i="2" s="1"/>
  <c r="D38" i="2"/>
  <c r="Z38" i="2" a="1"/>
  <c r="Z38" i="2" s="1"/>
  <c r="D30" i="2"/>
  <c r="Z30" i="2" a="1"/>
  <c r="Z30" i="2" s="1"/>
  <c r="D22" i="2"/>
  <c r="D14" i="2"/>
  <c r="D101" i="2"/>
  <c r="Q101" i="2" s="1"/>
  <c r="Z101" i="2" a="1"/>
  <c r="Z101" i="2" s="1"/>
  <c r="D93" i="2"/>
  <c r="Z93" i="2" a="1"/>
  <c r="Z93" i="2" s="1"/>
  <c r="D85" i="2"/>
  <c r="Z85" i="2" a="1"/>
  <c r="Z85" i="2" s="1"/>
  <c r="D77" i="2"/>
  <c r="Z77" i="2" a="1"/>
  <c r="Z77" i="2" s="1"/>
  <c r="D69" i="2"/>
  <c r="Z69" i="2" a="1"/>
  <c r="Z69" i="2" s="1"/>
  <c r="D61" i="2"/>
  <c r="Q61" i="2" s="1"/>
  <c r="Z61" i="2" a="1"/>
  <c r="Z61" i="2" s="1"/>
  <c r="D53" i="2"/>
  <c r="Z53" i="2" a="1"/>
  <c r="Z53" i="2" s="1"/>
  <c r="D45" i="2"/>
  <c r="Z45" i="2" a="1"/>
  <c r="Z45" i="2" s="1"/>
  <c r="D37" i="2"/>
  <c r="Q37" i="2" s="1"/>
  <c r="Z37" i="2" a="1"/>
  <c r="Z37" i="2" s="1"/>
  <c r="D29" i="2"/>
  <c r="Z29" i="2" a="1"/>
  <c r="Z29" i="2" s="1"/>
  <c r="D21" i="2"/>
  <c r="D13" i="2"/>
  <c r="D100" i="2"/>
  <c r="Z100" i="2" a="1"/>
  <c r="Z100" i="2" s="1"/>
  <c r="D92" i="2"/>
  <c r="Q92" i="2" s="1"/>
  <c r="Z92" i="2" a="1"/>
  <c r="Z92" i="2" s="1"/>
  <c r="D84" i="2"/>
  <c r="Z84" i="2" a="1"/>
  <c r="Z84" i="2" s="1"/>
  <c r="D76" i="2"/>
  <c r="Z76" i="2" a="1"/>
  <c r="Z76" i="2" s="1"/>
  <c r="D68" i="2"/>
  <c r="Z68" i="2" a="1"/>
  <c r="Z68" i="2" s="1"/>
  <c r="D60" i="2"/>
  <c r="Z60" i="2" a="1"/>
  <c r="Z60" i="2" s="1"/>
  <c r="D52" i="2"/>
  <c r="Q52" i="2" s="1"/>
  <c r="Z52" i="2" a="1"/>
  <c r="Z52" i="2" s="1"/>
  <c r="D44" i="2"/>
  <c r="Z44" i="2" a="1"/>
  <c r="Z44" i="2" s="1"/>
  <c r="D36" i="2"/>
  <c r="Z36" i="2" a="1"/>
  <c r="Z36" i="2" s="1"/>
  <c r="D28" i="2"/>
  <c r="Q28" i="2" s="1"/>
  <c r="Z28" i="2" a="1"/>
  <c r="Z28" i="2" s="1"/>
  <c r="D20" i="2"/>
  <c r="D12" i="2"/>
  <c r="D99" i="2"/>
  <c r="Z99" i="2" a="1"/>
  <c r="Z99" i="2" s="1"/>
  <c r="D91" i="2"/>
  <c r="Z91" i="2" a="1"/>
  <c r="Z91" i="2" s="1"/>
  <c r="D83" i="2"/>
  <c r="Z83" i="2" a="1"/>
  <c r="Z83" i="2" s="1"/>
  <c r="D75" i="2"/>
  <c r="Q75" i="2" s="1"/>
  <c r="Z75" i="2" a="1"/>
  <c r="Z75" i="2" s="1"/>
  <c r="D67" i="2"/>
  <c r="Z67" i="2" a="1"/>
  <c r="Z67" i="2" s="1"/>
  <c r="D59" i="2"/>
  <c r="Z59" i="2" a="1"/>
  <c r="Z59" i="2" s="1"/>
  <c r="D51" i="2"/>
  <c r="Q51" i="2" s="1"/>
  <c r="Z51" i="2" a="1"/>
  <c r="Z51" i="2" s="1"/>
  <c r="D43" i="2"/>
  <c r="Z43" i="2" a="1"/>
  <c r="Z43" i="2" s="1"/>
  <c r="D35" i="2"/>
  <c r="Z35" i="2" a="1"/>
  <c r="Z35" i="2" s="1"/>
  <c r="D27" i="2"/>
  <c r="Z27" i="2" a="1"/>
  <c r="Z27" i="2" s="1"/>
  <c r="D19" i="2"/>
  <c r="D11" i="2"/>
  <c r="D106" i="2"/>
  <c r="Z106" i="2" a="1"/>
  <c r="Z106" i="2" s="1"/>
  <c r="D98" i="2"/>
  <c r="Z98" i="2" a="1"/>
  <c r="Z98" i="2" s="1"/>
  <c r="D90" i="2"/>
  <c r="Z90" i="2" a="1"/>
  <c r="Z90" i="2" s="1"/>
  <c r="D82" i="2"/>
  <c r="Z82" i="2" a="1"/>
  <c r="Z82" i="2" s="1"/>
  <c r="D74" i="2"/>
  <c r="Q74" i="2" s="1"/>
  <c r="Z74" i="2" a="1"/>
  <c r="Z74" i="2" s="1"/>
  <c r="D66" i="2"/>
  <c r="Z66" i="2" a="1"/>
  <c r="Z66" i="2" s="1"/>
  <c r="D58" i="2"/>
  <c r="Z58" i="2" a="1"/>
  <c r="Z58" i="2" s="1"/>
  <c r="D50" i="2"/>
  <c r="Q50" i="2" s="1"/>
  <c r="Z50" i="2" a="1"/>
  <c r="Z50" i="2" s="1"/>
  <c r="D42" i="2"/>
  <c r="Z42" i="2" a="1"/>
  <c r="Z42" i="2" s="1"/>
  <c r="D34" i="2"/>
  <c r="Z34" i="2" a="1"/>
  <c r="Z34" i="2" s="1"/>
  <c r="D26" i="2"/>
  <c r="Z26" i="2" a="1"/>
  <c r="Z26" i="2" s="1"/>
  <c r="D18" i="2"/>
  <c r="D10" i="2"/>
  <c r="D105" i="2"/>
  <c r="Z105" i="2" a="1"/>
  <c r="Z105" i="2" s="1"/>
  <c r="D97" i="2"/>
  <c r="Z97" i="2" a="1"/>
  <c r="Z97" i="2" s="1"/>
  <c r="D89" i="2"/>
  <c r="Z89" i="2" a="1"/>
  <c r="Z89" i="2" s="1"/>
  <c r="D81" i="2"/>
  <c r="Q81" i="2" s="1"/>
  <c r="Z81" i="2" a="1"/>
  <c r="Z81" i="2" s="1"/>
  <c r="D73" i="2"/>
  <c r="Q73" i="2" s="1"/>
  <c r="Z73" i="2" a="1"/>
  <c r="Z73" i="2" s="1"/>
  <c r="D65" i="2"/>
  <c r="Z65" i="2" a="1"/>
  <c r="Z65" i="2" s="1"/>
  <c r="D57" i="2"/>
  <c r="Z57" i="2" a="1"/>
  <c r="Z57" i="2" s="1"/>
  <c r="D49" i="2"/>
  <c r="Q49" i="2" s="1"/>
  <c r="Z49" i="2" a="1"/>
  <c r="Z49" i="2" s="1"/>
  <c r="D41" i="2"/>
  <c r="Q41" i="2" s="1"/>
  <c r="Z41" i="2" a="1"/>
  <c r="Z41" i="2" s="1"/>
  <c r="D33" i="2"/>
  <c r="Z33" i="2" a="1"/>
  <c r="Z33" i="2" s="1"/>
  <c r="D25" i="2"/>
  <c r="Z25" i="2" a="1"/>
  <c r="Z25" i="2" s="1"/>
  <c r="D17" i="2"/>
  <c r="D9" i="2"/>
  <c r="D104" i="2"/>
  <c r="Q104" i="2" s="1"/>
  <c r="Z104" i="2" a="1"/>
  <c r="Z104" i="2" s="1"/>
  <c r="D96" i="2"/>
  <c r="Z96" i="2" a="1"/>
  <c r="Z96" i="2" s="1"/>
  <c r="D88" i="2"/>
  <c r="Z88" i="2" a="1"/>
  <c r="Z88" i="2" s="1"/>
  <c r="D80" i="2"/>
  <c r="Q80" i="2" s="1"/>
  <c r="Z80" i="2" a="1"/>
  <c r="Z80" i="2" s="1"/>
  <c r="D72" i="2"/>
  <c r="Z72" i="2" a="1"/>
  <c r="Z72" i="2" s="1"/>
  <c r="D64" i="2"/>
  <c r="Z64" i="2" a="1"/>
  <c r="Z64" i="2" s="1"/>
  <c r="D56" i="2"/>
  <c r="Z56" i="2" a="1"/>
  <c r="Z56" i="2" s="1"/>
  <c r="D48" i="2"/>
  <c r="Z48" i="2" a="1"/>
  <c r="Z48" i="2" s="1"/>
  <c r="D40" i="2"/>
  <c r="Q40" i="2" s="1"/>
  <c r="Z40" i="2" a="1"/>
  <c r="Z40" i="2" s="1"/>
  <c r="D32" i="2"/>
  <c r="Z32" i="2" a="1"/>
  <c r="Z32" i="2" s="1"/>
  <c r="D24" i="2"/>
  <c r="Z24" i="2" a="1"/>
  <c r="Z24" i="2" s="1"/>
  <c r="D16" i="2"/>
  <c r="Q16" i="2" s="1"/>
  <c r="D8" i="2"/>
  <c r="R193" i="2"/>
  <c r="L193" i="2" a="1"/>
  <c r="L193" i="2" s="1"/>
  <c r="M193" i="2" a="1"/>
  <c r="M193" i="2" s="1"/>
  <c r="N193" i="2" a="1"/>
  <c r="N193" i="2" s="1"/>
  <c r="G193" i="2" a="1"/>
  <c r="G193" i="2" s="1"/>
  <c r="K193" i="2" a="1"/>
  <c r="K193" i="2" s="1"/>
  <c r="P193" i="2" s="1"/>
  <c r="O193" i="2" a="1"/>
  <c r="O193" i="2" s="1"/>
  <c r="E193" i="2" a="1"/>
  <c r="E193" i="2" s="1"/>
  <c r="J193" i="2" s="1"/>
  <c r="H193" i="2" a="1"/>
  <c r="H193" i="2" s="1"/>
  <c r="I193" i="2" a="1"/>
  <c r="I193" i="2" s="1"/>
  <c r="F193" i="2" a="1"/>
  <c r="F193" i="2" s="1"/>
  <c r="R153" i="2"/>
  <c r="L153" i="2" a="1"/>
  <c r="L153" i="2" s="1"/>
  <c r="K153" i="2" a="1"/>
  <c r="K153" i="2" s="1"/>
  <c r="P153" i="2" s="1"/>
  <c r="O153" i="2" a="1"/>
  <c r="O153" i="2" s="1"/>
  <c r="G153" i="2" a="1"/>
  <c r="G153" i="2" s="1"/>
  <c r="M153" i="2" a="1"/>
  <c r="M153" i="2" s="1"/>
  <c r="E153" i="2" a="1"/>
  <c r="E153" i="2" s="1"/>
  <c r="J153" i="2" s="1"/>
  <c r="N153" i="2" a="1"/>
  <c r="N153" i="2" s="1"/>
  <c r="I153" i="2" a="1"/>
  <c r="I153" i="2" s="1"/>
  <c r="F153" i="2" a="1"/>
  <c r="F153" i="2" s="1"/>
  <c r="H153" i="2" a="1"/>
  <c r="H153" i="2" s="1"/>
  <c r="R121" i="2"/>
  <c r="K121" i="2" a="1"/>
  <c r="K121" i="2" s="1"/>
  <c r="P121" i="2" s="1"/>
  <c r="L121" i="2" a="1"/>
  <c r="L121" i="2" s="1"/>
  <c r="O121" i="2" a="1"/>
  <c r="O121" i="2" s="1"/>
  <c r="M121" i="2" a="1"/>
  <c r="M121" i="2" s="1"/>
  <c r="N121" i="2" a="1"/>
  <c r="N121" i="2" s="1"/>
  <c r="G121" i="2" a="1"/>
  <c r="G121" i="2" s="1"/>
  <c r="E121" i="2" a="1"/>
  <c r="E121" i="2" s="1"/>
  <c r="J121" i="2" s="1"/>
  <c r="F121" i="2" a="1"/>
  <c r="F121" i="2" s="1"/>
  <c r="H121" i="2" a="1"/>
  <c r="H121" i="2" s="1"/>
  <c r="I121" i="2" a="1"/>
  <c r="I121" i="2" s="1"/>
  <c r="O7" i="2" a="1"/>
  <c r="O7" i="2" s="1"/>
  <c r="N7" i="2" a="1"/>
  <c r="N7" i="2" s="1"/>
  <c r="I7" i="2" a="1"/>
  <c r="I7" i="2" s="1"/>
  <c r="H7" i="2" a="1"/>
  <c r="H7" i="2" s="1"/>
  <c r="F7" i="2" a="1"/>
  <c r="F7" i="2" s="1"/>
  <c r="E7" i="2" a="1"/>
  <c r="E7" i="2" s="1"/>
  <c r="G7" i="2" a="1"/>
  <c r="G7" i="2" s="1"/>
  <c r="L7" i="2" a="1"/>
  <c r="L7" i="2" s="1"/>
  <c r="K7" i="2" a="1"/>
  <c r="K7" i="2" s="1"/>
  <c r="M7" i="2" a="1"/>
  <c r="M7" i="2" s="1"/>
  <c r="R199" i="2"/>
  <c r="N199" i="2" a="1"/>
  <c r="N199" i="2" s="1"/>
  <c r="O199" i="2" a="1"/>
  <c r="O199" i="2" s="1"/>
  <c r="L199" i="2" a="1"/>
  <c r="L199" i="2" s="1"/>
  <c r="I199" i="2" a="1"/>
  <c r="I199" i="2" s="1"/>
  <c r="H199" i="2" a="1"/>
  <c r="H199" i="2" s="1"/>
  <c r="K199" i="2" a="1"/>
  <c r="K199" i="2" s="1"/>
  <c r="P199" i="2" s="1"/>
  <c r="M199" i="2" a="1"/>
  <c r="M199" i="2" s="1"/>
  <c r="F199" i="2" a="1"/>
  <c r="F199" i="2" s="1"/>
  <c r="G199" i="2" a="1"/>
  <c r="G199" i="2" s="1"/>
  <c r="E199" i="2" a="1"/>
  <c r="E199" i="2" s="1"/>
  <c r="J199" i="2" s="1"/>
  <c r="R191" i="2"/>
  <c r="N191" i="2" a="1"/>
  <c r="N191" i="2" s="1"/>
  <c r="L191" i="2" a="1"/>
  <c r="L191" i="2" s="1"/>
  <c r="M191" i="2" a="1"/>
  <c r="M191" i="2" s="1"/>
  <c r="K191" i="2" a="1"/>
  <c r="K191" i="2" s="1"/>
  <c r="P191" i="2" s="1"/>
  <c r="E191" i="2" a="1"/>
  <c r="E191" i="2" s="1"/>
  <c r="J191" i="2" s="1"/>
  <c r="I191" i="2" a="1"/>
  <c r="I191" i="2" s="1"/>
  <c r="H191" i="2" a="1"/>
  <c r="H191" i="2" s="1"/>
  <c r="F191" i="2" a="1"/>
  <c r="F191" i="2" s="1"/>
  <c r="G191" i="2" a="1"/>
  <c r="G191" i="2" s="1"/>
  <c r="O191" i="2" a="1"/>
  <c r="O191" i="2" s="1"/>
  <c r="R183" i="2"/>
  <c r="N183" i="2" a="1"/>
  <c r="N183" i="2" s="1"/>
  <c r="K183" i="2" a="1"/>
  <c r="K183" i="2" s="1"/>
  <c r="P183" i="2" s="1"/>
  <c r="O183" i="2" a="1"/>
  <c r="O183" i="2" s="1"/>
  <c r="I183" i="2" a="1"/>
  <c r="I183" i="2" s="1"/>
  <c r="G183" i="2" a="1"/>
  <c r="G183" i="2" s="1"/>
  <c r="L183" i="2" a="1"/>
  <c r="L183" i="2" s="1"/>
  <c r="F183" i="2" a="1"/>
  <c r="F183" i="2" s="1"/>
  <c r="M183" i="2" a="1"/>
  <c r="M183" i="2" s="1"/>
  <c r="H183" i="2" a="1"/>
  <c r="H183" i="2" s="1"/>
  <c r="E183" i="2" a="1"/>
  <c r="E183" i="2" s="1"/>
  <c r="J183" i="2" s="1"/>
  <c r="R175" i="2"/>
  <c r="N175" i="2" a="1"/>
  <c r="N175" i="2" s="1"/>
  <c r="L175" i="2" a="1"/>
  <c r="L175" i="2" s="1"/>
  <c r="E175" i="2" a="1"/>
  <c r="E175" i="2" s="1"/>
  <c r="J175" i="2" s="1"/>
  <c r="M175" i="2" a="1"/>
  <c r="M175" i="2" s="1"/>
  <c r="I175" i="2" a="1"/>
  <c r="I175" i="2" s="1"/>
  <c r="F175" i="2" a="1"/>
  <c r="F175" i="2" s="1"/>
  <c r="G175" i="2" a="1"/>
  <c r="G175" i="2" s="1"/>
  <c r="K175" i="2" a="1"/>
  <c r="K175" i="2" s="1"/>
  <c r="P175" i="2" s="1"/>
  <c r="O175" i="2" a="1"/>
  <c r="O175" i="2" s="1"/>
  <c r="H175" i="2" a="1"/>
  <c r="H175" i="2" s="1"/>
  <c r="R167" i="2"/>
  <c r="N167" i="2" a="1"/>
  <c r="N167" i="2" s="1"/>
  <c r="O167" i="2" a="1"/>
  <c r="O167" i="2" s="1"/>
  <c r="K167" i="2" a="1"/>
  <c r="K167" i="2" s="1"/>
  <c r="P167" i="2" s="1"/>
  <c r="L167" i="2" a="1"/>
  <c r="L167" i="2" s="1"/>
  <c r="I167" i="2" a="1"/>
  <c r="I167" i="2" s="1"/>
  <c r="H167" i="2" a="1"/>
  <c r="H167" i="2" s="1"/>
  <c r="F167" i="2" a="1"/>
  <c r="F167" i="2" s="1"/>
  <c r="M167" i="2" a="1"/>
  <c r="M167" i="2" s="1"/>
  <c r="G167" i="2" a="1"/>
  <c r="G167" i="2" s="1"/>
  <c r="E167" i="2" a="1"/>
  <c r="E167" i="2" s="1"/>
  <c r="J167" i="2" s="1"/>
  <c r="R159" i="2"/>
  <c r="L159" i="2" a="1"/>
  <c r="L159" i="2" s="1"/>
  <c r="N159" i="2" a="1"/>
  <c r="N159" i="2" s="1"/>
  <c r="K159" i="2" a="1"/>
  <c r="K159" i="2" s="1"/>
  <c r="P159" i="2" s="1"/>
  <c r="M159" i="2" a="1"/>
  <c r="M159" i="2" s="1"/>
  <c r="E159" i="2" a="1"/>
  <c r="E159" i="2" s="1"/>
  <c r="J159" i="2" s="1"/>
  <c r="I159" i="2" a="1"/>
  <c r="I159" i="2" s="1"/>
  <c r="O159" i="2" a="1"/>
  <c r="O159" i="2" s="1"/>
  <c r="H159" i="2" a="1"/>
  <c r="H159" i="2" s="1"/>
  <c r="F159" i="2" a="1"/>
  <c r="F159" i="2" s="1"/>
  <c r="G159" i="2" a="1"/>
  <c r="G159" i="2" s="1"/>
  <c r="R151" i="2"/>
  <c r="L151" i="2" a="1"/>
  <c r="L151" i="2" s="1"/>
  <c r="N151" i="2" a="1"/>
  <c r="N151" i="2" s="1"/>
  <c r="M151" i="2" a="1"/>
  <c r="M151" i="2" s="1"/>
  <c r="K151" i="2" a="1"/>
  <c r="K151" i="2" s="1"/>
  <c r="P151" i="2" s="1"/>
  <c r="I151" i="2" a="1"/>
  <c r="I151" i="2" s="1"/>
  <c r="E151" i="2" a="1"/>
  <c r="E151" i="2" s="1"/>
  <c r="J151" i="2" s="1"/>
  <c r="G151" i="2" a="1"/>
  <c r="G151" i="2" s="1"/>
  <c r="F151" i="2" a="1"/>
  <c r="F151" i="2" s="1"/>
  <c r="H151" i="2" a="1"/>
  <c r="H151" i="2" s="1"/>
  <c r="O151" i="2" a="1"/>
  <c r="O151" i="2" s="1"/>
  <c r="R143" i="2"/>
  <c r="M143" i="2" a="1"/>
  <c r="M143" i="2" s="1"/>
  <c r="L143" i="2" a="1"/>
  <c r="L143" i="2" s="1"/>
  <c r="O143" i="2" a="1"/>
  <c r="O143" i="2" s="1"/>
  <c r="N143" i="2" a="1"/>
  <c r="N143" i="2" s="1"/>
  <c r="E143" i="2" a="1"/>
  <c r="E143" i="2" s="1"/>
  <c r="J143" i="2" s="1"/>
  <c r="I143" i="2" a="1"/>
  <c r="I143" i="2" s="1"/>
  <c r="F143" i="2" a="1"/>
  <c r="F143" i="2" s="1"/>
  <c r="G143" i="2" a="1"/>
  <c r="G143" i="2" s="1"/>
  <c r="K143" i="2" a="1"/>
  <c r="K143" i="2" s="1"/>
  <c r="P143" i="2" s="1"/>
  <c r="H143" i="2" a="1"/>
  <c r="H143" i="2" s="1"/>
  <c r="R135" i="2"/>
  <c r="M135" i="2" a="1"/>
  <c r="M135" i="2" s="1"/>
  <c r="L135" i="2" a="1"/>
  <c r="L135" i="2" s="1"/>
  <c r="K135" i="2" a="1"/>
  <c r="K135" i="2" s="1"/>
  <c r="P135" i="2" s="1"/>
  <c r="N135" i="2" a="1"/>
  <c r="N135" i="2" s="1"/>
  <c r="I135" i="2" a="1"/>
  <c r="I135" i="2" s="1"/>
  <c r="O135" i="2" a="1"/>
  <c r="O135" i="2" s="1"/>
  <c r="H135" i="2" a="1"/>
  <c r="H135" i="2" s="1"/>
  <c r="F135" i="2" a="1"/>
  <c r="F135" i="2" s="1"/>
  <c r="G135" i="2" a="1"/>
  <c r="G135" i="2" s="1"/>
  <c r="E135" i="2" a="1"/>
  <c r="E135" i="2" s="1"/>
  <c r="J135" i="2" s="1"/>
  <c r="R127" i="2"/>
  <c r="M127" i="2" a="1"/>
  <c r="M127" i="2" s="1"/>
  <c r="N127" i="2" a="1"/>
  <c r="N127" i="2" s="1"/>
  <c r="K127" i="2" a="1"/>
  <c r="K127" i="2" s="1"/>
  <c r="P127" i="2" s="1"/>
  <c r="O127" i="2" a="1"/>
  <c r="O127" i="2" s="1"/>
  <c r="E127" i="2" a="1"/>
  <c r="E127" i="2" s="1"/>
  <c r="J127" i="2" s="1"/>
  <c r="I127" i="2" a="1"/>
  <c r="I127" i="2" s="1"/>
  <c r="L127" i="2" a="1"/>
  <c r="L127" i="2" s="1"/>
  <c r="H127" i="2" a="1"/>
  <c r="H127" i="2" s="1"/>
  <c r="F127" i="2" a="1"/>
  <c r="F127" i="2" s="1"/>
  <c r="G127" i="2" a="1"/>
  <c r="G127" i="2" s="1"/>
  <c r="R119" i="2"/>
  <c r="M119" i="2" a="1"/>
  <c r="M119" i="2" s="1"/>
  <c r="N119" i="2" a="1"/>
  <c r="N119" i="2" s="1"/>
  <c r="L119" i="2" a="1"/>
  <c r="L119" i="2" s="1"/>
  <c r="I119" i="2" a="1"/>
  <c r="I119" i="2" s="1"/>
  <c r="E119" i="2" a="1"/>
  <c r="E119" i="2" s="1"/>
  <c r="J119" i="2" s="1"/>
  <c r="G119" i="2" a="1"/>
  <c r="G119" i="2" s="1"/>
  <c r="F119" i="2" a="1"/>
  <c r="F119" i="2" s="1"/>
  <c r="K119" i="2" a="1"/>
  <c r="K119" i="2" s="1"/>
  <c r="P119" i="2" s="1"/>
  <c r="O119" i="2" a="1"/>
  <c r="O119" i="2" s="1"/>
  <c r="H119" i="2" a="1"/>
  <c r="H119" i="2" s="1"/>
  <c r="R111" i="2"/>
  <c r="M111" i="2" a="1"/>
  <c r="M111" i="2" s="1"/>
  <c r="N111" i="2" a="1"/>
  <c r="N111" i="2" s="1"/>
  <c r="K111" i="2" a="1"/>
  <c r="K111" i="2" s="1"/>
  <c r="P111" i="2" s="1"/>
  <c r="O111" i="2" a="1"/>
  <c r="O111" i="2" s="1"/>
  <c r="E111" i="2" a="1"/>
  <c r="E111" i="2" s="1"/>
  <c r="J111" i="2" s="1"/>
  <c r="L111" i="2" a="1"/>
  <c r="L111" i="2" s="1"/>
  <c r="I111" i="2" a="1"/>
  <c r="I111" i="2" s="1"/>
  <c r="F111" i="2" a="1"/>
  <c r="F111" i="2" s="1"/>
  <c r="G111" i="2" a="1"/>
  <c r="G111" i="2" s="1"/>
  <c r="H111" i="2" a="1"/>
  <c r="H111" i="2" s="1"/>
  <c r="R103" i="2"/>
  <c r="M103" i="2" a="1"/>
  <c r="M103" i="2" s="1"/>
  <c r="N103" i="2" a="1"/>
  <c r="N103" i="2" s="1"/>
  <c r="L103" i="2" a="1"/>
  <c r="L103" i="2" s="1"/>
  <c r="I103" i="2" a="1"/>
  <c r="I103" i="2" s="1"/>
  <c r="O103" i="2" a="1"/>
  <c r="O103" i="2" s="1"/>
  <c r="E103" i="2" a="1"/>
  <c r="E103" i="2" s="1"/>
  <c r="J103" i="2" s="1"/>
  <c r="F103" i="2" a="1"/>
  <c r="F103" i="2" s="1"/>
  <c r="G103" i="2" a="1"/>
  <c r="G103" i="2" s="1"/>
  <c r="K103" i="2" a="1"/>
  <c r="K103" i="2" s="1"/>
  <c r="P103" i="2" s="1"/>
  <c r="H103" i="2" a="1"/>
  <c r="H103" i="2" s="1"/>
  <c r="R95" i="2"/>
  <c r="M95" i="2" a="1"/>
  <c r="M95" i="2" s="1"/>
  <c r="N95" i="2" a="1"/>
  <c r="N95" i="2" s="1"/>
  <c r="O95" i="2" a="1"/>
  <c r="O95" i="2" s="1"/>
  <c r="K95" i="2" a="1"/>
  <c r="K95" i="2" s="1"/>
  <c r="P95" i="2" s="1"/>
  <c r="L95" i="2" a="1"/>
  <c r="L95" i="2" s="1"/>
  <c r="E95" i="2" a="1"/>
  <c r="E95" i="2" s="1"/>
  <c r="J95" i="2" s="1"/>
  <c r="I95" i="2" a="1"/>
  <c r="I95" i="2" s="1"/>
  <c r="H95" i="2" a="1"/>
  <c r="H95" i="2" s="1"/>
  <c r="F95" i="2" a="1"/>
  <c r="F95" i="2" s="1"/>
  <c r="G95" i="2" a="1"/>
  <c r="G95" i="2" s="1"/>
  <c r="R87" i="2"/>
  <c r="M87" i="2" a="1"/>
  <c r="M87" i="2" s="1"/>
  <c r="N87" i="2" a="1"/>
  <c r="N87" i="2" s="1"/>
  <c r="O87" i="2" a="1"/>
  <c r="O87" i="2" s="1"/>
  <c r="I87" i="2" a="1"/>
  <c r="I87" i="2" s="1"/>
  <c r="G87" i="2" a="1"/>
  <c r="G87" i="2" s="1"/>
  <c r="E87" i="2" a="1"/>
  <c r="E87" i="2" s="1"/>
  <c r="J87" i="2" s="1"/>
  <c r="F87" i="2" a="1"/>
  <c r="F87" i="2" s="1"/>
  <c r="K87" i="2" a="1"/>
  <c r="K87" i="2" s="1"/>
  <c r="P87" i="2" s="1"/>
  <c r="L87" i="2" a="1"/>
  <c r="L87" i="2" s="1"/>
  <c r="H87" i="2" a="1"/>
  <c r="H87" i="2" s="1"/>
  <c r="R79" i="2"/>
  <c r="M79" i="2" a="1"/>
  <c r="M79" i="2" s="1"/>
  <c r="N79" i="2" a="1"/>
  <c r="N79" i="2" s="1"/>
  <c r="K79" i="2" a="1"/>
  <c r="K79" i="2" s="1"/>
  <c r="P79" i="2" s="1"/>
  <c r="O79" i="2" a="1"/>
  <c r="O79" i="2" s="1"/>
  <c r="E79" i="2" a="1"/>
  <c r="E79" i="2" s="1"/>
  <c r="J79" i="2" s="1"/>
  <c r="I79" i="2" a="1"/>
  <c r="I79" i="2" s="1"/>
  <c r="F79" i="2" a="1"/>
  <c r="F79" i="2" s="1"/>
  <c r="G79" i="2" a="1"/>
  <c r="G79" i="2" s="1"/>
  <c r="L79" i="2" a="1"/>
  <c r="L79" i="2" s="1"/>
  <c r="H79" i="2" a="1"/>
  <c r="H79" i="2" s="1"/>
  <c r="R71" i="2"/>
  <c r="M71" i="2" a="1"/>
  <c r="M71" i="2" s="1"/>
  <c r="N71" i="2" a="1"/>
  <c r="N71" i="2" s="1"/>
  <c r="L71" i="2" a="1"/>
  <c r="L71" i="2" s="1"/>
  <c r="O71" i="2" a="1"/>
  <c r="O71" i="2" s="1"/>
  <c r="I71" i="2" a="1"/>
  <c r="I71" i="2" s="1"/>
  <c r="E71" i="2" a="1"/>
  <c r="E71" i="2" s="1"/>
  <c r="J71" i="2" s="1"/>
  <c r="F71" i="2" a="1"/>
  <c r="F71" i="2" s="1"/>
  <c r="G71" i="2" a="1"/>
  <c r="G71" i="2" s="1"/>
  <c r="K71" i="2" a="1"/>
  <c r="K71" i="2" s="1"/>
  <c r="P71" i="2" s="1"/>
  <c r="H71" i="2" a="1"/>
  <c r="H71" i="2" s="1"/>
  <c r="R63" i="2"/>
  <c r="M63" i="2" a="1"/>
  <c r="M63" i="2" s="1"/>
  <c r="N63" i="2" a="1"/>
  <c r="N63" i="2" s="1"/>
  <c r="K63" i="2" a="1"/>
  <c r="K63" i="2" s="1"/>
  <c r="P63" i="2" s="1"/>
  <c r="O63" i="2" a="1"/>
  <c r="O63" i="2" s="1"/>
  <c r="L63" i="2" a="1"/>
  <c r="L63" i="2" s="1"/>
  <c r="E63" i="2" a="1"/>
  <c r="E63" i="2" s="1"/>
  <c r="J63" i="2" s="1"/>
  <c r="I63" i="2" a="1"/>
  <c r="I63" i="2" s="1"/>
  <c r="H63" i="2" a="1"/>
  <c r="H63" i="2" s="1"/>
  <c r="F63" i="2" a="1"/>
  <c r="F63" i="2" s="1"/>
  <c r="G63" i="2" a="1"/>
  <c r="G63" i="2" s="1"/>
  <c r="R55" i="2"/>
  <c r="M55" i="2" a="1"/>
  <c r="M55" i="2" s="1"/>
  <c r="N55" i="2" a="1"/>
  <c r="N55" i="2" s="1"/>
  <c r="L55" i="2" a="1"/>
  <c r="L55" i="2" s="1"/>
  <c r="K55" i="2" a="1"/>
  <c r="K55" i="2" s="1"/>
  <c r="P55" i="2" s="1"/>
  <c r="O55" i="2" a="1"/>
  <c r="O55" i="2" s="1"/>
  <c r="I55" i="2" a="1"/>
  <c r="I55" i="2" s="1"/>
  <c r="G55" i="2" a="1"/>
  <c r="G55" i="2" s="1"/>
  <c r="F55" i="2" a="1"/>
  <c r="F55" i="2" s="1"/>
  <c r="E55" i="2" a="1"/>
  <c r="E55" i="2" s="1"/>
  <c r="J55" i="2" s="1"/>
  <c r="H55" i="2" a="1"/>
  <c r="H55" i="2" s="1"/>
  <c r="R47" i="2"/>
  <c r="M47" i="2" a="1"/>
  <c r="M47" i="2" s="1"/>
  <c r="N47" i="2" a="1"/>
  <c r="N47" i="2" s="1"/>
  <c r="K47" i="2" a="1"/>
  <c r="K47" i="2" s="1"/>
  <c r="P47" i="2" s="1"/>
  <c r="O47" i="2" a="1"/>
  <c r="O47" i="2" s="1"/>
  <c r="L47" i="2" a="1"/>
  <c r="L47" i="2" s="1"/>
  <c r="E47" i="2" a="1"/>
  <c r="E47" i="2" s="1"/>
  <c r="J47" i="2" s="1"/>
  <c r="I47" i="2" a="1"/>
  <c r="I47" i="2" s="1"/>
  <c r="F47" i="2" a="1"/>
  <c r="F47" i="2" s="1"/>
  <c r="G47" i="2" a="1"/>
  <c r="G47" i="2" s="1"/>
  <c r="H47" i="2" a="1"/>
  <c r="H47" i="2" s="1"/>
  <c r="R39" i="2"/>
  <c r="M39" i="2" a="1"/>
  <c r="M39" i="2" s="1"/>
  <c r="N39" i="2" a="1"/>
  <c r="N39" i="2" s="1"/>
  <c r="L39" i="2" a="1"/>
  <c r="L39" i="2" s="1"/>
  <c r="K39" i="2" a="1"/>
  <c r="K39" i="2" s="1"/>
  <c r="P39" i="2" s="1"/>
  <c r="O39" i="2" a="1"/>
  <c r="O39" i="2" s="1"/>
  <c r="I39" i="2" a="1"/>
  <c r="I39" i="2" s="1"/>
  <c r="F39" i="2" a="1"/>
  <c r="F39" i="2" s="1"/>
  <c r="E39" i="2" a="1"/>
  <c r="E39" i="2" s="1"/>
  <c r="J39" i="2" s="1"/>
  <c r="G39" i="2" a="1"/>
  <c r="G39" i="2" s="1"/>
  <c r="H39" i="2" a="1"/>
  <c r="H39" i="2" s="1"/>
  <c r="L31" i="2" a="1"/>
  <c r="L31" i="2" s="1"/>
  <c r="M31" i="2" a="1"/>
  <c r="M31" i="2" s="1"/>
  <c r="N31" i="2" a="1"/>
  <c r="N31" i="2" s="1"/>
  <c r="R31" i="2"/>
  <c r="O31" i="2" a="1"/>
  <c r="O31" i="2" s="1"/>
  <c r="E31" i="2" a="1"/>
  <c r="E31" i="2" s="1"/>
  <c r="J31" i="2" s="1"/>
  <c r="I31" i="2" a="1"/>
  <c r="I31" i="2" s="1"/>
  <c r="F31" i="2" a="1"/>
  <c r="F31" i="2" s="1"/>
  <c r="K31" i="2" a="1"/>
  <c r="K31" i="2" s="1"/>
  <c r="P31" i="2" s="1"/>
  <c r="H31" i="2" a="1"/>
  <c r="H31" i="2" s="1"/>
  <c r="G31" i="2" a="1"/>
  <c r="G31" i="2" s="1"/>
  <c r="M23" i="2" a="1"/>
  <c r="M23" i="2" s="1"/>
  <c r="N23" i="2" a="1"/>
  <c r="N23" i="2" s="1"/>
  <c r="O23" i="2" a="1"/>
  <c r="O23" i="2" s="1"/>
  <c r="I23" i="2" a="1"/>
  <c r="I23" i="2" s="1"/>
  <c r="G23" i="2" a="1"/>
  <c r="G23" i="2" s="1"/>
  <c r="F23" i="2" a="1"/>
  <c r="F23" i="2" s="1"/>
  <c r="E23" i="2" a="1"/>
  <c r="E23" i="2" s="1"/>
  <c r="H23" i="2" a="1"/>
  <c r="H23" i="2" s="1"/>
  <c r="L23" i="2" a="1"/>
  <c r="L23" i="2" s="1"/>
  <c r="R23" i="2"/>
  <c r="K23" i="2" a="1"/>
  <c r="K23" i="2" s="1"/>
  <c r="P23" i="2" s="1"/>
  <c r="O15" i="2" a="1"/>
  <c r="O15" i="2" s="1"/>
  <c r="N15" i="2" a="1"/>
  <c r="N15" i="2" s="1"/>
  <c r="E15" i="2" a="1"/>
  <c r="E15" i="2" s="1"/>
  <c r="H15" i="2" a="1"/>
  <c r="H15" i="2" s="1"/>
  <c r="F15" i="2" a="1"/>
  <c r="F15" i="2" s="1"/>
  <c r="G15" i="2" a="1"/>
  <c r="G15" i="2" s="1"/>
  <c r="I15" i="2" a="1"/>
  <c r="I15" i="2" s="1"/>
  <c r="L15" i="2" a="1"/>
  <c r="L15" i="2" s="1"/>
  <c r="K15" i="2" a="1"/>
  <c r="K15" i="2" s="1"/>
  <c r="M15" i="2" a="1"/>
  <c r="M15" i="2" s="1"/>
  <c r="R180" i="2"/>
  <c r="M180" i="2" a="1"/>
  <c r="M180" i="2" s="1"/>
  <c r="N180" i="2" a="1"/>
  <c r="N180" i="2" s="1"/>
  <c r="O180" i="2" a="1"/>
  <c r="O180" i="2" s="1"/>
  <c r="E180" i="2" a="1"/>
  <c r="E180" i="2" s="1"/>
  <c r="J180" i="2" s="1"/>
  <c r="L180" i="2" a="1"/>
  <c r="L180" i="2" s="1"/>
  <c r="H180" i="2" a="1"/>
  <c r="H180" i="2" s="1"/>
  <c r="I180" i="2" a="1"/>
  <c r="I180" i="2" s="1"/>
  <c r="K180" i="2" a="1"/>
  <c r="K180" i="2" s="1"/>
  <c r="P180" i="2" s="1"/>
  <c r="G180" i="2" a="1"/>
  <c r="G180" i="2" s="1"/>
  <c r="F180" i="2" a="1"/>
  <c r="F180" i="2" s="1"/>
  <c r="R169" i="2"/>
  <c r="L169" i="2" a="1"/>
  <c r="L169" i="2" s="1"/>
  <c r="O169" i="2" a="1"/>
  <c r="O169" i="2" s="1"/>
  <c r="G169" i="2" a="1"/>
  <c r="G169" i="2" s="1"/>
  <c r="E169" i="2" a="1"/>
  <c r="E169" i="2" s="1"/>
  <c r="J169" i="2" s="1"/>
  <c r="H169" i="2" a="1"/>
  <c r="H169" i="2" s="1"/>
  <c r="F169" i="2" a="1"/>
  <c r="F169" i="2" s="1"/>
  <c r="M169" i="2" a="1"/>
  <c r="M169" i="2" s="1"/>
  <c r="K169" i="2" a="1"/>
  <c r="K169" i="2" s="1"/>
  <c r="P169" i="2" s="1"/>
  <c r="I169" i="2" a="1"/>
  <c r="I169" i="2" s="1"/>
  <c r="N169" i="2" a="1"/>
  <c r="N169" i="2" s="1"/>
  <c r="R129" i="2"/>
  <c r="K129" i="2" a="1"/>
  <c r="K129" i="2" s="1"/>
  <c r="P129" i="2" s="1"/>
  <c r="L129" i="2" a="1"/>
  <c r="L129" i="2" s="1"/>
  <c r="O129" i="2" a="1"/>
  <c r="O129" i="2" s="1"/>
  <c r="N129" i="2" a="1"/>
  <c r="N129" i="2" s="1"/>
  <c r="M129" i="2" a="1"/>
  <c r="M129" i="2" s="1"/>
  <c r="G129" i="2" a="1"/>
  <c r="G129" i="2" s="1"/>
  <c r="H129" i="2" a="1"/>
  <c r="H129" i="2" s="1"/>
  <c r="I129" i="2" a="1"/>
  <c r="I129" i="2" s="1"/>
  <c r="F129" i="2" a="1"/>
  <c r="F129" i="2" s="1"/>
  <c r="E129" i="2" a="1"/>
  <c r="E129" i="2" s="1"/>
  <c r="J129" i="2" s="1"/>
  <c r="R206" i="2"/>
  <c r="K206" i="2" a="1"/>
  <c r="K206" i="2" s="1"/>
  <c r="P206" i="2" s="1"/>
  <c r="O206" i="2" a="1"/>
  <c r="O206" i="2" s="1"/>
  <c r="L206" i="2" a="1"/>
  <c r="L206" i="2" s="1"/>
  <c r="M206" i="2" a="1"/>
  <c r="M206" i="2" s="1"/>
  <c r="E206" i="2" a="1"/>
  <c r="E206" i="2" s="1"/>
  <c r="J206" i="2" s="1"/>
  <c r="G206" i="2" a="1"/>
  <c r="G206" i="2" s="1"/>
  <c r="N206" i="2" a="1"/>
  <c r="N206" i="2" s="1"/>
  <c r="H206" i="2" a="1"/>
  <c r="H206" i="2" s="1"/>
  <c r="I206" i="2" a="1"/>
  <c r="I206" i="2" s="1"/>
  <c r="F206" i="2" a="1"/>
  <c r="F206" i="2" s="1"/>
  <c r="R198" i="2"/>
  <c r="O198" i="2" a="1"/>
  <c r="O198" i="2" s="1"/>
  <c r="K198" i="2" a="1"/>
  <c r="K198" i="2" s="1"/>
  <c r="P198" i="2" s="1"/>
  <c r="N198" i="2" a="1"/>
  <c r="N198" i="2" s="1"/>
  <c r="L198" i="2" a="1"/>
  <c r="L198" i="2" s="1"/>
  <c r="E198" i="2" a="1"/>
  <c r="E198" i="2" s="1"/>
  <c r="J198" i="2" s="1"/>
  <c r="M198" i="2" a="1"/>
  <c r="M198" i="2" s="1"/>
  <c r="F198" i="2" a="1"/>
  <c r="F198" i="2" s="1"/>
  <c r="G198" i="2" a="1"/>
  <c r="G198" i="2" s="1"/>
  <c r="I198" i="2" a="1"/>
  <c r="I198" i="2" s="1"/>
  <c r="H198" i="2" a="1"/>
  <c r="H198" i="2" s="1"/>
  <c r="R190" i="2"/>
  <c r="O190" i="2" a="1"/>
  <c r="O190" i="2" s="1"/>
  <c r="K190" i="2" a="1"/>
  <c r="K190" i="2" s="1"/>
  <c r="P190" i="2" s="1"/>
  <c r="L190" i="2" a="1"/>
  <c r="L190" i="2" s="1"/>
  <c r="N190" i="2" a="1"/>
  <c r="N190" i="2" s="1"/>
  <c r="H190" i="2" a="1"/>
  <c r="H190" i="2" s="1"/>
  <c r="F190" i="2" a="1"/>
  <c r="F190" i="2" s="1"/>
  <c r="E190" i="2" a="1"/>
  <c r="E190" i="2" s="1"/>
  <c r="J190" i="2" s="1"/>
  <c r="I190" i="2" a="1"/>
  <c r="I190" i="2" s="1"/>
  <c r="M190" i="2" a="1"/>
  <c r="M190" i="2" s="1"/>
  <c r="G190" i="2" a="1"/>
  <c r="G190" i="2" s="1"/>
  <c r="R182" i="2"/>
  <c r="O182" i="2" a="1"/>
  <c r="O182" i="2" s="1"/>
  <c r="K182" i="2" a="1"/>
  <c r="K182" i="2" s="1"/>
  <c r="P182" i="2" s="1"/>
  <c r="N182" i="2" a="1"/>
  <c r="N182" i="2" s="1"/>
  <c r="L182" i="2" a="1"/>
  <c r="L182" i="2" s="1"/>
  <c r="G182" i="2" a="1"/>
  <c r="G182" i="2" s="1"/>
  <c r="M182" i="2" a="1"/>
  <c r="M182" i="2" s="1"/>
  <c r="H182" i="2" a="1"/>
  <c r="H182" i="2" s="1"/>
  <c r="I182" i="2" a="1"/>
  <c r="I182" i="2" s="1"/>
  <c r="F182" i="2" a="1"/>
  <c r="F182" i="2" s="1"/>
  <c r="E182" i="2" a="1"/>
  <c r="E182" i="2" s="1"/>
  <c r="J182" i="2" s="1"/>
  <c r="R174" i="2"/>
  <c r="O174" i="2" a="1"/>
  <c r="O174" i="2" s="1"/>
  <c r="K174" i="2" a="1"/>
  <c r="K174" i="2" s="1"/>
  <c r="P174" i="2" s="1"/>
  <c r="L174" i="2" a="1"/>
  <c r="L174" i="2" s="1"/>
  <c r="M174" i="2" a="1"/>
  <c r="M174" i="2" s="1"/>
  <c r="I174" i="2" a="1"/>
  <c r="I174" i="2" s="1"/>
  <c r="F174" i="2" a="1"/>
  <c r="F174" i="2" s="1"/>
  <c r="G174" i="2" a="1"/>
  <c r="G174" i="2" s="1"/>
  <c r="E174" i="2" a="1"/>
  <c r="E174" i="2" s="1"/>
  <c r="J174" i="2" s="1"/>
  <c r="N174" i="2" a="1"/>
  <c r="N174" i="2" s="1"/>
  <c r="H174" i="2" a="1"/>
  <c r="H174" i="2" s="1"/>
  <c r="R166" i="2"/>
  <c r="O166" i="2" a="1"/>
  <c r="O166" i="2" s="1"/>
  <c r="K166" i="2" a="1"/>
  <c r="K166" i="2" s="1"/>
  <c r="P166" i="2" s="1"/>
  <c r="N166" i="2" a="1"/>
  <c r="N166" i="2" s="1"/>
  <c r="E166" i="2" a="1"/>
  <c r="E166" i="2" s="1"/>
  <c r="J166" i="2" s="1"/>
  <c r="L166" i="2" a="1"/>
  <c r="L166" i="2" s="1"/>
  <c r="F166" i="2" a="1"/>
  <c r="F166" i="2" s="1"/>
  <c r="M166" i="2" a="1"/>
  <c r="M166" i="2" s="1"/>
  <c r="I166" i="2" a="1"/>
  <c r="I166" i="2" s="1"/>
  <c r="G166" i="2" a="1"/>
  <c r="G166" i="2" s="1"/>
  <c r="H166" i="2" a="1"/>
  <c r="H166" i="2" s="1"/>
  <c r="R158" i="2"/>
  <c r="O158" i="2" a="1"/>
  <c r="O158" i="2" s="1"/>
  <c r="K158" i="2" a="1"/>
  <c r="K158" i="2" s="1"/>
  <c r="P158" i="2" s="1"/>
  <c r="L158" i="2" a="1"/>
  <c r="L158" i="2" s="1"/>
  <c r="N158" i="2" a="1"/>
  <c r="N158" i="2" s="1"/>
  <c r="M158" i="2" a="1"/>
  <c r="M158" i="2" s="1"/>
  <c r="H158" i="2" a="1"/>
  <c r="H158" i="2" s="1"/>
  <c r="E158" i="2" a="1"/>
  <c r="E158" i="2" s="1"/>
  <c r="J158" i="2" s="1"/>
  <c r="F158" i="2" a="1"/>
  <c r="F158" i="2" s="1"/>
  <c r="G158" i="2" a="1"/>
  <c r="G158" i="2" s="1"/>
  <c r="I158" i="2" a="1"/>
  <c r="I158" i="2" s="1"/>
  <c r="R150" i="2"/>
  <c r="O150" i="2" a="1"/>
  <c r="O150" i="2" s="1"/>
  <c r="K150" i="2" a="1"/>
  <c r="K150" i="2" s="1"/>
  <c r="P150" i="2" s="1"/>
  <c r="L150" i="2" a="1"/>
  <c r="L150" i="2" s="1"/>
  <c r="M150" i="2" a="1"/>
  <c r="M150" i="2" s="1"/>
  <c r="N150" i="2" a="1"/>
  <c r="N150" i="2" s="1"/>
  <c r="G150" i="2" a="1"/>
  <c r="G150" i="2" s="1"/>
  <c r="F150" i="2" a="1"/>
  <c r="F150" i="2" s="1"/>
  <c r="I150" i="2" a="1"/>
  <c r="I150" i="2" s="1"/>
  <c r="H150" i="2" a="1"/>
  <c r="H150" i="2" s="1"/>
  <c r="E150" i="2" a="1"/>
  <c r="E150" i="2" s="1"/>
  <c r="J150" i="2" s="1"/>
  <c r="R142" i="2"/>
  <c r="N142" i="2" a="1"/>
  <c r="N142" i="2" s="1"/>
  <c r="O142" i="2" a="1"/>
  <c r="O142" i="2" s="1"/>
  <c r="K142" i="2" a="1"/>
  <c r="K142" i="2" s="1"/>
  <c r="P142" i="2" s="1"/>
  <c r="M142" i="2" a="1"/>
  <c r="M142" i="2" s="1"/>
  <c r="F142" i="2" a="1"/>
  <c r="F142" i="2" s="1"/>
  <c r="G142" i="2" a="1"/>
  <c r="G142" i="2" s="1"/>
  <c r="H142" i="2" a="1"/>
  <c r="H142" i="2" s="1"/>
  <c r="E142" i="2" a="1"/>
  <c r="E142" i="2" s="1"/>
  <c r="J142" i="2" s="1"/>
  <c r="I142" i="2" a="1"/>
  <c r="I142" i="2" s="1"/>
  <c r="L142" i="2" a="1"/>
  <c r="L142" i="2" s="1"/>
  <c r="R134" i="2"/>
  <c r="K134" i="2" a="1"/>
  <c r="K134" i="2" s="1"/>
  <c r="P134" i="2" s="1"/>
  <c r="N134" i="2" a="1"/>
  <c r="N134" i="2" s="1"/>
  <c r="L134" i="2" a="1"/>
  <c r="L134" i="2" s="1"/>
  <c r="O134" i="2" a="1"/>
  <c r="O134" i="2" s="1"/>
  <c r="M134" i="2" a="1"/>
  <c r="M134" i="2" s="1"/>
  <c r="E134" i="2" a="1"/>
  <c r="E134" i="2" s="1"/>
  <c r="J134" i="2" s="1"/>
  <c r="G134" i="2" a="1"/>
  <c r="G134" i="2" s="1"/>
  <c r="I134" i="2" a="1"/>
  <c r="I134" i="2" s="1"/>
  <c r="H134" i="2" a="1"/>
  <c r="H134" i="2" s="1"/>
  <c r="F134" i="2" a="1"/>
  <c r="F134" i="2" s="1"/>
  <c r="R126" i="2"/>
  <c r="K126" i="2" a="1"/>
  <c r="K126" i="2" s="1"/>
  <c r="P126" i="2" s="1"/>
  <c r="N126" i="2" a="1"/>
  <c r="N126" i="2" s="1"/>
  <c r="M126" i="2" a="1"/>
  <c r="M126" i="2" s="1"/>
  <c r="O126" i="2" a="1"/>
  <c r="O126" i="2" s="1"/>
  <c r="F126" i="2" a="1"/>
  <c r="F126" i="2" s="1"/>
  <c r="L126" i="2" a="1"/>
  <c r="L126" i="2" s="1"/>
  <c r="H126" i="2" a="1"/>
  <c r="H126" i="2" s="1"/>
  <c r="I126" i="2" a="1"/>
  <c r="I126" i="2" s="1"/>
  <c r="E126" i="2" a="1"/>
  <c r="E126" i="2" s="1"/>
  <c r="J126" i="2" s="1"/>
  <c r="G126" i="2" a="1"/>
  <c r="G126" i="2" s="1"/>
  <c r="R118" i="2"/>
  <c r="K118" i="2" a="1"/>
  <c r="K118" i="2" s="1"/>
  <c r="P118" i="2" s="1"/>
  <c r="N118" i="2" a="1"/>
  <c r="N118" i="2" s="1"/>
  <c r="O118" i="2" a="1"/>
  <c r="O118" i="2" s="1"/>
  <c r="M118" i="2" a="1"/>
  <c r="M118" i="2" s="1"/>
  <c r="L118" i="2" a="1"/>
  <c r="L118" i="2" s="1"/>
  <c r="E118" i="2" a="1"/>
  <c r="E118" i="2" s="1"/>
  <c r="J118" i="2" s="1"/>
  <c r="G118" i="2" a="1"/>
  <c r="G118" i="2" s="1"/>
  <c r="F118" i="2" a="1"/>
  <c r="F118" i="2" s="1"/>
  <c r="H118" i="2" a="1"/>
  <c r="H118" i="2" s="1"/>
  <c r="I118" i="2" a="1"/>
  <c r="I118" i="2" s="1"/>
  <c r="R110" i="2"/>
  <c r="K110" i="2" a="1"/>
  <c r="K110" i="2" s="1"/>
  <c r="P110" i="2" s="1"/>
  <c r="N110" i="2" a="1"/>
  <c r="N110" i="2" s="1"/>
  <c r="M110" i="2" a="1"/>
  <c r="M110" i="2" s="1"/>
  <c r="I110" i="2" a="1"/>
  <c r="I110" i="2" s="1"/>
  <c r="G110" i="2" a="1"/>
  <c r="G110" i="2" s="1"/>
  <c r="L110" i="2" a="1"/>
  <c r="L110" i="2" s="1"/>
  <c r="O110" i="2" a="1"/>
  <c r="O110" i="2" s="1"/>
  <c r="E110" i="2" a="1"/>
  <c r="E110" i="2" s="1"/>
  <c r="J110" i="2" s="1"/>
  <c r="H110" i="2" a="1"/>
  <c r="H110" i="2" s="1"/>
  <c r="F110" i="2" a="1"/>
  <c r="F110" i="2" s="1"/>
  <c r="R102" i="2"/>
  <c r="K102" i="2" a="1"/>
  <c r="K102" i="2" s="1"/>
  <c r="P102" i="2" s="1"/>
  <c r="N102" i="2" a="1"/>
  <c r="N102" i="2" s="1"/>
  <c r="L102" i="2" a="1"/>
  <c r="L102" i="2" s="1"/>
  <c r="M102" i="2" a="1"/>
  <c r="M102" i="2" s="1"/>
  <c r="O102" i="2" a="1"/>
  <c r="O102" i="2" s="1"/>
  <c r="E102" i="2" a="1"/>
  <c r="E102" i="2" s="1"/>
  <c r="J102" i="2" s="1"/>
  <c r="F102" i="2" a="1"/>
  <c r="F102" i="2" s="1"/>
  <c r="I102" i="2" a="1"/>
  <c r="I102" i="2" s="1"/>
  <c r="G102" i="2" a="1"/>
  <c r="G102" i="2" s="1"/>
  <c r="H102" i="2" a="1"/>
  <c r="H102" i="2" s="1"/>
  <c r="R94" i="2"/>
  <c r="K94" i="2" a="1"/>
  <c r="K94" i="2" s="1"/>
  <c r="P94" i="2" s="1"/>
  <c r="N94" i="2" a="1"/>
  <c r="N94" i="2" s="1"/>
  <c r="M94" i="2" a="1"/>
  <c r="M94" i="2" s="1"/>
  <c r="L94" i="2" a="1"/>
  <c r="L94" i="2" s="1"/>
  <c r="O94" i="2" a="1"/>
  <c r="O94" i="2" s="1"/>
  <c r="H94" i="2" a="1"/>
  <c r="H94" i="2" s="1"/>
  <c r="F94" i="2" a="1"/>
  <c r="F94" i="2" s="1"/>
  <c r="E94" i="2" a="1"/>
  <c r="E94" i="2" s="1"/>
  <c r="J94" i="2" s="1"/>
  <c r="I94" i="2" a="1"/>
  <c r="I94" i="2" s="1"/>
  <c r="G94" i="2" a="1"/>
  <c r="G94" i="2" s="1"/>
  <c r="R86" i="2"/>
  <c r="K86" i="2" a="1"/>
  <c r="K86" i="2" s="1"/>
  <c r="P86" i="2" s="1"/>
  <c r="N86" i="2" a="1"/>
  <c r="N86" i="2" s="1"/>
  <c r="L86" i="2" a="1"/>
  <c r="L86" i="2" s="1"/>
  <c r="O86" i="2" a="1"/>
  <c r="O86" i="2" s="1"/>
  <c r="E86" i="2" a="1"/>
  <c r="E86" i="2" s="1"/>
  <c r="J86" i="2" s="1"/>
  <c r="I86" i="2" a="1"/>
  <c r="I86" i="2" s="1"/>
  <c r="F86" i="2" a="1"/>
  <c r="F86" i="2" s="1"/>
  <c r="M86" i="2" a="1"/>
  <c r="M86" i="2" s="1"/>
  <c r="H86" i="2" a="1"/>
  <c r="H86" i="2" s="1"/>
  <c r="G86" i="2" a="1"/>
  <c r="G86" i="2" s="1"/>
  <c r="R78" i="2"/>
  <c r="K78" i="2" a="1"/>
  <c r="K78" i="2" s="1"/>
  <c r="P78" i="2" s="1"/>
  <c r="N78" i="2" a="1"/>
  <c r="N78" i="2" s="1"/>
  <c r="M78" i="2" a="1"/>
  <c r="M78" i="2" s="1"/>
  <c r="O78" i="2" a="1"/>
  <c r="O78" i="2" s="1"/>
  <c r="F78" i="2" a="1"/>
  <c r="F78" i="2" s="1"/>
  <c r="G78" i="2" a="1"/>
  <c r="G78" i="2" s="1"/>
  <c r="L78" i="2" a="1"/>
  <c r="L78" i="2" s="1"/>
  <c r="I78" i="2" a="1"/>
  <c r="I78" i="2" s="1"/>
  <c r="H78" i="2" a="1"/>
  <c r="H78" i="2" s="1"/>
  <c r="E78" i="2" a="1"/>
  <c r="E78" i="2" s="1"/>
  <c r="J78" i="2" s="1"/>
  <c r="R70" i="2"/>
  <c r="K70" i="2" a="1"/>
  <c r="K70" i="2" s="1"/>
  <c r="P70" i="2" s="1"/>
  <c r="N70" i="2" a="1"/>
  <c r="N70" i="2" s="1"/>
  <c r="L70" i="2" a="1"/>
  <c r="L70" i="2" s="1"/>
  <c r="O70" i="2" a="1"/>
  <c r="O70" i="2" s="1"/>
  <c r="E70" i="2" a="1"/>
  <c r="E70" i="2" s="1"/>
  <c r="J70" i="2" s="1"/>
  <c r="F70" i="2" a="1"/>
  <c r="F70" i="2" s="1"/>
  <c r="G70" i="2" a="1"/>
  <c r="G70" i="2" s="1"/>
  <c r="I70" i="2" a="1"/>
  <c r="I70" i="2" s="1"/>
  <c r="H70" i="2" a="1"/>
  <c r="H70" i="2" s="1"/>
  <c r="M70" i="2" a="1"/>
  <c r="M70" i="2" s="1"/>
  <c r="R62" i="2"/>
  <c r="K62" i="2" a="1"/>
  <c r="K62" i="2" s="1"/>
  <c r="P62" i="2" s="1"/>
  <c r="N62" i="2" a="1"/>
  <c r="N62" i="2" s="1"/>
  <c r="M62" i="2" a="1"/>
  <c r="M62" i="2" s="1"/>
  <c r="L62" i="2" a="1"/>
  <c r="L62" i="2" s="1"/>
  <c r="O62" i="2" a="1"/>
  <c r="O62" i="2" s="1"/>
  <c r="F62" i="2" a="1"/>
  <c r="F62" i="2" s="1"/>
  <c r="H62" i="2" a="1"/>
  <c r="H62" i="2" s="1"/>
  <c r="I62" i="2" a="1"/>
  <c r="I62" i="2" s="1"/>
  <c r="E62" i="2" a="1"/>
  <c r="E62" i="2" s="1"/>
  <c r="J62" i="2" s="1"/>
  <c r="G62" i="2" a="1"/>
  <c r="G62" i="2" s="1"/>
  <c r="R54" i="2"/>
  <c r="K54" i="2" a="1"/>
  <c r="K54" i="2" s="1"/>
  <c r="P54" i="2" s="1"/>
  <c r="N54" i="2" a="1"/>
  <c r="N54" i="2" s="1"/>
  <c r="O54" i="2" a="1"/>
  <c r="O54" i="2" s="1"/>
  <c r="F54" i="2" a="1"/>
  <c r="F54" i="2" s="1"/>
  <c r="L54" i="2" a="1"/>
  <c r="L54" i="2" s="1"/>
  <c r="E54" i="2" a="1"/>
  <c r="E54" i="2" s="1"/>
  <c r="J54" i="2" s="1"/>
  <c r="M54" i="2" a="1"/>
  <c r="M54" i="2" s="1"/>
  <c r="H54" i="2" a="1"/>
  <c r="H54" i="2" s="1"/>
  <c r="I54" i="2" a="1"/>
  <c r="I54" i="2" s="1"/>
  <c r="G54" i="2" a="1"/>
  <c r="G54" i="2" s="1"/>
  <c r="R46" i="2"/>
  <c r="K46" i="2" a="1"/>
  <c r="K46" i="2" s="1"/>
  <c r="P46" i="2" s="1"/>
  <c r="N46" i="2" a="1"/>
  <c r="N46" i="2" s="1"/>
  <c r="O46" i="2" a="1"/>
  <c r="O46" i="2" s="1"/>
  <c r="L46" i="2" a="1"/>
  <c r="L46" i="2" s="1"/>
  <c r="I46" i="2" a="1"/>
  <c r="I46" i="2" s="1"/>
  <c r="F46" i="2" a="1"/>
  <c r="F46" i="2" s="1"/>
  <c r="G46" i="2" a="1"/>
  <c r="G46" i="2" s="1"/>
  <c r="H46" i="2" a="1"/>
  <c r="H46" i="2" s="1"/>
  <c r="M46" i="2" a="1"/>
  <c r="M46" i="2" s="1"/>
  <c r="E46" i="2" a="1"/>
  <c r="E46" i="2" s="1"/>
  <c r="J46" i="2" s="1"/>
  <c r="R38" i="2"/>
  <c r="K38" i="2" a="1"/>
  <c r="K38" i="2" s="1"/>
  <c r="P38" i="2" s="1"/>
  <c r="N38" i="2" a="1"/>
  <c r="N38" i="2" s="1"/>
  <c r="L38" i="2" a="1"/>
  <c r="L38" i="2" s="1"/>
  <c r="O38" i="2" a="1"/>
  <c r="O38" i="2" s="1"/>
  <c r="E38" i="2" a="1"/>
  <c r="E38" i="2" s="1"/>
  <c r="J38" i="2" s="1"/>
  <c r="I38" i="2" a="1"/>
  <c r="I38" i="2" s="1"/>
  <c r="G38" i="2" a="1"/>
  <c r="G38" i="2" s="1"/>
  <c r="M38" i="2" a="1"/>
  <c r="M38" i="2" s="1"/>
  <c r="H38" i="2" a="1"/>
  <c r="H38" i="2" s="1"/>
  <c r="F38" i="2" a="1"/>
  <c r="F38" i="2" s="1"/>
  <c r="R30" i="2"/>
  <c r="K30" i="2" a="1"/>
  <c r="K30" i="2" s="1"/>
  <c r="P30" i="2" s="1"/>
  <c r="L30" i="2" a="1"/>
  <c r="L30" i="2" s="1"/>
  <c r="N30" i="2" a="1"/>
  <c r="N30" i="2" s="1"/>
  <c r="O30" i="2" a="1"/>
  <c r="O30" i="2" s="1"/>
  <c r="F30" i="2" a="1"/>
  <c r="F30" i="2" s="1"/>
  <c r="M30" i="2" a="1"/>
  <c r="M30" i="2" s="1"/>
  <c r="H30" i="2" a="1"/>
  <c r="H30" i="2" s="1"/>
  <c r="E30" i="2" a="1"/>
  <c r="E30" i="2" s="1"/>
  <c r="J30" i="2" s="1"/>
  <c r="I30" i="2" a="1"/>
  <c r="I30" i="2" s="1"/>
  <c r="G30" i="2" a="1"/>
  <c r="G30" i="2" s="1"/>
  <c r="N22" i="2" a="1"/>
  <c r="N22" i="2" s="1"/>
  <c r="O22" i="2" a="1"/>
  <c r="O22" i="2" s="1"/>
  <c r="I22" i="2" a="1"/>
  <c r="I22" i="2" s="1"/>
  <c r="F22" i="2" a="1"/>
  <c r="F22" i="2" s="1"/>
  <c r="E22" i="2" a="1"/>
  <c r="E22" i="2" s="1"/>
  <c r="H22" i="2" a="1"/>
  <c r="H22" i="2" s="1"/>
  <c r="G22" i="2" a="1"/>
  <c r="G22" i="2" s="1"/>
  <c r="M22" i="2" a="1"/>
  <c r="M22" i="2" s="1"/>
  <c r="L22" i="2" a="1"/>
  <c r="L22" i="2" s="1"/>
  <c r="K22" i="2" a="1"/>
  <c r="K22" i="2" s="1"/>
  <c r="P22" i="2" s="1"/>
  <c r="O14" i="2" a="1"/>
  <c r="O14" i="2" s="1"/>
  <c r="N14" i="2" a="1"/>
  <c r="N14" i="2" s="1"/>
  <c r="I14" i="2" a="1"/>
  <c r="I14" i="2" s="1"/>
  <c r="E14" i="2" a="1"/>
  <c r="E14" i="2" s="1"/>
  <c r="F14" i="2" a="1"/>
  <c r="F14" i="2" s="1"/>
  <c r="G14" i="2" a="1"/>
  <c r="G14" i="2" s="1"/>
  <c r="H14" i="2" a="1"/>
  <c r="H14" i="2" s="1"/>
  <c r="K14" i="2" a="1"/>
  <c r="K14" i="2" s="1"/>
  <c r="L14" i="2" a="1"/>
  <c r="L14" i="2" s="1"/>
  <c r="M14" i="2" a="1"/>
  <c r="M14" i="2" s="1"/>
  <c r="R201" i="2"/>
  <c r="L201" i="2" a="1"/>
  <c r="L201" i="2" s="1"/>
  <c r="N201" i="2" a="1"/>
  <c r="N201" i="2" s="1"/>
  <c r="G201" i="2" a="1"/>
  <c r="G201" i="2" s="1"/>
  <c r="I201" i="2" a="1"/>
  <c r="I201" i="2" s="1"/>
  <c r="H201" i="2" a="1"/>
  <c r="H201" i="2" s="1"/>
  <c r="F201" i="2" a="1"/>
  <c r="F201" i="2" s="1"/>
  <c r="K201" i="2" a="1"/>
  <c r="K201" i="2" s="1"/>
  <c r="P201" i="2" s="1"/>
  <c r="O201" i="2" a="1"/>
  <c r="O201" i="2" s="1"/>
  <c r="E201" i="2" a="1"/>
  <c r="E201" i="2" s="1"/>
  <c r="J201" i="2" s="1"/>
  <c r="M201" i="2" a="1"/>
  <c r="M201" i="2" s="1"/>
  <c r="R161" i="2"/>
  <c r="L161" i="2" a="1"/>
  <c r="L161" i="2" s="1"/>
  <c r="N161" i="2" a="1"/>
  <c r="N161" i="2" s="1"/>
  <c r="K161" i="2" a="1"/>
  <c r="K161" i="2" s="1"/>
  <c r="P161" i="2" s="1"/>
  <c r="G161" i="2" a="1"/>
  <c r="G161" i="2" s="1"/>
  <c r="I161" i="2" a="1"/>
  <c r="I161" i="2" s="1"/>
  <c r="M161" i="2" a="1"/>
  <c r="M161" i="2" s="1"/>
  <c r="H161" i="2" a="1"/>
  <c r="H161" i="2" s="1"/>
  <c r="F161" i="2" a="1"/>
  <c r="F161" i="2" s="1"/>
  <c r="O161" i="2" a="1"/>
  <c r="O161" i="2" s="1"/>
  <c r="E161" i="2" a="1"/>
  <c r="E161" i="2" s="1"/>
  <c r="J161" i="2" s="1"/>
  <c r="R113" i="2"/>
  <c r="K113" i="2" a="1"/>
  <c r="K113" i="2" s="1"/>
  <c r="P113" i="2" s="1"/>
  <c r="L113" i="2" a="1"/>
  <c r="L113" i="2" s="1"/>
  <c r="O113" i="2" a="1"/>
  <c r="O113" i="2" s="1"/>
  <c r="N113" i="2" a="1"/>
  <c r="N113" i="2" s="1"/>
  <c r="E113" i="2" a="1"/>
  <c r="E113" i="2" s="1"/>
  <c r="J113" i="2" s="1"/>
  <c r="G113" i="2" a="1"/>
  <c r="G113" i="2" s="1"/>
  <c r="I113" i="2" a="1"/>
  <c r="I113" i="2" s="1"/>
  <c r="F113" i="2" a="1"/>
  <c r="F113" i="2" s="1"/>
  <c r="M113" i="2" a="1"/>
  <c r="M113" i="2" s="1"/>
  <c r="H113" i="2" a="1"/>
  <c r="H113" i="2" s="1"/>
  <c r="R205" i="2"/>
  <c r="L205" i="2" a="1"/>
  <c r="L205" i="2" s="1"/>
  <c r="G205" i="2" a="1"/>
  <c r="G205" i="2" s="1"/>
  <c r="K205" i="2" a="1"/>
  <c r="K205" i="2" s="1"/>
  <c r="P205" i="2" s="1"/>
  <c r="O205" i="2" a="1"/>
  <c r="O205" i="2" s="1"/>
  <c r="N205" i="2" a="1"/>
  <c r="N205" i="2" s="1"/>
  <c r="E205" i="2" a="1"/>
  <c r="E205" i="2" s="1"/>
  <c r="J205" i="2" s="1"/>
  <c r="I205" i="2" a="1"/>
  <c r="I205" i="2" s="1"/>
  <c r="H205" i="2" a="1"/>
  <c r="H205" i="2" s="1"/>
  <c r="M205" i="2" a="1"/>
  <c r="M205" i="2" s="1"/>
  <c r="F205" i="2" a="1"/>
  <c r="F205" i="2" s="1"/>
  <c r="R197" i="2"/>
  <c r="L197" i="2" a="1"/>
  <c r="L197" i="2" s="1"/>
  <c r="N197" i="2" a="1"/>
  <c r="N197" i="2" s="1"/>
  <c r="O197" i="2" a="1"/>
  <c r="O197" i="2" s="1"/>
  <c r="M197" i="2" a="1"/>
  <c r="M197" i="2" s="1"/>
  <c r="E197" i="2" a="1"/>
  <c r="E197" i="2" s="1"/>
  <c r="J197" i="2" s="1"/>
  <c r="G197" i="2" a="1"/>
  <c r="G197" i="2" s="1"/>
  <c r="K197" i="2" a="1"/>
  <c r="K197" i="2" s="1"/>
  <c r="P197" i="2" s="1"/>
  <c r="F197" i="2" a="1"/>
  <c r="F197" i="2" s="1"/>
  <c r="H197" i="2" a="1"/>
  <c r="H197" i="2" s="1"/>
  <c r="I197" i="2" a="1"/>
  <c r="I197" i="2" s="1"/>
  <c r="R189" i="2"/>
  <c r="L189" i="2" a="1"/>
  <c r="L189" i="2" s="1"/>
  <c r="K189" i="2" a="1"/>
  <c r="K189" i="2" s="1"/>
  <c r="P189" i="2" s="1"/>
  <c r="M189" i="2" a="1"/>
  <c r="M189" i="2" s="1"/>
  <c r="G189" i="2" a="1"/>
  <c r="G189" i="2" s="1"/>
  <c r="F189" i="2" a="1"/>
  <c r="F189" i="2" s="1"/>
  <c r="E189" i="2" a="1"/>
  <c r="E189" i="2" s="1"/>
  <c r="J189" i="2" s="1"/>
  <c r="I189" i="2" a="1"/>
  <c r="I189" i="2" s="1"/>
  <c r="N189" i="2" a="1"/>
  <c r="N189" i="2" s="1"/>
  <c r="O189" i="2" a="1"/>
  <c r="O189" i="2" s="1"/>
  <c r="H189" i="2" a="1"/>
  <c r="H189" i="2" s="1"/>
  <c r="R181" i="2"/>
  <c r="L181" i="2" a="1"/>
  <c r="L181" i="2" s="1"/>
  <c r="N181" i="2" a="1"/>
  <c r="N181" i="2" s="1"/>
  <c r="G181" i="2" a="1"/>
  <c r="G181" i="2" s="1"/>
  <c r="K181" i="2" a="1"/>
  <c r="K181" i="2" s="1"/>
  <c r="P181" i="2" s="1"/>
  <c r="E181" i="2" a="1"/>
  <c r="E181" i="2" s="1"/>
  <c r="J181" i="2" s="1"/>
  <c r="O181" i="2" a="1"/>
  <c r="O181" i="2" s="1"/>
  <c r="H181" i="2" a="1"/>
  <c r="H181" i="2" s="1"/>
  <c r="I181" i="2" a="1"/>
  <c r="I181" i="2" s="1"/>
  <c r="M181" i="2" a="1"/>
  <c r="M181" i="2" s="1"/>
  <c r="F181" i="2" a="1"/>
  <c r="F181" i="2" s="1"/>
  <c r="R173" i="2"/>
  <c r="L173" i="2" a="1"/>
  <c r="L173" i="2" s="1"/>
  <c r="K173" i="2" a="1"/>
  <c r="K173" i="2" s="1"/>
  <c r="P173" i="2" s="1"/>
  <c r="N173" i="2" a="1"/>
  <c r="N173" i="2" s="1"/>
  <c r="G173" i="2" a="1"/>
  <c r="G173" i="2" s="1"/>
  <c r="O173" i="2" a="1"/>
  <c r="O173" i="2" s="1"/>
  <c r="F173" i="2" a="1"/>
  <c r="F173" i="2" s="1"/>
  <c r="E173" i="2" a="1"/>
  <c r="E173" i="2" s="1"/>
  <c r="J173" i="2" s="1"/>
  <c r="M173" i="2" a="1"/>
  <c r="M173" i="2" s="1"/>
  <c r="H173" i="2" a="1"/>
  <c r="H173" i="2" s="1"/>
  <c r="I173" i="2" a="1"/>
  <c r="I173" i="2" s="1"/>
  <c r="R165" i="2"/>
  <c r="L165" i="2" a="1"/>
  <c r="L165" i="2" s="1"/>
  <c r="N165" i="2" a="1"/>
  <c r="N165" i="2" s="1"/>
  <c r="M165" i="2" a="1"/>
  <c r="M165" i="2" s="1"/>
  <c r="O165" i="2" a="1"/>
  <c r="O165" i="2" s="1"/>
  <c r="E165" i="2" a="1"/>
  <c r="E165" i="2" s="1"/>
  <c r="J165" i="2" s="1"/>
  <c r="G165" i="2" a="1"/>
  <c r="G165" i="2" s="1"/>
  <c r="K165" i="2" a="1"/>
  <c r="K165" i="2" s="1"/>
  <c r="P165" i="2" s="1"/>
  <c r="I165" i="2" a="1"/>
  <c r="I165" i="2" s="1"/>
  <c r="F165" i="2" a="1"/>
  <c r="F165" i="2" s="1"/>
  <c r="H165" i="2" a="1"/>
  <c r="H165" i="2" s="1"/>
  <c r="R157" i="2"/>
  <c r="L157" i="2" a="1"/>
  <c r="L157" i="2" s="1"/>
  <c r="N157" i="2" a="1"/>
  <c r="N157" i="2" s="1"/>
  <c r="O157" i="2" a="1"/>
  <c r="O157" i="2" s="1"/>
  <c r="G157" i="2" a="1"/>
  <c r="G157" i="2" s="1"/>
  <c r="F157" i="2" a="1"/>
  <c r="F157" i="2" s="1"/>
  <c r="E157" i="2" a="1"/>
  <c r="E157" i="2" s="1"/>
  <c r="J157" i="2" s="1"/>
  <c r="K157" i="2" a="1"/>
  <c r="K157" i="2" s="1"/>
  <c r="P157" i="2" s="1"/>
  <c r="I157" i="2" a="1"/>
  <c r="I157" i="2" s="1"/>
  <c r="M157" i="2" a="1"/>
  <c r="M157" i="2" s="1"/>
  <c r="H157" i="2" a="1"/>
  <c r="H157" i="2" s="1"/>
  <c r="R149" i="2"/>
  <c r="K149" i="2" a="1"/>
  <c r="K149" i="2" s="1"/>
  <c r="P149" i="2" s="1"/>
  <c r="L149" i="2" a="1"/>
  <c r="L149" i="2" s="1"/>
  <c r="N149" i="2" a="1"/>
  <c r="N149" i="2" s="1"/>
  <c r="G149" i="2" a="1"/>
  <c r="G149" i="2" s="1"/>
  <c r="E149" i="2" a="1"/>
  <c r="E149" i="2" s="1"/>
  <c r="J149" i="2" s="1"/>
  <c r="H149" i="2" a="1"/>
  <c r="H149" i="2" s="1"/>
  <c r="M149" i="2" a="1"/>
  <c r="M149" i="2" s="1"/>
  <c r="O149" i="2" a="1"/>
  <c r="O149" i="2" s="1"/>
  <c r="I149" i="2" a="1"/>
  <c r="I149" i="2" s="1"/>
  <c r="F149" i="2" a="1"/>
  <c r="F149" i="2" s="1"/>
  <c r="R141" i="2"/>
  <c r="O141" i="2" a="1"/>
  <c r="O141" i="2" s="1"/>
  <c r="K141" i="2" a="1"/>
  <c r="K141" i="2" s="1"/>
  <c r="P141" i="2" s="1"/>
  <c r="L141" i="2" a="1"/>
  <c r="L141" i="2" s="1"/>
  <c r="N141" i="2" a="1"/>
  <c r="N141" i="2" s="1"/>
  <c r="G141" i="2" a="1"/>
  <c r="G141" i="2" s="1"/>
  <c r="F141" i="2" a="1"/>
  <c r="F141" i="2" s="1"/>
  <c r="E141" i="2" a="1"/>
  <c r="E141" i="2" s="1"/>
  <c r="J141" i="2" s="1"/>
  <c r="I141" i="2" a="1"/>
  <c r="I141" i="2" s="1"/>
  <c r="H141" i="2" a="1"/>
  <c r="H141" i="2" s="1"/>
  <c r="M141" i="2" a="1"/>
  <c r="M141" i="2" s="1"/>
  <c r="R133" i="2"/>
  <c r="O133" i="2" a="1"/>
  <c r="O133" i="2" s="1"/>
  <c r="K133" i="2" a="1"/>
  <c r="K133" i="2" s="1"/>
  <c r="P133" i="2" s="1"/>
  <c r="L133" i="2" a="1"/>
  <c r="L133" i="2" s="1"/>
  <c r="M133" i="2" a="1"/>
  <c r="M133" i="2" s="1"/>
  <c r="E133" i="2" a="1"/>
  <c r="E133" i="2" s="1"/>
  <c r="J133" i="2" s="1"/>
  <c r="G133" i="2" a="1"/>
  <c r="G133" i="2" s="1"/>
  <c r="N133" i="2" a="1"/>
  <c r="N133" i="2" s="1"/>
  <c r="F133" i="2" a="1"/>
  <c r="F133" i="2" s="1"/>
  <c r="H133" i="2" a="1"/>
  <c r="H133" i="2" s="1"/>
  <c r="I133" i="2" a="1"/>
  <c r="I133" i="2" s="1"/>
  <c r="R125" i="2"/>
  <c r="O125" i="2" a="1"/>
  <c r="O125" i="2" s="1"/>
  <c r="K125" i="2" a="1"/>
  <c r="K125" i="2" s="1"/>
  <c r="P125" i="2" s="1"/>
  <c r="L125" i="2" a="1"/>
  <c r="L125" i="2" s="1"/>
  <c r="M125" i="2" a="1"/>
  <c r="M125" i="2" s="1"/>
  <c r="G125" i="2" a="1"/>
  <c r="G125" i="2" s="1"/>
  <c r="N125" i="2" a="1"/>
  <c r="N125" i="2" s="1"/>
  <c r="I125" i="2" a="1"/>
  <c r="I125" i="2" s="1"/>
  <c r="E125" i="2" a="1"/>
  <c r="E125" i="2" s="1"/>
  <c r="J125" i="2" s="1"/>
  <c r="H125" i="2" a="1"/>
  <c r="H125" i="2" s="1"/>
  <c r="F125" i="2" a="1"/>
  <c r="F125" i="2" s="1"/>
  <c r="R117" i="2"/>
  <c r="O117" i="2" a="1"/>
  <c r="O117" i="2" s="1"/>
  <c r="K117" i="2" a="1"/>
  <c r="K117" i="2" s="1"/>
  <c r="P117" i="2" s="1"/>
  <c r="M117" i="2" a="1"/>
  <c r="M117" i="2" s="1"/>
  <c r="L117" i="2" a="1"/>
  <c r="L117" i="2" s="1"/>
  <c r="G117" i="2" a="1"/>
  <c r="G117" i="2" s="1"/>
  <c r="E117" i="2" a="1"/>
  <c r="E117" i="2" s="1"/>
  <c r="J117" i="2" s="1"/>
  <c r="F117" i="2" a="1"/>
  <c r="F117" i="2" s="1"/>
  <c r="N117" i="2" a="1"/>
  <c r="N117" i="2" s="1"/>
  <c r="H117" i="2" a="1"/>
  <c r="H117" i="2" s="1"/>
  <c r="I117" i="2" a="1"/>
  <c r="I117" i="2" s="1"/>
  <c r="R109" i="2"/>
  <c r="O109" i="2" a="1"/>
  <c r="O109" i="2" s="1"/>
  <c r="K109" i="2" a="1"/>
  <c r="K109" i="2" s="1"/>
  <c r="P109" i="2" s="1"/>
  <c r="L109" i="2" a="1"/>
  <c r="L109" i="2" s="1"/>
  <c r="N109" i="2" a="1"/>
  <c r="N109" i="2" s="1"/>
  <c r="G109" i="2" a="1"/>
  <c r="G109" i="2" s="1"/>
  <c r="M109" i="2" a="1"/>
  <c r="M109" i="2" s="1"/>
  <c r="E109" i="2" a="1"/>
  <c r="E109" i="2" s="1"/>
  <c r="J109" i="2" s="1"/>
  <c r="H109" i="2" a="1"/>
  <c r="H109" i="2" s="1"/>
  <c r="I109" i="2" a="1"/>
  <c r="I109" i="2" s="1"/>
  <c r="F109" i="2" a="1"/>
  <c r="F109" i="2" s="1"/>
  <c r="R101" i="2"/>
  <c r="O101" i="2" a="1"/>
  <c r="O101" i="2" s="1"/>
  <c r="K101" i="2" a="1"/>
  <c r="K101" i="2" s="1"/>
  <c r="P101" i="2" s="1"/>
  <c r="M101" i="2" a="1"/>
  <c r="M101" i="2" s="1"/>
  <c r="N101" i="2" a="1"/>
  <c r="N101" i="2" s="1"/>
  <c r="E101" i="2" a="1"/>
  <c r="E101" i="2" s="1"/>
  <c r="J101" i="2" s="1"/>
  <c r="G101" i="2" a="1"/>
  <c r="G101" i="2" s="1"/>
  <c r="F101" i="2" a="1"/>
  <c r="F101" i="2" s="1"/>
  <c r="I101" i="2" a="1"/>
  <c r="I101" i="2" s="1"/>
  <c r="L101" i="2" a="1"/>
  <c r="L101" i="2" s="1"/>
  <c r="H101" i="2" a="1"/>
  <c r="H101" i="2" s="1"/>
  <c r="R93" i="2"/>
  <c r="O93" i="2" a="1"/>
  <c r="O93" i="2" s="1"/>
  <c r="K93" i="2" a="1"/>
  <c r="K93" i="2" s="1"/>
  <c r="P93" i="2" s="1"/>
  <c r="L93" i="2" a="1"/>
  <c r="L93" i="2" s="1"/>
  <c r="N93" i="2" a="1"/>
  <c r="N93" i="2" s="1"/>
  <c r="G93" i="2" a="1"/>
  <c r="G93" i="2" s="1"/>
  <c r="M93" i="2" a="1"/>
  <c r="M93" i="2" s="1"/>
  <c r="E93" i="2" a="1"/>
  <c r="E93" i="2" s="1"/>
  <c r="J93" i="2" s="1"/>
  <c r="I93" i="2" a="1"/>
  <c r="I93" i="2" s="1"/>
  <c r="H93" i="2" a="1"/>
  <c r="H93" i="2" s="1"/>
  <c r="F93" i="2" a="1"/>
  <c r="F93" i="2" s="1"/>
  <c r="R85" i="2"/>
  <c r="O85" i="2" a="1"/>
  <c r="O85" i="2" s="1"/>
  <c r="K85" i="2" a="1"/>
  <c r="K85" i="2" s="1"/>
  <c r="P85" i="2" s="1"/>
  <c r="M85" i="2" a="1"/>
  <c r="M85" i="2" s="1"/>
  <c r="N85" i="2" a="1"/>
  <c r="N85" i="2" s="1"/>
  <c r="G85" i="2" a="1"/>
  <c r="G85" i="2" s="1"/>
  <c r="L85" i="2" a="1"/>
  <c r="L85" i="2" s="1"/>
  <c r="E85" i="2" a="1"/>
  <c r="E85" i="2" s="1"/>
  <c r="J85" i="2" s="1"/>
  <c r="H85" i="2" a="1"/>
  <c r="H85" i="2" s="1"/>
  <c r="I85" i="2" a="1"/>
  <c r="I85" i="2" s="1"/>
  <c r="F85" i="2" a="1"/>
  <c r="F85" i="2" s="1"/>
  <c r="R77" i="2"/>
  <c r="O77" i="2" a="1"/>
  <c r="O77" i="2" s="1"/>
  <c r="K77" i="2" a="1"/>
  <c r="K77" i="2" s="1"/>
  <c r="P77" i="2" s="1"/>
  <c r="N77" i="2" a="1"/>
  <c r="N77" i="2" s="1"/>
  <c r="M77" i="2" a="1"/>
  <c r="M77" i="2" s="1"/>
  <c r="G77" i="2" a="1"/>
  <c r="G77" i="2" s="1"/>
  <c r="F77" i="2" a="1"/>
  <c r="F77" i="2" s="1"/>
  <c r="L77" i="2" a="1"/>
  <c r="L77" i="2" s="1"/>
  <c r="I77" i="2" a="1"/>
  <c r="I77" i="2" s="1"/>
  <c r="H77" i="2" a="1"/>
  <c r="H77" i="2" s="1"/>
  <c r="E77" i="2" a="1"/>
  <c r="E77" i="2" s="1"/>
  <c r="J77" i="2" s="1"/>
  <c r="R69" i="2"/>
  <c r="O69" i="2" a="1"/>
  <c r="O69" i="2" s="1"/>
  <c r="K69" i="2" a="1"/>
  <c r="K69" i="2" s="1"/>
  <c r="P69" i="2" s="1"/>
  <c r="M69" i="2" a="1"/>
  <c r="M69" i="2" s="1"/>
  <c r="L69" i="2" a="1"/>
  <c r="L69" i="2" s="1"/>
  <c r="E69" i="2" a="1"/>
  <c r="E69" i="2" s="1"/>
  <c r="J69" i="2" s="1"/>
  <c r="G69" i="2" a="1"/>
  <c r="G69" i="2" s="1"/>
  <c r="N69" i="2" a="1"/>
  <c r="N69" i="2" s="1"/>
  <c r="F69" i="2" a="1"/>
  <c r="F69" i="2" s="1"/>
  <c r="I69" i="2" a="1"/>
  <c r="I69" i="2" s="1"/>
  <c r="H69" i="2" a="1"/>
  <c r="H69" i="2" s="1"/>
  <c r="R61" i="2"/>
  <c r="O61" i="2" a="1"/>
  <c r="O61" i="2" s="1"/>
  <c r="K61" i="2" a="1"/>
  <c r="K61" i="2" s="1"/>
  <c r="P61" i="2" s="1"/>
  <c r="L61" i="2" a="1"/>
  <c r="L61" i="2" s="1"/>
  <c r="M61" i="2" a="1"/>
  <c r="M61" i="2" s="1"/>
  <c r="G61" i="2" a="1"/>
  <c r="G61" i="2" s="1"/>
  <c r="N61" i="2" a="1"/>
  <c r="N61" i="2" s="1"/>
  <c r="F61" i="2" a="1"/>
  <c r="F61" i="2" s="1"/>
  <c r="I61" i="2" a="1"/>
  <c r="I61" i="2" s="1"/>
  <c r="E61" i="2" a="1"/>
  <c r="E61" i="2" s="1"/>
  <c r="J61" i="2" s="1"/>
  <c r="H61" i="2" a="1"/>
  <c r="H61" i="2" s="1"/>
  <c r="R53" i="2"/>
  <c r="O53" i="2" a="1"/>
  <c r="O53" i="2" s="1"/>
  <c r="K53" i="2" a="1"/>
  <c r="K53" i="2" s="1"/>
  <c r="P53" i="2" s="1"/>
  <c r="M53" i="2" a="1"/>
  <c r="M53" i="2" s="1"/>
  <c r="L53" i="2" a="1"/>
  <c r="L53" i="2" s="1"/>
  <c r="G53" i="2" a="1"/>
  <c r="G53" i="2" s="1"/>
  <c r="E53" i="2" a="1"/>
  <c r="E53" i="2" s="1"/>
  <c r="J53" i="2" s="1"/>
  <c r="N53" i="2" a="1"/>
  <c r="N53" i="2" s="1"/>
  <c r="H53" i="2" a="1"/>
  <c r="H53" i="2" s="1"/>
  <c r="I53" i="2" a="1"/>
  <c r="I53" i="2" s="1"/>
  <c r="F53" i="2" a="1"/>
  <c r="F53" i="2" s="1"/>
  <c r="R45" i="2"/>
  <c r="O45" i="2" a="1"/>
  <c r="O45" i="2" s="1"/>
  <c r="K45" i="2" a="1"/>
  <c r="K45" i="2" s="1"/>
  <c r="P45" i="2" s="1"/>
  <c r="L45" i="2" a="1"/>
  <c r="L45" i="2" s="1"/>
  <c r="N45" i="2" a="1"/>
  <c r="N45" i="2" s="1"/>
  <c r="G45" i="2" a="1"/>
  <c r="G45" i="2" s="1"/>
  <c r="F45" i="2" a="1"/>
  <c r="F45" i="2" s="1"/>
  <c r="M45" i="2" a="1"/>
  <c r="M45" i="2" s="1"/>
  <c r="H45" i="2" a="1"/>
  <c r="H45" i="2" s="1"/>
  <c r="I45" i="2" a="1"/>
  <c r="I45" i="2" s="1"/>
  <c r="E45" i="2" a="1"/>
  <c r="E45" i="2" s="1"/>
  <c r="J45" i="2" s="1"/>
  <c r="R37" i="2"/>
  <c r="O37" i="2" a="1"/>
  <c r="O37" i="2" s="1"/>
  <c r="K37" i="2" a="1"/>
  <c r="K37" i="2" s="1"/>
  <c r="P37" i="2" s="1"/>
  <c r="M37" i="2" a="1"/>
  <c r="M37" i="2" s="1"/>
  <c r="E37" i="2" a="1"/>
  <c r="E37" i="2" s="1"/>
  <c r="J37" i="2" s="1"/>
  <c r="G37" i="2" a="1"/>
  <c r="G37" i="2" s="1"/>
  <c r="L37" i="2" a="1"/>
  <c r="L37" i="2" s="1"/>
  <c r="H37" i="2" a="1"/>
  <c r="H37" i="2" s="1"/>
  <c r="I37" i="2" a="1"/>
  <c r="I37" i="2" s="1"/>
  <c r="N37" i="2" a="1"/>
  <c r="N37" i="2" s="1"/>
  <c r="F37" i="2" a="1"/>
  <c r="F37" i="2" s="1"/>
  <c r="N29" i="2" a="1"/>
  <c r="N29" i="2" s="1"/>
  <c r="R29" i="2"/>
  <c r="O29" i="2" a="1"/>
  <c r="O29" i="2" s="1"/>
  <c r="K29" i="2" a="1"/>
  <c r="K29" i="2" s="1"/>
  <c r="P29" i="2" s="1"/>
  <c r="L29" i="2" a="1"/>
  <c r="L29" i="2" s="1"/>
  <c r="G29" i="2" a="1"/>
  <c r="G29" i="2" s="1"/>
  <c r="H29" i="2" a="1"/>
  <c r="H29" i="2" s="1"/>
  <c r="M29" i="2" a="1"/>
  <c r="M29" i="2" s="1"/>
  <c r="I29" i="2" a="1"/>
  <c r="I29" i="2" s="1"/>
  <c r="F29" i="2" a="1"/>
  <c r="F29" i="2" s="1"/>
  <c r="E29" i="2" a="1"/>
  <c r="E29" i="2" s="1"/>
  <c r="J29" i="2" s="1"/>
  <c r="N21" i="2" a="1"/>
  <c r="N21" i="2" s="1"/>
  <c r="O21" i="2" a="1"/>
  <c r="O21" i="2" s="1"/>
  <c r="G21" i="2" a="1"/>
  <c r="G21" i="2" s="1"/>
  <c r="H21" i="2" a="1"/>
  <c r="H21" i="2" s="1"/>
  <c r="E21" i="2" a="1"/>
  <c r="E21" i="2" s="1"/>
  <c r="I21" i="2" a="1"/>
  <c r="I21" i="2" s="1"/>
  <c r="F21" i="2" a="1"/>
  <c r="F21" i="2" s="1"/>
  <c r="K21" i="2" a="1"/>
  <c r="K21" i="2" s="1"/>
  <c r="L21" i="2" a="1"/>
  <c r="L21" i="2" s="1"/>
  <c r="M21" i="2" a="1"/>
  <c r="M21" i="2" s="1"/>
  <c r="N13" i="2" a="1"/>
  <c r="N13" i="2" s="1"/>
  <c r="O13" i="2" a="1"/>
  <c r="O13" i="2" s="1"/>
  <c r="I13" i="2" a="1"/>
  <c r="I13" i="2" s="1"/>
  <c r="G13" i="2" a="1"/>
  <c r="G13" i="2" s="1"/>
  <c r="H13" i="2" a="1"/>
  <c r="H13" i="2" s="1"/>
  <c r="E13" i="2" a="1"/>
  <c r="E13" i="2" s="1"/>
  <c r="F13" i="2" a="1"/>
  <c r="F13" i="2" s="1"/>
  <c r="L13" i="2" a="1"/>
  <c r="L13" i="2" s="1"/>
  <c r="M13" i="2" a="1"/>
  <c r="M13" i="2" s="1"/>
  <c r="K13" i="2" a="1"/>
  <c r="K13" i="2" s="1"/>
  <c r="R172" i="2"/>
  <c r="M172" i="2" a="1"/>
  <c r="M172" i="2" s="1"/>
  <c r="K172" i="2" a="1"/>
  <c r="K172" i="2" s="1"/>
  <c r="P172" i="2" s="1"/>
  <c r="L172" i="2" a="1"/>
  <c r="L172" i="2" s="1"/>
  <c r="E172" i="2" a="1"/>
  <c r="E172" i="2" s="1"/>
  <c r="J172" i="2" s="1"/>
  <c r="H172" i="2" a="1"/>
  <c r="H172" i="2" s="1"/>
  <c r="I172" i="2" a="1"/>
  <c r="I172" i="2" s="1"/>
  <c r="G172" i="2" a="1"/>
  <c r="G172" i="2" s="1"/>
  <c r="N172" i="2" a="1"/>
  <c r="N172" i="2" s="1"/>
  <c r="O172" i="2" a="1"/>
  <c r="O172" i="2" s="1"/>
  <c r="F172" i="2" a="1"/>
  <c r="F172" i="2" s="1"/>
  <c r="R148" i="2"/>
  <c r="L148" i="2" a="1"/>
  <c r="L148" i="2" s="1"/>
  <c r="K148" i="2" a="1"/>
  <c r="K148" i="2" s="1"/>
  <c r="P148" i="2" s="1"/>
  <c r="N148" i="2" a="1"/>
  <c r="N148" i="2" s="1"/>
  <c r="E148" i="2" a="1"/>
  <c r="E148" i="2" s="1"/>
  <c r="J148" i="2" s="1"/>
  <c r="H148" i="2" a="1"/>
  <c r="H148" i="2" s="1"/>
  <c r="I148" i="2" a="1"/>
  <c r="I148" i="2" s="1"/>
  <c r="M148" i="2" a="1"/>
  <c r="M148" i="2" s="1"/>
  <c r="O148" i="2" a="1"/>
  <c r="O148" i="2" s="1"/>
  <c r="G148" i="2" a="1"/>
  <c r="G148" i="2" s="1"/>
  <c r="F148" i="2" a="1"/>
  <c r="F148" i="2" s="1"/>
  <c r="R124" i="2"/>
  <c r="L124" i="2" a="1"/>
  <c r="L124" i="2" s="1"/>
  <c r="M124" i="2" a="1"/>
  <c r="M124" i="2" s="1"/>
  <c r="N124" i="2" a="1"/>
  <c r="N124" i="2" s="1"/>
  <c r="O124" i="2" a="1"/>
  <c r="O124" i="2" s="1"/>
  <c r="E124" i="2" a="1"/>
  <c r="E124" i="2" s="1"/>
  <c r="J124" i="2" s="1"/>
  <c r="H124" i="2" a="1"/>
  <c r="H124" i="2" s="1"/>
  <c r="I124" i="2" a="1"/>
  <c r="I124" i="2" s="1"/>
  <c r="K124" i="2" a="1"/>
  <c r="K124" i="2" s="1"/>
  <c r="P124" i="2" s="1"/>
  <c r="G124" i="2" a="1"/>
  <c r="G124" i="2" s="1"/>
  <c r="F124" i="2" a="1"/>
  <c r="F124" i="2" s="1"/>
  <c r="R100" i="2"/>
  <c r="L100" i="2" a="1"/>
  <c r="L100" i="2" s="1"/>
  <c r="M100" i="2" a="1"/>
  <c r="M100" i="2" s="1"/>
  <c r="O100" i="2" a="1"/>
  <c r="O100" i="2" s="1"/>
  <c r="K100" i="2" a="1"/>
  <c r="K100" i="2" s="1"/>
  <c r="P100" i="2" s="1"/>
  <c r="N100" i="2" a="1"/>
  <c r="N100" i="2" s="1"/>
  <c r="E100" i="2" a="1"/>
  <c r="E100" i="2" s="1"/>
  <c r="J100" i="2" s="1"/>
  <c r="H100" i="2" a="1"/>
  <c r="H100" i="2" s="1"/>
  <c r="I100" i="2" a="1"/>
  <c r="I100" i="2" s="1"/>
  <c r="G100" i="2" a="1"/>
  <c r="G100" i="2" s="1"/>
  <c r="F100" i="2" a="1"/>
  <c r="F100" i="2" s="1"/>
  <c r="R92" i="2"/>
  <c r="L92" i="2" a="1"/>
  <c r="L92" i="2" s="1"/>
  <c r="M92" i="2" a="1"/>
  <c r="M92" i="2" s="1"/>
  <c r="K92" i="2" a="1"/>
  <c r="K92" i="2" s="1"/>
  <c r="P92" i="2" s="1"/>
  <c r="N92" i="2" a="1"/>
  <c r="N92" i="2" s="1"/>
  <c r="E92" i="2" a="1"/>
  <c r="E92" i="2" s="1"/>
  <c r="J92" i="2" s="1"/>
  <c r="H92" i="2" a="1"/>
  <c r="H92" i="2" s="1"/>
  <c r="I92" i="2" a="1"/>
  <c r="I92" i="2" s="1"/>
  <c r="G92" i="2" a="1"/>
  <c r="G92" i="2" s="1"/>
  <c r="O92" i="2" a="1"/>
  <c r="O92" i="2" s="1"/>
  <c r="F92" i="2" a="1"/>
  <c r="F92" i="2" s="1"/>
  <c r="R84" i="2"/>
  <c r="L84" i="2" a="1"/>
  <c r="L84" i="2" s="1"/>
  <c r="M84" i="2" a="1"/>
  <c r="M84" i="2" s="1"/>
  <c r="K84" i="2" a="1"/>
  <c r="K84" i="2" s="1"/>
  <c r="P84" i="2" s="1"/>
  <c r="N84" i="2" a="1"/>
  <c r="N84" i="2" s="1"/>
  <c r="E84" i="2" a="1"/>
  <c r="E84" i="2" s="1"/>
  <c r="J84" i="2" s="1"/>
  <c r="H84" i="2" a="1"/>
  <c r="H84" i="2" s="1"/>
  <c r="I84" i="2" a="1"/>
  <c r="I84" i="2" s="1"/>
  <c r="O84" i="2" a="1"/>
  <c r="O84" i="2" s="1"/>
  <c r="G84" i="2" a="1"/>
  <c r="G84" i="2" s="1"/>
  <c r="F84" i="2" a="1"/>
  <c r="F84" i="2" s="1"/>
  <c r="R76" i="2"/>
  <c r="L76" i="2" a="1"/>
  <c r="L76" i="2" s="1"/>
  <c r="M76" i="2" a="1"/>
  <c r="M76" i="2" s="1"/>
  <c r="N76" i="2" a="1"/>
  <c r="N76" i="2" s="1"/>
  <c r="K76" i="2" a="1"/>
  <c r="K76" i="2" s="1"/>
  <c r="P76" i="2" s="1"/>
  <c r="E76" i="2" a="1"/>
  <c r="E76" i="2" s="1"/>
  <c r="J76" i="2" s="1"/>
  <c r="H76" i="2" a="1"/>
  <c r="H76" i="2" s="1"/>
  <c r="O76" i="2" a="1"/>
  <c r="O76" i="2" s="1"/>
  <c r="I76" i="2" a="1"/>
  <c r="I76" i="2" s="1"/>
  <c r="G76" i="2" a="1"/>
  <c r="G76" i="2" s="1"/>
  <c r="F76" i="2" a="1"/>
  <c r="F76" i="2" s="1"/>
  <c r="R68" i="2"/>
  <c r="L68" i="2" a="1"/>
  <c r="L68" i="2" s="1"/>
  <c r="M68" i="2" a="1"/>
  <c r="M68" i="2" s="1"/>
  <c r="K68" i="2" a="1"/>
  <c r="K68" i="2" s="1"/>
  <c r="P68" i="2" s="1"/>
  <c r="O68" i="2" a="1"/>
  <c r="O68" i="2" s="1"/>
  <c r="E68" i="2" a="1"/>
  <c r="E68" i="2" s="1"/>
  <c r="J68" i="2" s="1"/>
  <c r="H68" i="2" a="1"/>
  <c r="H68" i="2" s="1"/>
  <c r="I68" i="2" a="1"/>
  <c r="I68" i="2" s="1"/>
  <c r="G68" i="2" a="1"/>
  <c r="G68" i="2" s="1"/>
  <c r="N68" i="2" a="1"/>
  <c r="N68" i="2" s="1"/>
  <c r="F68" i="2" a="1"/>
  <c r="F68" i="2" s="1"/>
  <c r="R60" i="2"/>
  <c r="L60" i="2" a="1"/>
  <c r="L60" i="2" s="1"/>
  <c r="M60" i="2" a="1"/>
  <c r="M60" i="2" s="1"/>
  <c r="N60" i="2" a="1"/>
  <c r="N60" i="2" s="1"/>
  <c r="E60" i="2" a="1"/>
  <c r="E60" i="2" s="1"/>
  <c r="J60" i="2" s="1"/>
  <c r="H60" i="2" a="1"/>
  <c r="H60" i="2" s="1"/>
  <c r="I60" i="2" a="1"/>
  <c r="I60" i="2" s="1"/>
  <c r="G60" i="2" a="1"/>
  <c r="G60" i="2" s="1"/>
  <c r="O60" i="2" a="1"/>
  <c r="O60" i="2" s="1"/>
  <c r="F60" i="2" a="1"/>
  <c r="F60" i="2" s="1"/>
  <c r="K60" i="2" a="1"/>
  <c r="K60" i="2" s="1"/>
  <c r="P60" i="2" s="1"/>
  <c r="R52" i="2"/>
  <c r="L52" i="2" a="1"/>
  <c r="L52" i="2" s="1"/>
  <c r="M52" i="2" a="1"/>
  <c r="M52" i="2" s="1"/>
  <c r="K52" i="2" a="1"/>
  <c r="K52" i="2" s="1"/>
  <c r="P52" i="2" s="1"/>
  <c r="O52" i="2" a="1"/>
  <c r="O52" i="2" s="1"/>
  <c r="E52" i="2" a="1"/>
  <c r="E52" i="2" s="1"/>
  <c r="J52" i="2" s="1"/>
  <c r="H52" i="2" a="1"/>
  <c r="H52" i="2" s="1"/>
  <c r="I52" i="2" a="1"/>
  <c r="I52" i="2" s="1"/>
  <c r="N52" i="2" a="1"/>
  <c r="N52" i="2" s="1"/>
  <c r="G52" i="2" a="1"/>
  <c r="G52" i="2" s="1"/>
  <c r="F52" i="2" a="1"/>
  <c r="F52" i="2" s="1"/>
  <c r="R44" i="2"/>
  <c r="L44" i="2" a="1"/>
  <c r="L44" i="2" s="1"/>
  <c r="M44" i="2" a="1"/>
  <c r="M44" i="2" s="1"/>
  <c r="N44" i="2" a="1"/>
  <c r="N44" i="2" s="1"/>
  <c r="O44" i="2" a="1"/>
  <c r="O44" i="2" s="1"/>
  <c r="E44" i="2" a="1"/>
  <c r="E44" i="2" s="1"/>
  <c r="J44" i="2" s="1"/>
  <c r="H44" i="2" a="1"/>
  <c r="H44" i="2" s="1"/>
  <c r="I44" i="2" a="1"/>
  <c r="I44" i="2" s="1"/>
  <c r="G44" i="2" a="1"/>
  <c r="G44" i="2" s="1"/>
  <c r="K44" i="2" a="1"/>
  <c r="K44" i="2" s="1"/>
  <c r="P44" i="2" s="1"/>
  <c r="F44" i="2" a="1"/>
  <c r="F44" i="2" s="1"/>
  <c r="R36" i="2"/>
  <c r="L36" i="2" a="1"/>
  <c r="L36" i="2" s="1"/>
  <c r="M36" i="2" a="1"/>
  <c r="M36" i="2" s="1"/>
  <c r="O36" i="2" a="1"/>
  <c r="O36" i="2" s="1"/>
  <c r="N36" i="2" a="1"/>
  <c r="N36" i="2" s="1"/>
  <c r="E36" i="2" a="1"/>
  <c r="E36" i="2" s="1"/>
  <c r="J36" i="2" s="1"/>
  <c r="K36" i="2" a="1"/>
  <c r="K36" i="2" s="1"/>
  <c r="P36" i="2" s="1"/>
  <c r="H36" i="2" a="1"/>
  <c r="H36" i="2" s="1"/>
  <c r="I36" i="2" a="1"/>
  <c r="I36" i="2" s="1"/>
  <c r="G36" i="2" a="1"/>
  <c r="G36" i="2" s="1"/>
  <c r="F36" i="2" a="1"/>
  <c r="F36" i="2" s="1"/>
  <c r="R28" i="2"/>
  <c r="K28" i="2" a="1"/>
  <c r="K28" i="2" s="1"/>
  <c r="P28" i="2" s="1"/>
  <c r="L28" i="2" a="1"/>
  <c r="L28" i="2" s="1"/>
  <c r="M28" i="2" a="1"/>
  <c r="M28" i="2" s="1"/>
  <c r="N28" i="2" a="1"/>
  <c r="N28" i="2" s="1"/>
  <c r="O28" i="2" a="1"/>
  <c r="O28" i="2" s="1"/>
  <c r="E28" i="2" a="1"/>
  <c r="E28" i="2" s="1"/>
  <c r="J28" i="2" s="1"/>
  <c r="H28" i="2" a="1"/>
  <c r="H28" i="2" s="1"/>
  <c r="I28" i="2" a="1"/>
  <c r="I28" i="2" s="1"/>
  <c r="G28" i="2" a="1"/>
  <c r="G28" i="2" s="1"/>
  <c r="F28" i="2" a="1"/>
  <c r="F28" i="2" s="1"/>
  <c r="O20" i="2" a="1"/>
  <c r="O20" i="2" s="1"/>
  <c r="M20" i="2" a="1"/>
  <c r="M20" i="2" s="1"/>
  <c r="E20" i="2" a="1"/>
  <c r="E20" i="2" s="1"/>
  <c r="H20" i="2" a="1"/>
  <c r="H20" i="2" s="1"/>
  <c r="I20" i="2" a="1"/>
  <c r="I20" i="2" s="1"/>
  <c r="N20" i="2" a="1"/>
  <c r="N20" i="2" s="1"/>
  <c r="G20" i="2" a="1"/>
  <c r="G20" i="2" s="1"/>
  <c r="F20" i="2" a="1"/>
  <c r="F20" i="2" s="1"/>
  <c r="K20" i="2" a="1"/>
  <c r="K20" i="2" s="1"/>
  <c r="L20" i="2" a="1"/>
  <c r="L20" i="2" s="1"/>
  <c r="N12" i="2" a="1"/>
  <c r="N12" i="2" s="1"/>
  <c r="O12" i="2" a="1"/>
  <c r="O12" i="2" s="1"/>
  <c r="L12" i="2" a="1"/>
  <c r="L12" i="2" s="1"/>
  <c r="M12" i="2" a="1"/>
  <c r="M12" i="2" s="1"/>
  <c r="E12" i="2" a="1"/>
  <c r="E12" i="2" s="1"/>
  <c r="H12" i="2" a="1"/>
  <c r="H12" i="2" s="1"/>
  <c r="G12" i="2" a="1"/>
  <c r="G12" i="2" s="1"/>
  <c r="I12" i="2" a="1"/>
  <c r="I12" i="2" s="1"/>
  <c r="F12" i="2" a="1"/>
  <c r="F12" i="2" s="1"/>
  <c r="K12" i="2" a="1"/>
  <c r="K12" i="2" s="1"/>
  <c r="R188" i="2"/>
  <c r="M188" i="2" a="1"/>
  <c r="M188" i="2" s="1"/>
  <c r="K188" i="2" a="1"/>
  <c r="K188" i="2" s="1"/>
  <c r="P188" i="2" s="1"/>
  <c r="E188" i="2" a="1"/>
  <c r="E188" i="2" s="1"/>
  <c r="J188" i="2" s="1"/>
  <c r="H188" i="2" a="1"/>
  <c r="H188" i="2" s="1"/>
  <c r="I188" i="2" a="1"/>
  <c r="I188" i="2" s="1"/>
  <c r="O188" i="2" a="1"/>
  <c r="O188" i="2" s="1"/>
  <c r="L188" i="2" a="1"/>
  <c r="L188" i="2" s="1"/>
  <c r="N188" i="2" a="1"/>
  <c r="N188" i="2" s="1"/>
  <c r="G188" i="2" a="1"/>
  <c r="G188" i="2" s="1"/>
  <c r="F188" i="2" a="1"/>
  <c r="F188" i="2" s="1"/>
  <c r="R156" i="2"/>
  <c r="K156" i="2" a="1"/>
  <c r="K156" i="2" s="1"/>
  <c r="P156" i="2" s="1"/>
  <c r="M156" i="2" a="1"/>
  <c r="M156" i="2" s="1"/>
  <c r="N156" i="2" a="1"/>
  <c r="N156" i="2" s="1"/>
  <c r="E156" i="2" a="1"/>
  <c r="E156" i="2" s="1"/>
  <c r="J156" i="2" s="1"/>
  <c r="H156" i="2" a="1"/>
  <c r="H156" i="2" s="1"/>
  <c r="I156" i="2" a="1"/>
  <c r="I156" i="2" s="1"/>
  <c r="O156" i="2" a="1"/>
  <c r="O156" i="2" s="1"/>
  <c r="G156" i="2" a="1"/>
  <c r="G156" i="2" s="1"/>
  <c r="L156" i="2" a="1"/>
  <c r="L156" i="2" s="1"/>
  <c r="F156" i="2" a="1"/>
  <c r="F156" i="2" s="1"/>
  <c r="R132" i="2"/>
  <c r="L132" i="2" a="1"/>
  <c r="L132" i="2" s="1"/>
  <c r="M132" i="2" a="1"/>
  <c r="M132" i="2" s="1"/>
  <c r="K132" i="2" a="1"/>
  <c r="K132" i="2" s="1"/>
  <c r="P132" i="2" s="1"/>
  <c r="O132" i="2" a="1"/>
  <c r="O132" i="2" s="1"/>
  <c r="E132" i="2" a="1"/>
  <c r="E132" i="2" s="1"/>
  <c r="J132" i="2" s="1"/>
  <c r="H132" i="2" a="1"/>
  <c r="H132" i="2" s="1"/>
  <c r="I132" i="2" a="1"/>
  <c r="I132" i="2" s="1"/>
  <c r="G132" i="2" a="1"/>
  <c r="G132" i="2" s="1"/>
  <c r="N132" i="2" a="1"/>
  <c r="N132" i="2" s="1"/>
  <c r="F132" i="2" a="1"/>
  <c r="F132" i="2" s="1"/>
  <c r="R116" i="2"/>
  <c r="L116" i="2" a="1"/>
  <c r="L116" i="2" s="1"/>
  <c r="M116" i="2" a="1"/>
  <c r="M116" i="2" s="1"/>
  <c r="K116" i="2" a="1"/>
  <c r="K116" i="2" s="1"/>
  <c r="P116" i="2" s="1"/>
  <c r="O116" i="2" a="1"/>
  <c r="O116" i="2" s="1"/>
  <c r="N116" i="2" a="1"/>
  <c r="N116" i="2" s="1"/>
  <c r="E116" i="2" a="1"/>
  <c r="E116" i="2" s="1"/>
  <c r="J116" i="2" s="1"/>
  <c r="H116" i="2" a="1"/>
  <c r="H116" i="2" s="1"/>
  <c r="I116" i="2" a="1"/>
  <c r="I116" i="2" s="1"/>
  <c r="G116" i="2" a="1"/>
  <c r="G116" i="2" s="1"/>
  <c r="F116" i="2" a="1"/>
  <c r="F116" i="2" s="1"/>
  <c r="R203" i="2"/>
  <c r="N203" i="2" a="1"/>
  <c r="N203" i="2" s="1"/>
  <c r="I203" i="2" a="1"/>
  <c r="I203" i="2" s="1"/>
  <c r="K203" i="2" a="1"/>
  <c r="K203" i="2" s="1"/>
  <c r="P203" i="2" s="1"/>
  <c r="O203" i="2" a="1"/>
  <c r="O203" i="2" s="1"/>
  <c r="E203" i="2" a="1"/>
  <c r="E203" i="2" s="1"/>
  <c r="J203" i="2" s="1"/>
  <c r="G203" i="2" a="1"/>
  <c r="G203" i="2" s="1"/>
  <c r="L203" i="2" a="1"/>
  <c r="L203" i="2" s="1"/>
  <c r="M203" i="2" a="1"/>
  <c r="M203" i="2" s="1"/>
  <c r="H203" i="2" a="1"/>
  <c r="H203" i="2" s="1"/>
  <c r="F203" i="2" a="1"/>
  <c r="F203" i="2" s="1"/>
  <c r="R195" i="2"/>
  <c r="N195" i="2" a="1"/>
  <c r="N195" i="2" s="1"/>
  <c r="M195" i="2" a="1"/>
  <c r="M195" i="2" s="1"/>
  <c r="O195" i="2" a="1"/>
  <c r="O195" i="2" s="1"/>
  <c r="I195" i="2" a="1"/>
  <c r="I195" i="2" s="1"/>
  <c r="G195" i="2" a="1"/>
  <c r="G195" i="2" s="1"/>
  <c r="K195" i="2" a="1"/>
  <c r="K195" i="2" s="1"/>
  <c r="P195" i="2" s="1"/>
  <c r="L195" i="2" a="1"/>
  <c r="L195" i="2" s="1"/>
  <c r="E195" i="2" a="1"/>
  <c r="E195" i="2" s="1"/>
  <c r="J195" i="2" s="1"/>
  <c r="H195" i="2" a="1"/>
  <c r="H195" i="2" s="1"/>
  <c r="F195" i="2" a="1"/>
  <c r="F195" i="2" s="1"/>
  <c r="R187" i="2"/>
  <c r="N187" i="2" a="1"/>
  <c r="N187" i="2" s="1"/>
  <c r="K187" i="2" a="1"/>
  <c r="K187" i="2" s="1"/>
  <c r="P187" i="2" s="1"/>
  <c r="L187" i="2" a="1"/>
  <c r="L187" i="2" s="1"/>
  <c r="M187" i="2" a="1"/>
  <c r="M187" i="2" s="1"/>
  <c r="I187" i="2" a="1"/>
  <c r="I187" i="2" s="1"/>
  <c r="O187" i="2" a="1"/>
  <c r="O187" i="2" s="1"/>
  <c r="E187" i="2" a="1"/>
  <c r="E187" i="2" s="1"/>
  <c r="J187" i="2" s="1"/>
  <c r="G187" i="2" a="1"/>
  <c r="G187" i="2" s="1"/>
  <c r="H187" i="2" a="1"/>
  <c r="H187" i="2" s="1"/>
  <c r="F187" i="2" a="1"/>
  <c r="F187" i="2" s="1"/>
  <c r="R179" i="2"/>
  <c r="N179" i="2" a="1"/>
  <c r="N179" i="2" s="1"/>
  <c r="M179" i="2" a="1"/>
  <c r="M179" i="2" s="1"/>
  <c r="I179" i="2" a="1"/>
  <c r="I179" i="2" s="1"/>
  <c r="K179" i="2" a="1"/>
  <c r="K179" i="2" s="1"/>
  <c r="P179" i="2" s="1"/>
  <c r="H179" i="2" a="1"/>
  <c r="H179" i="2" s="1"/>
  <c r="E179" i="2" a="1"/>
  <c r="E179" i="2" s="1"/>
  <c r="J179" i="2" s="1"/>
  <c r="L179" i="2" a="1"/>
  <c r="L179" i="2" s="1"/>
  <c r="O179" i="2" a="1"/>
  <c r="O179" i="2" s="1"/>
  <c r="G179" i="2" a="1"/>
  <c r="G179" i="2" s="1"/>
  <c r="F179" i="2" a="1"/>
  <c r="F179" i="2" s="1"/>
  <c r="R171" i="2"/>
  <c r="N171" i="2" a="1"/>
  <c r="N171" i="2" s="1"/>
  <c r="K171" i="2" a="1"/>
  <c r="K171" i="2" s="1"/>
  <c r="P171" i="2" s="1"/>
  <c r="I171" i="2" a="1"/>
  <c r="I171" i="2" s="1"/>
  <c r="O171" i="2" a="1"/>
  <c r="O171" i="2" s="1"/>
  <c r="L171" i="2" a="1"/>
  <c r="L171" i="2" s="1"/>
  <c r="M171" i="2" a="1"/>
  <c r="M171" i="2" s="1"/>
  <c r="E171" i="2" a="1"/>
  <c r="E171" i="2" s="1"/>
  <c r="J171" i="2" s="1"/>
  <c r="H171" i="2" a="1"/>
  <c r="H171" i="2" s="1"/>
  <c r="G171" i="2" a="1"/>
  <c r="G171" i="2" s="1"/>
  <c r="F171" i="2" a="1"/>
  <c r="F171" i="2" s="1"/>
  <c r="R163" i="2"/>
  <c r="N163" i="2" a="1"/>
  <c r="N163" i="2" s="1"/>
  <c r="K163" i="2" a="1"/>
  <c r="K163" i="2" s="1"/>
  <c r="P163" i="2" s="1"/>
  <c r="L163" i="2" a="1"/>
  <c r="L163" i="2" s="1"/>
  <c r="I163" i="2" a="1"/>
  <c r="I163" i="2" s="1"/>
  <c r="M163" i="2" a="1"/>
  <c r="M163" i="2" s="1"/>
  <c r="G163" i="2" a="1"/>
  <c r="G163" i="2" s="1"/>
  <c r="H163" i="2" a="1"/>
  <c r="H163" i="2" s="1"/>
  <c r="O163" i="2" a="1"/>
  <c r="O163" i="2" s="1"/>
  <c r="F163" i="2" a="1"/>
  <c r="F163" i="2" s="1"/>
  <c r="E163" i="2" a="1"/>
  <c r="E163" i="2" s="1"/>
  <c r="J163" i="2" s="1"/>
  <c r="R155" i="2"/>
  <c r="N155" i="2" a="1"/>
  <c r="N155" i="2" s="1"/>
  <c r="L155" i="2" a="1"/>
  <c r="L155" i="2" s="1"/>
  <c r="M155" i="2" a="1"/>
  <c r="M155" i="2" s="1"/>
  <c r="I155" i="2" a="1"/>
  <c r="I155" i="2" s="1"/>
  <c r="K155" i="2" a="1"/>
  <c r="K155" i="2" s="1"/>
  <c r="P155" i="2" s="1"/>
  <c r="E155" i="2" a="1"/>
  <c r="E155" i="2" s="1"/>
  <c r="J155" i="2" s="1"/>
  <c r="O155" i="2" a="1"/>
  <c r="O155" i="2" s="1"/>
  <c r="G155" i="2" a="1"/>
  <c r="G155" i="2" s="1"/>
  <c r="H155" i="2" a="1"/>
  <c r="H155" i="2" s="1"/>
  <c r="F155" i="2" a="1"/>
  <c r="F155" i="2" s="1"/>
  <c r="R147" i="2"/>
  <c r="M147" i="2" a="1"/>
  <c r="M147" i="2" s="1"/>
  <c r="K147" i="2" a="1"/>
  <c r="K147" i="2" s="1"/>
  <c r="P147" i="2" s="1"/>
  <c r="N147" i="2" a="1"/>
  <c r="N147" i="2" s="1"/>
  <c r="L147" i="2" a="1"/>
  <c r="L147" i="2" s="1"/>
  <c r="I147" i="2" a="1"/>
  <c r="I147" i="2" s="1"/>
  <c r="H147" i="2" a="1"/>
  <c r="H147" i="2" s="1"/>
  <c r="O147" i="2" a="1"/>
  <c r="O147" i="2" s="1"/>
  <c r="E147" i="2" a="1"/>
  <c r="E147" i="2" s="1"/>
  <c r="J147" i="2" s="1"/>
  <c r="F147" i="2" a="1"/>
  <c r="F147" i="2" s="1"/>
  <c r="G147" i="2" a="1"/>
  <c r="G147" i="2" s="1"/>
  <c r="R139" i="2"/>
  <c r="M139" i="2" a="1"/>
  <c r="M139" i="2" s="1"/>
  <c r="K139" i="2" a="1"/>
  <c r="K139" i="2" s="1"/>
  <c r="P139" i="2" s="1"/>
  <c r="N139" i="2" a="1"/>
  <c r="N139" i="2" s="1"/>
  <c r="O139" i="2" a="1"/>
  <c r="O139" i="2" s="1"/>
  <c r="I139" i="2" a="1"/>
  <c r="I139" i="2" s="1"/>
  <c r="E139" i="2" a="1"/>
  <c r="E139" i="2" s="1"/>
  <c r="J139" i="2" s="1"/>
  <c r="H139" i="2" a="1"/>
  <c r="H139" i="2" s="1"/>
  <c r="L139" i="2" a="1"/>
  <c r="L139" i="2" s="1"/>
  <c r="G139" i="2" a="1"/>
  <c r="G139" i="2" s="1"/>
  <c r="F139" i="2" a="1"/>
  <c r="F139" i="2" s="1"/>
  <c r="R131" i="2"/>
  <c r="M131" i="2" a="1"/>
  <c r="M131" i="2" s="1"/>
  <c r="N131" i="2" a="1"/>
  <c r="N131" i="2" s="1"/>
  <c r="K131" i="2" a="1"/>
  <c r="K131" i="2" s="1"/>
  <c r="P131" i="2" s="1"/>
  <c r="I131" i="2" a="1"/>
  <c r="I131" i="2" s="1"/>
  <c r="L131" i="2" a="1"/>
  <c r="L131" i="2" s="1"/>
  <c r="G131" i="2" a="1"/>
  <c r="G131" i="2" s="1"/>
  <c r="O131" i="2" a="1"/>
  <c r="O131" i="2" s="1"/>
  <c r="H131" i="2" a="1"/>
  <c r="H131" i="2" s="1"/>
  <c r="E131" i="2" a="1"/>
  <c r="E131" i="2" s="1"/>
  <c r="J131" i="2" s="1"/>
  <c r="F131" i="2" a="1"/>
  <c r="F131" i="2" s="1"/>
  <c r="R123" i="2"/>
  <c r="M123" i="2" a="1"/>
  <c r="M123" i="2" s="1"/>
  <c r="O123" i="2" a="1"/>
  <c r="O123" i="2" s="1"/>
  <c r="K123" i="2" a="1"/>
  <c r="K123" i="2" s="1"/>
  <c r="P123" i="2" s="1"/>
  <c r="I123" i="2" a="1"/>
  <c r="I123" i="2" s="1"/>
  <c r="E123" i="2" a="1"/>
  <c r="E123" i="2" s="1"/>
  <c r="J123" i="2" s="1"/>
  <c r="G123" i="2" a="1"/>
  <c r="G123" i="2" s="1"/>
  <c r="L123" i="2" a="1"/>
  <c r="L123" i="2" s="1"/>
  <c r="N123" i="2" a="1"/>
  <c r="N123" i="2" s="1"/>
  <c r="H123" i="2" a="1"/>
  <c r="H123" i="2" s="1"/>
  <c r="F123" i="2" a="1"/>
  <c r="F123" i="2" s="1"/>
  <c r="R115" i="2"/>
  <c r="M115" i="2" a="1"/>
  <c r="M115" i="2" s="1"/>
  <c r="K115" i="2" a="1"/>
  <c r="K115" i="2" s="1"/>
  <c r="P115" i="2" s="1"/>
  <c r="L115" i="2" a="1"/>
  <c r="L115" i="2" s="1"/>
  <c r="I115" i="2" a="1"/>
  <c r="I115" i="2" s="1"/>
  <c r="N115" i="2" a="1"/>
  <c r="N115" i="2" s="1"/>
  <c r="O115" i="2" a="1"/>
  <c r="O115" i="2" s="1"/>
  <c r="H115" i="2" a="1"/>
  <c r="H115" i="2" s="1"/>
  <c r="E115" i="2" a="1"/>
  <c r="E115" i="2" s="1"/>
  <c r="J115" i="2" s="1"/>
  <c r="F115" i="2" a="1"/>
  <c r="F115" i="2" s="1"/>
  <c r="G115" i="2" a="1"/>
  <c r="G115" i="2" s="1"/>
  <c r="R107" i="2"/>
  <c r="M107" i="2" a="1"/>
  <c r="M107" i="2" s="1"/>
  <c r="L107" i="2" a="1"/>
  <c r="L107" i="2" s="1"/>
  <c r="O107" i="2" a="1"/>
  <c r="O107" i="2" s="1"/>
  <c r="I107" i="2" a="1"/>
  <c r="I107" i="2" s="1"/>
  <c r="K107" i="2" a="1"/>
  <c r="K107" i="2" s="1"/>
  <c r="P107" i="2" s="1"/>
  <c r="N107" i="2" a="1"/>
  <c r="N107" i="2" s="1"/>
  <c r="E107" i="2" a="1"/>
  <c r="E107" i="2" s="1"/>
  <c r="J107" i="2" s="1"/>
  <c r="H107" i="2" a="1"/>
  <c r="H107" i="2" s="1"/>
  <c r="G107" i="2" a="1"/>
  <c r="G107" i="2" s="1"/>
  <c r="F107" i="2" a="1"/>
  <c r="F107" i="2" s="1"/>
  <c r="R99" i="2"/>
  <c r="M99" i="2" a="1"/>
  <c r="M99" i="2" s="1"/>
  <c r="K99" i="2" a="1"/>
  <c r="K99" i="2" s="1"/>
  <c r="P99" i="2" s="1"/>
  <c r="N99" i="2" a="1"/>
  <c r="N99" i="2" s="1"/>
  <c r="I99" i="2" a="1"/>
  <c r="I99" i="2" s="1"/>
  <c r="E99" i="2" a="1"/>
  <c r="E99" i="2" s="1"/>
  <c r="J99" i="2" s="1"/>
  <c r="G99" i="2" a="1"/>
  <c r="G99" i="2" s="1"/>
  <c r="H99" i="2" a="1"/>
  <c r="H99" i="2" s="1"/>
  <c r="L99" i="2" a="1"/>
  <c r="L99" i="2" s="1"/>
  <c r="O99" i="2" a="1"/>
  <c r="O99" i="2" s="1"/>
  <c r="F99" i="2" a="1"/>
  <c r="F99" i="2" s="1"/>
  <c r="R91" i="2"/>
  <c r="M91" i="2" a="1"/>
  <c r="M91" i="2" s="1"/>
  <c r="L91" i="2" a="1"/>
  <c r="L91" i="2" s="1"/>
  <c r="O91" i="2" a="1"/>
  <c r="O91" i="2" s="1"/>
  <c r="I91" i="2" a="1"/>
  <c r="I91" i="2" s="1"/>
  <c r="E91" i="2" a="1"/>
  <c r="E91" i="2" s="1"/>
  <c r="J91" i="2" s="1"/>
  <c r="N91" i="2" a="1"/>
  <c r="N91" i="2" s="1"/>
  <c r="G91" i="2" a="1"/>
  <c r="G91" i="2" s="1"/>
  <c r="K91" i="2" a="1"/>
  <c r="K91" i="2" s="1"/>
  <c r="P91" i="2" s="1"/>
  <c r="H91" i="2" a="1"/>
  <c r="H91" i="2" s="1"/>
  <c r="F91" i="2" a="1"/>
  <c r="F91" i="2" s="1"/>
  <c r="R83" i="2"/>
  <c r="M83" i="2" a="1"/>
  <c r="M83" i="2" s="1"/>
  <c r="K83" i="2" a="1"/>
  <c r="K83" i="2" s="1"/>
  <c r="P83" i="2" s="1"/>
  <c r="N83" i="2" a="1"/>
  <c r="N83" i="2" s="1"/>
  <c r="O83" i="2" a="1"/>
  <c r="O83" i="2" s="1"/>
  <c r="I83" i="2" a="1"/>
  <c r="I83" i="2" s="1"/>
  <c r="L83" i="2" a="1"/>
  <c r="L83" i="2" s="1"/>
  <c r="E83" i="2" a="1"/>
  <c r="E83" i="2" s="1"/>
  <c r="J83" i="2" s="1"/>
  <c r="H83" i="2" a="1"/>
  <c r="H83" i="2" s="1"/>
  <c r="G83" i="2" a="1"/>
  <c r="G83" i="2" s="1"/>
  <c r="F83" i="2" a="1"/>
  <c r="F83" i="2" s="1"/>
  <c r="R75" i="2"/>
  <c r="M75" i="2" a="1"/>
  <c r="M75" i="2" s="1"/>
  <c r="L75" i="2" a="1"/>
  <c r="L75" i="2" s="1"/>
  <c r="O75" i="2" a="1"/>
  <c r="O75" i="2" s="1"/>
  <c r="N75" i="2" a="1"/>
  <c r="N75" i="2" s="1"/>
  <c r="K75" i="2" a="1"/>
  <c r="K75" i="2" s="1"/>
  <c r="P75" i="2" s="1"/>
  <c r="I75" i="2" a="1"/>
  <c r="I75" i="2" s="1"/>
  <c r="H75" i="2" a="1"/>
  <c r="H75" i="2" s="1"/>
  <c r="E75" i="2" a="1"/>
  <c r="E75" i="2" s="1"/>
  <c r="J75" i="2" s="1"/>
  <c r="G75" i="2" a="1"/>
  <c r="G75" i="2" s="1"/>
  <c r="F75" i="2" a="1"/>
  <c r="F75" i="2" s="1"/>
  <c r="R67" i="2"/>
  <c r="M67" i="2" a="1"/>
  <c r="M67" i="2" s="1"/>
  <c r="N67" i="2" a="1"/>
  <c r="N67" i="2" s="1"/>
  <c r="L67" i="2" a="1"/>
  <c r="L67" i="2" s="1"/>
  <c r="O67" i="2" a="1"/>
  <c r="O67" i="2" s="1"/>
  <c r="I67" i="2" a="1"/>
  <c r="I67" i="2" s="1"/>
  <c r="E67" i="2" a="1"/>
  <c r="E67" i="2" s="1"/>
  <c r="J67" i="2" s="1"/>
  <c r="G67" i="2" a="1"/>
  <c r="G67" i="2" s="1"/>
  <c r="K67" i="2" a="1"/>
  <c r="K67" i="2" s="1"/>
  <c r="P67" i="2" s="1"/>
  <c r="H67" i="2" a="1"/>
  <c r="H67" i="2" s="1"/>
  <c r="F67" i="2" a="1"/>
  <c r="F67" i="2" s="1"/>
  <c r="R59" i="2"/>
  <c r="M59" i="2" a="1"/>
  <c r="M59" i="2" s="1"/>
  <c r="O59" i="2" a="1"/>
  <c r="O59" i="2" s="1"/>
  <c r="L59" i="2" a="1"/>
  <c r="L59" i="2" s="1"/>
  <c r="N59" i="2" a="1"/>
  <c r="N59" i="2" s="1"/>
  <c r="I59" i="2" a="1"/>
  <c r="I59" i="2" s="1"/>
  <c r="E59" i="2" a="1"/>
  <c r="E59" i="2" s="1"/>
  <c r="J59" i="2" s="1"/>
  <c r="K59" i="2" a="1"/>
  <c r="K59" i="2" s="1"/>
  <c r="P59" i="2" s="1"/>
  <c r="G59" i="2" a="1"/>
  <c r="G59" i="2" s="1"/>
  <c r="H59" i="2" a="1"/>
  <c r="H59" i="2" s="1"/>
  <c r="F59" i="2" a="1"/>
  <c r="F59" i="2" s="1"/>
  <c r="R51" i="2"/>
  <c r="M51" i="2" a="1"/>
  <c r="M51" i="2" s="1"/>
  <c r="K51" i="2" a="1"/>
  <c r="K51" i="2" s="1"/>
  <c r="P51" i="2" s="1"/>
  <c r="L51" i="2" a="1"/>
  <c r="L51" i="2" s="1"/>
  <c r="N51" i="2" a="1"/>
  <c r="N51" i="2" s="1"/>
  <c r="I51" i="2" a="1"/>
  <c r="I51" i="2" s="1"/>
  <c r="O51" i="2" a="1"/>
  <c r="O51" i="2" s="1"/>
  <c r="E51" i="2" a="1"/>
  <c r="E51" i="2" s="1"/>
  <c r="J51" i="2" s="1"/>
  <c r="H51" i="2" a="1"/>
  <c r="H51" i="2" s="1"/>
  <c r="F51" i="2" a="1"/>
  <c r="F51" i="2" s="1"/>
  <c r="G51" i="2" a="1"/>
  <c r="G51" i="2" s="1"/>
  <c r="R43" i="2"/>
  <c r="M43" i="2" a="1"/>
  <c r="M43" i="2" s="1"/>
  <c r="L43" i="2" a="1"/>
  <c r="L43" i="2" s="1"/>
  <c r="K43" i="2" a="1"/>
  <c r="K43" i="2" s="1"/>
  <c r="P43" i="2" s="1"/>
  <c r="N43" i="2" a="1"/>
  <c r="N43" i="2" s="1"/>
  <c r="I43" i="2" a="1"/>
  <c r="I43" i="2" s="1"/>
  <c r="O43" i="2" a="1"/>
  <c r="O43" i="2" s="1"/>
  <c r="H43" i="2" a="1"/>
  <c r="H43" i="2" s="1"/>
  <c r="E43" i="2" a="1"/>
  <c r="E43" i="2" s="1"/>
  <c r="J43" i="2" s="1"/>
  <c r="G43" i="2" a="1"/>
  <c r="G43" i="2" s="1"/>
  <c r="F43" i="2" a="1"/>
  <c r="F43" i="2" s="1"/>
  <c r="R35" i="2"/>
  <c r="K35" i="2" a="1"/>
  <c r="K35" i="2" s="1"/>
  <c r="P35" i="2" s="1"/>
  <c r="M35" i="2" a="1"/>
  <c r="M35" i="2" s="1"/>
  <c r="L35" i="2" a="1"/>
  <c r="L35" i="2" s="1"/>
  <c r="N35" i="2" a="1"/>
  <c r="N35" i="2" s="1"/>
  <c r="I35" i="2" a="1"/>
  <c r="I35" i="2" s="1"/>
  <c r="E35" i="2" a="1"/>
  <c r="E35" i="2" s="1"/>
  <c r="J35" i="2" s="1"/>
  <c r="G35" i="2" a="1"/>
  <c r="G35" i="2" s="1"/>
  <c r="O35" i="2" a="1"/>
  <c r="O35" i="2" s="1"/>
  <c r="F35" i="2" a="1"/>
  <c r="F35" i="2" s="1"/>
  <c r="H35" i="2" a="1"/>
  <c r="H35" i="2" s="1"/>
  <c r="R27" i="2"/>
  <c r="K27" i="2" a="1"/>
  <c r="K27" i="2" s="1"/>
  <c r="P27" i="2" s="1"/>
  <c r="M27" i="2" a="1"/>
  <c r="M27" i="2" s="1"/>
  <c r="L27" i="2" a="1"/>
  <c r="L27" i="2" s="1"/>
  <c r="O27" i="2" a="1"/>
  <c r="O27" i="2" s="1"/>
  <c r="N27" i="2" a="1"/>
  <c r="N27" i="2" s="1"/>
  <c r="I27" i="2" a="1"/>
  <c r="I27" i="2" s="1"/>
  <c r="E27" i="2" a="1"/>
  <c r="E27" i="2" s="1"/>
  <c r="J27" i="2" s="1"/>
  <c r="H27" i="2" a="1"/>
  <c r="H27" i="2" s="1"/>
  <c r="G27" i="2" a="1"/>
  <c r="G27" i="2" s="1"/>
  <c r="F27" i="2" a="1"/>
  <c r="F27" i="2" s="1"/>
  <c r="L19" i="2" a="1"/>
  <c r="L19" i="2" s="1"/>
  <c r="M19" i="2" a="1"/>
  <c r="M19" i="2" s="1"/>
  <c r="O19" i="2" a="1"/>
  <c r="O19" i="2" s="1"/>
  <c r="N19" i="2" a="1"/>
  <c r="N19" i="2" s="1"/>
  <c r="I19" i="2" a="1"/>
  <c r="I19" i="2" s="1"/>
  <c r="E19" i="2" a="1"/>
  <c r="E19" i="2" s="1"/>
  <c r="H19" i="2" a="1"/>
  <c r="H19" i="2" s="1"/>
  <c r="G19" i="2" a="1"/>
  <c r="G19" i="2" s="1"/>
  <c r="F19" i="2" a="1"/>
  <c r="F19" i="2" s="1"/>
  <c r="K19" i="2" a="1"/>
  <c r="K19" i="2" s="1"/>
  <c r="L11" i="2" a="1"/>
  <c r="L11" i="2" s="1"/>
  <c r="M11" i="2" a="1"/>
  <c r="M11" i="2" s="1"/>
  <c r="O11" i="2" a="1"/>
  <c r="O11" i="2" s="1"/>
  <c r="N11" i="2" a="1"/>
  <c r="N11" i="2" s="1"/>
  <c r="I11" i="2" a="1"/>
  <c r="I11" i="2" s="1"/>
  <c r="H11" i="2" a="1"/>
  <c r="H11" i="2" s="1"/>
  <c r="G11" i="2" a="1"/>
  <c r="G11" i="2" s="1"/>
  <c r="E11" i="2" a="1"/>
  <c r="E11" i="2" s="1"/>
  <c r="F11" i="2" a="1"/>
  <c r="F11" i="2" s="1"/>
  <c r="K11" i="2" a="1"/>
  <c r="K11" i="2" s="1"/>
  <c r="R196" i="2"/>
  <c r="M196" i="2" a="1"/>
  <c r="M196" i="2" s="1"/>
  <c r="N196" i="2" a="1"/>
  <c r="N196" i="2" s="1"/>
  <c r="E196" i="2" a="1"/>
  <c r="E196" i="2" s="1"/>
  <c r="J196" i="2" s="1"/>
  <c r="H196" i="2" a="1"/>
  <c r="H196" i="2" s="1"/>
  <c r="I196" i="2" a="1"/>
  <c r="I196" i="2" s="1"/>
  <c r="K196" i="2" a="1"/>
  <c r="K196" i="2" s="1"/>
  <c r="P196" i="2" s="1"/>
  <c r="G196" i="2" a="1"/>
  <c r="G196" i="2" s="1"/>
  <c r="L196" i="2" a="1"/>
  <c r="L196" i="2" s="1"/>
  <c r="F196" i="2" a="1"/>
  <c r="F196" i="2" s="1"/>
  <c r="O196" i="2" a="1"/>
  <c r="O196" i="2" s="1"/>
  <c r="R164" i="2"/>
  <c r="K164" i="2" a="1"/>
  <c r="K164" i="2" s="1"/>
  <c r="P164" i="2" s="1"/>
  <c r="M164" i="2" a="1"/>
  <c r="M164" i="2" s="1"/>
  <c r="L164" i="2" a="1"/>
  <c r="L164" i="2" s="1"/>
  <c r="E164" i="2" a="1"/>
  <c r="E164" i="2" s="1"/>
  <c r="J164" i="2" s="1"/>
  <c r="H164" i="2" a="1"/>
  <c r="H164" i="2" s="1"/>
  <c r="I164" i="2" a="1"/>
  <c r="I164" i="2" s="1"/>
  <c r="O164" i="2" a="1"/>
  <c r="O164" i="2" s="1"/>
  <c r="G164" i="2" a="1"/>
  <c r="G164" i="2" s="1"/>
  <c r="N164" i="2" a="1"/>
  <c r="N164" i="2" s="1"/>
  <c r="F164" i="2" a="1"/>
  <c r="F164" i="2" s="1"/>
  <c r="R140" i="2"/>
  <c r="L140" i="2" a="1"/>
  <c r="L140" i="2" s="1"/>
  <c r="N140" i="2" a="1"/>
  <c r="N140" i="2" s="1"/>
  <c r="K140" i="2" a="1"/>
  <c r="K140" i="2" s="1"/>
  <c r="P140" i="2" s="1"/>
  <c r="M140" i="2" a="1"/>
  <c r="M140" i="2" s="1"/>
  <c r="E140" i="2" a="1"/>
  <c r="E140" i="2" s="1"/>
  <c r="J140" i="2" s="1"/>
  <c r="H140" i="2" a="1"/>
  <c r="H140" i="2" s="1"/>
  <c r="O140" i="2" a="1"/>
  <c r="O140" i="2" s="1"/>
  <c r="I140" i="2" a="1"/>
  <c r="I140" i="2" s="1"/>
  <c r="G140" i="2" a="1"/>
  <c r="G140" i="2" s="1"/>
  <c r="F140" i="2" a="1"/>
  <c r="F140" i="2" s="1"/>
  <c r="R108" i="2"/>
  <c r="L108" i="2" a="1"/>
  <c r="L108" i="2" s="1"/>
  <c r="M108" i="2" a="1"/>
  <c r="M108" i="2" s="1"/>
  <c r="N108" i="2" a="1"/>
  <c r="N108" i="2" s="1"/>
  <c r="K108" i="2" a="1"/>
  <c r="K108" i="2" s="1"/>
  <c r="P108" i="2" s="1"/>
  <c r="O108" i="2" a="1"/>
  <c r="O108" i="2" s="1"/>
  <c r="E108" i="2" a="1"/>
  <c r="E108" i="2" s="1"/>
  <c r="J108" i="2" s="1"/>
  <c r="H108" i="2" a="1"/>
  <c r="H108" i="2" s="1"/>
  <c r="I108" i="2" a="1"/>
  <c r="I108" i="2" s="1"/>
  <c r="G108" i="2" a="1"/>
  <c r="G108" i="2" s="1"/>
  <c r="F108" i="2" a="1"/>
  <c r="F108" i="2" s="1"/>
  <c r="O202" i="2" a="1"/>
  <c r="O202" i="2" s="1"/>
  <c r="R202" i="2"/>
  <c r="K202" i="2" a="1"/>
  <c r="K202" i="2" s="1"/>
  <c r="P202" i="2" s="1"/>
  <c r="N202" i="2" a="1"/>
  <c r="N202" i="2" s="1"/>
  <c r="E202" i="2" a="1"/>
  <c r="E202" i="2" s="1"/>
  <c r="J202" i="2" s="1"/>
  <c r="L202" i="2" a="1"/>
  <c r="L202" i="2" s="1"/>
  <c r="M202" i="2" a="1"/>
  <c r="M202" i="2" s="1"/>
  <c r="I202" i="2" a="1"/>
  <c r="I202" i="2" s="1"/>
  <c r="H202" i="2" a="1"/>
  <c r="H202" i="2" s="1"/>
  <c r="F202" i="2" a="1"/>
  <c r="F202" i="2" s="1"/>
  <c r="G202" i="2" a="1"/>
  <c r="G202" i="2" s="1"/>
  <c r="R194" i="2"/>
  <c r="K194" i="2" a="1"/>
  <c r="K194" i="2" s="1"/>
  <c r="P194" i="2" s="1"/>
  <c r="O194" i="2" a="1"/>
  <c r="O194" i="2" s="1"/>
  <c r="M194" i="2" a="1"/>
  <c r="M194" i="2" s="1"/>
  <c r="L194" i="2" a="1"/>
  <c r="L194" i="2" s="1"/>
  <c r="N194" i="2" a="1"/>
  <c r="N194" i="2" s="1"/>
  <c r="G194" i="2" a="1"/>
  <c r="G194" i="2" s="1"/>
  <c r="F194" i="2" a="1"/>
  <c r="F194" i="2" s="1"/>
  <c r="E194" i="2" a="1"/>
  <c r="E194" i="2" s="1"/>
  <c r="J194" i="2" s="1"/>
  <c r="H194" i="2" a="1"/>
  <c r="H194" i="2" s="1"/>
  <c r="I194" i="2" a="1"/>
  <c r="I194" i="2" s="1"/>
  <c r="R186" i="2"/>
  <c r="K186" i="2" a="1"/>
  <c r="K186" i="2" s="1"/>
  <c r="P186" i="2" s="1"/>
  <c r="O186" i="2" a="1"/>
  <c r="O186" i="2" s="1"/>
  <c r="E186" i="2" a="1"/>
  <c r="E186" i="2" s="1"/>
  <c r="J186" i="2" s="1"/>
  <c r="N186" i="2" a="1"/>
  <c r="N186" i="2" s="1"/>
  <c r="G186" i="2" a="1"/>
  <c r="G186" i="2" s="1"/>
  <c r="F186" i="2" a="1"/>
  <c r="F186" i="2" s="1"/>
  <c r="L186" i="2" a="1"/>
  <c r="L186" i="2" s="1"/>
  <c r="M186" i="2" a="1"/>
  <c r="M186" i="2" s="1"/>
  <c r="I186" i="2" a="1"/>
  <c r="I186" i="2" s="1"/>
  <c r="H186" i="2" a="1"/>
  <c r="H186" i="2" s="1"/>
  <c r="K178" i="2" a="1"/>
  <c r="K178" i="2" s="1"/>
  <c r="P178" i="2" s="1"/>
  <c r="R178" i="2"/>
  <c r="O178" i="2" a="1"/>
  <c r="O178" i="2" s="1"/>
  <c r="M178" i="2" a="1"/>
  <c r="M178" i="2" s="1"/>
  <c r="N178" i="2" a="1"/>
  <c r="N178" i="2" s="1"/>
  <c r="L178" i="2" a="1"/>
  <c r="L178" i="2" s="1"/>
  <c r="I178" i="2" a="1"/>
  <c r="I178" i="2" s="1"/>
  <c r="G178" i="2" a="1"/>
  <c r="G178" i="2" s="1"/>
  <c r="F178" i="2" a="1"/>
  <c r="F178" i="2" s="1"/>
  <c r="E178" i="2" a="1"/>
  <c r="E178" i="2" s="1"/>
  <c r="J178" i="2" s="1"/>
  <c r="H178" i="2" a="1"/>
  <c r="H178" i="2" s="1"/>
  <c r="K170" i="2" a="1"/>
  <c r="K170" i="2" s="1"/>
  <c r="P170" i="2" s="1"/>
  <c r="R170" i="2"/>
  <c r="O170" i="2" a="1"/>
  <c r="O170" i="2" s="1"/>
  <c r="L170" i="2" a="1"/>
  <c r="L170" i="2" s="1"/>
  <c r="M170" i="2" a="1"/>
  <c r="M170" i="2" s="1"/>
  <c r="N170" i="2" a="1"/>
  <c r="N170" i="2" s="1"/>
  <c r="E170" i="2" a="1"/>
  <c r="E170" i="2" s="1"/>
  <c r="J170" i="2" s="1"/>
  <c r="H170" i="2" a="1"/>
  <c r="H170" i="2" s="1"/>
  <c r="F170" i="2" a="1"/>
  <c r="F170" i="2" s="1"/>
  <c r="G170" i="2" a="1"/>
  <c r="G170" i="2" s="1"/>
  <c r="I170" i="2" a="1"/>
  <c r="I170" i="2" s="1"/>
  <c r="R162" i="2"/>
  <c r="K162" i="2" a="1"/>
  <c r="K162" i="2" s="1"/>
  <c r="P162" i="2" s="1"/>
  <c r="M162" i="2" a="1"/>
  <c r="M162" i="2" s="1"/>
  <c r="O162" i="2" a="1"/>
  <c r="O162" i="2" s="1"/>
  <c r="N162" i="2" a="1"/>
  <c r="N162" i="2" s="1"/>
  <c r="I162" i="2" a="1"/>
  <c r="I162" i="2" s="1"/>
  <c r="G162" i="2" a="1"/>
  <c r="G162" i="2" s="1"/>
  <c r="F162" i="2" a="1"/>
  <c r="F162" i="2" s="1"/>
  <c r="H162" i="2" a="1"/>
  <c r="H162" i="2" s="1"/>
  <c r="L162" i="2" a="1"/>
  <c r="L162" i="2" s="1"/>
  <c r="E162" i="2" a="1"/>
  <c r="E162" i="2" s="1"/>
  <c r="J162" i="2" s="1"/>
  <c r="R154" i="2"/>
  <c r="K154" i="2" a="1"/>
  <c r="K154" i="2" s="1"/>
  <c r="P154" i="2" s="1"/>
  <c r="M154" i="2" a="1"/>
  <c r="M154" i="2" s="1"/>
  <c r="O154" i="2" a="1"/>
  <c r="O154" i="2" s="1"/>
  <c r="N154" i="2" a="1"/>
  <c r="N154" i="2" s="1"/>
  <c r="E154" i="2" a="1"/>
  <c r="E154" i="2" s="1"/>
  <c r="J154" i="2" s="1"/>
  <c r="L154" i="2" a="1"/>
  <c r="L154" i="2" s="1"/>
  <c r="G154" i="2" a="1"/>
  <c r="G154" i="2" s="1"/>
  <c r="I154" i="2" a="1"/>
  <c r="I154" i="2" s="1"/>
  <c r="F154" i="2" a="1"/>
  <c r="F154" i="2" s="1"/>
  <c r="H154" i="2" a="1"/>
  <c r="H154" i="2" s="1"/>
  <c r="N146" i="2" a="1"/>
  <c r="N146" i="2" s="1"/>
  <c r="R146" i="2"/>
  <c r="K146" i="2" a="1"/>
  <c r="K146" i="2" s="1"/>
  <c r="P146" i="2" s="1"/>
  <c r="O146" i="2" a="1"/>
  <c r="O146" i="2" s="1"/>
  <c r="L146" i="2" a="1"/>
  <c r="L146" i="2" s="1"/>
  <c r="M146" i="2" a="1"/>
  <c r="M146" i="2" s="1"/>
  <c r="F146" i="2" a="1"/>
  <c r="F146" i="2" s="1"/>
  <c r="E146" i="2" a="1"/>
  <c r="E146" i="2" s="1"/>
  <c r="J146" i="2" s="1"/>
  <c r="G146" i="2" a="1"/>
  <c r="G146" i="2" s="1"/>
  <c r="I146" i="2" a="1"/>
  <c r="I146" i="2" s="1"/>
  <c r="H146" i="2" a="1"/>
  <c r="H146" i="2" s="1"/>
  <c r="N138" i="2" a="1"/>
  <c r="N138" i="2" s="1"/>
  <c r="M138" i="2" a="1"/>
  <c r="M138" i="2" s="1"/>
  <c r="R138" i="2"/>
  <c r="L138" i="2" a="1"/>
  <c r="L138" i="2" s="1"/>
  <c r="E138" i="2" a="1"/>
  <c r="E138" i="2" s="1"/>
  <c r="J138" i="2" s="1"/>
  <c r="K138" i="2" a="1"/>
  <c r="K138" i="2" s="1"/>
  <c r="P138" i="2" s="1"/>
  <c r="I138" i="2" a="1"/>
  <c r="I138" i="2" s="1"/>
  <c r="H138" i="2" a="1"/>
  <c r="H138" i="2" s="1"/>
  <c r="O138" i="2" a="1"/>
  <c r="O138" i="2" s="1"/>
  <c r="F138" i="2" a="1"/>
  <c r="F138" i="2" s="1"/>
  <c r="G138" i="2" a="1"/>
  <c r="G138" i="2" s="1"/>
  <c r="N130" i="2" a="1"/>
  <c r="N130" i="2" s="1"/>
  <c r="R130" i="2"/>
  <c r="O130" i="2" a="1"/>
  <c r="O130" i="2" s="1"/>
  <c r="L130" i="2" a="1"/>
  <c r="L130" i="2" s="1"/>
  <c r="G130" i="2" a="1"/>
  <c r="G130" i="2" s="1"/>
  <c r="K130" i="2" a="1"/>
  <c r="K130" i="2" s="1"/>
  <c r="P130" i="2" s="1"/>
  <c r="M130" i="2" a="1"/>
  <c r="M130" i="2" s="1"/>
  <c r="H130" i="2" a="1"/>
  <c r="H130" i="2" s="1"/>
  <c r="I130" i="2" a="1"/>
  <c r="I130" i="2" s="1"/>
  <c r="F130" i="2" a="1"/>
  <c r="F130" i="2" s="1"/>
  <c r="E130" i="2" a="1"/>
  <c r="E130" i="2" s="1"/>
  <c r="J130" i="2" s="1"/>
  <c r="R122" i="2"/>
  <c r="N122" i="2" a="1"/>
  <c r="N122" i="2" s="1"/>
  <c r="O122" i="2" a="1"/>
  <c r="O122" i="2" s="1"/>
  <c r="K122" i="2" a="1"/>
  <c r="K122" i="2" s="1"/>
  <c r="P122" i="2" s="1"/>
  <c r="M122" i="2" a="1"/>
  <c r="M122" i="2" s="1"/>
  <c r="E122" i="2" a="1"/>
  <c r="E122" i="2" s="1"/>
  <c r="J122" i="2" s="1"/>
  <c r="L122" i="2" a="1"/>
  <c r="L122" i="2" s="1"/>
  <c r="G122" i="2" a="1"/>
  <c r="G122" i="2" s="1"/>
  <c r="F122" i="2" a="1"/>
  <c r="F122" i="2" s="1"/>
  <c r="I122" i="2" a="1"/>
  <c r="I122" i="2" s="1"/>
  <c r="H122" i="2" a="1"/>
  <c r="H122" i="2" s="1"/>
  <c r="N114" i="2" a="1"/>
  <c r="N114" i="2" s="1"/>
  <c r="O114" i="2" a="1"/>
  <c r="O114" i="2" s="1"/>
  <c r="L114" i="2" a="1"/>
  <c r="L114" i="2" s="1"/>
  <c r="M114" i="2" a="1"/>
  <c r="M114" i="2" s="1"/>
  <c r="K114" i="2" a="1"/>
  <c r="K114" i="2" s="1"/>
  <c r="P114" i="2" s="1"/>
  <c r="H114" i="2" a="1"/>
  <c r="H114" i="2" s="1"/>
  <c r="R114" i="2"/>
  <c r="I114" i="2" a="1"/>
  <c r="I114" i="2" s="1"/>
  <c r="G114" i="2" a="1"/>
  <c r="G114" i="2" s="1"/>
  <c r="F114" i="2" a="1"/>
  <c r="F114" i="2" s="1"/>
  <c r="E114" i="2" a="1"/>
  <c r="E114" i="2" s="1"/>
  <c r="J114" i="2" s="1"/>
  <c r="N106" i="2" a="1"/>
  <c r="N106" i="2" s="1"/>
  <c r="O106" i="2" a="1"/>
  <c r="O106" i="2" s="1"/>
  <c r="K106" i="2" a="1"/>
  <c r="K106" i="2" s="1"/>
  <c r="P106" i="2" s="1"/>
  <c r="M106" i="2" a="1"/>
  <c r="M106" i="2" s="1"/>
  <c r="R106" i="2"/>
  <c r="L106" i="2" a="1"/>
  <c r="L106" i="2" s="1"/>
  <c r="E106" i="2" a="1"/>
  <c r="E106" i="2" s="1"/>
  <c r="J106" i="2" s="1"/>
  <c r="H106" i="2" a="1"/>
  <c r="H106" i="2" s="1"/>
  <c r="F106" i="2" a="1"/>
  <c r="F106" i="2" s="1"/>
  <c r="G106" i="2" a="1"/>
  <c r="G106" i="2" s="1"/>
  <c r="I106" i="2" a="1"/>
  <c r="I106" i="2" s="1"/>
  <c r="N98" i="2" a="1"/>
  <c r="N98" i="2" s="1"/>
  <c r="O98" i="2" a="1"/>
  <c r="O98" i="2" s="1"/>
  <c r="L98" i="2" a="1"/>
  <c r="L98" i="2" s="1"/>
  <c r="K98" i="2" a="1"/>
  <c r="K98" i="2" s="1"/>
  <c r="P98" i="2" s="1"/>
  <c r="M98" i="2" a="1"/>
  <c r="M98" i="2" s="1"/>
  <c r="R98" i="2"/>
  <c r="I98" i="2" a="1"/>
  <c r="I98" i="2" s="1"/>
  <c r="G98" i="2" a="1"/>
  <c r="G98" i="2" s="1"/>
  <c r="H98" i="2" a="1"/>
  <c r="H98" i="2" s="1"/>
  <c r="F98" i="2" a="1"/>
  <c r="F98" i="2" s="1"/>
  <c r="E98" i="2" a="1"/>
  <c r="E98" i="2" s="1"/>
  <c r="J98" i="2" s="1"/>
  <c r="N90" i="2" a="1"/>
  <c r="N90" i="2" s="1"/>
  <c r="O90" i="2" a="1"/>
  <c r="O90" i="2" s="1"/>
  <c r="R90" i="2"/>
  <c r="M90" i="2" a="1"/>
  <c r="M90" i="2" s="1"/>
  <c r="K90" i="2" a="1"/>
  <c r="K90" i="2" s="1"/>
  <c r="P90" i="2" s="1"/>
  <c r="E90" i="2" a="1"/>
  <c r="E90" i="2" s="1"/>
  <c r="J90" i="2" s="1"/>
  <c r="G90" i="2" a="1"/>
  <c r="G90" i="2" s="1"/>
  <c r="F90" i="2" a="1"/>
  <c r="F90" i="2" s="1"/>
  <c r="I90" i="2" a="1"/>
  <c r="I90" i="2" s="1"/>
  <c r="L90" i="2" a="1"/>
  <c r="L90" i="2" s="1"/>
  <c r="H90" i="2" a="1"/>
  <c r="H90" i="2" s="1"/>
  <c r="N82" i="2" a="1"/>
  <c r="N82" i="2" s="1"/>
  <c r="O82" i="2" a="1"/>
  <c r="O82" i="2" s="1"/>
  <c r="R82" i="2"/>
  <c r="K82" i="2" a="1"/>
  <c r="K82" i="2" s="1"/>
  <c r="P82" i="2" s="1"/>
  <c r="L82" i="2" a="1"/>
  <c r="L82" i="2" s="1"/>
  <c r="M82" i="2" a="1"/>
  <c r="M82" i="2" s="1"/>
  <c r="H82" i="2" a="1"/>
  <c r="H82" i="2" s="1"/>
  <c r="F82" i="2" a="1"/>
  <c r="F82" i="2" s="1"/>
  <c r="G82" i="2" a="1"/>
  <c r="G82" i="2" s="1"/>
  <c r="E82" i="2" a="1"/>
  <c r="E82" i="2" s="1"/>
  <c r="J82" i="2" s="1"/>
  <c r="I82" i="2" a="1"/>
  <c r="I82" i="2" s="1"/>
  <c r="N74" i="2" a="1"/>
  <c r="N74" i="2" s="1"/>
  <c r="O74" i="2" a="1"/>
  <c r="O74" i="2" s="1"/>
  <c r="R74" i="2"/>
  <c r="K74" i="2" a="1"/>
  <c r="K74" i="2" s="1"/>
  <c r="P74" i="2" s="1"/>
  <c r="E74" i="2" a="1"/>
  <c r="E74" i="2" s="1"/>
  <c r="J74" i="2" s="1"/>
  <c r="L74" i="2" a="1"/>
  <c r="L74" i="2" s="1"/>
  <c r="M74" i="2" a="1"/>
  <c r="M74" i="2" s="1"/>
  <c r="I74" i="2" a="1"/>
  <c r="I74" i="2" s="1"/>
  <c r="H74" i="2" a="1"/>
  <c r="H74" i="2" s="1"/>
  <c r="F74" i="2" a="1"/>
  <c r="F74" i="2" s="1"/>
  <c r="G74" i="2" a="1"/>
  <c r="G74" i="2" s="1"/>
  <c r="N66" i="2" a="1"/>
  <c r="N66" i="2" s="1"/>
  <c r="R66" i="2"/>
  <c r="O66" i="2" a="1"/>
  <c r="O66" i="2" s="1"/>
  <c r="L66" i="2" a="1"/>
  <c r="L66" i="2" s="1"/>
  <c r="K66" i="2" a="1"/>
  <c r="K66" i="2" s="1"/>
  <c r="P66" i="2" s="1"/>
  <c r="E66" i="2" a="1"/>
  <c r="E66" i="2" s="1"/>
  <c r="J66" i="2" s="1"/>
  <c r="G66" i="2" a="1"/>
  <c r="G66" i="2" s="1"/>
  <c r="M66" i="2" a="1"/>
  <c r="M66" i="2" s="1"/>
  <c r="H66" i="2" a="1"/>
  <c r="H66" i="2" s="1"/>
  <c r="I66" i="2" a="1"/>
  <c r="I66" i="2" s="1"/>
  <c r="F66" i="2" a="1"/>
  <c r="F66" i="2" s="1"/>
  <c r="R58" i="2"/>
  <c r="N58" i="2" a="1"/>
  <c r="N58" i="2" s="1"/>
  <c r="O58" i="2" a="1"/>
  <c r="O58" i="2" s="1"/>
  <c r="K58" i="2" a="1"/>
  <c r="K58" i="2" s="1"/>
  <c r="P58" i="2" s="1"/>
  <c r="M58" i="2" a="1"/>
  <c r="M58" i="2" s="1"/>
  <c r="E58" i="2" a="1"/>
  <c r="E58" i="2" s="1"/>
  <c r="J58" i="2" s="1"/>
  <c r="I58" i="2" a="1"/>
  <c r="I58" i="2" s="1"/>
  <c r="G58" i="2" a="1"/>
  <c r="G58" i="2" s="1"/>
  <c r="F58" i="2" a="1"/>
  <c r="F58" i="2" s="1"/>
  <c r="L58" i="2" a="1"/>
  <c r="L58" i="2" s="1"/>
  <c r="H58" i="2" a="1"/>
  <c r="H58" i="2" s="1"/>
  <c r="N50" i="2" a="1"/>
  <c r="N50" i="2" s="1"/>
  <c r="O50" i="2" a="1"/>
  <c r="O50" i="2" s="1"/>
  <c r="R50" i="2"/>
  <c r="L50" i="2" a="1"/>
  <c r="L50" i="2" s="1"/>
  <c r="K50" i="2" a="1"/>
  <c r="K50" i="2" s="1"/>
  <c r="P50" i="2" s="1"/>
  <c r="E50" i="2" a="1"/>
  <c r="E50" i="2" s="1"/>
  <c r="J50" i="2" s="1"/>
  <c r="H50" i="2" a="1"/>
  <c r="H50" i="2" s="1"/>
  <c r="I50" i="2" a="1"/>
  <c r="I50" i="2" s="1"/>
  <c r="G50" i="2" a="1"/>
  <c r="G50" i="2" s="1"/>
  <c r="F50" i="2" a="1"/>
  <c r="F50" i="2" s="1"/>
  <c r="M50" i="2" a="1"/>
  <c r="M50" i="2" s="1"/>
  <c r="N42" i="2" a="1"/>
  <c r="N42" i="2" s="1"/>
  <c r="O42" i="2" a="1"/>
  <c r="O42" i="2" s="1"/>
  <c r="R42" i="2"/>
  <c r="K42" i="2" a="1"/>
  <c r="K42" i="2" s="1"/>
  <c r="P42" i="2" s="1"/>
  <c r="M42" i="2" a="1"/>
  <c r="M42" i="2" s="1"/>
  <c r="L42" i="2" a="1"/>
  <c r="L42" i="2" s="1"/>
  <c r="E42" i="2" a="1"/>
  <c r="E42" i="2" s="1"/>
  <c r="J42" i="2" s="1"/>
  <c r="H42" i="2" a="1"/>
  <c r="H42" i="2" s="1"/>
  <c r="F42" i="2" a="1"/>
  <c r="F42" i="2" s="1"/>
  <c r="G42" i="2" a="1"/>
  <c r="G42" i="2" s="1"/>
  <c r="I42" i="2" a="1"/>
  <c r="I42" i="2" s="1"/>
  <c r="M34" i="2" a="1"/>
  <c r="M34" i="2" s="1"/>
  <c r="N34" i="2" a="1"/>
  <c r="N34" i="2" s="1"/>
  <c r="O34" i="2" a="1"/>
  <c r="O34" i="2" s="1"/>
  <c r="K34" i="2" a="1"/>
  <c r="K34" i="2" s="1"/>
  <c r="P34" i="2" s="1"/>
  <c r="L34" i="2" a="1"/>
  <c r="L34" i="2" s="1"/>
  <c r="R34" i="2"/>
  <c r="E34" i="2" a="1"/>
  <c r="E34" i="2" s="1"/>
  <c r="J34" i="2" s="1"/>
  <c r="I34" i="2" a="1"/>
  <c r="I34" i="2" s="1"/>
  <c r="G34" i="2" a="1"/>
  <c r="G34" i="2" s="1"/>
  <c r="H34" i="2" a="1"/>
  <c r="H34" i="2" s="1"/>
  <c r="F34" i="2" a="1"/>
  <c r="F34" i="2" s="1"/>
  <c r="M26" i="2" a="1"/>
  <c r="M26" i="2" s="1"/>
  <c r="N26" i="2" a="1"/>
  <c r="N26" i="2" s="1"/>
  <c r="O26" i="2" a="1"/>
  <c r="O26" i="2" s="1"/>
  <c r="L26" i="2" a="1"/>
  <c r="L26" i="2" s="1"/>
  <c r="E26" i="2" a="1"/>
  <c r="E26" i="2" s="1"/>
  <c r="J26" i="2" s="1"/>
  <c r="H26" i="2" a="1"/>
  <c r="H26" i="2" s="1"/>
  <c r="G26" i="2" a="1"/>
  <c r="G26" i="2" s="1"/>
  <c r="F26" i="2" a="1"/>
  <c r="F26" i="2" s="1"/>
  <c r="I26" i="2" a="1"/>
  <c r="I26" i="2" s="1"/>
  <c r="R26" i="2"/>
  <c r="K26" i="2" a="1"/>
  <c r="K26" i="2" s="1"/>
  <c r="P26" i="2" s="1"/>
  <c r="N18" i="2" a="1"/>
  <c r="N18" i="2" s="1"/>
  <c r="O18" i="2" a="1"/>
  <c r="O18" i="2" s="1"/>
  <c r="M18" i="2" a="1"/>
  <c r="M18" i="2" s="1"/>
  <c r="L18" i="2" a="1"/>
  <c r="L18" i="2" s="1"/>
  <c r="E18" i="2" a="1"/>
  <c r="E18" i="2" s="1"/>
  <c r="H18" i="2" a="1"/>
  <c r="H18" i="2" s="1"/>
  <c r="G18" i="2" a="1"/>
  <c r="G18" i="2" s="1"/>
  <c r="F18" i="2" a="1"/>
  <c r="F18" i="2" s="1"/>
  <c r="I18" i="2" a="1"/>
  <c r="I18" i="2" s="1"/>
  <c r="K18" i="2" a="1"/>
  <c r="K18" i="2" s="1"/>
  <c r="N10" i="2" a="1"/>
  <c r="N10" i="2" s="1"/>
  <c r="O10" i="2" a="1"/>
  <c r="O10" i="2" s="1"/>
  <c r="M10" i="2" a="1"/>
  <c r="M10" i="2" s="1"/>
  <c r="I10" i="2" a="1"/>
  <c r="I10" i="2" s="1"/>
  <c r="E10" i="2" a="1"/>
  <c r="E10" i="2" s="1"/>
  <c r="F10" i="2" a="1"/>
  <c r="F10" i="2" s="1"/>
  <c r="G10" i="2" a="1"/>
  <c r="G10" i="2" s="1"/>
  <c r="H10" i="2" a="1"/>
  <c r="H10" i="2" s="1"/>
  <c r="L10" i="2" a="1"/>
  <c r="L10" i="2" s="1"/>
  <c r="K10" i="2" a="1"/>
  <c r="K10" i="2" s="1"/>
  <c r="R177" i="2"/>
  <c r="L177" i="2" a="1"/>
  <c r="L177" i="2" s="1"/>
  <c r="M177" i="2" a="1"/>
  <c r="M177" i="2" s="1"/>
  <c r="K177" i="2" a="1"/>
  <c r="K177" i="2" s="1"/>
  <c r="P177" i="2" s="1"/>
  <c r="N177" i="2" a="1"/>
  <c r="N177" i="2" s="1"/>
  <c r="E177" i="2" a="1"/>
  <c r="E177" i="2" s="1"/>
  <c r="J177" i="2" s="1"/>
  <c r="G177" i="2" a="1"/>
  <c r="G177" i="2" s="1"/>
  <c r="O177" i="2" a="1"/>
  <c r="O177" i="2" s="1"/>
  <c r="I177" i="2" a="1"/>
  <c r="I177" i="2" s="1"/>
  <c r="F177" i="2" a="1"/>
  <c r="F177" i="2" s="1"/>
  <c r="H177" i="2" a="1"/>
  <c r="H177" i="2" s="1"/>
  <c r="R137" i="2"/>
  <c r="K137" i="2" a="1"/>
  <c r="K137" i="2" s="1"/>
  <c r="P137" i="2" s="1"/>
  <c r="O137" i="2" a="1"/>
  <c r="O137" i="2" s="1"/>
  <c r="M137" i="2" a="1"/>
  <c r="M137" i="2" s="1"/>
  <c r="L137" i="2" a="1"/>
  <c r="L137" i="2" s="1"/>
  <c r="N137" i="2" a="1"/>
  <c r="N137" i="2" s="1"/>
  <c r="G137" i="2" a="1"/>
  <c r="G137" i="2" s="1"/>
  <c r="E137" i="2" a="1"/>
  <c r="E137" i="2" s="1"/>
  <c r="J137" i="2" s="1"/>
  <c r="I137" i="2" a="1"/>
  <c r="I137" i="2" s="1"/>
  <c r="H137" i="2" a="1"/>
  <c r="H137" i="2" s="1"/>
  <c r="F137" i="2" a="1"/>
  <c r="F137" i="2" s="1"/>
  <c r="R105" i="2"/>
  <c r="K105" i="2" a="1"/>
  <c r="K105" i="2" s="1"/>
  <c r="P105" i="2" s="1"/>
  <c r="L105" i="2" a="1"/>
  <c r="L105" i="2" s="1"/>
  <c r="O105" i="2" a="1"/>
  <c r="O105" i="2" s="1"/>
  <c r="M105" i="2" a="1"/>
  <c r="M105" i="2" s="1"/>
  <c r="G105" i="2" a="1"/>
  <c r="G105" i="2" s="1"/>
  <c r="N105" i="2" a="1"/>
  <c r="N105" i="2" s="1"/>
  <c r="H105" i="2" a="1"/>
  <c r="H105" i="2" s="1"/>
  <c r="E105" i="2" a="1"/>
  <c r="E105" i="2" s="1"/>
  <c r="J105" i="2" s="1"/>
  <c r="F105" i="2" a="1"/>
  <c r="F105" i="2" s="1"/>
  <c r="I105" i="2" a="1"/>
  <c r="I105" i="2" s="1"/>
  <c r="R89" i="2"/>
  <c r="K89" i="2" a="1"/>
  <c r="K89" i="2" s="1"/>
  <c r="P89" i="2" s="1"/>
  <c r="L89" i="2" a="1"/>
  <c r="L89" i="2" s="1"/>
  <c r="O89" i="2" a="1"/>
  <c r="O89" i="2" s="1"/>
  <c r="M89" i="2" a="1"/>
  <c r="M89" i="2" s="1"/>
  <c r="N89" i="2" a="1"/>
  <c r="N89" i="2" s="1"/>
  <c r="G89" i="2" a="1"/>
  <c r="G89" i="2" s="1"/>
  <c r="E89" i="2" a="1"/>
  <c r="E89" i="2" s="1"/>
  <c r="J89" i="2" s="1"/>
  <c r="I89" i="2" a="1"/>
  <c r="I89" i="2" s="1"/>
  <c r="F89" i="2" a="1"/>
  <c r="F89" i="2" s="1"/>
  <c r="H89" i="2" a="1"/>
  <c r="H89" i="2" s="1"/>
  <c r="R81" i="2"/>
  <c r="K81" i="2" a="1"/>
  <c r="K81" i="2" s="1"/>
  <c r="P81" i="2" s="1"/>
  <c r="L81" i="2" a="1"/>
  <c r="L81" i="2" s="1"/>
  <c r="O81" i="2" a="1"/>
  <c r="O81" i="2" s="1"/>
  <c r="N81" i="2" a="1"/>
  <c r="N81" i="2" s="1"/>
  <c r="E81" i="2" a="1"/>
  <c r="E81" i="2" s="1"/>
  <c r="J81" i="2" s="1"/>
  <c r="G81" i="2" a="1"/>
  <c r="G81" i="2" s="1"/>
  <c r="F81" i="2" a="1"/>
  <c r="F81" i="2" s="1"/>
  <c r="M81" i="2" a="1"/>
  <c r="M81" i="2" s="1"/>
  <c r="H81" i="2" a="1"/>
  <c r="H81" i="2" s="1"/>
  <c r="I81" i="2" a="1"/>
  <c r="I81" i="2" s="1"/>
  <c r="R73" i="2"/>
  <c r="K73" i="2" a="1"/>
  <c r="K73" i="2" s="1"/>
  <c r="P73" i="2" s="1"/>
  <c r="L73" i="2" a="1"/>
  <c r="L73" i="2" s="1"/>
  <c r="O73" i="2" a="1"/>
  <c r="O73" i="2" s="1"/>
  <c r="M73" i="2" a="1"/>
  <c r="M73" i="2" s="1"/>
  <c r="N73" i="2" a="1"/>
  <c r="N73" i="2" s="1"/>
  <c r="G73" i="2" a="1"/>
  <c r="G73" i="2" s="1"/>
  <c r="I73" i="2" a="1"/>
  <c r="I73" i="2" s="1"/>
  <c r="H73" i="2" a="1"/>
  <c r="H73" i="2" s="1"/>
  <c r="E73" i="2" a="1"/>
  <c r="E73" i="2" s="1"/>
  <c r="J73" i="2" s="1"/>
  <c r="F73" i="2" a="1"/>
  <c r="F73" i="2" s="1"/>
  <c r="R65" i="2"/>
  <c r="K65" i="2" a="1"/>
  <c r="K65" i="2" s="1"/>
  <c r="P65" i="2" s="1"/>
  <c r="L65" i="2" a="1"/>
  <c r="L65" i="2" s="1"/>
  <c r="O65" i="2" a="1"/>
  <c r="O65" i="2" s="1"/>
  <c r="N65" i="2" a="1"/>
  <c r="N65" i="2" s="1"/>
  <c r="M65" i="2" a="1"/>
  <c r="M65" i="2" s="1"/>
  <c r="G65" i="2" a="1"/>
  <c r="G65" i="2" s="1"/>
  <c r="H65" i="2" a="1"/>
  <c r="H65" i="2" s="1"/>
  <c r="I65" i="2" a="1"/>
  <c r="I65" i="2" s="1"/>
  <c r="F65" i="2" a="1"/>
  <c r="F65" i="2" s="1"/>
  <c r="E65" i="2" a="1"/>
  <c r="E65" i="2" s="1"/>
  <c r="J65" i="2" s="1"/>
  <c r="R57" i="2"/>
  <c r="K57" i="2" a="1"/>
  <c r="K57" i="2" s="1"/>
  <c r="P57" i="2" s="1"/>
  <c r="L57" i="2" a="1"/>
  <c r="L57" i="2" s="1"/>
  <c r="O57" i="2" a="1"/>
  <c r="O57" i="2" s="1"/>
  <c r="M57" i="2" a="1"/>
  <c r="M57" i="2" s="1"/>
  <c r="G57" i="2" a="1"/>
  <c r="G57" i="2" s="1"/>
  <c r="F57" i="2" a="1"/>
  <c r="F57" i="2" s="1"/>
  <c r="N57" i="2" a="1"/>
  <c r="N57" i="2" s="1"/>
  <c r="E57" i="2" a="1"/>
  <c r="E57" i="2" s="1"/>
  <c r="J57" i="2" s="1"/>
  <c r="H57" i="2" a="1"/>
  <c r="H57" i="2" s="1"/>
  <c r="I57" i="2" a="1"/>
  <c r="I57" i="2" s="1"/>
  <c r="R49" i="2"/>
  <c r="K49" i="2" a="1"/>
  <c r="K49" i="2" s="1"/>
  <c r="P49" i="2" s="1"/>
  <c r="L49" i="2" a="1"/>
  <c r="L49" i="2" s="1"/>
  <c r="O49" i="2" a="1"/>
  <c r="O49" i="2" s="1"/>
  <c r="N49" i="2" a="1"/>
  <c r="N49" i="2" s="1"/>
  <c r="M49" i="2" a="1"/>
  <c r="M49" i="2" s="1"/>
  <c r="E49" i="2" a="1"/>
  <c r="E49" i="2" s="1"/>
  <c r="J49" i="2" s="1"/>
  <c r="G49" i="2" a="1"/>
  <c r="G49" i="2" s="1"/>
  <c r="I49" i="2" a="1"/>
  <c r="I49" i="2" s="1"/>
  <c r="F49" i="2" a="1"/>
  <c r="F49" i="2" s="1"/>
  <c r="H49" i="2" a="1"/>
  <c r="H49" i="2" s="1"/>
  <c r="R41" i="2"/>
  <c r="K41" i="2" a="1"/>
  <c r="K41" i="2" s="1"/>
  <c r="P41" i="2" s="1"/>
  <c r="L41" i="2" a="1"/>
  <c r="L41" i="2" s="1"/>
  <c r="O41" i="2" a="1"/>
  <c r="O41" i="2" s="1"/>
  <c r="G41" i="2" a="1"/>
  <c r="G41" i="2" s="1"/>
  <c r="M41" i="2" a="1"/>
  <c r="M41" i="2" s="1"/>
  <c r="N41" i="2" a="1"/>
  <c r="N41" i="2" s="1"/>
  <c r="H41" i="2" a="1"/>
  <c r="H41" i="2" s="1"/>
  <c r="E41" i="2" a="1"/>
  <c r="E41" i="2" s="1"/>
  <c r="J41" i="2" s="1"/>
  <c r="F41" i="2" a="1"/>
  <c r="F41" i="2" s="1"/>
  <c r="I41" i="2" a="1"/>
  <c r="I41" i="2" s="1"/>
  <c r="K33" i="2" a="1"/>
  <c r="K33" i="2" s="1"/>
  <c r="P33" i="2" s="1"/>
  <c r="L33" i="2" a="1"/>
  <c r="L33" i="2" s="1"/>
  <c r="M33" i="2" a="1"/>
  <c r="M33" i="2" s="1"/>
  <c r="R33" i="2"/>
  <c r="O33" i="2" a="1"/>
  <c r="O33" i="2" s="1"/>
  <c r="N33" i="2" a="1"/>
  <c r="N33" i="2" s="1"/>
  <c r="G33" i="2" a="1"/>
  <c r="G33" i="2" s="1"/>
  <c r="E33" i="2" a="1"/>
  <c r="E33" i="2" s="1"/>
  <c r="J33" i="2" s="1"/>
  <c r="H33" i="2" a="1"/>
  <c r="H33" i="2" s="1"/>
  <c r="F33" i="2" a="1"/>
  <c r="F33" i="2" s="1"/>
  <c r="I33" i="2" a="1"/>
  <c r="I33" i="2" s="1"/>
  <c r="L25" i="2" a="1"/>
  <c r="L25" i="2" s="1"/>
  <c r="N25" i="2" a="1"/>
  <c r="N25" i="2" s="1"/>
  <c r="M25" i="2" a="1"/>
  <c r="M25" i="2" s="1"/>
  <c r="G25" i="2" a="1"/>
  <c r="G25" i="2" s="1"/>
  <c r="O25" i="2" a="1"/>
  <c r="O25" i="2" s="1"/>
  <c r="I25" i="2" a="1"/>
  <c r="I25" i="2" s="1"/>
  <c r="F25" i="2" a="1"/>
  <c r="F25" i="2" s="1"/>
  <c r="E25" i="2" a="1"/>
  <c r="E25" i="2" s="1"/>
  <c r="H25" i="2" a="1"/>
  <c r="H25" i="2" s="1"/>
  <c r="R25" i="2"/>
  <c r="K25" i="2" a="1"/>
  <c r="K25" i="2" s="1"/>
  <c r="P25" i="2" s="1"/>
  <c r="M17" i="2" a="1"/>
  <c r="M17" i="2" s="1"/>
  <c r="O17" i="2" a="1"/>
  <c r="O17" i="2" s="1"/>
  <c r="N17" i="2" a="1"/>
  <c r="N17" i="2" s="1"/>
  <c r="I17" i="2" a="1"/>
  <c r="I17" i="2" s="1"/>
  <c r="E17" i="2" a="1"/>
  <c r="E17" i="2" s="1"/>
  <c r="G17" i="2" a="1"/>
  <c r="G17" i="2" s="1"/>
  <c r="H17" i="2" a="1"/>
  <c r="H17" i="2" s="1"/>
  <c r="F17" i="2" a="1"/>
  <c r="F17" i="2" s="1"/>
  <c r="L17" i="2" a="1"/>
  <c r="L17" i="2" s="1"/>
  <c r="K17" i="2" a="1"/>
  <c r="K17" i="2" s="1"/>
  <c r="N9" i="2" a="1"/>
  <c r="N9" i="2" s="1"/>
  <c r="M9" i="2" a="1"/>
  <c r="M9" i="2" s="1"/>
  <c r="O9" i="2" a="1"/>
  <c r="O9" i="2" s="1"/>
  <c r="I9" i="2" a="1"/>
  <c r="I9" i="2" s="1"/>
  <c r="G9" i="2" a="1"/>
  <c r="G9" i="2" s="1"/>
  <c r="F9" i="2" a="1"/>
  <c r="F9" i="2" s="1"/>
  <c r="E9" i="2" a="1"/>
  <c r="E9" i="2" s="1"/>
  <c r="H9" i="2" a="1"/>
  <c r="H9" i="2" s="1"/>
  <c r="K9" i="2" a="1"/>
  <c r="K9" i="2" s="1"/>
  <c r="L9" i="2" a="1"/>
  <c r="L9" i="2" s="1"/>
  <c r="R204" i="2"/>
  <c r="M204" i="2" a="1"/>
  <c r="M204" i="2" s="1"/>
  <c r="E204" i="2" a="1"/>
  <c r="E204" i="2" s="1"/>
  <c r="J204" i="2" s="1"/>
  <c r="O204" i="2" a="1"/>
  <c r="O204" i="2" s="1"/>
  <c r="H204" i="2" a="1"/>
  <c r="H204" i="2" s="1"/>
  <c r="I204" i="2" a="1"/>
  <c r="I204" i="2" s="1"/>
  <c r="G204" i="2" a="1"/>
  <c r="G204" i="2" s="1"/>
  <c r="K204" i="2" a="1"/>
  <c r="K204" i="2" s="1"/>
  <c r="P204" i="2" s="1"/>
  <c r="L204" i="2" a="1"/>
  <c r="L204" i="2" s="1"/>
  <c r="F204" i="2" a="1"/>
  <c r="F204" i="2" s="1"/>
  <c r="N204" i="2" a="1"/>
  <c r="N204" i="2" s="1"/>
  <c r="R185" i="2"/>
  <c r="L185" i="2" a="1"/>
  <c r="L185" i="2" s="1"/>
  <c r="K185" i="2" a="1"/>
  <c r="K185" i="2" s="1"/>
  <c r="P185" i="2" s="1"/>
  <c r="O185" i="2" a="1"/>
  <c r="O185" i="2" s="1"/>
  <c r="N185" i="2" a="1"/>
  <c r="N185" i="2" s="1"/>
  <c r="G185" i="2" a="1"/>
  <c r="G185" i="2" s="1"/>
  <c r="E185" i="2" a="1"/>
  <c r="E185" i="2" s="1"/>
  <c r="J185" i="2" s="1"/>
  <c r="F185" i="2" a="1"/>
  <c r="F185" i="2" s="1"/>
  <c r="H185" i="2" a="1"/>
  <c r="H185" i="2" s="1"/>
  <c r="M185" i="2" a="1"/>
  <c r="M185" i="2" s="1"/>
  <c r="I185" i="2" a="1"/>
  <c r="I185" i="2" s="1"/>
  <c r="R145" i="2"/>
  <c r="K145" i="2" a="1"/>
  <c r="K145" i="2" s="1"/>
  <c r="P145" i="2" s="1"/>
  <c r="O145" i="2" a="1"/>
  <c r="O145" i="2" s="1"/>
  <c r="M145" i="2" a="1"/>
  <c r="M145" i="2" s="1"/>
  <c r="L145" i="2" a="1"/>
  <c r="L145" i="2" s="1"/>
  <c r="N145" i="2" a="1"/>
  <c r="N145" i="2" s="1"/>
  <c r="E145" i="2" a="1"/>
  <c r="E145" i="2" s="1"/>
  <c r="J145" i="2" s="1"/>
  <c r="G145" i="2" a="1"/>
  <c r="G145" i="2" s="1"/>
  <c r="F145" i="2" a="1"/>
  <c r="F145" i="2" s="1"/>
  <c r="H145" i="2" a="1"/>
  <c r="H145" i="2" s="1"/>
  <c r="I145" i="2" a="1"/>
  <c r="I145" i="2" s="1"/>
  <c r="R97" i="2"/>
  <c r="K97" i="2" a="1"/>
  <c r="K97" i="2" s="1"/>
  <c r="P97" i="2" s="1"/>
  <c r="L97" i="2" a="1"/>
  <c r="L97" i="2" s="1"/>
  <c r="O97" i="2" a="1"/>
  <c r="O97" i="2" s="1"/>
  <c r="G97" i="2" a="1"/>
  <c r="G97" i="2" s="1"/>
  <c r="I97" i="2" a="1"/>
  <c r="I97" i="2" s="1"/>
  <c r="M97" i="2" a="1"/>
  <c r="M97" i="2" s="1"/>
  <c r="N97" i="2" a="1"/>
  <c r="N97" i="2" s="1"/>
  <c r="H97" i="2" a="1"/>
  <c r="H97" i="2" s="1"/>
  <c r="F97" i="2" a="1"/>
  <c r="F97" i="2" s="1"/>
  <c r="E97" i="2" a="1"/>
  <c r="E97" i="2" s="1"/>
  <c r="J97" i="2" s="1"/>
  <c r="R200" i="2"/>
  <c r="E200" i="2" a="1"/>
  <c r="E200" i="2" s="1"/>
  <c r="J200" i="2" s="1"/>
  <c r="M200" i="2" a="1"/>
  <c r="M200" i="2" s="1"/>
  <c r="N200" i="2" a="1"/>
  <c r="N200" i="2" s="1"/>
  <c r="O200" i="2" a="1"/>
  <c r="O200" i="2" s="1"/>
  <c r="H200" i="2" a="1"/>
  <c r="H200" i="2" s="1"/>
  <c r="I200" i="2" a="1"/>
  <c r="I200" i="2" s="1"/>
  <c r="K200" i="2" a="1"/>
  <c r="K200" i="2" s="1"/>
  <c r="P200" i="2" s="1"/>
  <c r="F200" i="2" a="1"/>
  <c r="F200" i="2" s="1"/>
  <c r="L200" i="2" a="1"/>
  <c r="L200" i="2" s="1"/>
  <c r="G200" i="2" a="1"/>
  <c r="G200" i="2" s="1"/>
  <c r="R192" i="2"/>
  <c r="M192" i="2" a="1"/>
  <c r="M192" i="2" s="1"/>
  <c r="E192" i="2" a="1"/>
  <c r="E192" i="2" s="1"/>
  <c r="J192" i="2" s="1"/>
  <c r="L192" i="2" a="1"/>
  <c r="L192" i="2" s="1"/>
  <c r="N192" i="2" a="1"/>
  <c r="N192" i="2" s="1"/>
  <c r="H192" i="2" a="1"/>
  <c r="H192" i="2" s="1"/>
  <c r="O192" i="2" a="1"/>
  <c r="O192" i="2" s="1"/>
  <c r="I192" i="2" a="1"/>
  <c r="I192" i="2" s="1"/>
  <c r="F192" i="2" a="1"/>
  <c r="F192" i="2" s="1"/>
  <c r="K192" i="2" a="1"/>
  <c r="K192" i="2" s="1"/>
  <c r="P192" i="2" s="1"/>
  <c r="G192" i="2" a="1"/>
  <c r="G192" i="2" s="1"/>
  <c r="R184" i="2"/>
  <c r="M184" i="2" a="1"/>
  <c r="M184" i="2" s="1"/>
  <c r="O184" i="2" a="1"/>
  <c r="O184" i="2" s="1"/>
  <c r="E184" i="2" a="1"/>
  <c r="E184" i="2" s="1"/>
  <c r="J184" i="2" s="1"/>
  <c r="K184" i="2" a="1"/>
  <c r="K184" i="2" s="1"/>
  <c r="P184" i="2" s="1"/>
  <c r="L184" i="2" a="1"/>
  <c r="L184" i="2" s="1"/>
  <c r="H184" i="2" a="1"/>
  <c r="H184" i="2" s="1"/>
  <c r="G184" i="2" a="1"/>
  <c r="G184" i="2" s="1"/>
  <c r="F184" i="2" a="1"/>
  <c r="F184" i="2" s="1"/>
  <c r="N184" i="2" a="1"/>
  <c r="N184" i="2" s="1"/>
  <c r="I184" i="2" a="1"/>
  <c r="I184" i="2" s="1"/>
  <c r="R176" i="2"/>
  <c r="M176" i="2" a="1"/>
  <c r="M176" i="2" s="1"/>
  <c r="L176" i="2" a="1"/>
  <c r="L176" i="2" s="1"/>
  <c r="E176" i="2" a="1"/>
  <c r="E176" i="2" s="1"/>
  <c r="J176" i="2" s="1"/>
  <c r="N176" i="2" a="1"/>
  <c r="N176" i="2" s="1"/>
  <c r="H176" i="2" a="1"/>
  <c r="H176" i="2" s="1"/>
  <c r="K176" i="2" a="1"/>
  <c r="K176" i="2" s="1"/>
  <c r="P176" i="2" s="1"/>
  <c r="O176" i="2" a="1"/>
  <c r="O176" i="2" s="1"/>
  <c r="I176" i="2" a="1"/>
  <c r="I176" i="2" s="1"/>
  <c r="F176" i="2" a="1"/>
  <c r="F176" i="2" s="1"/>
  <c r="G176" i="2" a="1"/>
  <c r="G176" i="2" s="1"/>
  <c r="R168" i="2"/>
  <c r="M168" i="2" a="1"/>
  <c r="M168" i="2" s="1"/>
  <c r="E168" i="2" a="1"/>
  <c r="E168" i="2" s="1"/>
  <c r="J168" i="2" s="1"/>
  <c r="K168" i="2" a="1"/>
  <c r="K168" i="2" s="1"/>
  <c r="P168" i="2" s="1"/>
  <c r="O168" i="2" a="1"/>
  <c r="O168" i="2" s="1"/>
  <c r="N168" i="2" a="1"/>
  <c r="N168" i="2" s="1"/>
  <c r="H168" i="2" a="1"/>
  <c r="H168" i="2" s="1"/>
  <c r="F168" i="2" a="1"/>
  <c r="F168" i="2" s="1"/>
  <c r="L168" i="2" a="1"/>
  <c r="L168" i="2" s="1"/>
  <c r="I168" i="2" a="1"/>
  <c r="I168" i="2" s="1"/>
  <c r="G168" i="2" a="1"/>
  <c r="G168" i="2" s="1"/>
  <c r="R160" i="2"/>
  <c r="M160" i="2" a="1"/>
  <c r="M160" i="2" s="1"/>
  <c r="O160" i="2" a="1"/>
  <c r="O160" i="2" s="1"/>
  <c r="L160" i="2" a="1"/>
  <c r="L160" i="2" s="1"/>
  <c r="E160" i="2" a="1"/>
  <c r="E160" i="2" s="1"/>
  <c r="J160" i="2" s="1"/>
  <c r="N160" i="2" a="1"/>
  <c r="N160" i="2" s="1"/>
  <c r="H160" i="2" a="1"/>
  <c r="H160" i="2" s="1"/>
  <c r="K160" i="2" a="1"/>
  <c r="K160" i="2" s="1"/>
  <c r="P160" i="2" s="1"/>
  <c r="F160" i="2" a="1"/>
  <c r="F160" i="2" s="1"/>
  <c r="I160" i="2" a="1"/>
  <c r="I160" i="2" s="1"/>
  <c r="G160" i="2" a="1"/>
  <c r="G160" i="2" s="1"/>
  <c r="R152" i="2"/>
  <c r="M152" i="2" a="1"/>
  <c r="M152" i="2" s="1"/>
  <c r="O152" i="2" a="1"/>
  <c r="O152" i="2" s="1"/>
  <c r="N152" i="2" a="1"/>
  <c r="N152" i="2" s="1"/>
  <c r="E152" i="2" a="1"/>
  <c r="E152" i="2" s="1"/>
  <c r="J152" i="2" s="1"/>
  <c r="L152" i="2" a="1"/>
  <c r="L152" i="2" s="1"/>
  <c r="H152" i="2" a="1"/>
  <c r="H152" i="2" s="1"/>
  <c r="K152" i="2" a="1"/>
  <c r="K152" i="2" s="1"/>
  <c r="P152" i="2" s="1"/>
  <c r="I152" i="2" a="1"/>
  <c r="I152" i="2" s="1"/>
  <c r="G152" i="2" a="1"/>
  <c r="G152" i="2" s="1"/>
  <c r="F152" i="2" a="1"/>
  <c r="F152" i="2" s="1"/>
  <c r="R144" i="2"/>
  <c r="L144" i="2" a="1"/>
  <c r="L144" i="2" s="1"/>
  <c r="O144" i="2" a="1"/>
  <c r="O144" i="2" s="1"/>
  <c r="E144" i="2" a="1"/>
  <c r="E144" i="2" s="1"/>
  <c r="J144" i="2" s="1"/>
  <c r="K144" i="2" a="1"/>
  <c r="K144" i="2" s="1"/>
  <c r="P144" i="2" s="1"/>
  <c r="H144" i="2" a="1"/>
  <c r="H144" i="2" s="1"/>
  <c r="M144" i="2" a="1"/>
  <c r="M144" i="2" s="1"/>
  <c r="N144" i="2" a="1"/>
  <c r="N144" i="2" s="1"/>
  <c r="F144" i="2" a="1"/>
  <c r="F144" i="2" s="1"/>
  <c r="G144" i="2" a="1"/>
  <c r="G144" i="2" s="1"/>
  <c r="I144" i="2" a="1"/>
  <c r="I144" i="2" s="1"/>
  <c r="R136" i="2"/>
  <c r="L136" i="2" a="1"/>
  <c r="L136" i="2" s="1"/>
  <c r="M136" i="2" a="1"/>
  <c r="M136" i="2" s="1"/>
  <c r="O136" i="2" a="1"/>
  <c r="O136" i="2" s="1"/>
  <c r="N136" i="2" a="1"/>
  <c r="N136" i="2" s="1"/>
  <c r="E136" i="2" a="1"/>
  <c r="E136" i="2" s="1"/>
  <c r="J136" i="2" s="1"/>
  <c r="H136" i="2" a="1"/>
  <c r="H136" i="2" s="1"/>
  <c r="I136" i="2" a="1"/>
  <c r="I136" i="2" s="1"/>
  <c r="K136" i="2" a="1"/>
  <c r="K136" i="2" s="1"/>
  <c r="P136" i="2" s="1"/>
  <c r="F136" i="2" a="1"/>
  <c r="F136" i="2" s="1"/>
  <c r="G136" i="2" a="1"/>
  <c r="G136" i="2" s="1"/>
  <c r="R128" i="2"/>
  <c r="L128" i="2" a="1"/>
  <c r="L128" i="2" s="1"/>
  <c r="O128" i="2" a="1"/>
  <c r="O128" i="2" s="1"/>
  <c r="N128" i="2" a="1"/>
  <c r="N128" i="2" s="1"/>
  <c r="E128" i="2" a="1"/>
  <c r="E128" i="2" s="1"/>
  <c r="J128" i="2" s="1"/>
  <c r="K128" i="2" a="1"/>
  <c r="K128" i="2" s="1"/>
  <c r="P128" i="2" s="1"/>
  <c r="M128" i="2" a="1"/>
  <c r="M128" i="2" s="1"/>
  <c r="H128" i="2" a="1"/>
  <c r="H128" i="2" s="1"/>
  <c r="I128" i="2" a="1"/>
  <c r="I128" i="2" s="1"/>
  <c r="F128" i="2" a="1"/>
  <c r="F128" i="2" s="1"/>
  <c r="G128" i="2" a="1"/>
  <c r="G128" i="2" s="1"/>
  <c r="R120" i="2"/>
  <c r="L120" i="2" a="1"/>
  <c r="L120" i="2" s="1"/>
  <c r="K120" i="2" a="1"/>
  <c r="K120" i="2" s="1"/>
  <c r="P120" i="2" s="1"/>
  <c r="N120" i="2" a="1"/>
  <c r="N120" i="2" s="1"/>
  <c r="E120" i="2" a="1"/>
  <c r="E120" i="2" s="1"/>
  <c r="J120" i="2" s="1"/>
  <c r="O120" i="2" a="1"/>
  <c r="O120" i="2" s="1"/>
  <c r="H120" i="2" a="1"/>
  <c r="H120" i="2" s="1"/>
  <c r="G120" i="2" a="1"/>
  <c r="G120" i="2" s="1"/>
  <c r="F120" i="2" a="1"/>
  <c r="F120" i="2" s="1"/>
  <c r="M120" i="2" a="1"/>
  <c r="M120" i="2" s="1"/>
  <c r="I120" i="2" a="1"/>
  <c r="I120" i="2" s="1"/>
  <c r="R112" i="2"/>
  <c r="L112" i="2" a="1"/>
  <c r="L112" i="2" s="1"/>
  <c r="M112" i="2" a="1"/>
  <c r="M112" i="2" s="1"/>
  <c r="N112" i="2" a="1"/>
  <c r="N112" i="2" s="1"/>
  <c r="E112" i="2" a="1"/>
  <c r="E112" i="2" s="1"/>
  <c r="J112" i="2" s="1"/>
  <c r="O112" i="2" a="1"/>
  <c r="O112" i="2" s="1"/>
  <c r="H112" i="2" a="1"/>
  <c r="H112" i="2" s="1"/>
  <c r="I112" i="2" a="1"/>
  <c r="I112" i="2" s="1"/>
  <c r="F112" i="2" a="1"/>
  <c r="F112" i="2" s="1"/>
  <c r="G112" i="2" a="1"/>
  <c r="G112" i="2" s="1"/>
  <c r="K112" i="2" a="1"/>
  <c r="K112" i="2" s="1"/>
  <c r="P112" i="2" s="1"/>
  <c r="R104" i="2"/>
  <c r="L104" i="2" a="1"/>
  <c r="L104" i="2" s="1"/>
  <c r="K104" i="2" a="1"/>
  <c r="K104" i="2" s="1"/>
  <c r="P104" i="2" s="1"/>
  <c r="N104" i="2" a="1"/>
  <c r="N104" i="2" s="1"/>
  <c r="M104" i="2" a="1"/>
  <c r="M104" i="2" s="1"/>
  <c r="E104" i="2" a="1"/>
  <c r="E104" i="2" s="1"/>
  <c r="J104" i="2" s="1"/>
  <c r="O104" i="2" a="1"/>
  <c r="O104" i="2" s="1"/>
  <c r="H104" i="2" a="1"/>
  <c r="H104" i="2" s="1"/>
  <c r="F104" i="2" a="1"/>
  <c r="F104" i="2" s="1"/>
  <c r="I104" i="2" a="1"/>
  <c r="I104" i="2" s="1"/>
  <c r="G104" i="2" a="1"/>
  <c r="G104" i="2" s="1"/>
  <c r="R96" i="2"/>
  <c r="L96" i="2" a="1"/>
  <c r="L96" i="2" s="1"/>
  <c r="M96" i="2" a="1"/>
  <c r="M96" i="2" s="1"/>
  <c r="O96" i="2" a="1"/>
  <c r="O96" i="2" s="1"/>
  <c r="K96" i="2" a="1"/>
  <c r="K96" i="2" s="1"/>
  <c r="P96" i="2" s="1"/>
  <c r="E96" i="2" a="1"/>
  <c r="E96" i="2" s="1"/>
  <c r="J96" i="2" s="1"/>
  <c r="N96" i="2" a="1"/>
  <c r="N96" i="2" s="1"/>
  <c r="H96" i="2" a="1"/>
  <c r="H96" i="2" s="1"/>
  <c r="G96" i="2" a="1"/>
  <c r="G96" i="2" s="1"/>
  <c r="F96" i="2" a="1"/>
  <c r="F96" i="2" s="1"/>
  <c r="I96" i="2" a="1"/>
  <c r="I96" i="2" s="1"/>
  <c r="R88" i="2"/>
  <c r="L88" i="2" a="1"/>
  <c r="L88" i="2" s="1"/>
  <c r="K88" i="2" a="1"/>
  <c r="K88" i="2" s="1"/>
  <c r="P88" i="2" s="1"/>
  <c r="N88" i="2" a="1"/>
  <c r="N88" i="2" s="1"/>
  <c r="E88" i="2" a="1"/>
  <c r="E88" i="2" s="1"/>
  <c r="J88" i="2" s="1"/>
  <c r="M88" i="2" a="1"/>
  <c r="M88" i="2" s="1"/>
  <c r="O88" i="2" a="1"/>
  <c r="O88" i="2" s="1"/>
  <c r="H88" i="2" a="1"/>
  <c r="H88" i="2" s="1"/>
  <c r="I88" i="2" a="1"/>
  <c r="I88" i="2" s="1"/>
  <c r="G88" i="2" a="1"/>
  <c r="G88" i="2" s="1"/>
  <c r="F88" i="2" a="1"/>
  <c r="F88" i="2" s="1"/>
  <c r="R80" i="2"/>
  <c r="L80" i="2" a="1"/>
  <c r="L80" i="2" s="1"/>
  <c r="M80" i="2" a="1"/>
  <c r="M80" i="2" s="1"/>
  <c r="O80" i="2" a="1"/>
  <c r="O80" i="2" s="1"/>
  <c r="E80" i="2" a="1"/>
  <c r="E80" i="2" s="1"/>
  <c r="J80" i="2" s="1"/>
  <c r="K80" i="2" a="1"/>
  <c r="K80" i="2" s="1"/>
  <c r="P80" i="2" s="1"/>
  <c r="H80" i="2" a="1"/>
  <c r="H80" i="2" s="1"/>
  <c r="F80" i="2" a="1"/>
  <c r="F80" i="2" s="1"/>
  <c r="G80" i="2" a="1"/>
  <c r="G80" i="2" s="1"/>
  <c r="I80" i="2" a="1"/>
  <c r="I80" i="2" s="1"/>
  <c r="N80" i="2" a="1"/>
  <c r="N80" i="2" s="1"/>
  <c r="R72" i="2"/>
  <c r="L72" i="2" a="1"/>
  <c r="L72" i="2" s="1"/>
  <c r="N72" i="2" a="1"/>
  <c r="N72" i="2" s="1"/>
  <c r="E72" i="2" a="1"/>
  <c r="E72" i="2" s="1"/>
  <c r="J72" i="2" s="1"/>
  <c r="K72" i="2" a="1"/>
  <c r="K72" i="2" s="1"/>
  <c r="P72" i="2" s="1"/>
  <c r="M72" i="2" a="1"/>
  <c r="M72" i="2" s="1"/>
  <c r="H72" i="2" a="1"/>
  <c r="H72" i="2" s="1"/>
  <c r="I72" i="2" a="1"/>
  <c r="I72" i="2" s="1"/>
  <c r="F72" i="2" a="1"/>
  <c r="F72" i="2" s="1"/>
  <c r="O72" i="2" a="1"/>
  <c r="O72" i="2" s="1"/>
  <c r="G72" i="2" a="1"/>
  <c r="G72" i="2" s="1"/>
  <c r="R64" i="2"/>
  <c r="L64" i="2" a="1"/>
  <c r="L64" i="2" s="1"/>
  <c r="O64" i="2" a="1"/>
  <c r="O64" i="2" s="1"/>
  <c r="E64" i="2" a="1"/>
  <c r="E64" i="2" s="1"/>
  <c r="J64" i="2" s="1"/>
  <c r="K64" i="2" a="1"/>
  <c r="K64" i="2" s="1"/>
  <c r="P64" i="2" s="1"/>
  <c r="H64" i="2" a="1"/>
  <c r="H64" i="2" s="1"/>
  <c r="G64" i="2" a="1"/>
  <c r="G64" i="2" s="1"/>
  <c r="M64" i="2" a="1"/>
  <c r="M64" i="2" s="1"/>
  <c r="N64" i="2" a="1"/>
  <c r="N64" i="2" s="1"/>
  <c r="I64" i="2" a="1"/>
  <c r="I64" i="2" s="1"/>
  <c r="F64" i="2" a="1"/>
  <c r="F64" i="2" s="1"/>
  <c r="R56" i="2"/>
  <c r="L56" i="2" a="1"/>
  <c r="L56" i="2" s="1"/>
  <c r="K56" i="2" a="1"/>
  <c r="K56" i="2" s="1"/>
  <c r="P56" i="2" s="1"/>
  <c r="E56" i="2" a="1"/>
  <c r="E56" i="2" s="1"/>
  <c r="J56" i="2" s="1"/>
  <c r="O56" i="2" a="1"/>
  <c r="O56" i="2" s="1"/>
  <c r="M56" i="2" a="1"/>
  <c r="M56" i="2" s="1"/>
  <c r="N56" i="2" a="1"/>
  <c r="N56" i="2" s="1"/>
  <c r="H56" i="2" a="1"/>
  <c r="H56" i="2" s="1"/>
  <c r="G56" i="2" a="1"/>
  <c r="G56" i="2" s="1"/>
  <c r="F56" i="2" a="1"/>
  <c r="F56" i="2" s="1"/>
  <c r="I56" i="2" a="1"/>
  <c r="I56" i="2" s="1"/>
  <c r="R48" i="2"/>
  <c r="L48" i="2" a="1"/>
  <c r="L48" i="2" s="1"/>
  <c r="M48" i="2" a="1"/>
  <c r="M48" i="2" s="1"/>
  <c r="E48" i="2" a="1"/>
  <c r="E48" i="2" s="1"/>
  <c r="J48" i="2" s="1"/>
  <c r="O48" i="2" a="1"/>
  <c r="O48" i="2" s="1"/>
  <c r="H48" i="2" a="1"/>
  <c r="H48" i="2" s="1"/>
  <c r="I48" i="2" a="1"/>
  <c r="I48" i="2" s="1"/>
  <c r="F48" i="2" a="1"/>
  <c r="F48" i="2" s="1"/>
  <c r="G48" i="2" a="1"/>
  <c r="G48" i="2" s="1"/>
  <c r="K48" i="2" a="1"/>
  <c r="K48" i="2" s="1"/>
  <c r="P48" i="2" s="1"/>
  <c r="N48" i="2" a="1"/>
  <c r="N48" i="2" s="1"/>
  <c r="R40" i="2"/>
  <c r="L40" i="2" a="1"/>
  <c r="L40" i="2" s="1"/>
  <c r="K40" i="2" a="1"/>
  <c r="K40" i="2" s="1"/>
  <c r="P40" i="2" s="1"/>
  <c r="N40" i="2" a="1"/>
  <c r="N40" i="2" s="1"/>
  <c r="E40" i="2" a="1"/>
  <c r="E40" i="2" s="1"/>
  <c r="J40" i="2" s="1"/>
  <c r="O40" i="2" a="1"/>
  <c r="O40" i="2" s="1"/>
  <c r="H40" i="2" a="1"/>
  <c r="H40" i="2" s="1"/>
  <c r="F40" i="2" a="1"/>
  <c r="F40" i="2" s="1"/>
  <c r="I40" i="2" a="1"/>
  <c r="I40" i="2" s="1"/>
  <c r="M40" i="2" a="1"/>
  <c r="M40" i="2" s="1"/>
  <c r="G40" i="2" a="1"/>
  <c r="G40" i="2" s="1"/>
  <c r="O32" i="2" a="1"/>
  <c r="O32" i="2" s="1"/>
  <c r="R32" i="2"/>
  <c r="L32" i="2" a="1"/>
  <c r="L32" i="2" s="1"/>
  <c r="N32" i="2" a="1"/>
  <c r="N32" i="2" s="1"/>
  <c r="K32" i="2" a="1"/>
  <c r="K32" i="2" s="1"/>
  <c r="P32" i="2" s="1"/>
  <c r="M32" i="2" a="1"/>
  <c r="M32" i="2" s="1"/>
  <c r="E32" i="2" a="1"/>
  <c r="E32" i="2" s="1"/>
  <c r="J32" i="2" s="1"/>
  <c r="H32" i="2" a="1"/>
  <c r="H32" i="2" s="1"/>
  <c r="G32" i="2" a="1"/>
  <c r="G32" i="2" s="1"/>
  <c r="F32" i="2" a="1"/>
  <c r="F32" i="2" s="1"/>
  <c r="I32" i="2" a="1"/>
  <c r="I32" i="2" s="1"/>
  <c r="M24" i="2" a="1"/>
  <c r="M24" i="2" s="1"/>
  <c r="N24" i="2" a="1"/>
  <c r="N24" i="2" s="1"/>
  <c r="O24" i="2" a="1"/>
  <c r="O24" i="2" s="1"/>
  <c r="E24" i="2" a="1"/>
  <c r="E24" i="2" s="1"/>
  <c r="H24" i="2" a="1"/>
  <c r="H24" i="2" s="1"/>
  <c r="I24" i="2" a="1"/>
  <c r="I24" i="2" s="1"/>
  <c r="G24" i="2" a="1"/>
  <c r="G24" i="2" s="1"/>
  <c r="F24" i="2" a="1"/>
  <c r="F24" i="2" s="1"/>
  <c r="R24" i="2"/>
  <c r="K24" i="2" a="1"/>
  <c r="K24" i="2" s="1"/>
  <c r="P24" i="2" s="1"/>
  <c r="L24" i="2" a="1"/>
  <c r="L24" i="2" s="1"/>
  <c r="M16" i="2" a="1"/>
  <c r="M16" i="2" s="1"/>
  <c r="N16" i="2" a="1"/>
  <c r="N16" i="2" s="1"/>
  <c r="O16" i="2" a="1"/>
  <c r="O16" i="2" s="1"/>
  <c r="E16" i="2" a="1"/>
  <c r="E16" i="2" s="1"/>
  <c r="H16" i="2" a="1"/>
  <c r="H16" i="2" s="1"/>
  <c r="F16" i="2" a="1"/>
  <c r="F16" i="2" s="1"/>
  <c r="G16" i="2" a="1"/>
  <c r="G16" i="2" s="1"/>
  <c r="I16" i="2" a="1"/>
  <c r="I16" i="2" s="1"/>
  <c r="L16" i="2" a="1"/>
  <c r="L16" i="2" s="1"/>
  <c r="K16" i="2" a="1"/>
  <c r="K16" i="2" s="1"/>
  <c r="O8" i="2" a="1"/>
  <c r="O8" i="2" s="1"/>
  <c r="E8" i="2" a="1"/>
  <c r="E8" i="2" s="1"/>
  <c r="I8" i="2" a="1"/>
  <c r="I8" i="2" s="1"/>
  <c r="H8" i="2" a="1"/>
  <c r="H8" i="2" s="1"/>
  <c r="F8" i="2" a="1"/>
  <c r="F8" i="2" s="1"/>
  <c r="G8" i="2" a="1"/>
  <c r="G8" i="2" s="1"/>
  <c r="L8" i="2" a="1"/>
  <c r="L8" i="2" s="1"/>
  <c r="N8" i="2" a="1"/>
  <c r="N8" i="2" s="1"/>
  <c r="M8" i="2" a="1"/>
  <c r="M8" i="2" s="1"/>
  <c r="K8" i="2" a="1"/>
  <c r="K8" i="2" s="1"/>
  <c r="U188" i="2"/>
  <c r="U179" i="2"/>
  <c r="U139" i="2"/>
  <c r="U107" i="2"/>
  <c r="U67" i="2"/>
  <c r="U185" i="2"/>
  <c r="U161" i="2"/>
  <c r="U121" i="2"/>
  <c r="U89" i="2"/>
  <c r="U57" i="2"/>
  <c r="U41" i="2"/>
  <c r="U199" i="2"/>
  <c r="U191" i="2"/>
  <c r="U183" i="2"/>
  <c r="U175" i="2"/>
  <c r="U167" i="2"/>
  <c r="U159" i="2"/>
  <c r="U151" i="2"/>
  <c r="U143" i="2"/>
  <c r="U135" i="2"/>
  <c r="U127" i="2"/>
  <c r="U119" i="2"/>
  <c r="U111" i="2"/>
  <c r="U103" i="2"/>
  <c r="U95" i="2"/>
  <c r="U87" i="2"/>
  <c r="U79" i="2"/>
  <c r="U71" i="2"/>
  <c r="U63" i="2"/>
  <c r="U55" i="2"/>
  <c r="U47" i="2"/>
  <c r="U39" i="2"/>
  <c r="U196" i="2"/>
  <c r="U203" i="2"/>
  <c r="U163" i="2"/>
  <c r="U123" i="2"/>
  <c r="U83" i="2"/>
  <c r="U201" i="2"/>
  <c r="U177" i="2"/>
  <c r="U137" i="2"/>
  <c r="U113" i="2"/>
  <c r="U97" i="2"/>
  <c r="U65" i="2"/>
  <c r="U49" i="2"/>
  <c r="U33" i="2"/>
  <c r="U206" i="2"/>
  <c r="U198" i="2"/>
  <c r="U190" i="2"/>
  <c r="U182" i="2"/>
  <c r="U174" i="2"/>
  <c r="U166" i="2"/>
  <c r="U158" i="2"/>
  <c r="U150" i="2"/>
  <c r="U142" i="2"/>
  <c r="U134" i="2"/>
  <c r="U126" i="2"/>
  <c r="U118" i="2"/>
  <c r="U110" i="2"/>
  <c r="U102" i="2"/>
  <c r="U94" i="2"/>
  <c r="U86" i="2"/>
  <c r="U78" i="2"/>
  <c r="U70" i="2"/>
  <c r="U62" i="2"/>
  <c r="U54" i="2"/>
  <c r="U46" i="2"/>
  <c r="U38" i="2"/>
  <c r="U204" i="2"/>
  <c r="U164" i="2"/>
  <c r="U171" i="2"/>
  <c r="U131" i="2"/>
  <c r="U91" i="2"/>
  <c r="U51" i="2"/>
  <c r="U169" i="2"/>
  <c r="U145" i="2"/>
  <c r="U105" i="2"/>
  <c r="U81" i="2"/>
  <c r="U205" i="2"/>
  <c r="U197" i="2"/>
  <c r="U189" i="2"/>
  <c r="U181" i="2"/>
  <c r="U173" i="2"/>
  <c r="U165" i="2"/>
  <c r="U157" i="2"/>
  <c r="U149" i="2"/>
  <c r="U141" i="2"/>
  <c r="U133" i="2"/>
  <c r="U125" i="2"/>
  <c r="U117" i="2"/>
  <c r="U109" i="2"/>
  <c r="U101" i="2"/>
  <c r="U93" i="2"/>
  <c r="U85" i="2"/>
  <c r="U77" i="2"/>
  <c r="U69" i="2"/>
  <c r="U61" i="2"/>
  <c r="U53" i="2"/>
  <c r="U45" i="2"/>
  <c r="U37" i="2"/>
  <c r="U172" i="2"/>
  <c r="U156" i="2"/>
  <c r="U148" i="2"/>
  <c r="U140" i="2"/>
  <c r="U132" i="2"/>
  <c r="U124" i="2"/>
  <c r="U116" i="2"/>
  <c r="U108" i="2"/>
  <c r="U100" i="2"/>
  <c r="U92" i="2"/>
  <c r="U84" i="2"/>
  <c r="U76" i="2"/>
  <c r="U68" i="2"/>
  <c r="U60" i="2"/>
  <c r="U52" i="2"/>
  <c r="U44" i="2"/>
  <c r="U36" i="2"/>
  <c r="U195" i="2"/>
  <c r="U147" i="2"/>
  <c r="U99" i="2"/>
  <c r="U75" i="2"/>
  <c r="U43" i="2"/>
  <c r="U35" i="2"/>
  <c r="U202" i="2"/>
  <c r="U194" i="2"/>
  <c r="U186" i="2"/>
  <c r="U178" i="2"/>
  <c r="U170" i="2"/>
  <c r="U162" i="2"/>
  <c r="U154" i="2"/>
  <c r="U146" i="2"/>
  <c r="U138" i="2"/>
  <c r="U130" i="2"/>
  <c r="U122" i="2"/>
  <c r="U114" i="2"/>
  <c r="U106" i="2"/>
  <c r="U98" i="2"/>
  <c r="U90" i="2"/>
  <c r="U82" i="2"/>
  <c r="U74" i="2"/>
  <c r="U66" i="2"/>
  <c r="U58" i="2"/>
  <c r="U50" i="2"/>
  <c r="U42" i="2"/>
  <c r="U34" i="2"/>
  <c r="U180" i="2"/>
  <c r="U187" i="2"/>
  <c r="U155" i="2"/>
  <c r="U115" i="2"/>
  <c r="U59" i="2"/>
  <c r="U193" i="2"/>
  <c r="U153" i="2"/>
  <c r="U129" i="2"/>
  <c r="U73" i="2"/>
  <c r="U200" i="2"/>
  <c r="U192" i="2"/>
  <c r="U184" i="2"/>
  <c r="U176" i="2"/>
  <c r="U168" i="2"/>
  <c r="U160" i="2"/>
  <c r="U152" i="2"/>
  <c r="U144" i="2"/>
  <c r="U136" i="2"/>
  <c r="U128" i="2"/>
  <c r="U120" i="2"/>
  <c r="U112" i="2"/>
  <c r="U104" i="2"/>
  <c r="U96" i="2"/>
  <c r="U88" i="2"/>
  <c r="U80" i="2"/>
  <c r="U72" i="2"/>
  <c r="U64" i="2"/>
  <c r="U56" i="2"/>
  <c r="U48" i="2"/>
  <c r="U40" i="2"/>
  <c r="U32" i="2"/>
  <c r="Q193" i="2"/>
  <c r="Q153" i="2"/>
  <c r="Q113" i="2"/>
  <c r="Q57" i="2"/>
  <c r="Q192" i="2"/>
  <c r="Q152" i="2"/>
  <c r="Q128" i="2"/>
  <c r="Q199" i="2"/>
  <c r="Q159" i="2"/>
  <c r="Q143" i="2"/>
  <c r="Q135" i="2"/>
  <c r="Q127" i="2"/>
  <c r="Q119" i="2"/>
  <c r="Q111" i="2"/>
  <c r="Q103" i="2"/>
  <c r="Q95" i="2"/>
  <c r="Q79" i="2"/>
  <c r="Q71" i="2"/>
  <c r="Q63" i="2"/>
  <c r="Q55" i="2"/>
  <c r="Q39" i="2"/>
  <c r="Q31" i="2"/>
  <c r="Q15" i="2"/>
  <c r="Q177" i="2"/>
  <c r="Q137" i="2"/>
  <c r="Q97" i="2"/>
  <c r="Q33" i="2"/>
  <c r="Q176" i="2"/>
  <c r="Q136" i="2"/>
  <c r="Q7" i="2"/>
  <c r="Q167" i="2"/>
  <c r="Q190" i="2"/>
  <c r="Q158" i="2"/>
  <c r="Q134" i="2"/>
  <c r="Q70" i="2"/>
  <c r="Q14" i="2"/>
  <c r="Q205" i="2"/>
  <c r="Q197" i="2"/>
  <c r="Q189" i="2"/>
  <c r="Q181" i="2"/>
  <c r="Q173" i="2"/>
  <c r="Q165" i="2"/>
  <c r="Q157" i="2"/>
  <c r="Q149" i="2"/>
  <c r="Q141" i="2"/>
  <c r="Q133" i="2"/>
  <c r="Q125" i="2"/>
  <c r="Q117" i="2"/>
  <c r="Q109" i="2"/>
  <c r="Q93" i="2"/>
  <c r="Q85" i="2"/>
  <c r="Q77" i="2"/>
  <c r="Q69" i="2"/>
  <c r="Q53" i="2"/>
  <c r="Q45" i="2"/>
  <c r="Q29" i="2"/>
  <c r="Q21" i="2"/>
  <c r="Q13" i="2"/>
  <c r="Q185" i="2"/>
  <c r="Q145" i="2"/>
  <c r="Q105" i="2"/>
  <c r="Q184" i="2"/>
  <c r="Q144" i="2"/>
  <c r="Q112" i="2"/>
  <c r="Q183" i="2"/>
  <c r="Q151" i="2"/>
  <c r="Q182" i="2"/>
  <c r="Q150" i="2"/>
  <c r="Q118" i="2"/>
  <c r="Q86" i="2"/>
  <c r="Q54" i="2"/>
  <c r="Q22" i="2"/>
  <c r="Q204" i="2"/>
  <c r="Q196" i="2"/>
  <c r="Q188" i="2"/>
  <c r="Q180" i="2"/>
  <c r="Q172" i="2"/>
  <c r="Q164" i="2"/>
  <c r="Q156" i="2"/>
  <c r="Q148" i="2"/>
  <c r="Q140" i="2"/>
  <c r="Q132" i="2"/>
  <c r="Q124" i="2"/>
  <c r="Q116" i="2"/>
  <c r="Q108" i="2"/>
  <c r="Q100" i="2"/>
  <c r="Q84" i="2"/>
  <c r="Q76" i="2"/>
  <c r="Q68" i="2"/>
  <c r="Q60" i="2"/>
  <c r="Q44" i="2"/>
  <c r="Q36" i="2"/>
  <c r="Q20" i="2"/>
  <c r="Q12" i="2"/>
  <c r="Q169" i="2"/>
  <c r="Q129" i="2"/>
  <c r="Q89" i="2"/>
  <c r="Q168" i="2"/>
  <c r="Q175" i="2"/>
  <c r="Q198" i="2"/>
  <c r="Q166" i="2"/>
  <c r="Q126" i="2"/>
  <c r="Q94" i="2"/>
  <c r="Q62" i="2"/>
  <c r="Q38" i="2"/>
  <c r="Q203" i="2"/>
  <c r="Q195" i="2"/>
  <c r="Q187" i="2"/>
  <c r="Q179" i="2"/>
  <c r="Q171" i="2"/>
  <c r="Q163" i="2"/>
  <c r="Q155" i="2"/>
  <c r="Q147" i="2"/>
  <c r="Q139" i="2"/>
  <c r="Q131" i="2"/>
  <c r="Q123" i="2"/>
  <c r="Q115" i="2"/>
  <c r="Q107" i="2"/>
  <c r="Q99" i="2"/>
  <c r="Q91" i="2"/>
  <c r="Q83" i="2"/>
  <c r="Q67" i="2"/>
  <c r="Q59" i="2"/>
  <c r="Q43" i="2"/>
  <c r="Q35" i="2"/>
  <c r="Q27" i="2"/>
  <c r="Q19" i="2"/>
  <c r="Q11" i="2"/>
  <c r="Q201" i="2"/>
  <c r="Q161" i="2"/>
  <c r="Q121" i="2"/>
  <c r="Q65" i="2"/>
  <c r="Q200" i="2"/>
  <c r="Q160" i="2"/>
  <c r="Q120" i="2"/>
  <c r="Q191" i="2"/>
  <c r="Q206" i="2"/>
  <c r="Q174" i="2"/>
  <c r="Q142" i="2"/>
  <c r="Q110" i="2"/>
  <c r="Q30" i="2"/>
  <c r="Q202" i="2"/>
  <c r="Q194" i="2"/>
  <c r="Q186" i="2"/>
  <c r="Q178" i="2"/>
  <c r="Q170" i="2"/>
  <c r="Q162" i="2"/>
  <c r="Q154" i="2"/>
  <c r="Q146" i="2"/>
  <c r="Q138" i="2"/>
  <c r="Q130" i="2"/>
  <c r="Q122" i="2"/>
  <c r="Q114" i="2"/>
  <c r="Q106" i="2"/>
  <c r="Q98" i="2"/>
  <c r="Q90" i="2"/>
  <c r="Q82" i="2"/>
  <c r="Q66" i="2"/>
  <c r="Q58" i="2"/>
  <c r="Q42" i="2"/>
  <c r="Q34" i="2"/>
  <c r="Q26" i="2"/>
  <c r="Q18" i="2"/>
  <c r="Q10" i="2"/>
  <c r="Q25" i="2"/>
  <c r="Q17" i="2"/>
  <c r="Q9" i="2"/>
  <c r="Q96" i="2"/>
  <c r="Q88" i="2"/>
  <c r="Q72" i="2"/>
  <c r="Q64" i="2"/>
  <c r="Q56" i="2"/>
  <c r="Q48" i="2"/>
  <c r="Q32" i="2"/>
  <c r="Q24" i="2"/>
  <c r="Q8" i="2"/>
  <c r="AL169" i="2"/>
  <c r="AL73" i="2"/>
  <c r="AL152" i="2"/>
  <c r="AL7" i="2"/>
  <c r="AK199" i="2"/>
  <c r="AL199" i="2"/>
  <c r="AK191" i="2"/>
  <c r="AL191" i="2"/>
  <c r="AK183" i="2"/>
  <c r="AL183" i="2"/>
  <c r="AL175" i="2"/>
  <c r="AK175" i="2"/>
  <c r="AL167" i="2"/>
  <c r="AL159" i="2"/>
  <c r="AL151" i="2"/>
  <c r="AL143" i="2"/>
  <c r="AL135" i="2"/>
  <c r="AL127" i="2"/>
  <c r="AL119" i="2"/>
  <c r="AL111" i="2"/>
  <c r="AL103" i="2"/>
  <c r="AL95" i="2"/>
  <c r="AL87" i="2"/>
  <c r="AL79" i="2"/>
  <c r="AL71" i="2"/>
  <c r="AL63" i="2"/>
  <c r="AL55" i="2"/>
  <c r="AL47" i="2"/>
  <c r="AL39" i="2"/>
  <c r="AL31" i="2"/>
  <c r="AL23" i="2"/>
  <c r="AL15" i="2"/>
  <c r="AL177" i="2"/>
  <c r="AK177" i="2"/>
  <c r="AL129" i="2"/>
  <c r="AL97" i="2"/>
  <c r="AL184" i="2"/>
  <c r="AK184" i="2"/>
  <c r="AL206" i="2"/>
  <c r="AK206" i="2"/>
  <c r="AL198" i="2"/>
  <c r="AK198" i="2"/>
  <c r="AL190" i="2"/>
  <c r="AK190" i="2"/>
  <c r="AL182" i="2"/>
  <c r="AK182" i="2"/>
  <c r="AL174" i="2"/>
  <c r="AK174" i="2"/>
  <c r="AL166" i="2"/>
  <c r="AL158" i="2"/>
  <c r="AL150" i="2"/>
  <c r="AL142" i="2"/>
  <c r="AL134" i="2"/>
  <c r="AL126" i="2"/>
  <c r="AL118" i="2"/>
  <c r="AL110" i="2"/>
  <c r="AL102" i="2"/>
  <c r="AL94" i="2"/>
  <c r="AL86" i="2"/>
  <c r="AL78" i="2"/>
  <c r="AL70" i="2"/>
  <c r="AL62" i="2"/>
  <c r="AL54" i="2"/>
  <c r="AL46" i="2"/>
  <c r="AL38" i="2"/>
  <c r="AL30" i="2"/>
  <c r="AL22" i="2"/>
  <c r="AL14" i="2"/>
  <c r="AL185" i="2"/>
  <c r="AK185" i="2"/>
  <c r="AL81" i="2"/>
  <c r="AL160" i="2"/>
  <c r="AL205" i="2"/>
  <c r="AK205" i="2"/>
  <c r="AL197" i="2"/>
  <c r="AK197" i="2"/>
  <c r="AL189" i="2"/>
  <c r="AK189" i="2"/>
  <c r="AL181" i="2"/>
  <c r="AK181" i="2"/>
  <c r="AL173" i="2"/>
  <c r="AK173" i="2"/>
  <c r="AL165" i="2"/>
  <c r="AL157" i="2"/>
  <c r="AL149" i="2"/>
  <c r="AL141" i="2"/>
  <c r="AL133" i="2"/>
  <c r="AL125" i="2"/>
  <c r="AL117" i="2"/>
  <c r="AL109" i="2"/>
  <c r="AL101" i="2"/>
  <c r="AL93" i="2"/>
  <c r="AL85" i="2"/>
  <c r="AL77" i="2"/>
  <c r="AL69" i="2"/>
  <c r="AL61" i="2"/>
  <c r="AL53" i="2"/>
  <c r="AL45" i="2"/>
  <c r="AL37" i="2"/>
  <c r="AL29" i="2"/>
  <c r="AL21" i="2"/>
  <c r="AL13" i="2"/>
  <c r="AL193" i="2"/>
  <c r="AK193" i="2"/>
  <c r="AL121" i="2"/>
  <c r="AL57" i="2"/>
  <c r="AL176" i="2"/>
  <c r="AK176" i="2"/>
  <c r="AL204" i="2"/>
  <c r="AK204" i="2"/>
  <c r="AL196" i="2"/>
  <c r="AK196" i="2"/>
  <c r="AL188" i="2"/>
  <c r="AK188" i="2"/>
  <c r="AL180" i="2"/>
  <c r="AK180" i="2"/>
  <c r="AL172" i="2"/>
  <c r="AK172" i="2"/>
  <c r="AL164" i="2"/>
  <c r="AL156" i="2"/>
  <c r="AL148" i="2"/>
  <c r="AL140" i="2"/>
  <c r="AL132" i="2"/>
  <c r="AL124" i="2"/>
  <c r="AL116" i="2"/>
  <c r="AL108" i="2"/>
  <c r="AL100" i="2"/>
  <c r="AL92" i="2"/>
  <c r="AL84" i="2"/>
  <c r="AL76" i="2"/>
  <c r="AL68" i="2"/>
  <c r="AL60" i="2"/>
  <c r="AL52" i="2"/>
  <c r="AL44" i="2"/>
  <c r="AL36" i="2"/>
  <c r="AL28" i="2"/>
  <c r="AL20" i="2"/>
  <c r="AL12" i="2"/>
  <c r="AL153" i="2"/>
  <c r="AL65" i="2"/>
  <c r="AL168" i="2"/>
  <c r="AL195" i="2"/>
  <c r="AK195" i="2"/>
  <c r="AL187" i="2"/>
  <c r="AK187" i="2"/>
  <c r="AL179" i="2"/>
  <c r="AK179" i="2"/>
  <c r="AL171" i="2"/>
  <c r="AK171" i="2"/>
  <c r="AL163" i="2"/>
  <c r="AL155" i="2"/>
  <c r="AL147" i="2"/>
  <c r="AL139" i="2"/>
  <c r="AL131" i="2"/>
  <c r="AL123" i="2"/>
  <c r="AL115" i="2"/>
  <c r="AL107" i="2"/>
  <c r="AL99" i="2"/>
  <c r="AL91" i="2"/>
  <c r="AL83" i="2"/>
  <c r="AL75" i="2"/>
  <c r="AL67" i="2"/>
  <c r="AL59" i="2"/>
  <c r="AL51" i="2"/>
  <c r="AL43" i="2"/>
  <c r="AL35" i="2"/>
  <c r="AL27" i="2"/>
  <c r="AL19" i="2"/>
  <c r="AL11" i="2"/>
  <c r="AL137" i="2"/>
  <c r="AL89" i="2"/>
  <c r="AL200" i="2"/>
  <c r="AK200" i="2"/>
  <c r="AL203" i="2"/>
  <c r="AK203" i="2"/>
  <c r="AL202" i="2"/>
  <c r="AK202" i="2"/>
  <c r="AL194" i="2"/>
  <c r="AK194" i="2"/>
  <c r="AL186" i="2"/>
  <c r="AK186" i="2"/>
  <c r="AL178" i="2"/>
  <c r="AK178" i="2"/>
  <c r="AL170" i="2"/>
  <c r="AL162" i="2"/>
  <c r="AL154" i="2"/>
  <c r="AL146" i="2"/>
  <c r="AL138" i="2"/>
  <c r="AL130" i="2"/>
  <c r="AL122" i="2"/>
  <c r="AL114" i="2"/>
  <c r="AL106" i="2"/>
  <c r="AL98" i="2"/>
  <c r="AL90" i="2"/>
  <c r="AL82" i="2"/>
  <c r="AL74" i="2"/>
  <c r="AL66" i="2"/>
  <c r="AL58" i="2"/>
  <c r="AL50" i="2"/>
  <c r="AL42" i="2"/>
  <c r="AL34" i="2"/>
  <c r="AL26" i="2"/>
  <c r="AL18" i="2"/>
  <c r="AL10" i="2"/>
  <c r="AL161" i="2"/>
  <c r="AL113" i="2"/>
  <c r="AL49" i="2"/>
  <c r="AL41" i="2"/>
  <c r="AL33" i="2"/>
  <c r="AL25" i="2"/>
  <c r="AL17" i="2"/>
  <c r="AL9" i="2"/>
  <c r="AL201" i="2"/>
  <c r="AK201" i="2"/>
  <c r="AL145" i="2"/>
  <c r="AL105" i="2"/>
  <c r="AL192" i="2"/>
  <c r="AK192" i="2"/>
  <c r="AL144" i="2"/>
  <c r="AL136" i="2"/>
  <c r="AL128" i="2"/>
  <c r="AL120" i="2"/>
  <c r="AL112" i="2"/>
  <c r="AL104" i="2"/>
  <c r="AL96" i="2"/>
  <c r="AL88" i="2"/>
  <c r="AL80" i="2"/>
  <c r="AL72" i="2"/>
  <c r="AL64" i="2"/>
  <c r="AL56" i="2"/>
  <c r="AL48" i="2"/>
  <c r="AL40" i="2"/>
  <c r="AL32" i="2"/>
  <c r="AL24" i="2"/>
  <c r="AL16" i="2"/>
  <c r="AL8" i="2"/>
  <c r="Y196" i="2"/>
  <c r="Y185" i="2"/>
  <c r="Y200" i="2"/>
  <c r="Y176" i="2"/>
  <c r="Y199" i="2"/>
  <c r="Y191" i="2"/>
  <c r="Y183" i="2"/>
  <c r="Y175" i="2"/>
  <c r="Y190" i="2"/>
  <c r="Y174" i="2"/>
  <c r="Y206" i="2"/>
  <c r="Y198" i="2"/>
  <c r="Y182" i="2"/>
  <c r="Y205" i="2"/>
  <c r="Y197" i="2"/>
  <c r="Y189" i="2"/>
  <c r="Y181" i="2"/>
  <c r="Y173" i="2"/>
  <c r="Y188" i="2"/>
  <c r="Y203" i="2"/>
  <c r="Y195" i="2"/>
  <c r="Y187" i="2"/>
  <c r="Y179" i="2"/>
  <c r="Y171" i="2"/>
  <c r="Y202" i="2"/>
  <c r="Y194" i="2"/>
  <c r="Y186" i="2"/>
  <c r="Y178" i="2"/>
  <c r="Y170" i="2"/>
  <c r="Y154" i="2"/>
  <c r="Y180" i="2"/>
  <c r="Y201" i="2"/>
  <c r="Y177" i="2"/>
  <c r="Y204" i="2"/>
  <c r="Y172" i="2"/>
  <c r="Y193" i="2"/>
  <c r="Y169" i="2"/>
  <c r="Y192" i="2"/>
  <c r="Y184" i="2"/>
  <c r="Y168" i="2"/>
  <c r="AJ206" i="2"/>
  <c r="AJ205" i="2"/>
  <c r="T11" i="2"/>
  <c r="T26" i="2"/>
  <c r="T18" i="2"/>
  <c r="T10" i="2"/>
  <c r="T27" i="2"/>
  <c r="U27" i="2" s="1"/>
  <c r="T24" i="2"/>
  <c r="T7" i="2"/>
  <c r="U7" i="2" s="1"/>
  <c r="T23" i="2"/>
  <c r="T192" i="2"/>
  <c r="V192" i="2" s="1"/>
  <c r="T144" i="2"/>
  <c r="V144" i="2" s="1"/>
  <c r="T72" i="2"/>
  <c r="T8" i="2"/>
  <c r="T199" i="2"/>
  <c r="V199" i="2" s="1"/>
  <c r="T191" i="2"/>
  <c r="V191" i="2" s="1"/>
  <c r="T183" i="2"/>
  <c r="V183" i="2" s="1"/>
  <c r="T175" i="2"/>
  <c r="V175" i="2" s="1"/>
  <c r="T167" i="2"/>
  <c r="T159" i="2"/>
  <c r="T151" i="2"/>
  <c r="T143" i="2"/>
  <c r="T135" i="2"/>
  <c r="V135" i="2" s="1"/>
  <c r="T127" i="2"/>
  <c r="T119" i="2"/>
  <c r="T111" i="2"/>
  <c r="T103" i="2"/>
  <c r="V103" i="2" s="1"/>
  <c r="T95" i="2"/>
  <c r="T87" i="2"/>
  <c r="T79" i="2"/>
  <c r="V79" i="2" s="1"/>
  <c r="T71" i="2"/>
  <c r="T63" i="2"/>
  <c r="T55" i="2"/>
  <c r="V55" i="2" s="1"/>
  <c r="T47" i="2"/>
  <c r="T39" i="2"/>
  <c r="T31" i="2"/>
  <c r="U31" i="2" s="1"/>
  <c r="T15" i="2"/>
  <c r="T176" i="2"/>
  <c r="V176" i="2" s="1"/>
  <c r="T136" i="2"/>
  <c r="T88" i="2"/>
  <c r="T32" i="2"/>
  <c r="V32" i="2" s="1"/>
  <c r="T206" i="2"/>
  <c r="V206" i="2" s="1"/>
  <c r="T198" i="2"/>
  <c r="V198" i="2" s="1"/>
  <c r="T190" i="2"/>
  <c r="V190" i="2" s="1"/>
  <c r="T182" i="2"/>
  <c r="V182" i="2" s="1"/>
  <c r="T174" i="2"/>
  <c r="V174" i="2" s="1"/>
  <c r="T166" i="2"/>
  <c r="V166" i="2" s="1"/>
  <c r="T158" i="2"/>
  <c r="T150" i="2"/>
  <c r="T142" i="2"/>
  <c r="V142" i="2" s="1"/>
  <c r="T134" i="2"/>
  <c r="V134" i="2" s="1"/>
  <c r="T126" i="2"/>
  <c r="T118" i="2"/>
  <c r="T110" i="2"/>
  <c r="T102" i="2"/>
  <c r="T94" i="2"/>
  <c r="T86" i="2"/>
  <c r="V86" i="2" s="1"/>
  <c r="T78" i="2"/>
  <c r="V78" i="2" s="1"/>
  <c r="T70" i="2"/>
  <c r="T62" i="2"/>
  <c r="V62" i="2" s="1"/>
  <c r="T54" i="2"/>
  <c r="T46" i="2"/>
  <c r="T38" i="2"/>
  <c r="V38" i="2" s="1"/>
  <c r="T30" i="2"/>
  <c r="U30" i="2" s="1"/>
  <c r="T22" i="2"/>
  <c r="T14" i="2"/>
  <c r="T160" i="2"/>
  <c r="T96" i="2"/>
  <c r="V96" i="2" s="1"/>
  <c r="T48" i="2"/>
  <c r="T205" i="2"/>
  <c r="V205" i="2" s="1"/>
  <c r="T197" i="2"/>
  <c r="V197" i="2" s="1"/>
  <c r="T189" i="2"/>
  <c r="V189" i="2" s="1"/>
  <c r="T181" i="2"/>
  <c r="V181" i="2" s="1"/>
  <c r="T173" i="2"/>
  <c r="V173" i="2" s="1"/>
  <c r="T165" i="2"/>
  <c r="T157" i="2"/>
  <c r="V157" i="2" s="1"/>
  <c r="T149" i="2"/>
  <c r="V149" i="2" s="1"/>
  <c r="T141" i="2"/>
  <c r="T133" i="2"/>
  <c r="T125" i="2"/>
  <c r="T117" i="2"/>
  <c r="V117" i="2" s="1"/>
  <c r="T109" i="2"/>
  <c r="T101" i="2"/>
  <c r="T93" i="2"/>
  <c r="T85" i="2"/>
  <c r="V85" i="2" s="1"/>
  <c r="T77" i="2"/>
  <c r="T69" i="2"/>
  <c r="T61" i="2"/>
  <c r="T53" i="2"/>
  <c r="T45" i="2"/>
  <c r="T37" i="2"/>
  <c r="T29" i="2"/>
  <c r="U29" i="2" s="1"/>
  <c r="T21" i="2"/>
  <c r="T13" i="2"/>
  <c r="T152" i="2"/>
  <c r="V152" i="2" s="1"/>
  <c r="T104" i="2"/>
  <c r="V104" i="2" s="1"/>
  <c r="T56" i="2"/>
  <c r="T204" i="2"/>
  <c r="V204" i="2" s="1"/>
  <c r="T196" i="2"/>
  <c r="V196" i="2" s="1"/>
  <c r="T188" i="2"/>
  <c r="V188" i="2" s="1"/>
  <c r="T180" i="2"/>
  <c r="V180" i="2" s="1"/>
  <c r="T172" i="2"/>
  <c r="V172" i="2" s="1"/>
  <c r="T164" i="2"/>
  <c r="T156" i="2"/>
  <c r="T148" i="2"/>
  <c r="V148" i="2" s="1"/>
  <c r="T140" i="2"/>
  <c r="V140" i="2" s="1"/>
  <c r="T132" i="2"/>
  <c r="T124" i="2"/>
  <c r="T116" i="2"/>
  <c r="T108" i="2"/>
  <c r="T100" i="2"/>
  <c r="T92" i="2"/>
  <c r="T84" i="2"/>
  <c r="V84" i="2" s="1"/>
  <c r="T76" i="2"/>
  <c r="T68" i="2"/>
  <c r="T60" i="2"/>
  <c r="T52" i="2"/>
  <c r="V52" i="2" s="1"/>
  <c r="T44" i="2"/>
  <c r="V44" i="2" s="1"/>
  <c r="T36" i="2"/>
  <c r="V36" i="2" s="1"/>
  <c r="T28" i="2"/>
  <c r="T20" i="2"/>
  <c r="T12" i="2"/>
  <c r="T184" i="2"/>
  <c r="V184" i="2" s="1"/>
  <c r="T120" i="2"/>
  <c r="V120" i="2" s="1"/>
  <c r="T80" i="2"/>
  <c r="V80" i="2" s="1"/>
  <c r="T40" i="2"/>
  <c r="V40" i="2" s="1"/>
  <c r="T203" i="2"/>
  <c r="V203" i="2" s="1"/>
  <c r="T195" i="2"/>
  <c r="V195" i="2" s="1"/>
  <c r="T187" i="2"/>
  <c r="V187" i="2" s="1"/>
  <c r="T179" i="2"/>
  <c r="V179" i="2" s="1"/>
  <c r="T171" i="2"/>
  <c r="V171" i="2" s="1"/>
  <c r="T163" i="2"/>
  <c r="T155" i="2"/>
  <c r="T147" i="2"/>
  <c r="V147" i="2" s="1"/>
  <c r="T139" i="2"/>
  <c r="T131" i="2"/>
  <c r="V131" i="2" s="1"/>
  <c r="T123" i="2"/>
  <c r="V123" i="2" s="1"/>
  <c r="T115" i="2"/>
  <c r="V115" i="2" s="1"/>
  <c r="T107" i="2"/>
  <c r="T99" i="2"/>
  <c r="V99" i="2" s="1"/>
  <c r="T91" i="2"/>
  <c r="T83" i="2"/>
  <c r="V83" i="2" s="1"/>
  <c r="T75" i="2"/>
  <c r="V75" i="2" s="1"/>
  <c r="T67" i="2"/>
  <c r="V67" i="2" s="1"/>
  <c r="T59" i="2"/>
  <c r="T51" i="2"/>
  <c r="T43" i="2"/>
  <c r="T35" i="2"/>
  <c r="T19" i="2"/>
  <c r="T200" i="2"/>
  <c r="V200" i="2" s="1"/>
  <c r="T128" i="2"/>
  <c r="V128" i="2" s="1"/>
  <c r="T202" i="2"/>
  <c r="V202" i="2" s="1"/>
  <c r="T194" i="2"/>
  <c r="V194" i="2" s="1"/>
  <c r="T186" i="2"/>
  <c r="V186" i="2" s="1"/>
  <c r="T178" i="2"/>
  <c r="V178" i="2" s="1"/>
  <c r="T170" i="2"/>
  <c r="T162" i="2"/>
  <c r="T154" i="2"/>
  <c r="T146" i="2"/>
  <c r="V146" i="2" s="1"/>
  <c r="T138" i="2"/>
  <c r="V138" i="2" s="1"/>
  <c r="T130" i="2"/>
  <c r="T122" i="2"/>
  <c r="V122" i="2" s="1"/>
  <c r="T114" i="2"/>
  <c r="V114" i="2" s="1"/>
  <c r="T106" i="2"/>
  <c r="V106" i="2" s="1"/>
  <c r="T98" i="2"/>
  <c r="T90" i="2"/>
  <c r="T82" i="2"/>
  <c r="V82" i="2" s="1"/>
  <c r="T74" i="2"/>
  <c r="V74" i="2" s="1"/>
  <c r="T66" i="2"/>
  <c r="T58" i="2"/>
  <c r="V58" i="2" s="1"/>
  <c r="T50" i="2"/>
  <c r="T42" i="2"/>
  <c r="V42" i="2" s="1"/>
  <c r="T34" i="2"/>
  <c r="V34" i="2" s="1"/>
  <c r="T168" i="2"/>
  <c r="T112" i="2"/>
  <c r="V112" i="2" s="1"/>
  <c r="T64" i="2"/>
  <c r="V64" i="2" s="1"/>
  <c r="T16" i="2"/>
  <c r="T201" i="2"/>
  <c r="V201" i="2" s="1"/>
  <c r="T193" i="2"/>
  <c r="V193" i="2" s="1"/>
  <c r="T185" i="2"/>
  <c r="V185" i="2" s="1"/>
  <c r="T177" i="2"/>
  <c r="V177" i="2" s="1"/>
  <c r="T169" i="2"/>
  <c r="T161" i="2"/>
  <c r="V161" i="2" s="1"/>
  <c r="T153" i="2"/>
  <c r="V153" i="2" s="1"/>
  <c r="T145" i="2"/>
  <c r="T137" i="2"/>
  <c r="V137" i="2" s="1"/>
  <c r="T129" i="2"/>
  <c r="V129" i="2" s="1"/>
  <c r="T121" i="2"/>
  <c r="T113" i="2"/>
  <c r="V113" i="2" s="1"/>
  <c r="T105" i="2"/>
  <c r="T97" i="2"/>
  <c r="T89" i="2"/>
  <c r="T81" i="2"/>
  <c r="T73" i="2"/>
  <c r="V73" i="2" s="1"/>
  <c r="T65" i="2"/>
  <c r="T57" i="2"/>
  <c r="V57" i="2" s="1"/>
  <c r="T49" i="2"/>
  <c r="V49" i="2" s="1"/>
  <c r="T41" i="2"/>
  <c r="V41" i="2" s="1"/>
  <c r="T33" i="2"/>
  <c r="T25" i="2"/>
  <c r="T17" i="2"/>
  <c r="T9" i="2"/>
  <c r="Z18" i="2" l="1" a="1"/>
  <c r="Z18" i="2" s="1"/>
  <c r="Z11" i="2" a="1"/>
  <c r="Z11" i="2" s="1"/>
  <c r="Z12" i="2" a="1"/>
  <c r="Z12" i="2" s="1"/>
  <c r="Z13" i="2" a="1"/>
  <c r="Z13" i="2" s="1"/>
  <c r="Z14" i="2" a="1"/>
  <c r="Z14" i="2" s="1"/>
  <c r="Z15" i="2" a="1"/>
  <c r="Z15" i="2" s="1"/>
  <c r="Z8" i="2" a="1"/>
  <c r="Z8" i="2" s="1"/>
  <c r="Z19" i="2" a="1"/>
  <c r="Z19" i="2" s="1"/>
  <c r="Z20" i="2" a="1"/>
  <c r="Z20" i="2" s="1"/>
  <c r="Z21" i="2" a="1"/>
  <c r="Z21" i="2" s="1"/>
  <c r="Z22" i="2" a="1"/>
  <c r="Z22" i="2" s="1"/>
  <c r="Z23" i="2" a="1"/>
  <c r="Z23" i="2" s="1"/>
  <c r="Z16" i="2" a="1"/>
  <c r="Z16" i="2" s="1"/>
  <c r="Z9" i="2" a="1"/>
  <c r="Z9" i="2" s="1"/>
  <c r="Z17" i="2" a="1"/>
  <c r="Z17" i="2" s="1"/>
  <c r="Z10" i="2" a="1"/>
  <c r="Z10" i="2" s="1"/>
  <c r="P7" i="2"/>
  <c r="P12" i="2"/>
  <c r="P11" i="2"/>
  <c r="P16" i="2"/>
  <c r="P19" i="2"/>
  <c r="P8" i="2"/>
  <c r="P9" i="2"/>
  <c r="P10" i="2"/>
  <c r="P17" i="2"/>
  <c r="P21" i="2"/>
  <c r="P14" i="2"/>
  <c r="P18" i="2"/>
  <c r="P20" i="2"/>
  <c r="P13" i="2"/>
  <c r="P15" i="2"/>
  <c r="U28" i="2"/>
  <c r="J7" i="2"/>
  <c r="R7" i="2" s="1"/>
  <c r="J10" i="2"/>
  <c r="R10" i="2" s="1"/>
  <c r="J17" i="2"/>
  <c r="R17" i="2" s="1"/>
  <c r="J18" i="2"/>
  <c r="R18" i="2" s="1"/>
  <c r="J9" i="2"/>
  <c r="R9" i="2" s="1"/>
  <c r="J24" i="2"/>
  <c r="J25" i="2"/>
  <c r="J14" i="2"/>
  <c r="R14" i="2" s="1"/>
  <c r="J20" i="2"/>
  <c r="R20" i="2" s="1"/>
  <c r="J15" i="2"/>
  <c r="R15" i="2" s="1"/>
  <c r="J23" i="2"/>
  <c r="J8" i="2"/>
  <c r="R8" i="2" s="1"/>
  <c r="J19" i="2"/>
  <c r="R19" i="2" s="1"/>
  <c r="J12" i="2"/>
  <c r="R12" i="2" s="1"/>
  <c r="J21" i="2"/>
  <c r="R21" i="2" s="1"/>
  <c r="J22" i="2"/>
  <c r="R22" i="2" s="1"/>
  <c r="J16" i="2"/>
  <c r="R16" i="2" s="1"/>
  <c r="J11" i="2"/>
  <c r="R11" i="2" s="1"/>
  <c r="J13" i="2"/>
  <c r="R13" i="2" s="1"/>
  <c r="W32" i="2"/>
  <c r="W64" i="2"/>
  <c r="W128" i="2"/>
  <c r="W192" i="2"/>
  <c r="W74" i="2"/>
  <c r="W138" i="2"/>
  <c r="W202" i="2"/>
  <c r="W205" i="2"/>
  <c r="W171" i="2"/>
  <c r="W134" i="2"/>
  <c r="W198" i="2"/>
  <c r="W177" i="2"/>
  <c r="W103" i="2"/>
  <c r="W200" i="2"/>
  <c r="W187" i="2"/>
  <c r="W82" i="2"/>
  <c r="W146" i="2"/>
  <c r="W36" i="2"/>
  <c r="W172" i="2"/>
  <c r="W85" i="2"/>
  <c r="W149" i="2"/>
  <c r="W78" i="2"/>
  <c r="W142" i="2"/>
  <c r="W206" i="2"/>
  <c r="W201" i="2"/>
  <c r="W175" i="2"/>
  <c r="W161" i="2"/>
  <c r="W80" i="2"/>
  <c r="W144" i="2"/>
  <c r="W73" i="2"/>
  <c r="W180" i="2"/>
  <c r="W44" i="2"/>
  <c r="W157" i="2"/>
  <c r="W204" i="2"/>
  <c r="W86" i="2"/>
  <c r="W83" i="2"/>
  <c r="W55" i="2"/>
  <c r="W183" i="2"/>
  <c r="W185" i="2"/>
  <c r="W152" i="2"/>
  <c r="W129" i="2"/>
  <c r="W34" i="2"/>
  <c r="W52" i="2"/>
  <c r="W49" i="2"/>
  <c r="W123" i="2"/>
  <c r="W191" i="2"/>
  <c r="W67" i="2"/>
  <c r="W96" i="2"/>
  <c r="W153" i="2"/>
  <c r="W42" i="2"/>
  <c r="W106" i="2"/>
  <c r="W75" i="2"/>
  <c r="W173" i="2"/>
  <c r="W38" i="2"/>
  <c r="W166" i="2"/>
  <c r="W135" i="2"/>
  <c r="W199" i="2"/>
  <c r="W40" i="2"/>
  <c r="W104" i="2"/>
  <c r="W193" i="2"/>
  <c r="W114" i="2"/>
  <c r="W178" i="2"/>
  <c r="W99" i="2"/>
  <c r="W117" i="2"/>
  <c r="W181" i="2"/>
  <c r="W174" i="2"/>
  <c r="W203" i="2"/>
  <c r="W79" i="2"/>
  <c r="W41" i="2"/>
  <c r="W112" i="2"/>
  <c r="W176" i="2"/>
  <c r="W58" i="2"/>
  <c r="W122" i="2"/>
  <c r="W186" i="2"/>
  <c r="W147" i="2"/>
  <c r="W140" i="2"/>
  <c r="W189" i="2"/>
  <c r="W182" i="2"/>
  <c r="W113" i="2"/>
  <c r="W196" i="2"/>
  <c r="W57" i="2"/>
  <c r="W179" i="2"/>
  <c r="W120" i="2"/>
  <c r="W184" i="2"/>
  <c r="W115" i="2"/>
  <c r="W194" i="2"/>
  <c r="W195" i="2"/>
  <c r="W84" i="2"/>
  <c r="W148" i="2"/>
  <c r="W197" i="2"/>
  <c r="W131" i="2"/>
  <c r="W62" i="2"/>
  <c r="W190" i="2"/>
  <c r="W137" i="2"/>
  <c r="W188" i="2"/>
  <c r="U23" i="2"/>
  <c r="AK107" i="2"/>
  <c r="V107" i="2"/>
  <c r="W107" i="2" s="1"/>
  <c r="AK132" i="2"/>
  <c r="V132" i="2"/>
  <c r="W132" i="2" s="1"/>
  <c r="AK70" i="2"/>
  <c r="V70" i="2"/>
  <c r="W70" i="2" s="1"/>
  <c r="Y167" i="2"/>
  <c r="V167" i="2"/>
  <c r="W167" i="2" s="1"/>
  <c r="AK105" i="2"/>
  <c r="V105" i="2"/>
  <c r="W105" i="2" s="1"/>
  <c r="AK169" i="2"/>
  <c r="V169" i="2"/>
  <c r="W169" i="2" s="1"/>
  <c r="AK168" i="2"/>
  <c r="V168" i="2"/>
  <c r="W168" i="2" s="1"/>
  <c r="AK90" i="2"/>
  <c r="V90" i="2"/>
  <c r="W90" i="2" s="1"/>
  <c r="AK154" i="2"/>
  <c r="V154" i="2"/>
  <c r="W154" i="2" s="1"/>
  <c r="AK108" i="2"/>
  <c r="V108" i="2"/>
  <c r="W108" i="2" s="1"/>
  <c r="AK13" i="2"/>
  <c r="AK77" i="2"/>
  <c r="V77" i="2"/>
  <c r="W77" i="2" s="1"/>
  <c r="AK141" i="2"/>
  <c r="V141" i="2"/>
  <c r="W141" i="2" s="1"/>
  <c r="AK46" i="2"/>
  <c r="V46" i="2"/>
  <c r="W46" i="2" s="1"/>
  <c r="AK110" i="2"/>
  <c r="V110" i="2"/>
  <c r="W110" i="2" s="1"/>
  <c r="AK143" i="2"/>
  <c r="V143" i="2"/>
  <c r="W143" i="2" s="1"/>
  <c r="AK8" i="2"/>
  <c r="AK10" i="2"/>
  <c r="AK101" i="2"/>
  <c r="V101" i="2"/>
  <c r="W101" i="2" s="1"/>
  <c r="AK19" i="2"/>
  <c r="Y155" i="2"/>
  <c r="V155" i="2"/>
  <c r="W155" i="2" s="1"/>
  <c r="AK116" i="2"/>
  <c r="V116" i="2"/>
  <c r="W116" i="2" s="1"/>
  <c r="AK21" i="2"/>
  <c r="AK48" i="2"/>
  <c r="V48" i="2"/>
  <c r="W48" i="2" s="1"/>
  <c r="AK54" i="2"/>
  <c r="V54" i="2"/>
  <c r="W54" i="2" s="1"/>
  <c r="AK118" i="2"/>
  <c r="V118" i="2"/>
  <c r="W118" i="2" s="1"/>
  <c r="AK15" i="2"/>
  <c r="AK87" i="2"/>
  <c r="V87" i="2"/>
  <c r="W87" i="2" s="1"/>
  <c r="AK151" i="2"/>
  <c r="V151" i="2"/>
  <c r="W151" i="2" s="1"/>
  <c r="AK72" i="2"/>
  <c r="V72" i="2"/>
  <c r="W72" i="2" s="1"/>
  <c r="AK18" i="2"/>
  <c r="AK65" i="2"/>
  <c r="V65" i="2"/>
  <c r="W65" i="2" s="1"/>
  <c r="AK37" i="2"/>
  <c r="V37" i="2"/>
  <c r="W37" i="2" s="1"/>
  <c r="AK165" i="2"/>
  <c r="V165" i="2"/>
  <c r="W165" i="2" s="1"/>
  <c r="AK39" i="2"/>
  <c r="V39" i="2"/>
  <c r="W39" i="2" s="1"/>
  <c r="AK98" i="2"/>
  <c r="V98" i="2"/>
  <c r="W98" i="2" s="1"/>
  <c r="AK162" i="2"/>
  <c r="V162" i="2"/>
  <c r="W162" i="2" s="1"/>
  <c r="AK91" i="2"/>
  <c r="V91" i="2"/>
  <c r="W91" i="2" s="1"/>
  <c r="AK121" i="2"/>
  <c r="V121" i="2"/>
  <c r="W121" i="2" s="1"/>
  <c r="AK170" i="2"/>
  <c r="V170" i="2"/>
  <c r="W170" i="2" s="1"/>
  <c r="AK35" i="2"/>
  <c r="V35" i="2"/>
  <c r="W35" i="2" s="1"/>
  <c r="Y163" i="2"/>
  <c r="V163" i="2"/>
  <c r="W163" i="2" s="1"/>
  <c r="AK60" i="2"/>
  <c r="V60" i="2"/>
  <c r="W60" i="2" s="1"/>
  <c r="AK124" i="2"/>
  <c r="V124" i="2"/>
  <c r="W124" i="2" s="1"/>
  <c r="AK29" i="2"/>
  <c r="AK93" i="2"/>
  <c r="V93" i="2"/>
  <c r="W93" i="2" s="1"/>
  <c r="AK126" i="2"/>
  <c r="V126" i="2"/>
  <c r="W126" i="2" s="1"/>
  <c r="AK31" i="2"/>
  <c r="AK95" i="2"/>
  <c r="V95" i="2"/>
  <c r="W95" i="2" s="1"/>
  <c r="AK159" i="2"/>
  <c r="V159" i="2"/>
  <c r="W159" i="2" s="1"/>
  <c r="AK11" i="2"/>
  <c r="U13" i="2"/>
  <c r="AK23" i="2"/>
  <c r="U8" i="2"/>
  <c r="AK68" i="2"/>
  <c r="V68" i="2"/>
  <c r="W68" i="2" s="1"/>
  <c r="AK9" i="2"/>
  <c r="AK76" i="2"/>
  <c r="V76" i="2"/>
  <c r="W76" i="2" s="1"/>
  <c r="AK109" i="2"/>
  <c r="V109" i="2"/>
  <c r="W109" i="2" s="1"/>
  <c r="AK14" i="2"/>
  <c r="AK47" i="2"/>
  <c r="V47" i="2"/>
  <c r="W47" i="2" s="1"/>
  <c r="AK17" i="2"/>
  <c r="AK145" i="2"/>
  <c r="V145" i="2"/>
  <c r="W145" i="2" s="1"/>
  <c r="AK16" i="2"/>
  <c r="AK66" i="2"/>
  <c r="V66" i="2"/>
  <c r="W66" i="2" s="1"/>
  <c r="AK130" i="2"/>
  <c r="V130" i="2"/>
  <c r="W130" i="2" s="1"/>
  <c r="AK59" i="2"/>
  <c r="V59" i="2"/>
  <c r="W59" i="2" s="1"/>
  <c r="AK20" i="2"/>
  <c r="AK56" i="2"/>
  <c r="V56" i="2"/>
  <c r="W56" i="2" s="1"/>
  <c r="AK53" i="2"/>
  <c r="V53" i="2"/>
  <c r="W53" i="2" s="1"/>
  <c r="AK22" i="2"/>
  <c r="AK150" i="2"/>
  <c r="V150" i="2"/>
  <c r="W150" i="2" s="1"/>
  <c r="AK119" i="2"/>
  <c r="V119" i="2"/>
  <c r="W119" i="2" s="1"/>
  <c r="AK24" i="2"/>
  <c r="AK50" i="2"/>
  <c r="V50" i="2"/>
  <c r="W50" i="2" s="1"/>
  <c r="AK43" i="2"/>
  <c r="V43" i="2"/>
  <c r="W43" i="2" s="1"/>
  <c r="AK160" i="2"/>
  <c r="V160" i="2"/>
  <c r="W160" i="2" s="1"/>
  <c r="AK51" i="2"/>
  <c r="V51" i="2"/>
  <c r="W51" i="2" s="1"/>
  <c r="AK12" i="2"/>
  <c r="AK45" i="2"/>
  <c r="V45" i="2"/>
  <c r="W45" i="2" s="1"/>
  <c r="AK111" i="2"/>
  <c r="V111" i="2"/>
  <c r="W111" i="2" s="1"/>
  <c r="AK81" i="2"/>
  <c r="V81" i="2"/>
  <c r="W81" i="2" s="1"/>
  <c r="AK25" i="2"/>
  <c r="AK89" i="2"/>
  <c r="V89" i="2"/>
  <c r="W89" i="2" s="1"/>
  <c r="AK28" i="2"/>
  <c r="AK92" i="2"/>
  <c r="V92" i="2"/>
  <c r="W92" i="2" s="1"/>
  <c r="AK156" i="2"/>
  <c r="V156" i="2"/>
  <c r="W156" i="2" s="1"/>
  <c r="AK61" i="2"/>
  <c r="V61" i="2"/>
  <c r="W61" i="2" s="1"/>
  <c r="AK125" i="2"/>
  <c r="V125" i="2"/>
  <c r="W125" i="2" s="1"/>
  <c r="AK30" i="2"/>
  <c r="AK94" i="2"/>
  <c r="V94" i="2"/>
  <c r="W94" i="2" s="1"/>
  <c r="AK158" i="2"/>
  <c r="V158" i="2"/>
  <c r="W158" i="2" s="1"/>
  <c r="AK88" i="2"/>
  <c r="V88" i="2"/>
  <c r="W88" i="2" s="1"/>
  <c r="AK63" i="2"/>
  <c r="V63" i="2"/>
  <c r="W63" i="2" s="1"/>
  <c r="AK127" i="2"/>
  <c r="V127" i="2"/>
  <c r="W127" i="2" s="1"/>
  <c r="AK33" i="2"/>
  <c r="V33" i="2"/>
  <c r="W33" i="2" s="1"/>
  <c r="AK97" i="2"/>
  <c r="V97" i="2"/>
  <c r="W97" i="2" s="1"/>
  <c r="AK139" i="2"/>
  <c r="V139" i="2"/>
  <c r="W139" i="2" s="1"/>
  <c r="AK100" i="2"/>
  <c r="V100" i="2"/>
  <c r="W100" i="2" s="1"/>
  <c r="AK164" i="2"/>
  <c r="V164" i="2"/>
  <c r="W164" i="2" s="1"/>
  <c r="AK69" i="2"/>
  <c r="V69" i="2"/>
  <c r="W69" i="2" s="1"/>
  <c r="AK133" i="2"/>
  <c r="V133" i="2"/>
  <c r="W133" i="2" s="1"/>
  <c r="AK102" i="2"/>
  <c r="V102" i="2"/>
  <c r="W102" i="2" s="1"/>
  <c r="AK136" i="2"/>
  <c r="V136" i="2"/>
  <c r="W136" i="2" s="1"/>
  <c r="AK71" i="2"/>
  <c r="V71" i="2"/>
  <c r="W71" i="2" s="1"/>
  <c r="AT22" i="2"/>
  <c r="Y157" i="2"/>
  <c r="AK112" i="2"/>
  <c r="AK144" i="2"/>
  <c r="AK113" i="2"/>
  <c r="AK137" i="2"/>
  <c r="AK103" i="2"/>
  <c r="AK135" i="2"/>
  <c r="Y162" i="2"/>
  <c r="Y160" i="2"/>
  <c r="Y161" i="2"/>
  <c r="AK106" i="2"/>
  <c r="AK138" i="2"/>
  <c r="AK115" i="2"/>
  <c r="AK147" i="2"/>
  <c r="AK140" i="2"/>
  <c r="AK117" i="2"/>
  <c r="AK149" i="2"/>
  <c r="AK134" i="2"/>
  <c r="AK166" i="2"/>
  <c r="AK129" i="2"/>
  <c r="AK167" i="2"/>
  <c r="Y165" i="2"/>
  <c r="AK120" i="2"/>
  <c r="AK161" i="2"/>
  <c r="AK153" i="2"/>
  <c r="AK114" i="2"/>
  <c r="AK146" i="2"/>
  <c r="AK123" i="2"/>
  <c r="AK155" i="2"/>
  <c r="AK148" i="2"/>
  <c r="AK157" i="2"/>
  <c r="AK142" i="2"/>
  <c r="AK152" i="2"/>
  <c r="Y156" i="2"/>
  <c r="Y159" i="2"/>
  <c r="AK96" i="2"/>
  <c r="AK128" i="2"/>
  <c r="Y164" i="2"/>
  <c r="AK122" i="2"/>
  <c r="AK99" i="2"/>
  <c r="AK131" i="2"/>
  <c r="AK163" i="2"/>
  <c r="Y166" i="2"/>
  <c r="Y158" i="2"/>
  <c r="AK104" i="2"/>
  <c r="AK78" i="2"/>
  <c r="AK84" i="2"/>
  <c r="AK82" i="2"/>
  <c r="AK75" i="2"/>
  <c r="AK85" i="2"/>
  <c r="AK86" i="2"/>
  <c r="AK79" i="2"/>
  <c r="AK83" i="2"/>
  <c r="AK80" i="2"/>
  <c r="AK74" i="2"/>
  <c r="AK73" i="2"/>
  <c r="AK67" i="2"/>
  <c r="AK64" i="2"/>
  <c r="AK62" i="2"/>
  <c r="AK58" i="2"/>
  <c r="AK57" i="2"/>
  <c r="AK55" i="2"/>
  <c r="AK52" i="2"/>
  <c r="AK49" i="2"/>
  <c r="AK44" i="2"/>
  <c r="AK42" i="2"/>
  <c r="AK41" i="2"/>
  <c r="AK40" i="2"/>
  <c r="AK38" i="2"/>
  <c r="AK36" i="2"/>
  <c r="AK34" i="2"/>
  <c r="AK32" i="2"/>
  <c r="AK26" i="2"/>
  <c r="AK7" i="2"/>
  <c r="AK27" i="2"/>
  <c r="Y7" i="2"/>
  <c r="X7" i="2" s="1"/>
  <c r="V7" i="2" s="1"/>
  <c r="Z7" i="2" a="1"/>
  <c r="Z7" i="2" s="1"/>
  <c r="X206" i="2"/>
  <c r="X175" i="2"/>
  <c r="X179" i="2"/>
  <c r="X173" i="2"/>
  <c r="X186" i="2"/>
  <c r="X204" i="2"/>
  <c r="X181" i="2"/>
  <c r="X183" i="2"/>
  <c r="X202" i="2"/>
  <c r="X195" i="2"/>
  <c r="X156" i="2"/>
  <c r="X189" i="2"/>
  <c r="X158" i="2"/>
  <c r="X191" i="2"/>
  <c r="X201" i="2"/>
  <c r="X194" i="2"/>
  <c r="X187" i="2"/>
  <c r="X161" i="2"/>
  <c r="X203" i="2"/>
  <c r="X164" i="2"/>
  <c r="X197" i="2"/>
  <c r="X166" i="2"/>
  <c r="X199" i="2"/>
  <c r="X200" i="2"/>
  <c r="X172" i="2"/>
  <c r="X205" i="2"/>
  <c r="X174" i="2"/>
  <c r="X176" i="2"/>
  <c r="X155" i="2"/>
  <c r="X168" i="2"/>
  <c r="X169" i="2"/>
  <c r="X154" i="2"/>
  <c r="X177" i="2"/>
  <c r="X162" i="2"/>
  <c r="X180" i="2"/>
  <c r="X182" i="2"/>
  <c r="X185" i="2"/>
  <c r="X170" i="2"/>
  <c r="X163" i="2"/>
  <c r="X188" i="2"/>
  <c r="X157" i="2"/>
  <c r="X190" i="2"/>
  <c r="X159" i="2"/>
  <c r="X193" i="2"/>
  <c r="X178" i="2"/>
  <c r="X171" i="2"/>
  <c r="X184" i="2"/>
  <c r="X196" i="2"/>
  <c r="X165" i="2"/>
  <c r="X160" i="2"/>
  <c r="X198" i="2"/>
  <c r="X167" i="2"/>
  <c r="X192" i="2"/>
  <c r="AN121" i="2"/>
  <c r="AN66" i="2"/>
  <c r="AN200" i="2"/>
  <c r="AN156" i="2"/>
  <c r="AN69" i="2"/>
  <c r="AN96" i="2"/>
  <c r="AN55" i="2"/>
  <c r="AN178" i="2"/>
  <c r="AJ178" i="2" s="1"/>
  <c r="AN67" i="2"/>
  <c r="AN203" i="2"/>
  <c r="AN93" i="2"/>
  <c r="AN181" i="2"/>
  <c r="AN118" i="2"/>
  <c r="AN142" i="2"/>
  <c r="AN166" i="2"/>
  <c r="AJ166" i="2" s="1"/>
  <c r="AN136" i="2"/>
  <c r="AN31" i="2"/>
  <c r="AN23" i="2"/>
  <c r="AN33" i="2"/>
  <c r="AN97" i="2"/>
  <c r="AN169" i="2"/>
  <c r="AN50" i="2"/>
  <c r="AN138" i="2"/>
  <c r="AN202" i="2"/>
  <c r="AJ202" i="2" s="1"/>
  <c r="AN11" i="2"/>
  <c r="AN91" i="2"/>
  <c r="AN131" i="2"/>
  <c r="AN155" i="2"/>
  <c r="AN76" i="2"/>
  <c r="AN140" i="2"/>
  <c r="AN204" i="2"/>
  <c r="AJ204" i="2" s="1"/>
  <c r="AN29" i="2"/>
  <c r="AN117" i="2"/>
  <c r="AN205" i="2"/>
  <c r="AN30" i="2"/>
  <c r="AN78" i="2"/>
  <c r="AN190" i="2"/>
  <c r="AN63" i="2"/>
  <c r="AN103" i="2"/>
  <c r="AN127" i="2"/>
  <c r="AN144" i="2"/>
  <c r="AM7" i="2"/>
  <c r="AN179" i="2"/>
  <c r="AN92" i="2"/>
  <c r="AN21" i="2"/>
  <c r="AN133" i="2"/>
  <c r="AN22" i="2"/>
  <c r="AN206" i="2"/>
  <c r="AN79" i="2"/>
  <c r="AN168" i="2"/>
  <c r="AN43" i="2"/>
  <c r="AN116" i="2"/>
  <c r="AN193" i="2"/>
  <c r="AN162" i="2"/>
  <c r="AN100" i="2"/>
  <c r="AN141" i="2"/>
  <c r="AN160" i="2"/>
  <c r="AN54" i="2"/>
  <c r="AN150" i="2"/>
  <c r="AN32" i="2"/>
  <c r="AN39" i="2"/>
  <c r="AN87" i="2"/>
  <c r="AN151" i="2"/>
  <c r="AN175" i="2"/>
  <c r="AN199" i="2"/>
  <c r="AJ199" i="2" s="1"/>
  <c r="AN24" i="2"/>
  <c r="AN83" i="2"/>
  <c r="AN68" i="2"/>
  <c r="AN73" i="2"/>
  <c r="AN90" i="2"/>
  <c r="AN180" i="2"/>
  <c r="AN129" i="2"/>
  <c r="AN64" i="2"/>
  <c r="AN115" i="2"/>
  <c r="AJ115" i="2" s="1"/>
  <c r="AN40" i="2"/>
  <c r="AN52" i="2"/>
  <c r="AN164" i="2"/>
  <c r="AN53" i="2"/>
  <c r="AN165" i="2"/>
  <c r="AN105" i="2"/>
  <c r="AN34" i="2"/>
  <c r="AN19" i="2"/>
  <c r="AN51" i="2"/>
  <c r="AN75" i="2"/>
  <c r="AN139" i="2"/>
  <c r="AN163" i="2"/>
  <c r="AN184" i="2"/>
  <c r="AN124" i="2"/>
  <c r="AN188" i="2"/>
  <c r="AJ188" i="2" s="1"/>
  <c r="AN101" i="2"/>
  <c r="AN189" i="2"/>
  <c r="AN62" i="2"/>
  <c r="AN126" i="2"/>
  <c r="AN174" i="2"/>
  <c r="AN176" i="2"/>
  <c r="AN111" i="2"/>
  <c r="AN135" i="2"/>
  <c r="AN159" i="2"/>
  <c r="AN27" i="2"/>
  <c r="AN185" i="2"/>
  <c r="AN46" i="2"/>
  <c r="AN49" i="2"/>
  <c r="AN16" i="2"/>
  <c r="AN114" i="2"/>
  <c r="AN120" i="2"/>
  <c r="AN98" i="2"/>
  <c r="AN187" i="2"/>
  <c r="AN28" i="2"/>
  <c r="AN152" i="2"/>
  <c r="AN77" i="2"/>
  <c r="AN102" i="2"/>
  <c r="AN9" i="2"/>
  <c r="AN57" i="2"/>
  <c r="AN81" i="2"/>
  <c r="AN153" i="2"/>
  <c r="AN122" i="2"/>
  <c r="AN186" i="2"/>
  <c r="AN41" i="2"/>
  <c r="AN177" i="2"/>
  <c r="AN58" i="2"/>
  <c r="AN146" i="2"/>
  <c r="AN128" i="2"/>
  <c r="AN36" i="2"/>
  <c r="AN84" i="2"/>
  <c r="AN148" i="2"/>
  <c r="AN56" i="2"/>
  <c r="AN37" i="2"/>
  <c r="AN61" i="2"/>
  <c r="AN125" i="2"/>
  <c r="AJ125" i="2" s="1"/>
  <c r="AN48" i="2"/>
  <c r="AN38" i="2"/>
  <c r="AN86" i="2"/>
  <c r="AN198" i="2"/>
  <c r="AN71" i="2"/>
  <c r="AN183" i="2"/>
  <c r="AN8" i="2"/>
  <c r="AN192" i="2"/>
  <c r="AJ192" i="2" s="1"/>
  <c r="AN10" i="2"/>
  <c r="AN25" i="2"/>
  <c r="AN154" i="2"/>
  <c r="AN107" i="2"/>
  <c r="AN44" i="2"/>
  <c r="AN104" i="2"/>
  <c r="AN157" i="2"/>
  <c r="AN94" i="2"/>
  <c r="AN145" i="2"/>
  <c r="AN65" i="2"/>
  <c r="AN113" i="2"/>
  <c r="AN137" i="2"/>
  <c r="AN112" i="2"/>
  <c r="AN35" i="2"/>
  <c r="AN99" i="2"/>
  <c r="AN195" i="2"/>
  <c r="AJ195" i="2" s="1"/>
  <c r="AN80" i="2"/>
  <c r="AN60" i="2"/>
  <c r="AN108" i="2"/>
  <c r="AN172" i="2"/>
  <c r="AN13" i="2"/>
  <c r="AN85" i="2"/>
  <c r="AN149" i="2"/>
  <c r="AN173" i="2"/>
  <c r="AN14" i="2"/>
  <c r="AN110" i="2"/>
  <c r="AN134" i="2"/>
  <c r="AN158" i="2"/>
  <c r="AN88" i="2"/>
  <c r="AN47" i="2"/>
  <c r="AN95" i="2"/>
  <c r="AN18" i="2"/>
  <c r="AN45" i="2"/>
  <c r="AN20" i="2"/>
  <c r="AN74" i="2"/>
  <c r="AN17" i="2"/>
  <c r="AN201" i="2"/>
  <c r="AN82" i="2"/>
  <c r="AN106" i="2"/>
  <c r="AN170" i="2"/>
  <c r="AJ170" i="2" s="1"/>
  <c r="AN123" i="2"/>
  <c r="AN89" i="2"/>
  <c r="AN161" i="2"/>
  <c r="AN42" i="2"/>
  <c r="AN130" i="2"/>
  <c r="AN194" i="2"/>
  <c r="AN59" i="2"/>
  <c r="AN147" i="2"/>
  <c r="AJ147" i="2" s="1"/>
  <c r="AN171" i="2"/>
  <c r="AJ171" i="2" s="1"/>
  <c r="AN12" i="2"/>
  <c r="AN132" i="2"/>
  <c r="AN196" i="2"/>
  <c r="AN109" i="2"/>
  <c r="AN197" i="2"/>
  <c r="AN70" i="2"/>
  <c r="AN182" i="2"/>
  <c r="AJ182" i="2" s="1"/>
  <c r="AN15" i="2"/>
  <c r="AN119" i="2"/>
  <c r="AN143" i="2"/>
  <c r="AN167" i="2"/>
  <c r="AN191" i="2"/>
  <c r="AN72" i="2"/>
  <c r="AN26" i="2"/>
  <c r="AM133" i="2"/>
  <c r="AM46" i="2"/>
  <c r="AM110" i="2"/>
  <c r="AM166" i="2"/>
  <c r="AM136" i="2"/>
  <c r="AM144" i="2"/>
  <c r="AM47" i="2"/>
  <c r="AM204" i="2"/>
  <c r="AM55" i="2"/>
  <c r="AM69" i="2"/>
  <c r="AM103" i="2"/>
  <c r="AM8" i="2"/>
  <c r="AM72" i="2"/>
  <c r="AM137" i="2"/>
  <c r="AM17" i="2"/>
  <c r="AM97" i="2"/>
  <c r="AM10" i="2"/>
  <c r="AM74" i="2"/>
  <c r="AM171" i="2"/>
  <c r="AM59" i="2"/>
  <c r="AM123" i="2"/>
  <c r="AM36" i="2"/>
  <c r="AM100" i="2"/>
  <c r="AM164" i="2"/>
  <c r="AM29" i="2"/>
  <c r="AM93" i="2"/>
  <c r="AM205" i="2"/>
  <c r="AM70" i="2"/>
  <c r="AM134" i="2"/>
  <c r="AM198" i="2"/>
  <c r="AM121" i="2"/>
  <c r="AM15" i="2"/>
  <c r="AM79" i="2"/>
  <c r="AM143" i="2"/>
  <c r="AM145" i="2"/>
  <c r="AM16" i="2"/>
  <c r="AM80" i="2"/>
  <c r="AM169" i="2"/>
  <c r="AM25" i="2"/>
  <c r="AM129" i="2"/>
  <c r="AM18" i="2"/>
  <c r="AM82" i="2"/>
  <c r="AM165" i="2"/>
  <c r="AM67" i="2"/>
  <c r="AM131" i="2"/>
  <c r="AM44" i="2"/>
  <c r="AM108" i="2"/>
  <c r="AM172" i="2"/>
  <c r="AM37" i="2"/>
  <c r="AM101" i="2"/>
  <c r="AM14" i="2"/>
  <c r="AM78" i="2"/>
  <c r="AM142" i="2"/>
  <c r="AM206" i="2"/>
  <c r="AM153" i="2"/>
  <c r="AM23" i="2"/>
  <c r="AM87" i="2"/>
  <c r="AM151" i="2"/>
  <c r="AM96" i="2"/>
  <c r="AM177" i="2"/>
  <c r="AN7" i="2"/>
  <c r="AM24" i="2"/>
  <c r="AM88" i="2"/>
  <c r="AM193" i="2"/>
  <c r="AM33" i="2"/>
  <c r="AM161" i="2"/>
  <c r="AM26" i="2"/>
  <c r="AM90" i="2"/>
  <c r="AM11" i="2"/>
  <c r="AM75" i="2"/>
  <c r="AM147" i="2"/>
  <c r="AM52" i="2"/>
  <c r="AM116" i="2"/>
  <c r="AM180" i="2"/>
  <c r="AM45" i="2"/>
  <c r="AM109" i="2"/>
  <c r="AM22" i="2"/>
  <c r="AM86" i="2"/>
  <c r="AM150" i="2"/>
  <c r="AM104" i="2"/>
  <c r="AM185" i="2"/>
  <c r="AM31" i="2"/>
  <c r="AM95" i="2"/>
  <c r="AM159" i="2"/>
  <c r="AM128" i="2"/>
  <c r="AM130" i="2"/>
  <c r="AM32" i="2"/>
  <c r="AM112" i="2"/>
  <c r="AM146" i="2"/>
  <c r="AM41" i="2"/>
  <c r="AM201" i="2"/>
  <c r="AM34" i="2"/>
  <c r="AM98" i="2"/>
  <c r="AM19" i="2"/>
  <c r="AM83" i="2"/>
  <c r="AM195" i="2"/>
  <c r="AM60" i="2"/>
  <c r="AM124" i="2"/>
  <c r="AM188" i="2"/>
  <c r="AM53" i="2"/>
  <c r="AM117" i="2"/>
  <c r="AM30" i="2"/>
  <c r="AM94" i="2"/>
  <c r="AM158" i="2"/>
  <c r="AM120" i="2"/>
  <c r="AM122" i="2"/>
  <c r="AM39" i="2"/>
  <c r="AM167" i="2"/>
  <c r="AM152" i="2"/>
  <c r="AM154" i="2"/>
  <c r="AM40" i="2"/>
  <c r="AM178" i="2"/>
  <c r="AM49" i="2"/>
  <c r="AM162" i="2"/>
  <c r="AM42" i="2"/>
  <c r="AM106" i="2"/>
  <c r="AM27" i="2"/>
  <c r="AM91" i="2"/>
  <c r="AM189" i="2"/>
  <c r="AM68" i="2"/>
  <c r="AM132" i="2"/>
  <c r="AM196" i="2"/>
  <c r="AM61" i="2"/>
  <c r="AM125" i="2"/>
  <c r="AM38" i="2"/>
  <c r="AM102" i="2"/>
  <c r="AM170" i="2"/>
  <c r="AM111" i="2"/>
  <c r="AM175" i="2"/>
  <c r="AM168" i="2"/>
  <c r="AM194" i="2"/>
  <c r="AM48" i="2"/>
  <c r="AM176" i="2"/>
  <c r="AM163" i="2"/>
  <c r="AM57" i="2"/>
  <c r="AM202" i="2"/>
  <c r="AM50" i="2"/>
  <c r="AM114" i="2"/>
  <c r="AM35" i="2"/>
  <c r="AM99" i="2"/>
  <c r="AM12" i="2"/>
  <c r="AM76" i="2"/>
  <c r="AM140" i="2"/>
  <c r="AM174" i="2"/>
  <c r="AM160" i="2"/>
  <c r="AM139" i="2"/>
  <c r="AM119" i="2"/>
  <c r="AM183" i="2"/>
  <c r="AM192" i="2"/>
  <c r="AM155" i="2"/>
  <c r="AM56" i="2"/>
  <c r="AM200" i="2"/>
  <c r="AM173" i="2"/>
  <c r="AM65" i="2"/>
  <c r="AM179" i="2"/>
  <c r="AM58" i="2"/>
  <c r="AM138" i="2"/>
  <c r="AM43" i="2"/>
  <c r="AM107" i="2"/>
  <c r="AM20" i="2"/>
  <c r="AM84" i="2"/>
  <c r="AM148" i="2"/>
  <c r="AM13" i="2"/>
  <c r="AM77" i="2"/>
  <c r="AM141" i="2"/>
  <c r="AM54" i="2"/>
  <c r="AM118" i="2"/>
  <c r="AM182" i="2"/>
  <c r="AM184" i="2"/>
  <c r="AM187" i="2"/>
  <c r="AM63" i="2"/>
  <c r="AM127" i="2"/>
  <c r="AM191" i="2"/>
  <c r="AM81" i="2"/>
  <c r="AM203" i="2"/>
  <c r="AM64" i="2"/>
  <c r="AM105" i="2"/>
  <c r="AM9" i="2"/>
  <c r="AM73" i="2"/>
  <c r="AM157" i="2"/>
  <c r="AM66" i="2"/>
  <c r="AM186" i="2"/>
  <c r="AM51" i="2"/>
  <c r="AM115" i="2"/>
  <c r="AM28" i="2"/>
  <c r="AM92" i="2"/>
  <c r="AM156" i="2"/>
  <c r="AM21" i="2"/>
  <c r="AM85" i="2"/>
  <c r="AM149" i="2"/>
  <c r="AM62" i="2"/>
  <c r="AM126" i="2"/>
  <c r="AM190" i="2"/>
  <c r="AM89" i="2"/>
  <c r="AM181" i="2"/>
  <c r="AM71" i="2"/>
  <c r="AM135" i="2"/>
  <c r="AM199" i="2"/>
  <c r="AM113" i="2"/>
  <c r="AM197" i="2"/>
  <c r="W7" i="2" l="1"/>
  <c r="U9" i="2"/>
  <c r="U24" i="2"/>
  <c r="U14" i="2"/>
  <c r="AJ123" i="2"/>
  <c r="AJ145" i="2"/>
  <c r="AJ128" i="2"/>
  <c r="AJ98" i="2"/>
  <c r="AJ159" i="2"/>
  <c r="AJ127" i="2"/>
  <c r="AJ136" i="2"/>
  <c r="AJ138" i="2"/>
  <c r="AJ135" i="2"/>
  <c r="AJ103" i="2"/>
  <c r="AJ80" i="2"/>
  <c r="AJ81" i="2"/>
  <c r="AJ94" i="2"/>
  <c r="AJ64" i="2"/>
  <c r="AJ57" i="2"/>
  <c r="AJ54" i="2"/>
  <c r="AJ48" i="2"/>
  <c r="AJ45" i="2"/>
  <c r="AJ34" i="2"/>
  <c r="AJ29" i="2"/>
  <c r="AA8" i="2"/>
  <c r="AJ24" i="2"/>
  <c r="AJ7" i="2"/>
  <c r="AI7" i="2" s="1"/>
  <c r="AH7" i="2" s="1"/>
  <c r="AG7" i="2" s="1"/>
  <c r="AF7" i="2" s="1"/>
  <c r="AE7" i="2" s="1"/>
  <c r="AD7" i="2" s="1"/>
  <c r="AC7" i="2" s="1"/>
  <c r="AJ146" i="2"/>
  <c r="AJ26" i="2"/>
  <c r="AJ70" i="2"/>
  <c r="AJ59" i="2"/>
  <c r="AJ106" i="2"/>
  <c r="AJ95" i="2"/>
  <c r="AJ149" i="2"/>
  <c r="AJ99" i="2"/>
  <c r="AJ157" i="2"/>
  <c r="AJ61" i="2"/>
  <c r="AJ58" i="2"/>
  <c r="AJ114" i="2"/>
  <c r="AJ111" i="2"/>
  <c r="AJ124" i="2"/>
  <c r="AJ105" i="2"/>
  <c r="AJ129" i="2"/>
  <c r="AJ175" i="2"/>
  <c r="AJ141" i="2"/>
  <c r="AJ63" i="2"/>
  <c r="AJ140" i="2"/>
  <c r="AJ50" i="2"/>
  <c r="AJ142" i="2"/>
  <c r="AJ96" i="2"/>
  <c r="AJ160" i="2"/>
  <c r="AJ79" i="2"/>
  <c r="AJ72" i="2"/>
  <c r="AJ197" i="2"/>
  <c r="AJ194" i="2"/>
  <c r="AJ82" i="2"/>
  <c r="AJ47" i="2"/>
  <c r="AJ85" i="2"/>
  <c r="AJ35" i="2"/>
  <c r="AJ104" i="2"/>
  <c r="AJ183" i="2"/>
  <c r="AJ37" i="2"/>
  <c r="AJ177" i="2"/>
  <c r="AJ102" i="2"/>
  <c r="AJ176" i="2"/>
  <c r="AJ184" i="2"/>
  <c r="AJ165" i="2"/>
  <c r="AJ180" i="2"/>
  <c r="AJ151" i="2"/>
  <c r="AJ100" i="2"/>
  <c r="AJ22" i="2"/>
  <c r="AJ190" i="2"/>
  <c r="AJ76" i="2"/>
  <c r="AJ169" i="2"/>
  <c r="AJ118" i="2"/>
  <c r="AJ69" i="2"/>
  <c r="AJ101" i="2"/>
  <c r="AJ55" i="2"/>
  <c r="AJ191" i="2"/>
  <c r="AJ109" i="2"/>
  <c r="AJ130" i="2"/>
  <c r="AJ201" i="2"/>
  <c r="AJ88" i="2"/>
  <c r="AJ112" i="2"/>
  <c r="AJ44" i="2"/>
  <c r="AJ71" i="2"/>
  <c r="AJ56" i="2"/>
  <c r="AJ41" i="2"/>
  <c r="AJ77" i="2"/>
  <c r="AJ49" i="2"/>
  <c r="AJ174" i="2"/>
  <c r="AJ163" i="2"/>
  <c r="AJ53" i="2"/>
  <c r="AJ90" i="2"/>
  <c r="AJ87" i="2"/>
  <c r="AJ162" i="2"/>
  <c r="AJ133" i="2"/>
  <c r="AJ78" i="2"/>
  <c r="AJ155" i="2"/>
  <c r="AJ97" i="2"/>
  <c r="AJ181" i="2"/>
  <c r="AJ156" i="2"/>
  <c r="AJ167" i="2"/>
  <c r="AJ196" i="2"/>
  <c r="AJ42" i="2"/>
  <c r="AJ158" i="2"/>
  <c r="AJ172" i="2"/>
  <c r="AJ137" i="2"/>
  <c r="AJ107" i="2"/>
  <c r="AJ198" i="2"/>
  <c r="AJ148" i="2"/>
  <c r="AJ186" i="2"/>
  <c r="AJ152" i="2"/>
  <c r="AJ46" i="2"/>
  <c r="AJ126" i="2"/>
  <c r="AJ139" i="2"/>
  <c r="AJ164" i="2"/>
  <c r="AJ73" i="2"/>
  <c r="AJ39" i="2"/>
  <c r="AJ193" i="2"/>
  <c r="AJ30" i="2"/>
  <c r="AJ131" i="2"/>
  <c r="AJ33" i="2"/>
  <c r="AJ93" i="2"/>
  <c r="AJ200" i="2"/>
  <c r="AJ120" i="2"/>
  <c r="AJ143" i="2"/>
  <c r="AJ132" i="2"/>
  <c r="AJ161" i="2"/>
  <c r="AJ74" i="2"/>
  <c r="AJ134" i="2"/>
  <c r="AJ108" i="2"/>
  <c r="AJ113" i="2"/>
  <c r="AJ154" i="2"/>
  <c r="AJ86" i="2"/>
  <c r="AJ84" i="2"/>
  <c r="AJ122" i="2"/>
  <c r="AJ28" i="2"/>
  <c r="AJ185" i="2"/>
  <c r="AJ62" i="2"/>
  <c r="AJ75" i="2"/>
  <c r="AJ52" i="2"/>
  <c r="AJ68" i="2"/>
  <c r="AJ32" i="2"/>
  <c r="AJ116" i="2"/>
  <c r="AJ92" i="2"/>
  <c r="AJ91" i="2"/>
  <c r="AJ23" i="2"/>
  <c r="AJ203" i="2"/>
  <c r="AJ66" i="2"/>
  <c r="AJ168" i="2"/>
  <c r="AJ173" i="2"/>
  <c r="AJ119" i="2"/>
  <c r="AJ89" i="2"/>
  <c r="AJ110" i="2"/>
  <c r="AJ60" i="2"/>
  <c r="AJ65" i="2"/>
  <c r="AJ25" i="2"/>
  <c r="AJ38" i="2"/>
  <c r="AJ36" i="2"/>
  <c r="AJ153" i="2"/>
  <c r="AJ187" i="2"/>
  <c r="AJ27" i="2"/>
  <c r="AJ189" i="2"/>
  <c r="AJ51" i="2"/>
  <c r="AJ40" i="2"/>
  <c r="AJ83" i="2"/>
  <c r="AJ150" i="2"/>
  <c r="AJ43" i="2"/>
  <c r="AJ179" i="2"/>
  <c r="AJ144" i="2"/>
  <c r="AJ117" i="2"/>
  <c r="AJ31" i="2"/>
  <c r="AJ67" i="2"/>
  <c r="AJ121" i="2"/>
  <c r="AJ8" i="2"/>
  <c r="AJ9" i="2"/>
  <c r="AJ18" i="2"/>
  <c r="AJ16" i="2"/>
  <c r="AJ13" i="2"/>
  <c r="AJ17" i="2"/>
  <c r="AJ21" i="2"/>
  <c r="AJ12" i="2"/>
  <c r="AJ20" i="2"/>
  <c r="AJ11" i="2"/>
  <c r="AJ15" i="2"/>
  <c r="AJ14" i="2"/>
  <c r="AJ10" i="2"/>
  <c r="AJ19" i="2"/>
  <c r="AI8" i="2"/>
  <c r="U15" i="2" l="1"/>
  <c r="U25" i="2"/>
  <c r="U10" i="2"/>
  <c r="AA9" i="2"/>
  <c r="Y8" i="2"/>
  <c r="X8" i="2" s="1"/>
  <c r="Y9" i="2"/>
  <c r="AI113" i="2"/>
  <c r="AH113" i="2" s="1"/>
  <c r="AG113" i="2" s="1"/>
  <c r="AF113" i="2" s="1"/>
  <c r="AE113" i="2" s="1"/>
  <c r="AD113" i="2" s="1"/>
  <c r="AC113" i="2" s="1"/>
  <c r="AI97" i="2"/>
  <c r="AH97" i="2" s="1"/>
  <c r="AG97" i="2" s="1"/>
  <c r="AF97" i="2" s="1"/>
  <c r="AE97" i="2" s="1"/>
  <c r="AD97" i="2" s="1"/>
  <c r="AC97" i="2" s="1"/>
  <c r="AI150" i="2"/>
  <c r="AH150" i="2" s="1"/>
  <c r="AG150" i="2" s="1"/>
  <c r="AF150" i="2" s="1"/>
  <c r="AE150" i="2" s="1"/>
  <c r="AD150" i="2" s="1"/>
  <c r="AC150" i="2" s="1"/>
  <c r="AI87" i="2"/>
  <c r="AH87" i="2" s="1"/>
  <c r="AG87" i="2" s="1"/>
  <c r="AF87" i="2" s="1"/>
  <c r="AE87" i="2" s="1"/>
  <c r="AD87" i="2" s="1"/>
  <c r="AC87" i="2" s="1"/>
  <c r="AI34" i="2"/>
  <c r="AH34" i="2" s="1"/>
  <c r="AG34" i="2" s="1"/>
  <c r="AF34" i="2" s="1"/>
  <c r="AE34" i="2" s="1"/>
  <c r="AD34" i="2" s="1"/>
  <c r="AC34" i="2" s="1"/>
  <c r="AI46" i="2"/>
  <c r="AH46" i="2" s="1"/>
  <c r="AG46" i="2" s="1"/>
  <c r="AF46" i="2" s="1"/>
  <c r="AE46" i="2" s="1"/>
  <c r="AD46" i="2" s="1"/>
  <c r="AC46" i="2" s="1"/>
  <c r="AI81" i="2"/>
  <c r="AH81" i="2" s="1"/>
  <c r="AG81" i="2" s="1"/>
  <c r="AF81" i="2" s="1"/>
  <c r="AE81" i="2" s="1"/>
  <c r="AD81" i="2" s="1"/>
  <c r="AC81" i="2" s="1"/>
  <c r="AI112" i="2"/>
  <c r="AH112" i="2" s="1"/>
  <c r="AG112" i="2" s="1"/>
  <c r="AF112" i="2" s="1"/>
  <c r="AE112" i="2" s="1"/>
  <c r="AD112" i="2" s="1"/>
  <c r="AC112" i="2" s="1"/>
  <c r="AI184" i="2"/>
  <c r="AH184" i="2" s="1"/>
  <c r="AG184" i="2" s="1"/>
  <c r="AF184" i="2" s="1"/>
  <c r="AE184" i="2" s="1"/>
  <c r="AD184" i="2" s="1"/>
  <c r="AC184" i="2" s="1"/>
  <c r="AI17" i="2"/>
  <c r="AH17" i="2" s="1"/>
  <c r="AG17" i="2" s="1"/>
  <c r="AF17" i="2" s="1"/>
  <c r="AE17" i="2" s="1"/>
  <c r="AD17" i="2" s="1"/>
  <c r="AC17" i="2" s="1"/>
  <c r="AI119" i="2"/>
  <c r="AH119" i="2" s="1"/>
  <c r="AG119" i="2" s="1"/>
  <c r="AF119" i="2" s="1"/>
  <c r="AE119" i="2" s="1"/>
  <c r="AD119" i="2" s="1"/>
  <c r="AC119" i="2" s="1"/>
  <c r="AI203" i="2"/>
  <c r="AH203" i="2" s="1"/>
  <c r="AG203" i="2" s="1"/>
  <c r="AF203" i="2" s="1"/>
  <c r="AE203" i="2" s="1"/>
  <c r="AD203" i="2" s="1"/>
  <c r="AC203" i="2" s="1"/>
  <c r="AI91" i="2"/>
  <c r="AH91" i="2" s="1"/>
  <c r="AG91" i="2" s="1"/>
  <c r="AF91" i="2" s="1"/>
  <c r="AE91" i="2" s="1"/>
  <c r="AD91" i="2" s="1"/>
  <c r="AC91" i="2" s="1"/>
  <c r="AI158" i="2"/>
  <c r="AH158" i="2" s="1"/>
  <c r="AG158" i="2" s="1"/>
  <c r="AF158" i="2" s="1"/>
  <c r="AE158" i="2" s="1"/>
  <c r="AD158" i="2" s="1"/>
  <c r="AC158" i="2" s="1"/>
  <c r="AI133" i="2"/>
  <c r="AH133" i="2" s="1"/>
  <c r="AG133" i="2" s="1"/>
  <c r="AF133" i="2" s="1"/>
  <c r="AE133" i="2" s="1"/>
  <c r="AD133" i="2" s="1"/>
  <c r="AC133" i="2" s="1"/>
  <c r="AI99" i="2"/>
  <c r="AH99" i="2" s="1"/>
  <c r="AG99" i="2" s="1"/>
  <c r="AF99" i="2" s="1"/>
  <c r="AE99" i="2" s="1"/>
  <c r="AD99" i="2" s="1"/>
  <c r="AC99" i="2" s="1"/>
  <c r="AI68" i="2"/>
  <c r="AH68" i="2" s="1"/>
  <c r="AG68" i="2" s="1"/>
  <c r="AF68" i="2" s="1"/>
  <c r="AE68" i="2" s="1"/>
  <c r="AD68" i="2" s="1"/>
  <c r="AC68" i="2" s="1"/>
  <c r="AI178" i="2"/>
  <c r="AH178" i="2" s="1"/>
  <c r="AG178" i="2" s="1"/>
  <c r="AF178" i="2" s="1"/>
  <c r="AE178" i="2" s="1"/>
  <c r="AD178" i="2" s="1"/>
  <c r="AC178" i="2" s="1"/>
  <c r="AI53" i="2"/>
  <c r="AH53" i="2" s="1"/>
  <c r="AG53" i="2" s="1"/>
  <c r="AF53" i="2" s="1"/>
  <c r="AE53" i="2" s="1"/>
  <c r="AD53" i="2" s="1"/>
  <c r="AC53" i="2" s="1"/>
  <c r="AI93" i="2"/>
  <c r="AH93" i="2" s="1"/>
  <c r="AG93" i="2" s="1"/>
  <c r="AF93" i="2" s="1"/>
  <c r="AE93" i="2" s="1"/>
  <c r="AD93" i="2" s="1"/>
  <c r="AC93" i="2" s="1"/>
  <c r="AI92" i="2"/>
  <c r="AH92" i="2" s="1"/>
  <c r="AG92" i="2" s="1"/>
  <c r="AF92" i="2" s="1"/>
  <c r="AE92" i="2" s="1"/>
  <c r="AD92" i="2" s="1"/>
  <c r="AC92" i="2" s="1"/>
  <c r="AI192" i="2"/>
  <c r="AH192" i="2" s="1"/>
  <c r="AG192" i="2" s="1"/>
  <c r="AF192" i="2" s="1"/>
  <c r="AE192" i="2" s="1"/>
  <c r="AD192" i="2" s="1"/>
  <c r="AC192" i="2" s="1"/>
  <c r="AI128" i="2"/>
  <c r="AH128" i="2" s="1"/>
  <c r="AG128" i="2" s="1"/>
  <c r="AF128" i="2" s="1"/>
  <c r="AE128" i="2" s="1"/>
  <c r="AD128" i="2" s="1"/>
  <c r="AC128" i="2" s="1"/>
  <c r="AI117" i="2"/>
  <c r="AH117" i="2" s="1"/>
  <c r="AG117" i="2" s="1"/>
  <c r="AF117" i="2" s="1"/>
  <c r="AE117" i="2" s="1"/>
  <c r="AD117" i="2" s="1"/>
  <c r="AC117" i="2" s="1"/>
  <c r="AI183" i="2"/>
  <c r="AH183" i="2" s="1"/>
  <c r="AG183" i="2" s="1"/>
  <c r="AF183" i="2" s="1"/>
  <c r="AE183" i="2" s="1"/>
  <c r="AD183" i="2" s="1"/>
  <c r="AC183" i="2" s="1"/>
  <c r="AI187" i="2"/>
  <c r="AH187" i="2" s="1"/>
  <c r="AG187" i="2" s="1"/>
  <c r="AF187" i="2" s="1"/>
  <c r="AE187" i="2" s="1"/>
  <c r="AD187" i="2" s="1"/>
  <c r="AC187" i="2" s="1"/>
  <c r="AI33" i="2"/>
  <c r="AH33" i="2" s="1"/>
  <c r="AG33" i="2" s="1"/>
  <c r="AF33" i="2" s="1"/>
  <c r="AE33" i="2" s="1"/>
  <c r="AD33" i="2" s="1"/>
  <c r="AC33" i="2" s="1"/>
  <c r="AI38" i="2"/>
  <c r="AH38" i="2" s="1"/>
  <c r="AG38" i="2" s="1"/>
  <c r="AF38" i="2" s="1"/>
  <c r="AE38" i="2" s="1"/>
  <c r="AD38" i="2" s="1"/>
  <c r="AC38" i="2" s="1"/>
  <c r="AI179" i="2"/>
  <c r="AH179" i="2" s="1"/>
  <c r="AG179" i="2" s="1"/>
  <c r="AF179" i="2" s="1"/>
  <c r="AE179" i="2" s="1"/>
  <c r="AD179" i="2" s="1"/>
  <c r="AC179" i="2" s="1"/>
  <c r="AI60" i="2"/>
  <c r="AH60" i="2" s="1"/>
  <c r="AG60" i="2" s="1"/>
  <c r="AF60" i="2" s="1"/>
  <c r="AE60" i="2" s="1"/>
  <c r="AD60" i="2" s="1"/>
  <c r="AC60" i="2" s="1"/>
  <c r="AI13" i="2"/>
  <c r="AH13" i="2" s="1"/>
  <c r="AG13" i="2" s="1"/>
  <c r="AF13" i="2" s="1"/>
  <c r="AE13" i="2" s="1"/>
  <c r="AD13" i="2" s="1"/>
  <c r="AC13" i="2" s="1"/>
  <c r="AI79" i="2"/>
  <c r="AH79" i="2" s="1"/>
  <c r="AG79" i="2" s="1"/>
  <c r="AF79" i="2" s="1"/>
  <c r="AE79" i="2" s="1"/>
  <c r="AD79" i="2" s="1"/>
  <c r="AC79" i="2" s="1"/>
  <c r="AI147" i="2"/>
  <c r="AH147" i="2" s="1"/>
  <c r="AG147" i="2" s="1"/>
  <c r="AF147" i="2" s="1"/>
  <c r="AE147" i="2" s="1"/>
  <c r="AD147" i="2" s="1"/>
  <c r="AC147" i="2" s="1"/>
  <c r="AI140" i="2"/>
  <c r="AH140" i="2" s="1"/>
  <c r="AG140" i="2" s="1"/>
  <c r="AF140" i="2" s="1"/>
  <c r="AE140" i="2" s="1"/>
  <c r="AD140" i="2" s="1"/>
  <c r="AC140" i="2" s="1"/>
  <c r="AI129" i="2"/>
  <c r="AH129" i="2" s="1"/>
  <c r="AG129" i="2" s="1"/>
  <c r="AF129" i="2" s="1"/>
  <c r="AE129" i="2" s="1"/>
  <c r="AD129" i="2" s="1"/>
  <c r="AC129" i="2" s="1"/>
  <c r="AI111" i="2"/>
  <c r="AH111" i="2" s="1"/>
  <c r="AG111" i="2" s="1"/>
  <c r="AF111" i="2" s="1"/>
  <c r="AE111" i="2" s="1"/>
  <c r="AD111" i="2" s="1"/>
  <c r="AC111" i="2" s="1"/>
  <c r="AI180" i="2"/>
  <c r="AH180" i="2" s="1"/>
  <c r="AG180" i="2" s="1"/>
  <c r="AF180" i="2" s="1"/>
  <c r="AE180" i="2" s="1"/>
  <c r="AD180" i="2" s="1"/>
  <c r="AC180" i="2" s="1"/>
  <c r="AI142" i="2"/>
  <c r="AH142" i="2" s="1"/>
  <c r="AG142" i="2" s="1"/>
  <c r="AF142" i="2" s="1"/>
  <c r="AE142" i="2" s="1"/>
  <c r="AD142" i="2" s="1"/>
  <c r="AC142" i="2" s="1"/>
  <c r="AI22" i="2"/>
  <c r="AH22" i="2" s="1"/>
  <c r="AG22" i="2" s="1"/>
  <c r="AF22" i="2" s="1"/>
  <c r="AE22" i="2" s="1"/>
  <c r="AD22" i="2" s="1"/>
  <c r="AC22" i="2" s="1"/>
  <c r="AI105" i="2"/>
  <c r="AH105" i="2" s="1"/>
  <c r="AG105" i="2" s="1"/>
  <c r="AF105" i="2" s="1"/>
  <c r="AE105" i="2" s="1"/>
  <c r="AD105" i="2" s="1"/>
  <c r="AC105" i="2" s="1"/>
  <c r="AI16" i="2"/>
  <c r="AH16" i="2" s="1"/>
  <c r="AG16" i="2" s="1"/>
  <c r="AF16" i="2" s="1"/>
  <c r="AE16" i="2" s="1"/>
  <c r="AD16" i="2" s="1"/>
  <c r="AC16" i="2" s="1"/>
  <c r="AI196" i="2"/>
  <c r="AH196" i="2" s="1"/>
  <c r="AG196" i="2" s="1"/>
  <c r="AF196" i="2" s="1"/>
  <c r="AE196" i="2" s="1"/>
  <c r="AD196" i="2" s="1"/>
  <c r="AC196" i="2" s="1"/>
  <c r="AI27" i="2"/>
  <c r="AH27" i="2" s="1"/>
  <c r="AG27" i="2" s="1"/>
  <c r="AF27" i="2" s="1"/>
  <c r="AE27" i="2" s="1"/>
  <c r="AD27" i="2" s="1"/>
  <c r="AC27" i="2" s="1"/>
  <c r="AI73" i="2"/>
  <c r="AH73" i="2" s="1"/>
  <c r="AG73" i="2" s="1"/>
  <c r="AF73" i="2" s="1"/>
  <c r="AE73" i="2" s="1"/>
  <c r="AD73" i="2" s="1"/>
  <c r="AC73" i="2" s="1"/>
  <c r="AI36" i="2"/>
  <c r="AH36" i="2" s="1"/>
  <c r="AG36" i="2" s="1"/>
  <c r="AF36" i="2" s="1"/>
  <c r="AE36" i="2" s="1"/>
  <c r="AD36" i="2" s="1"/>
  <c r="AC36" i="2" s="1"/>
  <c r="AI44" i="2"/>
  <c r="AH44" i="2" s="1"/>
  <c r="AG44" i="2" s="1"/>
  <c r="AF44" i="2" s="1"/>
  <c r="AE44" i="2" s="1"/>
  <c r="AD44" i="2" s="1"/>
  <c r="AC44" i="2" s="1"/>
  <c r="AI47" i="2"/>
  <c r="AH47" i="2" s="1"/>
  <c r="AG47" i="2" s="1"/>
  <c r="AF47" i="2" s="1"/>
  <c r="AE47" i="2" s="1"/>
  <c r="AD47" i="2" s="1"/>
  <c r="AC47" i="2" s="1"/>
  <c r="AI86" i="2"/>
  <c r="AH86" i="2" s="1"/>
  <c r="AG86" i="2" s="1"/>
  <c r="AF86" i="2" s="1"/>
  <c r="AE86" i="2" s="1"/>
  <c r="AD86" i="2" s="1"/>
  <c r="AC86" i="2" s="1"/>
  <c r="AI153" i="2"/>
  <c r="AH153" i="2" s="1"/>
  <c r="AG153" i="2" s="1"/>
  <c r="AF153" i="2" s="1"/>
  <c r="AE153" i="2" s="1"/>
  <c r="AD153" i="2" s="1"/>
  <c r="AC153" i="2" s="1"/>
  <c r="AI18" i="2"/>
  <c r="AI155" i="2"/>
  <c r="AH155" i="2" s="1"/>
  <c r="AG155" i="2" s="1"/>
  <c r="AF155" i="2" s="1"/>
  <c r="AE155" i="2" s="1"/>
  <c r="AD155" i="2" s="1"/>
  <c r="AC155" i="2" s="1"/>
  <c r="AI15" i="2"/>
  <c r="AI145" i="2"/>
  <c r="AH145" i="2" s="1"/>
  <c r="AG145" i="2" s="1"/>
  <c r="AF145" i="2" s="1"/>
  <c r="AE145" i="2" s="1"/>
  <c r="AD145" i="2" s="1"/>
  <c r="AC145" i="2" s="1"/>
  <c r="AI35" i="2"/>
  <c r="AH35" i="2" s="1"/>
  <c r="AG35" i="2" s="1"/>
  <c r="AF35" i="2" s="1"/>
  <c r="AE35" i="2" s="1"/>
  <c r="AD35" i="2" s="1"/>
  <c r="AC35" i="2" s="1"/>
  <c r="AI109" i="2"/>
  <c r="AH109" i="2" s="1"/>
  <c r="AG109" i="2" s="1"/>
  <c r="AF109" i="2" s="1"/>
  <c r="AE109" i="2" s="1"/>
  <c r="AD109" i="2" s="1"/>
  <c r="AC109" i="2" s="1"/>
  <c r="AI193" i="2"/>
  <c r="AH193" i="2" s="1"/>
  <c r="AG193" i="2" s="1"/>
  <c r="AF193" i="2" s="1"/>
  <c r="AE193" i="2" s="1"/>
  <c r="AD193" i="2" s="1"/>
  <c r="AC193" i="2" s="1"/>
  <c r="AI14" i="2"/>
  <c r="AI78" i="2"/>
  <c r="AH78" i="2" s="1"/>
  <c r="AG78" i="2" s="1"/>
  <c r="AF78" i="2" s="1"/>
  <c r="AE78" i="2" s="1"/>
  <c r="AD78" i="2" s="1"/>
  <c r="AC78" i="2" s="1"/>
  <c r="AI42" i="2"/>
  <c r="AH42" i="2" s="1"/>
  <c r="AG42" i="2" s="1"/>
  <c r="AF42" i="2" s="1"/>
  <c r="AE42" i="2" s="1"/>
  <c r="AD42" i="2" s="1"/>
  <c r="AC42" i="2" s="1"/>
  <c r="AI55" i="2"/>
  <c r="AH55" i="2" s="1"/>
  <c r="AG55" i="2" s="1"/>
  <c r="AF55" i="2" s="1"/>
  <c r="AE55" i="2" s="1"/>
  <c r="AD55" i="2" s="1"/>
  <c r="AC55" i="2" s="1"/>
  <c r="AI161" i="2"/>
  <c r="AH161" i="2" s="1"/>
  <c r="AG161" i="2" s="1"/>
  <c r="AF161" i="2" s="1"/>
  <c r="AE161" i="2" s="1"/>
  <c r="AD161" i="2" s="1"/>
  <c r="AC161" i="2" s="1"/>
  <c r="AI114" i="2"/>
  <c r="AH114" i="2" s="1"/>
  <c r="AG114" i="2" s="1"/>
  <c r="AF114" i="2" s="1"/>
  <c r="AE114" i="2" s="1"/>
  <c r="AD114" i="2" s="1"/>
  <c r="AC114" i="2" s="1"/>
  <c r="AI202" i="2"/>
  <c r="AH202" i="2" s="1"/>
  <c r="AG202" i="2" s="1"/>
  <c r="AF202" i="2" s="1"/>
  <c r="AE202" i="2" s="1"/>
  <c r="AD202" i="2" s="1"/>
  <c r="AC202" i="2" s="1"/>
  <c r="AI115" i="2"/>
  <c r="AH115" i="2" s="1"/>
  <c r="AG115" i="2" s="1"/>
  <c r="AF115" i="2" s="1"/>
  <c r="AE115" i="2" s="1"/>
  <c r="AD115" i="2" s="1"/>
  <c r="AC115" i="2" s="1"/>
  <c r="AI94" i="2"/>
  <c r="AH94" i="2" s="1"/>
  <c r="AG94" i="2" s="1"/>
  <c r="AF94" i="2" s="1"/>
  <c r="AE94" i="2" s="1"/>
  <c r="AD94" i="2" s="1"/>
  <c r="AC94" i="2" s="1"/>
  <c r="AI61" i="2"/>
  <c r="AH61" i="2" s="1"/>
  <c r="AG61" i="2" s="1"/>
  <c r="AF61" i="2" s="1"/>
  <c r="AE61" i="2" s="1"/>
  <c r="AD61" i="2" s="1"/>
  <c r="AC61" i="2" s="1"/>
  <c r="AI103" i="2"/>
  <c r="AH103" i="2" s="1"/>
  <c r="AG103" i="2" s="1"/>
  <c r="AF103" i="2" s="1"/>
  <c r="AE103" i="2" s="1"/>
  <c r="AD103" i="2" s="1"/>
  <c r="AC103" i="2" s="1"/>
  <c r="AI137" i="2"/>
  <c r="AH137" i="2" s="1"/>
  <c r="AG137" i="2" s="1"/>
  <c r="AF137" i="2" s="1"/>
  <c r="AE137" i="2" s="1"/>
  <c r="AD137" i="2" s="1"/>
  <c r="AC137" i="2" s="1"/>
  <c r="AI206" i="2"/>
  <c r="AH206" i="2" s="1"/>
  <c r="AG206" i="2" s="1"/>
  <c r="AF206" i="2" s="1"/>
  <c r="AE206" i="2" s="1"/>
  <c r="AD206" i="2" s="1"/>
  <c r="AC206" i="2" s="1"/>
  <c r="AI45" i="2"/>
  <c r="AH45" i="2" s="1"/>
  <c r="AG45" i="2" s="1"/>
  <c r="AF45" i="2" s="1"/>
  <c r="AE45" i="2" s="1"/>
  <c r="AD45" i="2" s="1"/>
  <c r="AC45" i="2" s="1"/>
  <c r="AI75" i="2"/>
  <c r="AH75" i="2" s="1"/>
  <c r="AG75" i="2" s="1"/>
  <c r="AF75" i="2" s="1"/>
  <c r="AE75" i="2" s="1"/>
  <c r="AD75" i="2" s="1"/>
  <c r="AC75" i="2" s="1"/>
  <c r="AI136" i="2"/>
  <c r="AH136" i="2" s="1"/>
  <c r="AG136" i="2" s="1"/>
  <c r="AF136" i="2" s="1"/>
  <c r="AE136" i="2" s="1"/>
  <c r="AD136" i="2" s="1"/>
  <c r="AC136" i="2" s="1"/>
  <c r="AI148" i="2"/>
  <c r="AH148" i="2" s="1"/>
  <c r="AG148" i="2" s="1"/>
  <c r="AF148" i="2" s="1"/>
  <c r="AE148" i="2" s="1"/>
  <c r="AD148" i="2" s="1"/>
  <c r="AC148" i="2" s="1"/>
  <c r="AI122" i="2"/>
  <c r="AH122" i="2" s="1"/>
  <c r="AG122" i="2" s="1"/>
  <c r="AF122" i="2" s="1"/>
  <c r="AE122" i="2" s="1"/>
  <c r="AD122" i="2" s="1"/>
  <c r="AC122" i="2" s="1"/>
  <c r="AI135" i="2"/>
  <c r="AH135" i="2" s="1"/>
  <c r="AG135" i="2" s="1"/>
  <c r="AF135" i="2" s="1"/>
  <c r="AE135" i="2" s="1"/>
  <c r="AD135" i="2" s="1"/>
  <c r="AC135" i="2" s="1"/>
  <c r="AI181" i="2"/>
  <c r="AH181" i="2" s="1"/>
  <c r="AG181" i="2" s="1"/>
  <c r="AF181" i="2" s="1"/>
  <c r="AE181" i="2" s="1"/>
  <c r="AD181" i="2" s="1"/>
  <c r="AC181" i="2" s="1"/>
  <c r="AI149" i="2"/>
  <c r="AH149" i="2" s="1"/>
  <c r="AG149" i="2" s="1"/>
  <c r="AF149" i="2" s="1"/>
  <c r="AE149" i="2" s="1"/>
  <c r="AD149" i="2" s="1"/>
  <c r="AC149" i="2" s="1"/>
  <c r="AI54" i="2"/>
  <c r="AH54" i="2" s="1"/>
  <c r="AG54" i="2" s="1"/>
  <c r="AF54" i="2" s="1"/>
  <c r="AE54" i="2" s="1"/>
  <c r="AD54" i="2" s="1"/>
  <c r="AC54" i="2" s="1"/>
  <c r="AI130" i="2"/>
  <c r="AH130" i="2" s="1"/>
  <c r="AG130" i="2" s="1"/>
  <c r="AF130" i="2" s="1"/>
  <c r="AE130" i="2" s="1"/>
  <c r="AD130" i="2" s="1"/>
  <c r="AC130" i="2" s="1"/>
  <c r="AI199" i="2"/>
  <c r="AH199" i="2" s="1"/>
  <c r="AG199" i="2" s="1"/>
  <c r="AF199" i="2" s="1"/>
  <c r="AE199" i="2" s="1"/>
  <c r="AD199" i="2" s="1"/>
  <c r="AC199" i="2" s="1"/>
  <c r="AI72" i="2"/>
  <c r="AH72" i="2" s="1"/>
  <c r="AG72" i="2" s="1"/>
  <c r="AF72" i="2" s="1"/>
  <c r="AE72" i="2" s="1"/>
  <c r="AD72" i="2" s="1"/>
  <c r="AC72" i="2" s="1"/>
  <c r="AI195" i="2"/>
  <c r="AH195" i="2" s="1"/>
  <c r="AG195" i="2" s="1"/>
  <c r="AF195" i="2" s="1"/>
  <c r="AE195" i="2" s="1"/>
  <c r="AD195" i="2" s="1"/>
  <c r="AC195" i="2" s="1"/>
  <c r="AI138" i="2"/>
  <c r="AH138" i="2" s="1"/>
  <c r="AG138" i="2" s="1"/>
  <c r="AF138" i="2" s="1"/>
  <c r="AE138" i="2" s="1"/>
  <c r="AD138" i="2" s="1"/>
  <c r="AC138" i="2" s="1"/>
  <c r="AI110" i="2"/>
  <c r="AH110" i="2" s="1"/>
  <c r="AG110" i="2" s="1"/>
  <c r="AF110" i="2" s="1"/>
  <c r="AE110" i="2" s="1"/>
  <c r="AD110" i="2" s="1"/>
  <c r="AC110" i="2" s="1"/>
  <c r="AI100" i="2"/>
  <c r="AH100" i="2" s="1"/>
  <c r="AG100" i="2" s="1"/>
  <c r="AF100" i="2" s="1"/>
  <c r="AE100" i="2" s="1"/>
  <c r="AD100" i="2" s="1"/>
  <c r="AC100" i="2" s="1"/>
  <c r="AI191" i="2"/>
  <c r="AH191" i="2" s="1"/>
  <c r="AG191" i="2" s="1"/>
  <c r="AF191" i="2" s="1"/>
  <c r="AE191" i="2" s="1"/>
  <c r="AD191" i="2" s="1"/>
  <c r="AC191" i="2" s="1"/>
  <c r="AI124" i="2"/>
  <c r="AH124" i="2" s="1"/>
  <c r="AG124" i="2" s="1"/>
  <c r="AF124" i="2" s="1"/>
  <c r="AE124" i="2" s="1"/>
  <c r="AD124" i="2" s="1"/>
  <c r="AC124" i="2" s="1"/>
  <c r="AI90" i="2"/>
  <c r="AH90" i="2" s="1"/>
  <c r="AG90" i="2" s="1"/>
  <c r="AF90" i="2" s="1"/>
  <c r="AE90" i="2" s="1"/>
  <c r="AD90" i="2" s="1"/>
  <c r="AC90" i="2" s="1"/>
  <c r="AI28" i="2"/>
  <c r="AH28" i="2" s="1"/>
  <c r="AG28" i="2" s="1"/>
  <c r="AF28" i="2" s="1"/>
  <c r="AE28" i="2" s="1"/>
  <c r="AD28" i="2" s="1"/>
  <c r="AC28" i="2" s="1"/>
  <c r="AI166" i="2"/>
  <c r="AH166" i="2" s="1"/>
  <c r="AG166" i="2" s="1"/>
  <c r="AF166" i="2" s="1"/>
  <c r="AE166" i="2" s="1"/>
  <c r="AD166" i="2" s="1"/>
  <c r="AC166" i="2" s="1"/>
  <c r="AI20" i="2"/>
  <c r="AH20" i="2" s="1"/>
  <c r="AG20" i="2" s="1"/>
  <c r="AF20" i="2" s="1"/>
  <c r="AE20" i="2" s="1"/>
  <c r="AD20" i="2" s="1"/>
  <c r="AC20" i="2" s="1"/>
  <c r="AI144" i="2"/>
  <c r="AH144" i="2" s="1"/>
  <c r="AG144" i="2" s="1"/>
  <c r="AF144" i="2" s="1"/>
  <c r="AE144" i="2" s="1"/>
  <c r="AD144" i="2" s="1"/>
  <c r="AC144" i="2" s="1"/>
  <c r="AI70" i="2"/>
  <c r="AH70" i="2" s="1"/>
  <c r="AG70" i="2" s="1"/>
  <c r="AF70" i="2" s="1"/>
  <c r="AE70" i="2" s="1"/>
  <c r="AD70" i="2" s="1"/>
  <c r="AC70" i="2" s="1"/>
  <c r="AI176" i="2"/>
  <c r="AH176" i="2" s="1"/>
  <c r="AG176" i="2" s="1"/>
  <c r="AF176" i="2" s="1"/>
  <c r="AE176" i="2" s="1"/>
  <c r="AD176" i="2" s="1"/>
  <c r="AC176" i="2" s="1"/>
  <c r="AI189" i="2"/>
  <c r="AH189" i="2" s="1"/>
  <c r="AG189" i="2" s="1"/>
  <c r="AF189" i="2" s="1"/>
  <c r="AE189" i="2" s="1"/>
  <c r="AD189" i="2" s="1"/>
  <c r="AC189" i="2" s="1"/>
  <c r="AI57" i="2"/>
  <c r="AH57" i="2" s="1"/>
  <c r="AG57" i="2" s="1"/>
  <c r="AF57" i="2" s="1"/>
  <c r="AE57" i="2" s="1"/>
  <c r="AD57" i="2" s="1"/>
  <c r="AC57" i="2" s="1"/>
  <c r="AI134" i="2"/>
  <c r="AH134" i="2" s="1"/>
  <c r="AG134" i="2" s="1"/>
  <c r="AF134" i="2" s="1"/>
  <c r="AE134" i="2" s="1"/>
  <c r="AD134" i="2" s="1"/>
  <c r="AC134" i="2" s="1"/>
  <c r="AI125" i="2"/>
  <c r="AH125" i="2" s="1"/>
  <c r="AG125" i="2" s="1"/>
  <c r="AF125" i="2" s="1"/>
  <c r="AE125" i="2" s="1"/>
  <c r="AD125" i="2" s="1"/>
  <c r="AC125" i="2" s="1"/>
  <c r="AI118" i="2"/>
  <c r="AH118" i="2" s="1"/>
  <c r="AG118" i="2" s="1"/>
  <c r="AF118" i="2" s="1"/>
  <c r="AE118" i="2" s="1"/>
  <c r="AD118" i="2" s="1"/>
  <c r="AC118" i="2" s="1"/>
  <c r="AI64" i="2"/>
  <c r="AH64" i="2" s="1"/>
  <c r="AG64" i="2" s="1"/>
  <c r="AF64" i="2" s="1"/>
  <c r="AE64" i="2" s="1"/>
  <c r="AD64" i="2" s="1"/>
  <c r="AC64" i="2" s="1"/>
  <c r="AI104" i="2"/>
  <c r="AH104" i="2" s="1"/>
  <c r="AG104" i="2" s="1"/>
  <c r="AF104" i="2" s="1"/>
  <c r="AE104" i="2" s="1"/>
  <c r="AD104" i="2" s="1"/>
  <c r="AC104" i="2" s="1"/>
  <c r="AI121" i="2"/>
  <c r="AH121" i="2" s="1"/>
  <c r="AG121" i="2" s="1"/>
  <c r="AF121" i="2" s="1"/>
  <c r="AE121" i="2" s="1"/>
  <c r="AD121" i="2" s="1"/>
  <c r="AC121" i="2" s="1"/>
  <c r="AI174" i="2"/>
  <c r="AH174" i="2" s="1"/>
  <c r="AG174" i="2" s="1"/>
  <c r="AF174" i="2" s="1"/>
  <c r="AE174" i="2" s="1"/>
  <c r="AD174" i="2" s="1"/>
  <c r="AC174" i="2" s="1"/>
  <c r="AI171" i="2"/>
  <c r="AH171" i="2" s="1"/>
  <c r="AG171" i="2" s="1"/>
  <c r="AF171" i="2" s="1"/>
  <c r="AE171" i="2" s="1"/>
  <c r="AD171" i="2" s="1"/>
  <c r="AC171" i="2" s="1"/>
  <c r="AI63" i="2"/>
  <c r="AH63" i="2" s="1"/>
  <c r="AG63" i="2" s="1"/>
  <c r="AF63" i="2" s="1"/>
  <c r="AE63" i="2" s="1"/>
  <c r="AD63" i="2" s="1"/>
  <c r="AC63" i="2" s="1"/>
  <c r="AI62" i="2"/>
  <c r="AH62" i="2" s="1"/>
  <c r="AG62" i="2" s="1"/>
  <c r="AF62" i="2" s="1"/>
  <c r="AE62" i="2" s="1"/>
  <c r="AD62" i="2" s="1"/>
  <c r="AC62" i="2" s="1"/>
  <c r="AI107" i="2"/>
  <c r="AH107" i="2" s="1"/>
  <c r="AG107" i="2" s="1"/>
  <c r="AF107" i="2" s="1"/>
  <c r="AE107" i="2" s="1"/>
  <c r="AD107" i="2" s="1"/>
  <c r="AC107" i="2" s="1"/>
  <c r="AI26" i="2"/>
  <c r="AH26" i="2" s="1"/>
  <c r="AG26" i="2" s="1"/>
  <c r="AF26" i="2" s="1"/>
  <c r="AE26" i="2" s="1"/>
  <c r="AD26" i="2" s="1"/>
  <c r="AC26" i="2" s="1"/>
  <c r="AI67" i="2"/>
  <c r="AH67" i="2" s="1"/>
  <c r="AG67" i="2" s="1"/>
  <c r="AF67" i="2" s="1"/>
  <c r="AE67" i="2" s="1"/>
  <c r="AD67" i="2" s="1"/>
  <c r="AC67" i="2" s="1"/>
  <c r="AI175" i="2"/>
  <c r="AH175" i="2" s="1"/>
  <c r="AG175" i="2" s="1"/>
  <c r="AF175" i="2" s="1"/>
  <c r="AE175" i="2" s="1"/>
  <c r="AD175" i="2" s="1"/>
  <c r="AC175" i="2" s="1"/>
  <c r="AI157" i="2"/>
  <c r="AH157" i="2" s="1"/>
  <c r="AG157" i="2" s="1"/>
  <c r="AF157" i="2" s="1"/>
  <c r="AE157" i="2" s="1"/>
  <c r="AD157" i="2" s="1"/>
  <c r="AC157" i="2" s="1"/>
  <c r="AI56" i="2"/>
  <c r="AH56" i="2" s="1"/>
  <c r="AG56" i="2" s="1"/>
  <c r="AF56" i="2" s="1"/>
  <c r="AE56" i="2" s="1"/>
  <c r="AD56" i="2" s="1"/>
  <c r="AC56" i="2" s="1"/>
  <c r="AI29" i="2"/>
  <c r="AH29" i="2" s="1"/>
  <c r="AG29" i="2" s="1"/>
  <c r="AF29" i="2" s="1"/>
  <c r="AE29" i="2" s="1"/>
  <c r="AD29" i="2" s="1"/>
  <c r="AC29" i="2" s="1"/>
  <c r="AI58" i="2"/>
  <c r="AH58" i="2" s="1"/>
  <c r="AG58" i="2" s="1"/>
  <c r="AF58" i="2" s="1"/>
  <c r="AE58" i="2" s="1"/>
  <c r="AD58" i="2" s="1"/>
  <c r="AC58" i="2" s="1"/>
  <c r="AI201" i="2"/>
  <c r="AH201" i="2" s="1"/>
  <c r="AG201" i="2" s="1"/>
  <c r="AF201" i="2" s="1"/>
  <c r="AE201" i="2" s="1"/>
  <c r="AD201" i="2" s="1"/>
  <c r="AC201" i="2" s="1"/>
  <c r="AI182" i="2"/>
  <c r="AH182" i="2" s="1"/>
  <c r="AG182" i="2" s="1"/>
  <c r="AF182" i="2" s="1"/>
  <c r="AE182" i="2" s="1"/>
  <c r="AD182" i="2" s="1"/>
  <c r="AC182" i="2" s="1"/>
  <c r="AI164" i="2"/>
  <c r="AH164" i="2" s="1"/>
  <c r="AG164" i="2" s="1"/>
  <c r="AF164" i="2" s="1"/>
  <c r="AE164" i="2" s="1"/>
  <c r="AD164" i="2" s="1"/>
  <c r="AC164" i="2" s="1"/>
  <c r="AI198" i="2"/>
  <c r="AH198" i="2" s="1"/>
  <c r="AG198" i="2" s="1"/>
  <c r="AF198" i="2" s="1"/>
  <c r="AE198" i="2" s="1"/>
  <c r="AD198" i="2" s="1"/>
  <c r="AC198" i="2" s="1"/>
  <c r="AI190" i="2"/>
  <c r="AH190" i="2" s="1"/>
  <c r="AG190" i="2" s="1"/>
  <c r="AF190" i="2" s="1"/>
  <c r="AE190" i="2" s="1"/>
  <c r="AD190" i="2" s="1"/>
  <c r="AC190" i="2" s="1"/>
  <c r="AI30" i="2"/>
  <c r="AH30" i="2" s="1"/>
  <c r="AG30" i="2" s="1"/>
  <c r="AF30" i="2" s="1"/>
  <c r="AE30" i="2" s="1"/>
  <c r="AD30" i="2" s="1"/>
  <c r="AC30" i="2" s="1"/>
  <c r="AI159" i="2"/>
  <c r="AH159" i="2" s="1"/>
  <c r="AG159" i="2" s="1"/>
  <c r="AF159" i="2" s="1"/>
  <c r="AE159" i="2" s="1"/>
  <c r="AD159" i="2" s="1"/>
  <c r="AC159" i="2" s="1"/>
  <c r="AI173" i="2"/>
  <c r="AH173" i="2" s="1"/>
  <c r="AG173" i="2" s="1"/>
  <c r="AF173" i="2" s="1"/>
  <c r="AE173" i="2" s="1"/>
  <c r="AD173" i="2" s="1"/>
  <c r="AC173" i="2" s="1"/>
  <c r="AI200" i="2"/>
  <c r="AH200" i="2" s="1"/>
  <c r="AG200" i="2" s="1"/>
  <c r="AF200" i="2" s="1"/>
  <c r="AE200" i="2" s="1"/>
  <c r="AD200" i="2" s="1"/>
  <c r="AC200" i="2" s="1"/>
  <c r="AI204" i="2"/>
  <c r="AH204" i="2" s="1"/>
  <c r="AG204" i="2" s="1"/>
  <c r="AF204" i="2" s="1"/>
  <c r="AE204" i="2" s="1"/>
  <c r="AD204" i="2" s="1"/>
  <c r="AC204" i="2" s="1"/>
  <c r="AI188" i="2"/>
  <c r="AH188" i="2" s="1"/>
  <c r="AG188" i="2" s="1"/>
  <c r="AF188" i="2" s="1"/>
  <c r="AE188" i="2" s="1"/>
  <c r="AD188" i="2" s="1"/>
  <c r="AC188" i="2" s="1"/>
  <c r="AI123" i="2"/>
  <c r="AH123" i="2" s="1"/>
  <c r="AG123" i="2" s="1"/>
  <c r="AF123" i="2" s="1"/>
  <c r="AE123" i="2" s="1"/>
  <c r="AD123" i="2" s="1"/>
  <c r="AC123" i="2" s="1"/>
  <c r="AI76" i="2"/>
  <c r="AH76" i="2" s="1"/>
  <c r="AG76" i="2" s="1"/>
  <c r="AF76" i="2" s="1"/>
  <c r="AE76" i="2" s="1"/>
  <c r="AD76" i="2" s="1"/>
  <c r="AC76" i="2" s="1"/>
  <c r="AI37" i="2"/>
  <c r="AI11" i="2"/>
  <c r="AI160" i="2"/>
  <c r="AH160" i="2" s="1"/>
  <c r="AG160" i="2" s="1"/>
  <c r="AF160" i="2" s="1"/>
  <c r="AE160" i="2" s="1"/>
  <c r="AD160" i="2" s="1"/>
  <c r="AC160" i="2" s="1"/>
  <c r="AI102" i="2"/>
  <c r="AH102" i="2" s="1"/>
  <c r="AG102" i="2" s="1"/>
  <c r="AF102" i="2" s="1"/>
  <c r="AE102" i="2" s="1"/>
  <c r="AD102" i="2" s="1"/>
  <c r="AC102" i="2" s="1"/>
  <c r="AI108" i="2"/>
  <c r="AH108" i="2" s="1"/>
  <c r="AG108" i="2" s="1"/>
  <c r="AF108" i="2" s="1"/>
  <c r="AE108" i="2" s="1"/>
  <c r="AD108" i="2" s="1"/>
  <c r="AC108" i="2" s="1"/>
  <c r="AI151" i="2"/>
  <c r="AH151" i="2" s="1"/>
  <c r="AG151" i="2" s="1"/>
  <c r="AF151" i="2" s="1"/>
  <c r="AE151" i="2" s="1"/>
  <c r="AD151" i="2" s="1"/>
  <c r="AC151" i="2" s="1"/>
  <c r="AI131" i="2"/>
  <c r="AH131" i="2" s="1"/>
  <c r="AG131" i="2" s="1"/>
  <c r="AF131" i="2" s="1"/>
  <c r="AE131" i="2" s="1"/>
  <c r="AD131" i="2" s="1"/>
  <c r="AC131" i="2" s="1"/>
  <c r="AI19" i="2"/>
  <c r="AH19" i="2" s="1"/>
  <c r="AG19" i="2" s="1"/>
  <c r="AF19" i="2" s="1"/>
  <c r="AE19" i="2" s="1"/>
  <c r="AD19" i="2" s="1"/>
  <c r="AC19" i="2" s="1"/>
  <c r="AI89" i="2"/>
  <c r="AH89" i="2" s="1"/>
  <c r="AG89" i="2" s="1"/>
  <c r="AF89" i="2" s="1"/>
  <c r="AE89" i="2" s="1"/>
  <c r="AD89" i="2" s="1"/>
  <c r="AC89" i="2" s="1"/>
  <c r="AI66" i="2"/>
  <c r="AH66" i="2" s="1"/>
  <c r="AG66" i="2" s="1"/>
  <c r="AF66" i="2" s="1"/>
  <c r="AE66" i="2" s="1"/>
  <c r="AD66" i="2" s="1"/>
  <c r="AC66" i="2" s="1"/>
  <c r="AI32" i="2"/>
  <c r="AH32" i="2" s="1"/>
  <c r="AG32" i="2" s="1"/>
  <c r="AF32" i="2" s="1"/>
  <c r="AE32" i="2" s="1"/>
  <c r="AD32" i="2" s="1"/>
  <c r="AC32" i="2" s="1"/>
  <c r="AI25" i="2"/>
  <c r="AH25" i="2" s="1"/>
  <c r="AG25" i="2" s="1"/>
  <c r="AF25" i="2" s="1"/>
  <c r="AE25" i="2" s="1"/>
  <c r="AD25" i="2" s="1"/>
  <c r="AC25" i="2" s="1"/>
  <c r="AI31" i="2"/>
  <c r="AH31" i="2" s="1"/>
  <c r="AG31" i="2" s="1"/>
  <c r="AF31" i="2" s="1"/>
  <c r="AE31" i="2" s="1"/>
  <c r="AD31" i="2" s="1"/>
  <c r="AC31" i="2" s="1"/>
  <c r="AI21" i="2"/>
  <c r="AI185" i="2"/>
  <c r="AH185" i="2" s="1"/>
  <c r="AG185" i="2" s="1"/>
  <c r="AF185" i="2" s="1"/>
  <c r="AE185" i="2" s="1"/>
  <c r="AD185" i="2" s="1"/>
  <c r="AC185" i="2" s="1"/>
  <c r="AI74" i="2"/>
  <c r="AH74" i="2" s="1"/>
  <c r="AG74" i="2" s="1"/>
  <c r="AF74" i="2" s="1"/>
  <c r="AE74" i="2" s="1"/>
  <c r="AD74" i="2" s="1"/>
  <c r="AC74" i="2" s="1"/>
  <c r="AI126" i="2"/>
  <c r="AH126" i="2" s="1"/>
  <c r="AG126" i="2" s="1"/>
  <c r="AF126" i="2" s="1"/>
  <c r="AE126" i="2" s="1"/>
  <c r="AD126" i="2" s="1"/>
  <c r="AC126" i="2" s="1"/>
  <c r="AI141" i="2"/>
  <c r="AH141" i="2" s="1"/>
  <c r="AG141" i="2" s="1"/>
  <c r="AF141" i="2" s="1"/>
  <c r="AE141" i="2" s="1"/>
  <c r="AD141" i="2" s="1"/>
  <c r="AC141" i="2" s="1"/>
  <c r="AI146" i="2"/>
  <c r="AH146" i="2" s="1"/>
  <c r="AG146" i="2" s="1"/>
  <c r="AF146" i="2" s="1"/>
  <c r="AE146" i="2" s="1"/>
  <c r="AD146" i="2" s="1"/>
  <c r="AC146" i="2" s="1"/>
  <c r="AI82" i="2"/>
  <c r="AH82" i="2" s="1"/>
  <c r="AG82" i="2" s="1"/>
  <c r="AF82" i="2" s="1"/>
  <c r="AE82" i="2" s="1"/>
  <c r="AD82" i="2" s="1"/>
  <c r="AC82" i="2" s="1"/>
  <c r="AI10" i="2"/>
  <c r="AI127" i="2"/>
  <c r="AH127" i="2" s="1"/>
  <c r="AG127" i="2" s="1"/>
  <c r="AF127" i="2" s="1"/>
  <c r="AE127" i="2" s="1"/>
  <c r="AD127" i="2" s="1"/>
  <c r="AC127" i="2" s="1"/>
  <c r="AI98" i="2"/>
  <c r="AH98" i="2" s="1"/>
  <c r="AG98" i="2" s="1"/>
  <c r="AF98" i="2" s="1"/>
  <c r="AE98" i="2" s="1"/>
  <c r="AD98" i="2" s="1"/>
  <c r="AC98" i="2" s="1"/>
  <c r="AI194" i="2"/>
  <c r="AH194" i="2" s="1"/>
  <c r="AG194" i="2" s="1"/>
  <c r="AF194" i="2" s="1"/>
  <c r="AE194" i="2" s="1"/>
  <c r="AD194" i="2" s="1"/>
  <c r="AC194" i="2" s="1"/>
  <c r="AI162" i="2"/>
  <c r="AH162" i="2" s="1"/>
  <c r="AG162" i="2" s="1"/>
  <c r="AF162" i="2" s="1"/>
  <c r="AE162" i="2" s="1"/>
  <c r="AD162" i="2" s="1"/>
  <c r="AC162" i="2" s="1"/>
  <c r="AI71" i="2"/>
  <c r="AH71" i="2" s="1"/>
  <c r="AG71" i="2" s="1"/>
  <c r="AF71" i="2" s="1"/>
  <c r="AE71" i="2" s="1"/>
  <c r="AD71" i="2" s="1"/>
  <c r="AC71" i="2" s="1"/>
  <c r="AI96" i="2"/>
  <c r="AH96" i="2" s="1"/>
  <c r="AG96" i="2" s="1"/>
  <c r="AF96" i="2" s="1"/>
  <c r="AE96" i="2" s="1"/>
  <c r="AD96" i="2" s="1"/>
  <c r="AC96" i="2" s="1"/>
  <c r="AI24" i="2"/>
  <c r="AH24" i="2" s="1"/>
  <c r="AG24" i="2" s="1"/>
  <c r="AF24" i="2" s="1"/>
  <c r="AE24" i="2" s="1"/>
  <c r="AD24" i="2" s="1"/>
  <c r="AC24" i="2" s="1"/>
  <c r="AI186" i="2"/>
  <c r="AH186" i="2" s="1"/>
  <c r="AG186" i="2" s="1"/>
  <c r="AF186" i="2" s="1"/>
  <c r="AE186" i="2" s="1"/>
  <c r="AD186" i="2" s="1"/>
  <c r="AC186" i="2" s="1"/>
  <c r="AI95" i="2"/>
  <c r="AH95" i="2" s="1"/>
  <c r="AG95" i="2" s="1"/>
  <c r="AF95" i="2" s="1"/>
  <c r="AE95" i="2" s="1"/>
  <c r="AD95" i="2" s="1"/>
  <c r="AC95" i="2" s="1"/>
  <c r="AI51" i="2"/>
  <c r="AH51" i="2" s="1"/>
  <c r="AG51" i="2" s="1"/>
  <c r="AF51" i="2" s="1"/>
  <c r="AE51" i="2" s="1"/>
  <c r="AD51" i="2" s="1"/>
  <c r="AC51" i="2" s="1"/>
  <c r="AI205" i="2"/>
  <c r="AH205" i="2" s="1"/>
  <c r="AG205" i="2" s="1"/>
  <c r="AF205" i="2" s="1"/>
  <c r="AE205" i="2" s="1"/>
  <c r="AD205" i="2" s="1"/>
  <c r="AC205" i="2" s="1"/>
  <c r="AI101" i="2"/>
  <c r="AH101" i="2" s="1"/>
  <c r="AG101" i="2" s="1"/>
  <c r="AF101" i="2" s="1"/>
  <c r="AE101" i="2" s="1"/>
  <c r="AD101" i="2" s="1"/>
  <c r="AC101" i="2" s="1"/>
  <c r="AI59" i="2"/>
  <c r="AH59" i="2" s="1"/>
  <c r="AG59" i="2" s="1"/>
  <c r="AF59" i="2" s="1"/>
  <c r="AE59" i="2" s="1"/>
  <c r="AD59" i="2" s="1"/>
  <c r="AC59" i="2" s="1"/>
  <c r="AI156" i="2"/>
  <c r="AH156" i="2" s="1"/>
  <c r="AG156" i="2" s="1"/>
  <c r="AF156" i="2" s="1"/>
  <c r="AE156" i="2" s="1"/>
  <c r="AD156" i="2" s="1"/>
  <c r="AC156" i="2" s="1"/>
  <c r="AI139" i="2"/>
  <c r="AH139" i="2" s="1"/>
  <c r="AG139" i="2" s="1"/>
  <c r="AF139" i="2" s="1"/>
  <c r="AE139" i="2" s="1"/>
  <c r="AD139" i="2" s="1"/>
  <c r="AC139" i="2" s="1"/>
  <c r="AI80" i="2"/>
  <c r="AH80" i="2" s="1"/>
  <c r="AG80" i="2" s="1"/>
  <c r="AF80" i="2" s="1"/>
  <c r="AE80" i="2" s="1"/>
  <c r="AD80" i="2" s="1"/>
  <c r="AC80" i="2" s="1"/>
  <c r="AI40" i="2"/>
  <c r="AH40" i="2" s="1"/>
  <c r="AG40" i="2" s="1"/>
  <c r="AF40" i="2" s="1"/>
  <c r="AE40" i="2" s="1"/>
  <c r="AD40" i="2" s="1"/>
  <c r="AC40" i="2" s="1"/>
  <c r="AI168" i="2"/>
  <c r="AH168" i="2" s="1"/>
  <c r="AG168" i="2" s="1"/>
  <c r="AF168" i="2" s="1"/>
  <c r="AE168" i="2" s="1"/>
  <c r="AD168" i="2" s="1"/>
  <c r="AC168" i="2" s="1"/>
  <c r="AI120" i="2"/>
  <c r="AH120" i="2" s="1"/>
  <c r="AG120" i="2" s="1"/>
  <c r="AF120" i="2" s="1"/>
  <c r="AE120" i="2" s="1"/>
  <c r="AD120" i="2" s="1"/>
  <c r="AC120" i="2" s="1"/>
  <c r="AI170" i="2"/>
  <c r="AH170" i="2" s="1"/>
  <c r="AG170" i="2" s="1"/>
  <c r="AF170" i="2" s="1"/>
  <c r="AE170" i="2" s="1"/>
  <c r="AD170" i="2" s="1"/>
  <c r="AC170" i="2" s="1"/>
  <c r="AI172" i="2"/>
  <c r="AH172" i="2" s="1"/>
  <c r="AG172" i="2" s="1"/>
  <c r="AF172" i="2" s="1"/>
  <c r="AE172" i="2" s="1"/>
  <c r="AD172" i="2" s="1"/>
  <c r="AC172" i="2" s="1"/>
  <c r="AI39" i="2"/>
  <c r="AH39" i="2" s="1"/>
  <c r="AG39" i="2" s="1"/>
  <c r="AF39" i="2" s="1"/>
  <c r="AE39" i="2" s="1"/>
  <c r="AD39" i="2" s="1"/>
  <c r="AC39" i="2" s="1"/>
  <c r="AI84" i="2"/>
  <c r="AH84" i="2" s="1"/>
  <c r="AG84" i="2" s="1"/>
  <c r="AF84" i="2" s="1"/>
  <c r="AE84" i="2" s="1"/>
  <c r="AD84" i="2" s="1"/>
  <c r="AC84" i="2" s="1"/>
  <c r="AI197" i="2"/>
  <c r="AH197" i="2" s="1"/>
  <c r="AG197" i="2" s="1"/>
  <c r="AF197" i="2" s="1"/>
  <c r="AE197" i="2" s="1"/>
  <c r="AD197" i="2" s="1"/>
  <c r="AC197" i="2" s="1"/>
  <c r="AI9" i="2"/>
  <c r="AH9" i="2" s="1"/>
  <c r="AG9" i="2" s="1"/>
  <c r="AF9" i="2" s="1"/>
  <c r="AE9" i="2" s="1"/>
  <c r="AD9" i="2" s="1"/>
  <c r="AC9" i="2" s="1"/>
  <c r="AI43" i="2"/>
  <c r="AH43" i="2" s="1"/>
  <c r="AG43" i="2" s="1"/>
  <c r="AF43" i="2" s="1"/>
  <c r="AE43" i="2" s="1"/>
  <c r="AD43" i="2" s="1"/>
  <c r="AC43" i="2" s="1"/>
  <c r="AI177" i="2"/>
  <c r="AH177" i="2" s="1"/>
  <c r="AG177" i="2" s="1"/>
  <c r="AF177" i="2" s="1"/>
  <c r="AE177" i="2" s="1"/>
  <c r="AD177" i="2" s="1"/>
  <c r="AC177" i="2" s="1"/>
  <c r="AI167" i="2"/>
  <c r="AH167" i="2" s="1"/>
  <c r="AG167" i="2" s="1"/>
  <c r="AF167" i="2" s="1"/>
  <c r="AE167" i="2" s="1"/>
  <c r="AD167" i="2" s="1"/>
  <c r="AC167" i="2" s="1"/>
  <c r="AI52" i="2"/>
  <c r="AH52" i="2" s="1"/>
  <c r="AG52" i="2" s="1"/>
  <c r="AF52" i="2" s="1"/>
  <c r="AE52" i="2" s="1"/>
  <c r="AD52" i="2" s="1"/>
  <c r="AC52" i="2" s="1"/>
  <c r="AI85" i="2"/>
  <c r="AH85" i="2" s="1"/>
  <c r="AG85" i="2" s="1"/>
  <c r="AF85" i="2" s="1"/>
  <c r="AE85" i="2" s="1"/>
  <c r="AD85" i="2" s="1"/>
  <c r="AC85" i="2" s="1"/>
  <c r="AI23" i="2"/>
  <c r="AH23" i="2" s="1"/>
  <c r="AG23" i="2" s="1"/>
  <c r="AF23" i="2" s="1"/>
  <c r="AE23" i="2" s="1"/>
  <c r="AD23" i="2" s="1"/>
  <c r="AC23" i="2" s="1"/>
  <c r="AI165" i="2"/>
  <c r="AH165" i="2" s="1"/>
  <c r="AG165" i="2" s="1"/>
  <c r="AF165" i="2" s="1"/>
  <c r="AE165" i="2" s="1"/>
  <c r="AD165" i="2" s="1"/>
  <c r="AC165" i="2" s="1"/>
  <c r="AI48" i="2"/>
  <c r="AH48" i="2" s="1"/>
  <c r="AG48" i="2" s="1"/>
  <c r="AF48" i="2" s="1"/>
  <c r="AE48" i="2" s="1"/>
  <c r="AD48" i="2" s="1"/>
  <c r="AC48" i="2" s="1"/>
  <c r="AI106" i="2"/>
  <c r="AH106" i="2" s="1"/>
  <c r="AG106" i="2" s="1"/>
  <c r="AF106" i="2" s="1"/>
  <c r="AE106" i="2" s="1"/>
  <c r="AD106" i="2" s="1"/>
  <c r="AC106" i="2" s="1"/>
  <c r="AI65" i="2"/>
  <c r="AH65" i="2" s="1"/>
  <c r="AG65" i="2" s="1"/>
  <c r="AF65" i="2" s="1"/>
  <c r="AE65" i="2" s="1"/>
  <c r="AD65" i="2" s="1"/>
  <c r="AC65" i="2" s="1"/>
  <c r="AI116" i="2"/>
  <c r="AH116" i="2" s="1"/>
  <c r="AG116" i="2" s="1"/>
  <c r="AF116" i="2" s="1"/>
  <c r="AE116" i="2" s="1"/>
  <c r="AD116" i="2" s="1"/>
  <c r="AC116" i="2" s="1"/>
  <c r="AI152" i="2"/>
  <c r="AH152" i="2" s="1"/>
  <c r="AG152" i="2" s="1"/>
  <c r="AF152" i="2" s="1"/>
  <c r="AE152" i="2" s="1"/>
  <c r="AD152" i="2" s="1"/>
  <c r="AC152" i="2" s="1"/>
  <c r="AI143" i="2"/>
  <c r="AH143" i="2" s="1"/>
  <c r="AG143" i="2" s="1"/>
  <c r="AF143" i="2" s="1"/>
  <c r="AE143" i="2" s="1"/>
  <c r="AD143" i="2" s="1"/>
  <c r="AC143" i="2" s="1"/>
  <c r="AI169" i="2"/>
  <c r="AH169" i="2" s="1"/>
  <c r="AG169" i="2" s="1"/>
  <c r="AF169" i="2" s="1"/>
  <c r="AE169" i="2" s="1"/>
  <c r="AD169" i="2" s="1"/>
  <c r="AC169" i="2" s="1"/>
  <c r="AI49" i="2"/>
  <c r="AH49" i="2" s="1"/>
  <c r="AG49" i="2" s="1"/>
  <c r="AF49" i="2" s="1"/>
  <c r="AE49" i="2" s="1"/>
  <c r="AD49" i="2" s="1"/>
  <c r="AC49" i="2" s="1"/>
  <c r="AI88" i="2"/>
  <c r="AH88" i="2" s="1"/>
  <c r="AG88" i="2" s="1"/>
  <c r="AF88" i="2" s="1"/>
  <c r="AE88" i="2" s="1"/>
  <c r="AD88" i="2" s="1"/>
  <c r="AC88" i="2" s="1"/>
  <c r="AI77" i="2"/>
  <c r="AH77" i="2" s="1"/>
  <c r="AG77" i="2" s="1"/>
  <c r="AF77" i="2" s="1"/>
  <c r="AE77" i="2" s="1"/>
  <c r="AD77" i="2" s="1"/>
  <c r="AC77" i="2" s="1"/>
  <c r="AI83" i="2"/>
  <c r="AH83" i="2" s="1"/>
  <c r="AG83" i="2" s="1"/>
  <c r="AF83" i="2" s="1"/>
  <c r="AE83" i="2" s="1"/>
  <c r="AD83" i="2" s="1"/>
  <c r="AC83" i="2" s="1"/>
  <c r="AI41" i="2"/>
  <c r="AH41" i="2" s="1"/>
  <c r="AG41" i="2" s="1"/>
  <c r="AF41" i="2" s="1"/>
  <c r="AE41" i="2" s="1"/>
  <c r="AD41" i="2" s="1"/>
  <c r="AC41" i="2" s="1"/>
  <c r="AI132" i="2"/>
  <c r="AH132" i="2" s="1"/>
  <c r="AG132" i="2" s="1"/>
  <c r="AF132" i="2" s="1"/>
  <c r="AE132" i="2" s="1"/>
  <c r="AD132" i="2" s="1"/>
  <c r="AC132" i="2" s="1"/>
  <c r="AI50" i="2"/>
  <c r="AH50" i="2" s="1"/>
  <c r="AG50" i="2" s="1"/>
  <c r="AF50" i="2" s="1"/>
  <c r="AE50" i="2" s="1"/>
  <c r="AD50" i="2" s="1"/>
  <c r="AC50" i="2" s="1"/>
  <c r="AI163" i="2"/>
  <c r="AH163" i="2" s="1"/>
  <c r="AG163" i="2" s="1"/>
  <c r="AF163" i="2" s="1"/>
  <c r="AE163" i="2" s="1"/>
  <c r="AD163" i="2" s="1"/>
  <c r="AC163" i="2" s="1"/>
  <c r="AI154" i="2"/>
  <c r="AH154" i="2" s="1"/>
  <c r="AG154" i="2" s="1"/>
  <c r="AF154" i="2" s="1"/>
  <c r="AE154" i="2" s="1"/>
  <c r="AD154" i="2" s="1"/>
  <c r="AC154" i="2" s="1"/>
  <c r="AI69" i="2"/>
  <c r="AH69" i="2" s="1"/>
  <c r="AG69" i="2" s="1"/>
  <c r="AF69" i="2" s="1"/>
  <c r="AE69" i="2" s="1"/>
  <c r="AD69" i="2" s="1"/>
  <c r="AC69" i="2" s="1"/>
  <c r="AI12" i="2"/>
  <c r="AH11" i="2"/>
  <c r="AG11" i="2" s="1"/>
  <c r="AF11" i="2" s="1"/>
  <c r="AE11" i="2" s="1"/>
  <c r="AD11" i="2" s="1"/>
  <c r="AC11" i="2" s="1"/>
  <c r="AH10" i="2"/>
  <c r="AG10" i="2" s="1"/>
  <c r="AF10" i="2" s="1"/>
  <c r="AE10" i="2" s="1"/>
  <c r="AD10" i="2" s="1"/>
  <c r="AC10" i="2" s="1"/>
  <c r="AH8" i="2"/>
  <c r="AG8" i="2" s="1"/>
  <c r="AF8" i="2" s="1"/>
  <c r="AE8" i="2" s="1"/>
  <c r="AD8" i="2" s="1"/>
  <c r="AC8" i="2" s="1"/>
  <c r="AH18" i="2"/>
  <c r="AG18" i="2" s="1"/>
  <c r="AF18" i="2" s="1"/>
  <c r="AE18" i="2" s="1"/>
  <c r="AD18" i="2" s="1"/>
  <c r="AC18" i="2" s="1"/>
  <c r="U11" i="2" l="1"/>
  <c r="U26" i="2"/>
  <c r="U16" i="2"/>
  <c r="X9" i="2"/>
  <c r="V9" i="2" s="1"/>
  <c r="W9" i="2" s="1"/>
  <c r="V8" i="2"/>
  <c r="AH37" i="2"/>
  <c r="AG37" i="2" s="1"/>
  <c r="AF37" i="2" s="1"/>
  <c r="AE37" i="2" s="1"/>
  <c r="AD37" i="2" s="1"/>
  <c r="AC37" i="2" s="1"/>
  <c r="AA10" i="2"/>
  <c r="Y14" i="2"/>
  <c r="Y15" i="2"/>
  <c r="Y16" i="2"/>
  <c r="Y17" i="2"/>
  <c r="Y10" i="2"/>
  <c r="X10" i="2" s="1"/>
  <c r="V10" i="2" s="1"/>
  <c r="W10" i="2" s="1"/>
  <c r="Y11" i="2"/>
  <c r="Y12" i="2"/>
  <c r="Y13" i="2"/>
  <c r="AH15" i="2"/>
  <c r="AG15" i="2" s="1"/>
  <c r="AF15" i="2" s="1"/>
  <c r="AE15" i="2" s="1"/>
  <c r="AD15" i="2" s="1"/>
  <c r="AC15" i="2" s="1"/>
  <c r="AH21" i="2"/>
  <c r="AG21" i="2" s="1"/>
  <c r="AF21" i="2" s="1"/>
  <c r="AE21" i="2" s="1"/>
  <c r="AD21" i="2" s="1"/>
  <c r="AC21" i="2" s="1"/>
  <c r="AH14" i="2"/>
  <c r="AG14" i="2" s="1"/>
  <c r="AF14" i="2" s="1"/>
  <c r="AE14" i="2" s="1"/>
  <c r="AD14" i="2" s="1"/>
  <c r="AC14" i="2" s="1"/>
  <c r="AH12" i="2"/>
  <c r="AG12" i="2" s="1"/>
  <c r="AF12" i="2" s="1"/>
  <c r="AE12" i="2" s="1"/>
  <c r="AD12" i="2" s="1"/>
  <c r="AC12" i="2" s="1"/>
  <c r="W8" i="2" l="1"/>
  <c r="U17" i="2"/>
  <c r="U12" i="2"/>
  <c r="X11" i="2"/>
  <c r="AA11" i="2"/>
  <c r="AA12" i="2" s="1"/>
  <c r="Y18" i="2"/>
  <c r="Y19" i="2"/>
  <c r="Y21" i="2"/>
  <c r="Y20" i="2"/>
  <c r="U18" i="2" l="1"/>
  <c r="V11" i="2"/>
  <c r="Y28" i="2"/>
  <c r="AA13" i="2"/>
  <c r="Y27" i="2"/>
  <c r="Y26" i="2"/>
  <c r="X12" i="2"/>
  <c r="Y22" i="2"/>
  <c r="Y23" i="2"/>
  <c r="Y24" i="2"/>
  <c r="Y25" i="2"/>
  <c r="W11" i="2" l="1"/>
  <c r="U19" i="2"/>
  <c r="V12" i="2"/>
  <c r="W12" i="2" s="1"/>
  <c r="Y29" i="2"/>
  <c r="X29" i="2" s="1"/>
  <c r="V29" i="2" s="1"/>
  <c r="W29" i="2" s="1"/>
  <c r="AA14" i="2"/>
  <c r="X13" i="2"/>
  <c r="U20" i="2" l="1"/>
  <c r="V13" i="2"/>
  <c r="W13" i="2" s="1"/>
  <c r="Y30" i="2"/>
  <c r="X30" i="2" s="1"/>
  <c r="V30" i="2" s="1"/>
  <c r="W30" i="2" s="1"/>
  <c r="AA15" i="2"/>
  <c r="AA16" i="2" s="1"/>
  <c r="AA17" i="2" s="1"/>
  <c r="X14" i="2"/>
  <c r="U21" i="2" l="1"/>
  <c r="V14" i="2"/>
  <c r="W14" i="2" s="1"/>
  <c r="Y43" i="2"/>
  <c r="AA18" i="2"/>
  <c r="Y41" i="2"/>
  <c r="Y42" i="2"/>
  <c r="Y39" i="2"/>
  <c r="Y40" i="2"/>
  <c r="Y37" i="2"/>
  <c r="Y38" i="2"/>
  <c r="Y35" i="2"/>
  <c r="Y36" i="2"/>
  <c r="Y33" i="2"/>
  <c r="Y34" i="2"/>
  <c r="Y31" i="2"/>
  <c r="X31" i="2" s="1"/>
  <c r="V31" i="2" s="1"/>
  <c r="Y32" i="2"/>
  <c r="X15" i="2"/>
  <c r="U22" i="2" l="1"/>
  <c r="AS21" i="2" s="1"/>
  <c r="W31" i="2"/>
  <c r="V15" i="2"/>
  <c r="W15" i="2" s="1"/>
  <c r="Y52" i="2"/>
  <c r="AA19" i="2"/>
  <c r="Y50" i="2"/>
  <c r="Y51" i="2"/>
  <c r="Y48" i="2"/>
  <c r="Y49" i="2"/>
  <c r="Y46" i="2"/>
  <c r="Y47" i="2"/>
  <c r="Y44" i="2"/>
  <c r="Y45" i="2"/>
  <c r="X32" i="2"/>
  <c r="X16" i="2"/>
  <c r="X17" i="2" l="1"/>
  <c r="V17" i="2" s="1"/>
  <c r="W17" i="2" s="1"/>
  <c r="V16" i="2"/>
  <c r="Y53" i="2"/>
  <c r="AA20" i="2"/>
  <c r="X33" i="2"/>
  <c r="W16" i="2" l="1"/>
  <c r="X18" i="2"/>
  <c r="V18" i="2" s="1"/>
  <c r="W18" i="2" s="1"/>
  <c r="Y54" i="2"/>
  <c r="AA21" i="2"/>
  <c r="X34" i="2"/>
  <c r="X19" i="2" l="1"/>
  <c r="V19" i="2" s="1"/>
  <c r="W19" i="2" s="1"/>
  <c r="Y55" i="2"/>
  <c r="AA22" i="2"/>
  <c r="X35" i="2"/>
  <c r="X20" i="2" l="1"/>
  <c r="V20" i="2" s="1"/>
  <c r="W20" i="2" s="1"/>
  <c r="Y56" i="2"/>
  <c r="AA23" i="2"/>
  <c r="X36" i="2"/>
  <c r="X21" i="2" l="1"/>
  <c r="V21" i="2" s="1"/>
  <c r="W21" i="2" s="1"/>
  <c r="X37" i="2"/>
  <c r="Y57" i="2"/>
  <c r="AA24" i="2"/>
  <c r="AA25" i="2" s="1"/>
  <c r="X49" i="2"/>
  <c r="X22" i="2" l="1"/>
  <c r="V22" i="2" s="1"/>
  <c r="W22" i="2" s="1"/>
  <c r="X23" i="2"/>
  <c r="V23" i="2" s="1"/>
  <c r="W23" i="2" s="1"/>
  <c r="X38" i="2"/>
  <c r="Y72" i="2"/>
  <c r="AA26" i="2"/>
  <c r="Y70" i="2"/>
  <c r="Y71" i="2"/>
  <c r="Y68" i="2"/>
  <c r="Y69" i="2"/>
  <c r="Y66" i="2"/>
  <c r="Y67" i="2"/>
  <c r="Y64" i="2"/>
  <c r="Y65" i="2"/>
  <c r="Y62" i="2"/>
  <c r="Y63" i="2"/>
  <c r="Y60" i="2"/>
  <c r="Y61" i="2"/>
  <c r="Y58" i="2"/>
  <c r="X58" i="2" s="1"/>
  <c r="Y59" i="2"/>
  <c r="X50" i="2"/>
  <c r="X24" i="2" l="1"/>
  <c r="V24" i="2" s="1"/>
  <c r="W24" i="2" s="1"/>
  <c r="X39" i="2"/>
  <c r="Y73" i="2"/>
  <c r="AA27" i="2"/>
  <c r="X59" i="2"/>
  <c r="X51" i="2"/>
  <c r="X25" i="2" l="1"/>
  <c r="V25" i="2" s="1"/>
  <c r="W25" i="2" s="1"/>
  <c r="X40" i="2"/>
  <c r="Y74" i="2"/>
  <c r="X74" i="2" s="1"/>
  <c r="AA28" i="2"/>
  <c r="X60" i="2"/>
  <c r="X52" i="2"/>
  <c r="X26" i="2" l="1"/>
  <c r="V26" i="2" s="1"/>
  <c r="X41" i="2"/>
  <c r="X53" i="2"/>
  <c r="Y75" i="2"/>
  <c r="X75" i="2" s="1"/>
  <c r="AA29" i="2"/>
  <c r="X61" i="2"/>
  <c r="W26" i="2" l="1"/>
  <c r="X27" i="2"/>
  <c r="X54" i="2"/>
  <c r="X42" i="2"/>
  <c r="Y76" i="2"/>
  <c r="X76" i="2" s="1"/>
  <c r="AA30" i="2"/>
  <c r="X62" i="2"/>
  <c r="V27" i="2" l="1"/>
  <c r="W27" i="2" s="1"/>
  <c r="X28" i="2"/>
  <c r="V28" i="2" s="1"/>
  <c r="X55" i="2"/>
  <c r="X43" i="2"/>
  <c r="Y77" i="2"/>
  <c r="X77" i="2" s="1"/>
  <c r="AA31" i="2"/>
  <c r="X63" i="2"/>
  <c r="W28" i="2" l="1"/>
  <c r="D110" i="7" s="1"/>
  <c r="E110" i="7" s="1"/>
  <c r="F110" i="7" s="1"/>
  <c r="AT21" i="2"/>
  <c r="X56" i="2"/>
  <c r="X44" i="2"/>
  <c r="Y78" i="2"/>
  <c r="X78" i="2" s="1"/>
  <c r="AA32" i="2"/>
  <c r="X64" i="2"/>
  <c r="D109" i="7" l="1"/>
  <c r="E109" i="7" s="1"/>
  <c r="D108" i="7" s="1"/>
  <c r="G110" i="7"/>
  <c r="X57" i="2"/>
  <c r="X45" i="2"/>
  <c r="X73" i="2"/>
  <c r="Y79" i="2"/>
  <c r="X79" i="2" s="1"/>
  <c r="AA33" i="2"/>
  <c r="X65" i="2"/>
  <c r="F109" i="7" l="1"/>
  <c r="E108" i="7" s="1"/>
  <c r="D107" i="7" s="1"/>
  <c r="H110" i="7"/>
  <c r="X46" i="2"/>
  <c r="X66" i="2"/>
  <c r="Y80" i="2"/>
  <c r="X80" i="2" s="1"/>
  <c r="AA34" i="2"/>
  <c r="G109" i="7" l="1"/>
  <c r="F108" i="7" s="1"/>
  <c r="E107" i="7" s="1"/>
  <c r="D106" i="7" s="1"/>
  <c r="I110" i="7"/>
  <c r="X47" i="2"/>
  <c r="X67" i="2"/>
  <c r="Y81" i="2"/>
  <c r="X81" i="2" s="1"/>
  <c r="AA35" i="2"/>
  <c r="H109" i="7" l="1"/>
  <c r="G108" i="7" s="1"/>
  <c r="F107" i="7" s="1"/>
  <c r="E106" i="7" s="1"/>
  <c r="D105" i="7" s="1"/>
  <c r="J110" i="7"/>
  <c r="X48" i="2"/>
  <c r="X68" i="2"/>
  <c r="Y82" i="2"/>
  <c r="X82" i="2" s="1"/>
  <c r="AA36" i="2"/>
  <c r="K110" i="7" l="1"/>
  <c r="I109" i="7"/>
  <c r="H108" i="7" s="1"/>
  <c r="G107" i="7" s="1"/>
  <c r="F106" i="7" s="1"/>
  <c r="E105" i="7" s="1"/>
  <c r="D104" i="7" s="1"/>
  <c r="X69" i="2"/>
  <c r="Y83" i="2"/>
  <c r="X83" i="2" s="1"/>
  <c r="AA37" i="2"/>
  <c r="J109" i="7" l="1"/>
  <c r="I108" i="7" s="1"/>
  <c r="H107" i="7" s="1"/>
  <c r="G106" i="7" s="1"/>
  <c r="F105" i="7" s="1"/>
  <c r="E104" i="7" s="1"/>
  <c r="D103" i="7" s="1"/>
  <c r="L110" i="7"/>
  <c r="X70" i="2"/>
  <c r="Y84" i="2"/>
  <c r="X84" i="2" s="1"/>
  <c r="AA38" i="2"/>
  <c r="K109" i="7" l="1"/>
  <c r="J108" i="7" s="1"/>
  <c r="I107" i="7" s="1"/>
  <c r="H106" i="7" s="1"/>
  <c r="G105" i="7" s="1"/>
  <c r="F104" i="7" s="1"/>
  <c r="E103" i="7" s="1"/>
  <c r="D102" i="7" s="1"/>
  <c r="M110" i="7"/>
  <c r="X71" i="2"/>
  <c r="Y85" i="2"/>
  <c r="X85" i="2" s="1"/>
  <c r="AA39" i="2"/>
  <c r="L109" i="7" l="1"/>
  <c r="K108" i="7" s="1"/>
  <c r="J107" i="7" s="1"/>
  <c r="I106" i="7" s="1"/>
  <c r="H105" i="7" s="1"/>
  <c r="G104" i="7" s="1"/>
  <c r="F103" i="7" s="1"/>
  <c r="E102" i="7" s="1"/>
  <c r="D101" i="7" s="1"/>
  <c r="N110" i="7"/>
  <c r="X72" i="2"/>
  <c r="Y86" i="2"/>
  <c r="X86" i="2" s="1"/>
  <c r="AA40" i="2"/>
  <c r="O110" i="7" l="1"/>
  <c r="M109" i="7"/>
  <c r="L108" i="7" s="1"/>
  <c r="K107" i="7" s="1"/>
  <c r="J106" i="7" s="1"/>
  <c r="I105" i="7" s="1"/>
  <c r="H104" i="7" s="1"/>
  <c r="G103" i="7" s="1"/>
  <c r="F102" i="7" s="1"/>
  <c r="E101" i="7" s="1"/>
  <c r="D100" i="7" s="1"/>
  <c r="Y87" i="2"/>
  <c r="X87" i="2" s="1"/>
  <c r="AA41" i="2"/>
  <c r="P110" i="7" l="1"/>
  <c r="N109" i="7"/>
  <c r="M108" i="7" s="1"/>
  <c r="L107" i="7" s="1"/>
  <c r="K106" i="7" s="1"/>
  <c r="J105" i="7" s="1"/>
  <c r="I104" i="7" s="1"/>
  <c r="H103" i="7" s="1"/>
  <c r="G102" i="7" s="1"/>
  <c r="F101" i="7" s="1"/>
  <c r="E100" i="7" s="1"/>
  <c r="D99" i="7" s="1"/>
  <c r="Y88" i="2"/>
  <c r="X88" i="2" s="1"/>
  <c r="AA42" i="2"/>
  <c r="Q110" i="7" l="1"/>
  <c r="O109" i="7"/>
  <c r="N108" i="7" s="1"/>
  <c r="M107" i="7" s="1"/>
  <c r="L106" i="7" s="1"/>
  <c r="K105" i="7" s="1"/>
  <c r="J104" i="7" s="1"/>
  <c r="I103" i="7" s="1"/>
  <c r="H102" i="7" s="1"/>
  <c r="G101" i="7" s="1"/>
  <c r="F100" i="7" s="1"/>
  <c r="E99" i="7" s="1"/>
  <c r="D98" i="7" s="1"/>
  <c r="Y89" i="2"/>
  <c r="X89" i="2" s="1"/>
  <c r="AA43" i="2"/>
  <c r="P109" i="7" l="1"/>
  <c r="O108" i="7" s="1"/>
  <c r="N107" i="7" s="1"/>
  <c r="M106" i="7" s="1"/>
  <c r="L105" i="7" s="1"/>
  <c r="K104" i="7" s="1"/>
  <c r="J103" i="7" s="1"/>
  <c r="I102" i="7" s="1"/>
  <c r="H101" i="7" s="1"/>
  <c r="G100" i="7" s="1"/>
  <c r="F99" i="7" s="1"/>
  <c r="E98" i="7" s="1"/>
  <c r="D97" i="7" s="1"/>
  <c r="R110" i="7"/>
  <c r="Y90" i="2"/>
  <c r="X90" i="2" s="1"/>
  <c r="AA44" i="2"/>
  <c r="Q109" i="7" l="1"/>
  <c r="P108" i="7" s="1"/>
  <c r="O107" i="7" s="1"/>
  <c r="N106" i="7" s="1"/>
  <c r="M105" i="7" s="1"/>
  <c r="L104" i="7" s="1"/>
  <c r="K103" i="7" s="1"/>
  <c r="J102" i="7" s="1"/>
  <c r="I101" i="7" s="1"/>
  <c r="H100" i="7" s="1"/>
  <c r="G99" i="7" s="1"/>
  <c r="F98" i="7" s="1"/>
  <c r="E97" i="7" s="1"/>
  <c r="D96" i="7" s="1"/>
  <c r="S110" i="7"/>
  <c r="Y91" i="2"/>
  <c r="X91" i="2" s="1"/>
  <c r="AA45" i="2"/>
  <c r="T110" i="7" l="1"/>
  <c r="R109" i="7"/>
  <c r="Q108" i="7" s="1"/>
  <c r="P107" i="7" s="1"/>
  <c r="O106" i="7" s="1"/>
  <c r="N105" i="7" s="1"/>
  <c r="M104" i="7" s="1"/>
  <c r="L103" i="7" s="1"/>
  <c r="K102" i="7" s="1"/>
  <c r="J101" i="7" s="1"/>
  <c r="I100" i="7" s="1"/>
  <c r="H99" i="7" s="1"/>
  <c r="G98" i="7" s="1"/>
  <c r="F97" i="7" s="1"/>
  <c r="E96" i="7" s="1"/>
  <c r="D95" i="7" s="1"/>
  <c r="Y92" i="2"/>
  <c r="X92" i="2" s="1"/>
  <c r="AA46" i="2"/>
  <c r="U110" i="7" l="1"/>
  <c r="S109" i="7"/>
  <c r="R108" i="7" s="1"/>
  <c r="Q107" i="7" s="1"/>
  <c r="P106" i="7" s="1"/>
  <c r="O105" i="7" s="1"/>
  <c r="N104" i="7" s="1"/>
  <c r="M103" i="7" s="1"/>
  <c r="L102" i="7" s="1"/>
  <c r="K101" i="7" s="1"/>
  <c r="J100" i="7" s="1"/>
  <c r="I99" i="7" s="1"/>
  <c r="H98" i="7" s="1"/>
  <c r="G97" i="7" s="1"/>
  <c r="F96" i="7" s="1"/>
  <c r="E95" i="7" s="1"/>
  <c r="D94" i="7" s="1"/>
  <c r="Y93" i="2"/>
  <c r="X93" i="2" s="1"/>
  <c r="AA47" i="2"/>
  <c r="T109" i="7" l="1"/>
  <c r="S108" i="7" s="1"/>
  <c r="R107" i="7" s="1"/>
  <c r="Q106" i="7" s="1"/>
  <c r="P105" i="7" s="1"/>
  <c r="O104" i="7" s="1"/>
  <c r="N103" i="7" s="1"/>
  <c r="M102" i="7" s="1"/>
  <c r="L101" i="7" s="1"/>
  <c r="K100" i="7" s="1"/>
  <c r="J99" i="7" s="1"/>
  <c r="I98" i="7" s="1"/>
  <c r="H97" i="7" s="1"/>
  <c r="G96" i="7" s="1"/>
  <c r="F95" i="7" s="1"/>
  <c r="E94" i="7" s="1"/>
  <c r="D93" i="7" s="1"/>
  <c r="V110" i="7"/>
  <c r="Y94" i="2"/>
  <c r="X94" i="2" s="1"/>
  <c r="AA48" i="2"/>
  <c r="U109" i="7" l="1"/>
  <c r="T108" i="7" s="1"/>
  <c r="S107" i="7" s="1"/>
  <c r="R106" i="7" s="1"/>
  <c r="Q105" i="7" s="1"/>
  <c r="P104" i="7" s="1"/>
  <c r="O103" i="7" s="1"/>
  <c r="N102" i="7" s="1"/>
  <c r="M101" i="7" s="1"/>
  <c r="L100" i="7" s="1"/>
  <c r="K99" i="7" s="1"/>
  <c r="J98" i="7" s="1"/>
  <c r="I97" i="7" s="1"/>
  <c r="H96" i="7" s="1"/>
  <c r="G95" i="7" s="1"/>
  <c r="F94" i="7" s="1"/>
  <c r="E93" i="7" s="1"/>
  <c r="D92" i="7" s="1"/>
  <c r="W110" i="7"/>
  <c r="Y95" i="2"/>
  <c r="X95" i="2" s="1"/>
  <c r="AA49" i="2"/>
  <c r="X110" i="7" l="1"/>
  <c r="V109" i="7"/>
  <c r="U108" i="7" s="1"/>
  <c r="T107" i="7" s="1"/>
  <c r="S106" i="7" s="1"/>
  <c r="R105" i="7" s="1"/>
  <c r="Q104" i="7" s="1"/>
  <c r="P103" i="7" s="1"/>
  <c r="O102" i="7" s="1"/>
  <c r="N101" i="7" s="1"/>
  <c r="M100" i="7" s="1"/>
  <c r="L99" i="7" s="1"/>
  <c r="K98" i="7" s="1"/>
  <c r="J97" i="7" s="1"/>
  <c r="I96" i="7" s="1"/>
  <c r="H95" i="7" s="1"/>
  <c r="G94" i="7" s="1"/>
  <c r="F93" i="7" s="1"/>
  <c r="E92" i="7" s="1"/>
  <c r="D91" i="7" s="1"/>
  <c r="Y96" i="2"/>
  <c r="X96" i="2" s="1"/>
  <c r="AA50" i="2"/>
  <c r="W109" i="7" l="1"/>
  <c r="V108" i="7" s="1"/>
  <c r="U107" i="7" s="1"/>
  <c r="T106" i="7" s="1"/>
  <c r="S105" i="7" s="1"/>
  <c r="R104" i="7" s="1"/>
  <c r="Q103" i="7" s="1"/>
  <c r="P102" i="7" s="1"/>
  <c r="O101" i="7" s="1"/>
  <c r="N100" i="7" s="1"/>
  <c r="M99" i="7" s="1"/>
  <c r="L98" i="7" s="1"/>
  <c r="K97" i="7" s="1"/>
  <c r="J96" i="7" s="1"/>
  <c r="I95" i="7" s="1"/>
  <c r="H94" i="7" s="1"/>
  <c r="G93" i="7" s="1"/>
  <c r="F92" i="7" s="1"/>
  <c r="E91" i="7" s="1"/>
  <c r="D90" i="7" s="1"/>
  <c r="Y110" i="7"/>
  <c r="Y97" i="2"/>
  <c r="X97" i="2" s="1"/>
  <c r="AA51" i="2"/>
  <c r="Z110" i="7" l="1"/>
  <c r="X109" i="7"/>
  <c r="W108" i="7" s="1"/>
  <c r="V107" i="7" s="1"/>
  <c r="U106" i="7" s="1"/>
  <c r="T105" i="7" s="1"/>
  <c r="S104" i="7" s="1"/>
  <c r="R103" i="7" s="1"/>
  <c r="Q102" i="7" s="1"/>
  <c r="P101" i="7" s="1"/>
  <c r="O100" i="7" s="1"/>
  <c r="N99" i="7" s="1"/>
  <c r="M98" i="7" s="1"/>
  <c r="L97" i="7" s="1"/>
  <c r="K96" i="7" s="1"/>
  <c r="J95" i="7" s="1"/>
  <c r="I94" i="7" s="1"/>
  <c r="H93" i="7" s="1"/>
  <c r="G92" i="7" s="1"/>
  <c r="F91" i="7" s="1"/>
  <c r="E90" i="7" s="1"/>
  <c r="D89" i="7" s="1"/>
  <c r="Y98" i="2"/>
  <c r="X98" i="2" s="1"/>
  <c r="AA52" i="2"/>
  <c r="AA110" i="7" l="1"/>
  <c r="Y109" i="7"/>
  <c r="X108" i="7" s="1"/>
  <c r="W107" i="7" s="1"/>
  <c r="V106" i="7" s="1"/>
  <c r="U105" i="7" s="1"/>
  <c r="T104" i="7" s="1"/>
  <c r="S103" i="7" s="1"/>
  <c r="R102" i="7" s="1"/>
  <c r="Q101" i="7" s="1"/>
  <c r="P100" i="7" s="1"/>
  <c r="O99" i="7" s="1"/>
  <c r="N98" i="7" s="1"/>
  <c r="M97" i="7" s="1"/>
  <c r="L96" i="7" s="1"/>
  <c r="K95" i="7" s="1"/>
  <c r="J94" i="7" s="1"/>
  <c r="I93" i="7" s="1"/>
  <c r="H92" i="7" s="1"/>
  <c r="G91" i="7" s="1"/>
  <c r="F90" i="7" s="1"/>
  <c r="E89" i="7" s="1"/>
  <c r="D88" i="7" s="1"/>
  <c r="Y99" i="2"/>
  <c r="X99" i="2" s="1"/>
  <c r="AA53" i="2"/>
  <c r="AB110" i="7" l="1"/>
  <c r="Z109" i="7"/>
  <c r="Y108" i="7" s="1"/>
  <c r="X107" i="7" s="1"/>
  <c r="W106" i="7" s="1"/>
  <c r="V105" i="7" s="1"/>
  <c r="U104" i="7" s="1"/>
  <c r="T103" i="7" s="1"/>
  <c r="S102" i="7" s="1"/>
  <c r="R101" i="7" s="1"/>
  <c r="Q100" i="7" s="1"/>
  <c r="P99" i="7" s="1"/>
  <c r="O98" i="7" s="1"/>
  <c r="N97" i="7" s="1"/>
  <c r="M96" i="7" s="1"/>
  <c r="L95" i="7" s="1"/>
  <c r="K94" i="7" s="1"/>
  <c r="J93" i="7" s="1"/>
  <c r="I92" i="7" s="1"/>
  <c r="H91" i="7" s="1"/>
  <c r="G90" i="7" s="1"/>
  <c r="F89" i="7" s="1"/>
  <c r="E88" i="7" s="1"/>
  <c r="D87" i="7" s="1"/>
  <c r="Y100" i="2"/>
  <c r="X100" i="2" s="1"/>
  <c r="AA54" i="2"/>
  <c r="AC110" i="7" l="1"/>
  <c r="AA109" i="7"/>
  <c r="Z108" i="7" s="1"/>
  <c r="Y107" i="7" s="1"/>
  <c r="X106" i="7" s="1"/>
  <c r="W105" i="7" s="1"/>
  <c r="V104" i="7" s="1"/>
  <c r="U103" i="7" s="1"/>
  <c r="T102" i="7" s="1"/>
  <c r="S101" i="7" s="1"/>
  <c r="R100" i="7" s="1"/>
  <c r="Q99" i="7" s="1"/>
  <c r="P98" i="7" s="1"/>
  <c r="O97" i="7" s="1"/>
  <c r="N96" i="7" s="1"/>
  <c r="M95" i="7" s="1"/>
  <c r="L94" i="7" s="1"/>
  <c r="K93" i="7" s="1"/>
  <c r="J92" i="7" s="1"/>
  <c r="I91" i="7" s="1"/>
  <c r="H90" i="7" s="1"/>
  <c r="G89" i="7" s="1"/>
  <c r="F88" i="7" s="1"/>
  <c r="E87" i="7" s="1"/>
  <c r="D86" i="7" s="1"/>
  <c r="Y101" i="2"/>
  <c r="X101" i="2" s="1"/>
  <c r="AA55" i="2"/>
  <c r="AB109" i="7" l="1"/>
  <c r="AA108" i="7" s="1"/>
  <c r="Z107" i="7" s="1"/>
  <c r="Y106" i="7" s="1"/>
  <c r="X105" i="7" s="1"/>
  <c r="W104" i="7" s="1"/>
  <c r="V103" i="7" s="1"/>
  <c r="U102" i="7" s="1"/>
  <c r="T101" i="7" s="1"/>
  <c r="S100" i="7" s="1"/>
  <c r="R99" i="7" s="1"/>
  <c r="Q98" i="7" s="1"/>
  <c r="P97" i="7" s="1"/>
  <c r="O96" i="7" s="1"/>
  <c r="N95" i="7" s="1"/>
  <c r="M94" i="7" s="1"/>
  <c r="L93" i="7" s="1"/>
  <c r="K92" i="7" s="1"/>
  <c r="J91" i="7" s="1"/>
  <c r="I90" i="7" s="1"/>
  <c r="H89" i="7" s="1"/>
  <c r="G88" i="7" s="1"/>
  <c r="F87" i="7" s="1"/>
  <c r="E86" i="7" s="1"/>
  <c r="D85" i="7" s="1"/>
  <c r="AD110" i="7"/>
  <c r="Y102" i="2"/>
  <c r="X102" i="2" s="1"/>
  <c r="AA56" i="2"/>
  <c r="AC109" i="7" l="1"/>
  <c r="AB108" i="7" s="1"/>
  <c r="AA107" i="7" s="1"/>
  <c r="Z106" i="7" s="1"/>
  <c r="Y105" i="7" s="1"/>
  <c r="X104" i="7" s="1"/>
  <c r="W103" i="7" s="1"/>
  <c r="V102" i="7" s="1"/>
  <c r="U101" i="7" s="1"/>
  <c r="T100" i="7" s="1"/>
  <c r="S99" i="7" s="1"/>
  <c r="R98" i="7" s="1"/>
  <c r="Q97" i="7" s="1"/>
  <c r="P96" i="7" s="1"/>
  <c r="O95" i="7" s="1"/>
  <c r="N94" i="7" s="1"/>
  <c r="M93" i="7" s="1"/>
  <c r="L92" i="7" s="1"/>
  <c r="K91" i="7" s="1"/>
  <c r="J90" i="7" s="1"/>
  <c r="I89" i="7" s="1"/>
  <c r="H88" i="7" s="1"/>
  <c r="G87" i="7" s="1"/>
  <c r="F86" i="7" s="1"/>
  <c r="E85" i="7" s="1"/>
  <c r="D84" i="7" s="1"/>
  <c r="AE110" i="7"/>
  <c r="Y103" i="2"/>
  <c r="X103" i="2" s="1"/>
  <c r="AA57" i="2"/>
  <c r="AF110" i="7" l="1"/>
  <c r="AD109" i="7"/>
  <c r="AC108" i="7" s="1"/>
  <c r="AB107" i="7" s="1"/>
  <c r="AA106" i="7" s="1"/>
  <c r="Z105" i="7" s="1"/>
  <c r="Y104" i="7" s="1"/>
  <c r="X103" i="7" s="1"/>
  <c r="W102" i="7" s="1"/>
  <c r="V101" i="7" s="1"/>
  <c r="U100" i="7" s="1"/>
  <c r="T99" i="7" s="1"/>
  <c r="S98" i="7" s="1"/>
  <c r="R97" i="7" s="1"/>
  <c r="Q96" i="7" s="1"/>
  <c r="P95" i="7" s="1"/>
  <c r="O94" i="7" s="1"/>
  <c r="N93" i="7" s="1"/>
  <c r="M92" i="7" s="1"/>
  <c r="L91" i="7" s="1"/>
  <c r="K90" i="7" s="1"/>
  <c r="J89" i="7" s="1"/>
  <c r="I88" i="7" s="1"/>
  <c r="H87" i="7" s="1"/>
  <c r="G86" i="7" s="1"/>
  <c r="F85" i="7" s="1"/>
  <c r="E84" i="7" s="1"/>
  <c r="D83" i="7" s="1"/>
  <c r="Y104" i="2"/>
  <c r="X104" i="2" s="1"/>
  <c r="AA58" i="2"/>
  <c r="AG110" i="7" l="1"/>
  <c r="AE109" i="7"/>
  <c r="AD108" i="7" s="1"/>
  <c r="AC107" i="7" s="1"/>
  <c r="AB106" i="7" s="1"/>
  <c r="AA105" i="7" s="1"/>
  <c r="Z104" i="7" s="1"/>
  <c r="Y103" i="7" s="1"/>
  <c r="X102" i="7" s="1"/>
  <c r="W101" i="7" s="1"/>
  <c r="V100" i="7" s="1"/>
  <c r="U99" i="7" s="1"/>
  <c r="T98" i="7" s="1"/>
  <c r="S97" i="7" s="1"/>
  <c r="R96" i="7" s="1"/>
  <c r="Q95" i="7" s="1"/>
  <c r="P94" i="7" s="1"/>
  <c r="O93" i="7" s="1"/>
  <c r="N92" i="7" s="1"/>
  <c r="M91" i="7" s="1"/>
  <c r="L90" i="7" s="1"/>
  <c r="K89" i="7" s="1"/>
  <c r="J88" i="7" s="1"/>
  <c r="I87" i="7" s="1"/>
  <c r="H86" i="7" s="1"/>
  <c r="G85" i="7" s="1"/>
  <c r="F84" i="7" s="1"/>
  <c r="E83" i="7" s="1"/>
  <c r="D82" i="7" s="1"/>
  <c r="Y105" i="2"/>
  <c r="X105" i="2" s="1"/>
  <c r="AA59" i="2"/>
  <c r="AF109" i="7" l="1"/>
  <c r="AE108" i="7" s="1"/>
  <c r="AD107" i="7" s="1"/>
  <c r="AC106" i="7" s="1"/>
  <c r="AB105" i="7" s="1"/>
  <c r="AA104" i="7" s="1"/>
  <c r="Z103" i="7" s="1"/>
  <c r="Y102" i="7" s="1"/>
  <c r="X101" i="7" s="1"/>
  <c r="W100" i="7" s="1"/>
  <c r="V99" i="7" s="1"/>
  <c r="U98" i="7" s="1"/>
  <c r="T97" i="7" s="1"/>
  <c r="S96" i="7" s="1"/>
  <c r="R95" i="7" s="1"/>
  <c r="Q94" i="7" s="1"/>
  <c r="P93" i="7" s="1"/>
  <c r="O92" i="7" s="1"/>
  <c r="N91" i="7" s="1"/>
  <c r="M90" i="7" s="1"/>
  <c r="L89" i="7" s="1"/>
  <c r="K88" i="7" s="1"/>
  <c r="J87" i="7" s="1"/>
  <c r="I86" i="7" s="1"/>
  <c r="H85" i="7" s="1"/>
  <c r="G84" i="7" s="1"/>
  <c r="F83" i="7" s="1"/>
  <c r="E82" i="7" s="1"/>
  <c r="D81" i="7" s="1"/>
  <c r="AH110" i="7"/>
  <c r="Y106" i="2"/>
  <c r="X106" i="2" s="1"/>
  <c r="AA60" i="2"/>
  <c r="AG109" i="7" l="1"/>
  <c r="AF108" i="7" s="1"/>
  <c r="AE107" i="7" s="1"/>
  <c r="AD106" i="7" s="1"/>
  <c r="AC105" i="7" s="1"/>
  <c r="AB104" i="7" s="1"/>
  <c r="AA103" i="7" s="1"/>
  <c r="Z102" i="7" s="1"/>
  <c r="Y101" i="7" s="1"/>
  <c r="X100" i="7" s="1"/>
  <c r="W99" i="7" s="1"/>
  <c r="V98" i="7" s="1"/>
  <c r="U97" i="7" s="1"/>
  <c r="T96" i="7" s="1"/>
  <c r="S95" i="7" s="1"/>
  <c r="R94" i="7" s="1"/>
  <c r="Q93" i="7" s="1"/>
  <c r="P92" i="7" s="1"/>
  <c r="O91" i="7" s="1"/>
  <c r="N90" i="7" s="1"/>
  <c r="M89" i="7" s="1"/>
  <c r="L88" i="7" s="1"/>
  <c r="K87" i="7" s="1"/>
  <c r="J86" i="7" s="1"/>
  <c r="I85" i="7" s="1"/>
  <c r="H84" i="7" s="1"/>
  <c r="G83" i="7" s="1"/>
  <c r="F82" i="7" s="1"/>
  <c r="E81" i="7" s="1"/>
  <c r="D80" i="7" s="1"/>
  <c r="AI110" i="7"/>
  <c r="Y107" i="2"/>
  <c r="X107" i="2" s="1"/>
  <c r="AA61" i="2"/>
  <c r="AH109" i="7" l="1"/>
  <c r="AG108" i="7" s="1"/>
  <c r="AF107" i="7" s="1"/>
  <c r="AE106" i="7" s="1"/>
  <c r="AD105" i="7" s="1"/>
  <c r="AC104" i="7" s="1"/>
  <c r="AB103" i="7" s="1"/>
  <c r="AA102" i="7" s="1"/>
  <c r="Z101" i="7" s="1"/>
  <c r="Y100" i="7" s="1"/>
  <c r="X99" i="7" s="1"/>
  <c r="W98" i="7" s="1"/>
  <c r="V97" i="7" s="1"/>
  <c r="U96" i="7" s="1"/>
  <c r="T95" i="7" s="1"/>
  <c r="S94" i="7" s="1"/>
  <c r="R93" i="7" s="1"/>
  <c r="Q92" i="7" s="1"/>
  <c r="P91" i="7" s="1"/>
  <c r="O90" i="7" s="1"/>
  <c r="N89" i="7" s="1"/>
  <c r="M88" i="7" s="1"/>
  <c r="L87" i="7" s="1"/>
  <c r="K86" i="7" s="1"/>
  <c r="J85" i="7" s="1"/>
  <c r="I84" i="7" s="1"/>
  <c r="H83" i="7" s="1"/>
  <c r="G82" i="7" s="1"/>
  <c r="F81" i="7" s="1"/>
  <c r="E80" i="7" s="1"/>
  <c r="D79" i="7" s="1"/>
  <c r="AJ110" i="7"/>
  <c r="Y108" i="2"/>
  <c r="X108" i="2" s="1"/>
  <c r="AA62" i="2"/>
  <c r="AI109" i="7" l="1"/>
  <c r="AH108" i="7" s="1"/>
  <c r="AG107" i="7" s="1"/>
  <c r="AF106" i="7" s="1"/>
  <c r="AE105" i="7" s="1"/>
  <c r="AD104" i="7" s="1"/>
  <c r="AC103" i="7" s="1"/>
  <c r="AB102" i="7" s="1"/>
  <c r="AA101" i="7" s="1"/>
  <c r="Z100" i="7" s="1"/>
  <c r="Y99" i="7" s="1"/>
  <c r="X98" i="7" s="1"/>
  <c r="W97" i="7" s="1"/>
  <c r="V96" i="7" s="1"/>
  <c r="U95" i="7" s="1"/>
  <c r="T94" i="7" s="1"/>
  <c r="S93" i="7" s="1"/>
  <c r="R92" i="7" s="1"/>
  <c r="Q91" i="7" s="1"/>
  <c r="P90" i="7" s="1"/>
  <c r="O89" i="7" s="1"/>
  <c r="N88" i="7" s="1"/>
  <c r="M87" i="7" s="1"/>
  <c r="L86" i="7" s="1"/>
  <c r="K85" i="7" s="1"/>
  <c r="J84" i="7" s="1"/>
  <c r="I83" i="7" s="1"/>
  <c r="H82" i="7" s="1"/>
  <c r="G81" i="7" s="1"/>
  <c r="F80" i="7" s="1"/>
  <c r="E79" i="7" s="1"/>
  <c r="D78" i="7" s="1"/>
  <c r="AK110" i="7"/>
  <c r="Y109" i="2"/>
  <c r="X109" i="2" s="1"/>
  <c r="AA63" i="2"/>
  <c r="AJ109" i="7" l="1"/>
  <c r="AI108" i="7" s="1"/>
  <c r="AH107" i="7" s="1"/>
  <c r="AG106" i="7" s="1"/>
  <c r="AF105" i="7" s="1"/>
  <c r="AE104" i="7" s="1"/>
  <c r="AD103" i="7" s="1"/>
  <c r="AC102" i="7" s="1"/>
  <c r="AB101" i="7" s="1"/>
  <c r="AA100" i="7" s="1"/>
  <c r="Z99" i="7" s="1"/>
  <c r="Y98" i="7" s="1"/>
  <c r="X97" i="7" s="1"/>
  <c r="W96" i="7" s="1"/>
  <c r="V95" i="7" s="1"/>
  <c r="U94" i="7" s="1"/>
  <c r="T93" i="7" s="1"/>
  <c r="S92" i="7" s="1"/>
  <c r="R91" i="7" s="1"/>
  <c r="Q90" i="7" s="1"/>
  <c r="P89" i="7" s="1"/>
  <c r="O88" i="7" s="1"/>
  <c r="N87" i="7" s="1"/>
  <c r="M86" i="7" s="1"/>
  <c r="L85" i="7" s="1"/>
  <c r="K84" i="7" s="1"/>
  <c r="J83" i="7" s="1"/>
  <c r="I82" i="7" s="1"/>
  <c r="H81" i="7" s="1"/>
  <c r="G80" i="7" s="1"/>
  <c r="F79" i="7" s="1"/>
  <c r="E78" i="7" s="1"/>
  <c r="D77" i="7" s="1"/>
  <c r="AL110" i="7"/>
  <c r="Y110" i="2"/>
  <c r="X110" i="2" s="1"/>
  <c r="AA64" i="2"/>
  <c r="AK109" i="7" l="1"/>
  <c r="AJ108" i="7" s="1"/>
  <c r="AI107" i="7" s="1"/>
  <c r="AH106" i="7" s="1"/>
  <c r="AG105" i="7" s="1"/>
  <c r="AF104" i="7" s="1"/>
  <c r="AE103" i="7" s="1"/>
  <c r="AD102" i="7" s="1"/>
  <c r="AC101" i="7" s="1"/>
  <c r="AB100" i="7" s="1"/>
  <c r="AA99" i="7" s="1"/>
  <c r="Z98" i="7" s="1"/>
  <c r="Y97" i="7" s="1"/>
  <c r="X96" i="7" s="1"/>
  <c r="W95" i="7" s="1"/>
  <c r="V94" i="7" s="1"/>
  <c r="U93" i="7" s="1"/>
  <c r="T92" i="7" s="1"/>
  <c r="S91" i="7" s="1"/>
  <c r="R90" i="7" s="1"/>
  <c r="Q89" i="7" s="1"/>
  <c r="P88" i="7" s="1"/>
  <c r="O87" i="7" s="1"/>
  <c r="N86" i="7" s="1"/>
  <c r="M85" i="7" s="1"/>
  <c r="L84" i="7" s="1"/>
  <c r="K83" i="7" s="1"/>
  <c r="J82" i="7" s="1"/>
  <c r="I81" i="7" s="1"/>
  <c r="H80" i="7" s="1"/>
  <c r="G79" i="7" s="1"/>
  <c r="F78" i="7" s="1"/>
  <c r="E77" i="7" s="1"/>
  <c r="D76" i="7" s="1"/>
  <c r="AM110" i="7"/>
  <c r="Y111" i="2"/>
  <c r="X111" i="2" s="1"/>
  <c r="AA65" i="2"/>
  <c r="AN110" i="7" l="1"/>
  <c r="AL109" i="7"/>
  <c r="AK108" i="7" s="1"/>
  <c r="AJ107" i="7" s="1"/>
  <c r="AI106" i="7" s="1"/>
  <c r="AH105" i="7" s="1"/>
  <c r="AG104" i="7" s="1"/>
  <c r="AF103" i="7" s="1"/>
  <c r="AE102" i="7" s="1"/>
  <c r="AD101" i="7" s="1"/>
  <c r="AC100" i="7" s="1"/>
  <c r="AB99" i="7" s="1"/>
  <c r="AA98" i="7" s="1"/>
  <c r="Z97" i="7" s="1"/>
  <c r="Y96" i="7" s="1"/>
  <c r="X95" i="7" s="1"/>
  <c r="W94" i="7" s="1"/>
  <c r="V93" i="7" s="1"/>
  <c r="U92" i="7" s="1"/>
  <c r="T91" i="7" s="1"/>
  <c r="S90" i="7" s="1"/>
  <c r="R89" i="7" s="1"/>
  <c r="Q88" i="7" s="1"/>
  <c r="P87" i="7" s="1"/>
  <c r="O86" i="7" s="1"/>
  <c r="N85" i="7" s="1"/>
  <c r="M84" i="7" s="1"/>
  <c r="L83" i="7" s="1"/>
  <c r="K82" i="7" s="1"/>
  <c r="J81" i="7" s="1"/>
  <c r="I80" i="7" s="1"/>
  <c r="H79" i="7" s="1"/>
  <c r="G78" i="7" s="1"/>
  <c r="F77" i="7" s="1"/>
  <c r="E76" i="7" s="1"/>
  <c r="D75" i="7" s="1"/>
  <c r="Y112" i="2"/>
  <c r="X112" i="2" s="1"/>
  <c r="AA66" i="2"/>
  <c r="AO110" i="7" l="1"/>
  <c r="AM109" i="7"/>
  <c r="AL108" i="7" s="1"/>
  <c r="AK107" i="7" s="1"/>
  <c r="AJ106" i="7" s="1"/>
  <c r="AI105" i="7" s="1"/>
  <c r="AH104" i="7" s="1"/>
  <c r="AG103" i="7" s="1"/>
  <c r="AF102" i="7" s="1"/>
  <c r="AE101" i="7" s="1"/>
  <c r="AD100" i="7" s="1"/>
  <c r="AC99" i="7" s="1"/>
  <c r="AB98" i="7" s="1"/>
  <c r="AA97" i="7" s="1"/>
  <c r="Z96" i="7" s="1"/>
  <c r="Y95" i="7" s="1"/>
  <c r="X94" i="7" s="1"/>
  <c r="W93" i="7" s="1"/>
  <c r="V92" i="7" s="1"/>
  <c r="U91" i="7" s="1"/>
  <c r="T90" i="7" s="1"/>
  <c r="S89" i="7" s="1"/>
  <c r="R88" i="7" s="1"/>
  <c r="Q87" i="7" s="1"/>
  <c r="P86" i="7" s="1"/>
  <c r="O85" i="7" s="1"/>
  <c r="N84" i="7" s="1"/>
  <c r="M83" i="7" s="1"/>
  <c r="L82" i="7" s="1"/>
  <c r="K81" i="7" s="1"/>
  <c r="J80" i="7" s="1"/>
  <c r="I79" i="7" s="1"/>
  <c r="H78" i="7" s="1"/>
  <c r="G77" i="7" s="1"/>
  <c r="F76" i="7" s="1"/>
  <c r="E75" i="7" s="1"/>
  <c r="D74" i="7" s="1"/>
  <c r="Y113" i="2"/>
  <c r="X113" i="2" s="1"/>
  <c r="AA67" i="2"/>
  <c r="AN109" i="7" l="1"/>
  <c r="AM108" i="7" s="1"/>
  <c r="AL107" i="7" s="1"/>
  <c r="AK106" i="7" s="1"/>
  <c r="AJ105" i="7" s="1"/>
  <c r="AI104" i="7" s="1"/>
  <c r="AH103" i="7" s="1"/>
  <c r="AG102" i="7" s="1"/>
  <c r="AF101" i="7" s="1"/>
  <c r="AE100" i="7" s="1"/>
  <c r="AD99" i="7" s="1"/>
  <c r="AC98" i="7" s="1"/>
  <c r="AB97" i="7" s="1"/>
  <c r="AA96" i="7" s="1"/>
  <c r="Z95" i="7" s="1"/>
  <c r="Y94" i="7" s="1"/>
  <c r="X93" i="7" s="1"/>
  <c r="W92" i="7" s="1"/>
  <c r="V91" i="7" s="1"/>
  <c r="U90" i="7" s="1"/>
  <c r="T89" i="7" s="1"/>
  <c r="S88" i="7" s="1"/>
  <c r="R87" i="7" s="1"/>
  <c r="Q86" i="7" s="1"/>
  <c r="P85" i="7" s="1"/>
  <c r="O84" i="7" s="1"/>
  <c r="N83" i="7" s="1"/>
  <c r="M82" i="7" s="1"/>
  <c r="L81" i="7" s="1"/>
  <c r="K80" i="7" s="1"/>
  <c r="J79" i="7" s="1"/>
  <c r="I78" i="7" s="1"/>
  <c r="H77" i="7" s="1"/>
  <c r="G76" i="7" s="1"/>
  <c r="F75" i="7" s="1"/>
  <c r="E74" i="7" s="1"/>
  <c r="D73" i="7" s="1"/>
  <c r="AP110" i="7"/>
  <c r="Y114" i="2"/>
  <c r="X114" i="2" s="1"/>
  <c r="AA68" i="2"/>
  <c r="AO109" i="7" l="1"/>
  <c r="AN108" i="7" s="1"/>
  <c r="AM107" i="7" s="1"/>
  <c r="AL106" i="7" s="1"/>
  <c r="AK105" i="7" s="1"/>
  <c r="AJ104" i="7" s="1"/>
  <c r="AI103" i="7" s="1"/>
  <c r="AH102" i="7" s="1"/>
  <c r="AG101" i="7" s="1"/>
  <c r="AF100" i="7" s="1"/>
  <c r="AE99" i="7" s="1"/>
  <c r="AD98" i="7" s="1"/>
  <c r="AC97" i="7" s="1"/>
  <c r="AB96" i="7" s="1"/>
  <c r="AA95" i="7" s="1"/>
  <c r="Z94" i="7" s="1"/>
  <c r="Y93" i="7" s="1"/>
  <c r="X92" i="7" s="1"/>
  <c r="W91" i="7" s="1"/>
  <c r="V90" i="7" s="1"/>
  <c r="U89" i="7" s="1"/>
  <c r="T88" i="7" s="1"/>
  <c r="S87" i="7" s="1"/>
  <c r="R86" i="7" s="1"/>
  <c r="Q85" i="7" s="1"/>
  <c r="P84" i="7" s="1"/>
  <c r="O83" i="7" s="1"/>
  <c r="N82" i="7" s="1"/>
  <c r="M81" i="7" s="1"/>
  <c r="L80" i="7" s="1"/>
  <c r="K79" i="7" s="1"/>
  <c r="J78" i="7" s="1"/>
  <c r="I77" i="7" s="1"/>
  <c r="H76" i="7" s="1"/>
  <c r="G75" i="7" s="1"/>
  <c r="F74" i="7" s="1"/>
  <c r="E73" i="7" s="1"/>
  <c r="D72" i="7" s="1"/>
  <c r="AQ110" i="7"/>
  <c r="Y115" i="2"/>
  <c r="X115" i="2" s="1"/>
  <c r="AA69" i="2"/>
  <c r="AP109" i="7" l="1"/>
  <c r="AO108" i="7" s="1"/>
  <c r="AN107" i="7" s="1"/>
  <c r="AM106" i="7" s="1"/>
  <c r="AL105" i="7" s="1"/>
  <c r="AK104" i="7" s="1"/>
  <c r="AJ103" i="7" s="1"/>
  <c r="AI102" i="7" s="1"/>
  <c r="AH101" i="7" s="1"/>
  <c r="AG100" i="7" s="1"/>
  <c r="AF99" i="7" s="1"/>
  <c r="AE98" i="7" s="1"/>
  <c r="AD97" i="7" s="1"/>
  <c r="AC96" i="7" s="1"/>
  <c r="AB95" i="7" s="1"/>
  <c r="AA94" i="7" s="1"/>
  <c r="Z93" i="7" s="1"/>
  <c r="Y92" i="7" s="1"/>
  <c r="X91" i="7" s="1"/>
  <c r="W90" i="7" s="1"/>
  <c r="V89" i="7" s="1"/>
  <c r="U88" i="7" s="1"/>
  <c r="T87" i="7" s="1"/>
  <c r="S86" i="7" s="1"/>
  <c r="R85" i="7" s="1"/>
  <c r="Q84" i="7" s="1"/>
  <c r="P83" i="7" s="1"/>
  <c r="O82" i="7" s="1"/>
  <c r="N81" i="7" s="1"/>
  <c r="M80" i="7" s="1"/>
  <c r="L79" i="7" s="1"/>
  <c r="K78" i="7" s="1"/>
  <c r="J77" i="7" s="1"/>
  <c r="I76" i="7" s="1"/>
  <c r="H75" i="7" s="1"/>
  <c r="G74" i="7" s="1"/>
  <c r="F73" i="7" s="1"/>
  <c r="E72" i="7" s="1"/>
  <c r="D71" i="7" s="1"/>
  <c r="AR110" i="7"/>
  <c r="Y116" i="2"/>
  <c r="X116" i="2" s="1"/>
  <c r="AA70" i="2"/>
  <c r="AQ109" i="7" l="1"/>
  <c r="AP108" i="7" s="1"/>
  <c r="AO107" i="7" s="1"/>
  <c r="AN106" i="7" s="1"/>
  <c r="AM105" i="7" s="1"/>
  <c r="AL104" i="7" s="1"/>
  <c r="AK103" i="7" s="1"/>
  <c r="AJ102" i="7" s="1"/>
  <c r="AI101" i="7" s="1"/>
  <c r="AH100" i="7" s="1"/>
  <c r="AG99" i="7" s="1"/>
  <c r="AF98" i="7" s="1"/>
  <c r="AE97" i="7" s="1"/>
  <c r="AD96" i="7" s="1"/>
  <c r="AC95" i="7" s="1"/>
  <c r="AB94" i="7" s="1"/>
  <c r="AA93" i="7" s="1"/>
  <c r="Z92" i="7" s="1"/>
  <c r="Y91" i="7" s="1"/>
  <c r="X90" i="7" s="1"/>
  <c r="W89" i="7" s="1"/>
  <c r="V88" i="7" s="1"/>
  <c r="U87" i="7" s="1"/>
  <c r="T86" i="7" s="1"/>
  <c r="S85" i="7" s="1"/>
  <c r="R84" i="7" s="1"/>
  <c r="Q83" i="7" s="1"/>
  <c r="P82" i="7" s="1"/>
  <c r="O81" i="7" s="1"/>
  <c r="N80" i="7" s="1"/>
  <c r="M79" i="7" s="1"/>
  <c r="L78" i="7" s="1"/>
  <c r="K77" i="7" s="1"/>
  <c r="J76" i="7" s="1"/>
  <c r="I75" i="7" s="1"/>
  <c r="H74" i="7" s="1"/>
  <c r="G73" i="7" s="1"/>
  <c r="F72" i="7" s="1"/>
  <c r="E71" i="7" s="1"/>
  <c r="D70" i="7" s="1"/>
  <c r="AS110" i="7"/>
  <c r="Y117" i="2"/>
  <c r="X117" i="2" s="1"/>
  <c r="AA71" i="2"/>
  <c r="AR109" i="7" l="1"/>
  <c r="AQ108" i="7" s="1"/>
  <c r="AP107" i="7" s="1"/>
  <c r="AO106" i="7" s="1"/>
  <c r="AN105" i="7" s="1"/>
  <c r="AM104" i="7" s="1"/>
  <c r="AL103" i="7" s="1"/>
  <c r="AK102" i="7" s="1"/>
  <c r="AJ101" i="7" s="1"/>
  <c r="AI100" i="7" s="1"/>
  <c r="AH99" i="7" s="1"/>
  <c r="AG98" i="7" s="1"/>
  <c r="AF97" i="7" s="1"/>
  <c r="AE96" i="7" s="1"/>
  <c r="AD95" i="7" s="1"/>
  <c r="AC94" i="7" s="1"/>
  <c r="AB93" i="7" s="1"/>
  <c r="AA92" i="7" s="1"/>
  <c r="Z91" i="7" s="1"/>
  <c r="Y90" i="7" s="1"/>
  <c r="X89" i="7" s="1"/>
  <c r="W88" i="7" s="1"/>
  <c r="V87" i="7" s="1"/>
  <c r="U86" i="7" s="1"/>
  <c r="T85" i="7" s="1"/>
  <c r="S84" i="7" s="1"/>
  <c r="R83" i="7" s="1"/>
  <c r="Q82" i="7" s="1"/>
  <c r="P81" i="7" s="1"/>
  <c r="O80" i="7" s="1"/>
  <c r="N79" i="7" s="1"/>
  <c r="M78" i="7" s="1"/>
  <c r="L77" i="7" s="1"/>
  <c r="K76" i="7" s="1"/>
  <c r="J75" i="7" s="1"/>
  <c r="I74" i="7" s="1"/>
  <c r="H73" i="7" s="1"/>
  <c r="G72" i="7" s="1"/>
  <c r="F71" i="7" s="1"/>
  <c r="E70" i="7" s="1"/>
  <c r="D69" i="7" s="1"/>
  <c r="AT110" i="7"/>
  <c r="Y118" i="2"/>
  <c r="X118" i="2" s="1"/>
  <c r="AA72" i="2"/>
  <c r="AS109" i="7" l="1"/>
  <c r="AR108" i="7" s="1"/>
  <c r="AQ107" i="7" s="1"/>
  <c r="AP106" i="7" s="1"/>
  <c r="AO105" i="7" s="1"/>
  <c r="AN104" i="7" s="1"/>
  <c r="AM103" i="7" s="1"/>
  <c r="AL102" i="7" s="1"/>
  <c r="AK101" i="7" s="1"/>
  <c r="AJ100" i="7" s="1"/>
  <c r="AI99" i="7" s="1"/>
  <c r="AH98" i="7" s="1"/>
  <c r="AG97" i="7" s="1"/>
  <c r="AF96" i="7" s="1"/>
  <c r="AE95" i="7" s="1"/>
  <c r="AD94" i="7" s="1"/>
  <c r="AC93" i="7" s="1"/>
  <c r="AB92" i="7" s="1"/>
  <c r="AA91" i="7" s="1"/>
  <c r="Z90" i="7" s="1"/>
  <c r="Y89" i="7" s="1"/>
  <c r="X88" i="7" s="1"/>
  <c r="W87" i="7" s="1"/>
  <c r="V86" i="7" s="1"/>
  <c r="U85" i="7" s="1"/>
  <c r="T84" i="7" s="1"/>
  <c r="S83" i="7" s="1"/>
  <c r="R82" i="7" s="1"/>
  <c r="Q81" i="7" s="1"/>
  <c r="P80" i="7" s="1"/>
  <c r="O79" i="7" s="1"/>
  <c r="N78" i="7" s="1"/>
  <c r="M77" i="7" s="1"/>
  <c r="L76" i="7" s="1"/>
  <c r="K75" i="7" s="1"/>
  <c r="J74" i="7" s="1"/>
  <c r="I73" i="7" s="1"/>
  <c r="H72" i="7" s="1"/>
  <c r="G71" i="7" s="1"/>
  <c r="F70" i="7" s="1"/>
  <c r="E69" i="7" s="1"/>
  <c r="D68" i="7" s="1"/>
  <c r="AU110" i="7"/>
  <c r="Y119" i="2"/>
  <c r="X119" i="2" s="1"/>
  <c r="AA73" i="2"/>
  <c r="AV110" i="7" l="1"/>
  <c r="AT109" i="7"/>
  <c r="AS108" i="7" s="1"/>
  <c r="AR107" i="7" s="1"/>
  <c r="AQ106" i="7" s="1"/>
  <c r="AP105" i="7" s="1"/>
  <c r="AO104" i="7" s="1"/>
  <c r="AN103" i="7" s="1"/>
  <c r="AM102" i="7" s="1"/>
  <c r="AL101" i="7" s="1"/>
  <c r="AK100" i="7" s="1"/>
  <c r="AJ99" i="7" s="1"/>
  <c r="AI98" i="7" s="1"/>
  <c r="AH97" i="7" s="1"/>
  <c r="AG96" i="7" s="1"/>
  <c r="AF95" i="7" s="1"/>
  <c r="AE94" i="7" s="1"/>
  <c r="AD93" i="7" s="1"/>
  <c r="AC92" i="7" s="1"/>
  <c r="AB91" i="7" s="1"/>
  <c r="AA90" i="7" s="1"/>
  <c r="Z89" i="7" s="1"/>
  <c r="Y88" i="7" s="1"/>
  <c r="X87" i="7" s="1"/>
  <c r="W86" i="7" s="1"/>
  <c r="V85" i="7" s="1"/>
  <c r="U84" i="7" s="1"/>
  <c r="T83" i="7" s="1"/>
  <c r="S82" i="7" s="1"/>
  <c r="R81" i="7" s="1"/>
  <c r="Q80" i="7" s="1"/>
  <c r="P79" i="7" s="1"/>
  <c r="O78" i="7" s="1"/>
  <c r="N77" i="7" s="1"/>
  <c r="M76" i="7" s="1"/>
  <c r="L75" i="7" s="1"/>
  <c r="K74" i="7" s="1"/>
  <c r="J73" i="7" s="1"/>
  <c r="I72" i="7" s="1"/>
  <c r="H71" i="7" s="1"/>
  <c r="G70" i="7" s="1"/>
  <c r="F69" i="7" s="1"/>
  <c r="E68" i="7" s="1"/>
  <c r="D67" i="7" s="1"/>
  <c r="Y120" i="2"/>
  <c r="X120" i="2" s="1"/>
  <c r="AA74" i="2"/>
  <c r="AW110" i="7" l="1"/>
  <c r="AU109" i="7"/>
  <c r="AT108" i="7" s="1"/>
  <c r="AS107" i="7" s="1"/>
  <c r="AR106" i="7" s="1"/>
  <c r="AQ105" i="7" s="1"/>
  <c r="AP104" i="7" s="1"/>
  <c r="AO103" i="7" s="1"/>
  <c r="AN102" i="7" s="1"/>
  <c r="AM101" i="7" s="1"/>
  <c r="AL100" i="7" s="1"/>
  <c r="AK99" i="7" s="1"/>
  <c r="AJ98" i="7" s="1"/>
  <c r="AI97" i="7" s="1"/>
  <c r="AH96" i="7" s="1"/>
  <c r="AG95" i="7" s="1"/>
  <c r="AF94" i="7" s="1"/>
  <c r="AE93" i="7" s="1"/>
  <c r="AD92" i="7" s="1"/>
  <c r="AC91" i="7" s="1"/>
  <c r="AB90" i="7" s="1"/>
  <c r="AA89" i="7" s="1"/>
  <c r="Z88" i="7" s="1"/>
  <c r="Y87" i="7" s="1"/>
  <c r="X86" i="7" s="1"/>
  <c r="W85" i="7" s="1"/>
  <c r="V84" i="7" s="1"/>
  <c r="U83" i="7" s="1"/>
  <c r="T82" i="7" s="1"/>
  <c r="S81" i="7" s="1"/>
  <c r="R80" i="7" s="1"/>
  <c r="Q79" i="7" s="1"/>
  <c r="P78" i="7" s="1"/>
  <c r="O77" i="7" s="1"/>
  <c r="N76" i="7" s="1"/>
  <c r="M75" i="7" s="1"/>
  <c r="L74" i="7" s="1"/>
  <c r="K73" i="7" s="1"/>
  <c r="J72" i="7" s="1"/>
  <c r="I71" i="7" s="1"/>
  <c r="H70" i="7" s="1"/>
  <c r="G69" i="7" s="1"/>
  <c r="F68" i="7" s="1"/>
  <c r="E67" i="7" s="1"/>
  <c r="D66" i="7" s="1"/>
  <c r="Y121" i="2"/>
  <c r="X121" i="2" s="1"/>
  <c r="AA75" i="2"/>
  <c r="AV109" i="7" l="1"/>
  <c r="AU108" i="7" s="1"/>
  <c r="AT107" i="7" s="1"/>
  <c r="AS106" i="7" s="1"/>
  <c r="AR105" i="7" s="1"/>
  <c r="AQ104" i="7" s="1"/>
  <c r="AP103" i="7" s="1"/>
  <c r="AO102" i="7" s="1"/>
  <c r="AN101" i="7" s="1"/>
  <c r="AM100" i="7" s="1"/>
  <c r="AL99" i="7" s="1"/>
  <c r="AK98" i="7" s="1"/>
  <c r="AJ97" i="7" s="1"/>
  <c r="AI96" i="7" s="1"/>
  <c r="AH95" i="7" s="1"/>
  <c r="AG94" i="7" s="1"/>
  <c r="AF93" i="7" s="1"/>
  <c r="AE92" i="7" s="1"/>
  <c r="AD91" i="7" s="1"/>
  <c r="AC90" i="7" s="1"/>
  <c r="AB89" i="7" s="1"/>
  <c r="AA88" i="7" s="1"/>
  <c r="Z87" i="7" s="1"/>
  <c r="Y86" i="7" s="1"/>
  <c r="X85" i="7" s="1"/>
  <c r="W84" i="7" s="1"/>
  <c r="V83" i="7" s="1"/>
  <c r="U82" i="7" s="1"/>
  <c r="T81" i="7" s="1"/>
  <c r="S80" i="7" s="1"/>
  <c r="R79" i="7" s="1"/>
  <c r="Q78" i="7" s="1"/>
  <c r="P77" i="7" s="1"/>
  <c r="O76" i="7" s="1"/>
  <c r="N75" i="7" s="1"/>
  <c r="M74" i="7" s="1"/>
  <c r="L73" i="7" s="1"/>
  <c r="K72" i="7" s="1"/>
  <c r="J71" i="7" s="1"/>
  <c r="I70" i="7" s="1"/>
  <c r="H69" i="7" s="1"/>
  <c r="G68" i="7" s="1"/>
  <c r="F67" i="7" s="1"/>
  <c r="E66" i="7" s="1"/>
  <c r="D65" i="7" s="1"/>
  <c r="AX110" i="7"/>
  <c r="Y122" i="2"/>
  <c r="X122" i="2" s="1"/>
  <c r="AA76" i="2"/>
  <c r="AW109" i="7" l="1"/>
  <c r="AV108" i="7" s="1"/>
  <c r="AU107" i="7" s="1"/>
  <c r="AT106" i="7" s="1"/>
  <c r="AS105" i="7" s="1"/>
  <c r="AR104" i="7" s="1"/>
  <c r="AQ103" i="7" s="1"/>
  <c r="AP102" i="7" s="1"/>
  <c r="AO101" i="7" s="1"/>
  <c r="AN100" i="7" s="1"/>
  <c r="AM99" i="7" s="1"/>
  <c r="AL98" i="7" s="1"/>
  <c r="AK97" i="7" s="1"/>
  <c r="AJ96" i="7" s="1"/>
  <c r="AI95" i="7" s="1"/>
  <c r="AH94" i="7" s="1"/>
  <c r="AG93" i="7" s="1"/>
  <c r="AF92" i="7" s="1"/>
  <c r="AE91" i="7" s="1"/>
  <c r="AD90" i="7" s="1"/>
  <c r="AC89" i="7" s="1"/>
  <c r="AB88" i="7" s="1"/>
  <c r="AA87" i="7" s="1"/>
  <c r="Z86" i="7" s="1"/>
  <c r="Y85" i="7" s="1"/>
  <c r="X84" i="7" s="1"/>
  <c r="W83" i="7" s="1"/>
  <c r="V82" i="7" s="1"/>
  <c r="U81" i="7" s="1"/>
  <c r="T80" i="7" s="1"/>
  <c r="S79" i="7" s="1"/>
  <c r="R78" i="7" s="1"/>
  <c r="Q77" i="7" s="1"/>
  <c r="P76" i="7" s="1"/>
  <c r="O75" i="7" s="1"/>
  <c r="N74" i="7" s="1"/>
  <c r="M73" i="7" s="1"/>
  <c r="L72" i="7" s="1"/>
  <c r="K71" i="7" s="1"/>
  <c r="J70" i="7" s="1"/>
  <c r="I69" i="7" s="1"/>
  <c r="H68" i="7" s="1"/>
  <c r="G67" i="7" s="1"/>
  <c r="F66" i="7" s="1"/>
  <c r="E65" i="7" s="1"/>
  <c r="D64" i="7" s="1"/>
  <c r="AY110" i="7"/>
  <c r="Y123" i="2"/>
  <c r="X123" i="2" s="1"/>
  <c r="AA77" i="2"/>
  <c r="AX109" i="7" l="1"/>
  <c r="AW108" i="7" s="1"/>
  <c r="AV107" i="7" s="1"/>
  <c r="AU106" i="7" s="1"/>
  <c r="AT105" i="7" s="1"/>
  <c r="AS104" i="7" s="1"/>
  <c r="AR103" i="7" s="1"/>
  <c r="AQ102" i="7" s="1"/>
  <c r="AP101" i="7" s="1"/>
  <c r="AO100" i="7" s="1"/>
  <c r="AN99" i="7" s="1"/>
  <c r="AM98" i="7" s="1"/>
  <c r="AL97" i="7" s="1"/>
  <c r="AK96" i="7" s="1"/>
  <c r="AJ95" i="7" s="1"/>
  <c r="AI94" i="7" s="1"/>
  <c r="AH93" i="7" s="1"/>
  <c r="AG92" i="7" s="1"/>
  <c r="AF91" i="7" s="1"/>
  <c r="AE90" i="7" s="1"/>
  <c r="AD89" i="7" s="1"/>
  <c r="AC88" i="7" s="1"/>
  <c r="AB87" i="7" s="1"/>
  <c r="AA86" i="7" s="1"/>
  <c r="Z85" i="7" s="1"/>
  <c r="Y84" i="7" s="1"/>
  <c r="X83" i="7" s="1"/>
  <c r="W82" i="7" s="1"/>
  <c r="V81" i="7" s="1"/>
  <c r="U80" i="7" s="1"/>
  <c r="T79" i="7" s="1"/>
  <c r="S78" i="7" s="1"/>
  <c r="R77" i="7" s="1"/>
  <c r="Q76" i="7" s="1"/>
  <c r="P75" i="7" s="1"/>
  <c r="O74" i="7" s="1"/>
  <c r="N73" i="7" s="1"/>
  <c r="M72" i="7" s="1"/>
  <c r="L71" i="7" s="1"/>
  <c r="K70" i="7" s="1"/>
  <c r="J69" i="7" s="1"/>
  <c r="I68" i="7" s="1"/>
  <c r="H67" i="7" s="1"/>
  <c r="G66" i="7" s="1"/>
  <c r="F65" i="7" s="1"/>
  <c r="E64" i="7" s="1"/>
  <c r="D63" i="7" s="1"/>
  <c r="AZ110" i="7"/>
  <c r="Y124" i="2"/>
  <c r="X124" i="2" s="1"/>
  <c r="AA78" i="2"/>
  <c r="AY109" i="7" l="1"/>
  <c r="AX108" i="7" s="1"/>
  <c r="AW107" i="7" s="1"/>
  <c r="AV106" i="7" s="1"/>
  <c r="AU105" i="7" s="1"/>
  <c r="AT104" i="7" s="1"/>
  <c r="AS103" i="7" s="1"/>
  <c r="AR102" i="7" s="1"/>
  <c r="AQ101" i="7" s="1"/>
  <c r="AP100" i="7" s="1"/>
  <c r="AO99" i="7" s="1"/>
  <c r="AN98" i="7" s="1"/>
  <c r="AM97" i="7" s="1"/>
  <c r="AL96" i="7" s="1"/>
  <c r="AK95" i="7" s="1"/>
  <c r="AJ94" i="7" s="1"/>
  <c r="AI93" i="7" s="1"/>
  <c r="AH92" i="7" s="1"/>
  <c r="AG91" i="7" s="1"/>
  <c r="AF90" i="7" s="1"/>
  <c r="AE89" i="7" s="1"/>
  <c r="AD88" i="7" s="1"/>
  <c r="AC87" i="7" s="1"/>
  <c r="AB86" i="7" s="1"/>
  <c r="AA85" i="7" s="1"/>
  <c r="Z84" i="7" s="1"/>
  <c r="Y83" i="7" s="1"/>
  <c r="X82" i="7" s="1"/>
  <c r="W81" i="7" s="1"/>
  <c r="V80" i="7" s="1"/>
  <c r="U79" i="7" s="1"/>
  <c r="T78" i="7" s="1"/>
  <c r="S77" i="7" s="1"/>
  <c r="R76" i="7" s="1"/>
  <c r="Q75" i="7" s="1"/>
  <c r="P74" i="7" s="1"/>
  <c r="O73" i="7" s="1"/>
  <c r="N72" i="7" s="1"/>
  <c r="M71" i="7" s="1"/>
  <c r="L70" i="7" s="1"/>
  <c r="K69" i="7" s="1"/>
  <c r="J68" i="7" s="1"/>
  <c r="I67" i="7" s="1"/>
  <c r="H66" i="7" s="1"/>
  <c r="G65" i="7" s="1"/>
  <c r="F64" i="7" s="1"/>
  <c r="E63" i="7" s="1"/>
  <c r="D62" i="7" s="1"/>
  <c r="BA110" i="7"/>
  <c r="Y125" i="2"/>
  <c r="X125" i="2" s="1"/>
  <c r="AA79" i="2"/>
  <c r="AZ109" i="7" l="1"/>
  <c r="AY108" i="7" s="1"/>
  <c r="AX107" i="7" s="1"/>
  <c r="AW106" i="7" s="1"/>
  <c r="AV105" i="7" s="1"/>
  <c r="AU104" i="7" s="1"/>
  <c r="AT103" i="7" s="1"/>
  <c r="AS102" i="7" s="1"/>
  <c r="AR101" i="7" s="1"/>
  <c r="AQ100" i="7" s="1"/>
  <c r="AP99" i="7" s="1"/>
  <c r="AO98" i="7" s="1"/>
  <c r="AN97" i="7" s="1"/>
  <c r="AM96" i="7" s="1"/>
  <c r="AL95" i="7" s="1"/>
  <c r="AK94" i="7" s="1"/>
  <c r="AJ93" i="7" s="1"/>
  <c r="AI92" i="7" s="1"/>
  <c r="AH91" i="7" s="1"/>
  <c r="AG90" i="7" s="1"/>
  <c r="AF89" i="7" s="1"/>
  <c r="AE88" i="7" s="1"/>
  <c r="AD87" i="7" s="1"/>
  <c r="AC86" i="7" s="1"/>
  <c r="AB85" i="7" s="1"/>
  <c r="AA84" i="7" s="1"/>
  <c r="Z83" i="7" s="1"/>
  <c r="Y82" i="7" s="1"/>
  <c r="X81" i="7" s="1"/>
  <c r="W80" i="7" s="1"/>
  <c r="V79" i="7" s="1"/>
  <c r="U78" i="7" s="1"/>
  <c r="T77" i="7" s="1"/>
  <c r="S76" i="7" s="1"/>
  <c r="R75" i="7" s="1"/>
  <c r="Q74" i="7" s="1"/>
  <c r="P73" i="7" s="1"/>
  <c r="O72" i="7" s="1"/>
  <c r="N71" i="7" s="1"/>
  <c r="M70" i="7" s="1"/>
  <c r="L69" i="7" s="1"/>
  <c r="K68" i="7" s="1"/>
  <c r="J67" i="7" s="1"/>
  <c r="I66" i="7" s="1"/>
  <c r="H65" i="7" s="1"/>
  <c r="G64" i="7" s="1"/>
  <c r="F63" i="7" s="1"/>
  <c r="E62" i="7" s="1"/>
  <c r="D61" i="7" s="1"/>
  <c r="BB110" i="7"/>
  <c r="AA80" i="2"/>
  <c r="Y126" i="2"/>
  <c r="X126" i="2" s="1"/>
  <c r="BA109" i="7" l="1"/>
  <c r="AZ108" i="7" s="1"/>
  <c r="AY107" i="7" s="1"/>
  <c r="AX106" i="7" s="1"/>
  <c r="AW105" i="7" s="1"/>
  <c r="AV104" i="7" s="1"/>
  <c r="AU103" i="7" s="1"/>
  <c r="AT102" i="7" s="1"/>
  <c r="AS101" i="7" s="1"/>
  <c r="AR100" i="7" s="1"/>
  <c r="AQ99" i="7" s="1"/>
  <c r="AP98" i="7" s="1"/>
  <c r="AO97" i="7" s="1"/>
  <c r="AN96" i="7" s="1"/>
  <c r="AM95" i="7" s="1"/>
  <c r="AL94" i="7" s="1"/>
  <c r="AK93" i="7" s="1"/>
  <c r="AJ92" i="7" s="1"/>
  <c r="AI91" i="7" s="1"/>
  <c r="AH90" i="7" s="1"/>
  <c r="AG89" i="7" s="1"/>
  <c r="AF88" i="7" s="1"/>
  <c r="AE87" i="7" s="1"/>
  <c r="AD86" i="7" s="1"/>
  <c r="AC85" i="7" s="1"/>
  <c r="AB84" i="7" s="1"/>
  <c r="AA83" i="7" s="1"/>
  <c r="Z82" i="7" s="1"/>
  <c r="Y81" i="7" s="1"/>
  <c r="X80" i="7" s="1"/>
  <c r="W79" i="7" s="1"/>
  <c r="V78" i="7" s="1"/>
  <c r="U77" i="7" s="1"/>
  <c r="T76" i="7" s="1"/>
  <c r="S75" i="7" s="1"/>
  <c r="R74" i="7" s="1"/>
  <c r="Q73" i="7" s="1"/>
  <c r="P72" i="7" s="1"/>
  <c r="O71" i="7" s="1"/>
  <c r="N70" i="7" s="1"/>
  <c r="M69" i="7" s="1"/>
  <c r="L68" i="7" s="1"/>
  <c r="K67" i="7" s="1"/>
  <c r="J66" i="7" s="1"/>
  <c r="I65" i="7" s="1"/>
  <c r="H64" i="7" s="1"/>
  <c r="G63" i="7" s="1"/>
  <c r="F62" i="7" s="1"/>
  <c r="E61" i="7" s="1"/>
  <c r="D60" i="7" s="1"/>
  <c r="BC110" i="7"/>
  <c r="Y127" i="2"/>
  <c r="X127" i="2" s="1"/>
  <c r="AA81" i="2"/>
  <c r="BD110" i="7" l="1"/>
  <c r="BB109" i="7"/>
  <c r="BA108" i="7" s="1"/>
  <c r="AZ107" i="7" s="1"/>
  <c r="AY106" i="7" s="1"/>
  <c r="AX105" i="7" s="1"/>
  <c r="AW104" i="7" s="1"/>
  <c r="AV103" i="7" s="1"/>
  <c r="AU102" i="7" s="1"/>
  <c r="AT101" i="7" s="1"/>
  <c r="AS100" i="7" s="1"/>
  <c r="AR99" i="7" s="1"/>
  <c r="AQ98" i="7" s="1"/>
  <c r="AP97" i="7" s="1"/>
  <c r="AO96" i="7" s="1"/>
  <c r="AN95" i="7" s="1"/>
  <c r="AM94" i="7" s="1"/>
  <c r="AL93" i="7" s="1"/>
  <c r="AK92" i="7" s="1"/>
  <c r="AJ91" i="7" s="1"/>
  <c r="AI90" i="7" s="1"/>
  <c r="AH89" i="7" s="1"/>
  <c r="AG88" i="7" s="1"/>
  <c r="AF87" i="7" s="1"/>
  <c r="AE86" i="7" s="1"/>
  <c r="AD85" i="7" s="1"/>
  <c r="AC84" i="7" s="1"/>
  <c r="AB83" i="7" s="1"/>
  <c r="AA82" i="7" s="1"/>
  <c r="Z81" i="7" s="1"/>
  <c r="Y80" i="7" s="1"/>
  <c r="X79" i="7" s="1"/>
  <c r="W78" i="7" s="1"/>
  <c r="V77" i="7" s="1"/>
  <c r="U76" i="7" s="1"/>
  <c r="T75" i="7" s="1"/>
  <c r="S74" i="7" s="1"/>
  <c r="R73" i="7" s="1"/>
  <c r="Q72" i="7" s="1"/>
  <c r="P71" i="7" s="1"/>
  <c r="O70" i="7" s="1"/>
  <c r="N69" i="7" s="1"/>
  <c r="M68" i="7" s="1"/>
  <c r="L67" i="7" s="1"/>
  <c r="K66" i="7" s="1"/>
  <c r="J65" i="7" s="1"/>
  <c r="I64" i="7" s="1"/>
  <c r="H63" i="7" s="1"/>
  <c r="G62" i="7" s="1"/>
  <c r="F61" i="7" s="1"/>
  <c r="E60" i="7" s="1"/>
  <c r="D59" i="7" s="1"/>
  <c r="Y128" i="2"/>
  <c r="X128" i="2" s="1"/>
  <c r="AA82" i="2"/>
  <c r="BE110" i="7" l="1"/>
  <c r="BC109" i="7"/>
  <c r="BB108" i="7" s="1"/>
  <c r="BA107" i="7" s="1"/>
  <c r="AZ106" i="7" s="1"/>
  <c r="AY105" i="7" s="1"/>
  <c r="AX104" i="7" s="1"/>
  <c r="AW103" i="7" s="1"/>
  <c r="AV102" i="7" s="1"/>
  <c r="AU101" i="7" s="1"/>
  <c r="AT100" i="7" s="1"/>
  <c r="AS99" i="7" s="1"/>
  <c r="AR98" i="7" s="1"/>
  <c r="AQ97" i="7" s="1"/>
  <c r="AP96" i="7" s="1"/>
  <c r="AO95" i="7" s="1"/>
  <c r="AN94" i="7" s="1"/>
  <c r="AM93" i="7" s="1"/>
  <c r="AL92" i="7" s="1"/>
  <c r="AK91" i="7" s="1"/>
  <c r="AJ90" i="7" s="1"/>
  <c r="AI89" i="7" s="1"/>
  <c r="AH88" i="7" s="1"/>
  <c r="AG87" i="7" s="1"/>
  <c r="AF86" i="7" s="1"/>
  <c r="AE85" i="7" s="1"/>
  <c r="AD84" i="7" s="1"/>
  <c r="AC83" i="7" s="1"/>
  <c r="AB82" i="7" s="1"/>
  <c r="AA81" i="7" s="1"/>
  <c r="Z80" i="7" s="1"/>
  <c r="Y79" i="7" s="1"/>
  <c r="X78" i="7" s="1"/>
  <c r="W77" i="7" s="1"/>
  <c r="V76" i="7" s="1"/>
  <c r="U75" i="7" s="1"/>
  <c r="T74" i="7" s="1"/>
  <c r="S73" i="7" s="1"/>
  <c r="R72" i="7" s="1"/>
  <c r="Q71" i="7" s="1"/>
  <c r="P70" i="7" s="1"/>
  <c r="O69" i="7" s="1"/>
  <c r="N68" i="7" s="1"/>
  <c r="M67" i="7" s="1"/>
  <c r="L66" i="7" s="1"/>
  <c r="K65" i="7" s="1"/>
  <c r="J64" i="7" s="1"/>
  <c r="I63" i="7" s="1"/>
  <c r="H62" i="7" s="1"/>
  <c r="G61" i="7" s="1"/>
  <c r="F60" i="7" s="1"/>
  <c r="E59" i="7" s="1"/>
  <c r="D58" i="7" s="1"/>
  <c r="Y129" i="2"/>
  <c r="X129" i="2" s="1"/>
  <c r="AA83" i="2"/>
  <c r="BD109" i="7" l="1"/>
  <c r="BC108" i="7" s="1"/>
  <c r="BB107" i="7" s="1"/>
  <c r="BA106" i="7" s="1"/>
  <c r="AZ105" i="7" s="1"/>
  <c r="AY104" i="7" s="1"/>
  <c r="AX103" i="7" s="1"/>
  <c r="AW102" i="7" s="1"/>
  <c r="AV101" i="7" s="1"/>
  <c r="AU100" i="7" s="1"/>
  <c r="AT99" i="7" s="1"/>
  <c r="AS98" i="7" s="1"/>
  <c r="AR97" i="7" s="1"/>
  <c r="AQ96" i="7" s="1"/>
  <c r="AP95" i="7" s="1"/>
  <c r="AO94" i="7" s="1"/>
  <c r="AN93" i="7" s="1"/>
  <c r="AM92" i="7" s="1"/>
  <c r="AL91" i="7" s="1"/>
  <c r="AK90" i="7" s="1"/>
  <c r="AJ89" i="7" s="1"/>
  <c r="AI88" i="7" s="1"/>
  <c r="AH87" i="7" s="1"/>
  <c r="AG86" i="7" s="1"/>
  <c r="AF85" i="7" s="1"/>
  <c r="AE84" i="7" s="1"/>
  <c r="AD83" i="7" s="1"/>
  <c r="AC82" i="7" s="1"/>
  <c r="AB81" i="7" s="1"/>
  <c r="AA80" i="7" s="1"/>
  <c r="Z79" i="7" s="1"/>
  <c r="Y78" i="7" s="1"/>
  <c r="X77" i="7" s="1"/>
  <c r="W76" i="7" s="1"/>
  <c r="V75" i="7" s="1"/>
  <c r="U74" i="7" s="1"/>
  <c r="T73" i="7" s="1"/>
  <c r="S72" i="7" s="1"/>
  <c r="R71" i="7" s="1"/>
  <c r="Q70" i="7" s="1"/>
  <c r="P69" i="7" s="1"/>
  <c r="O68" i="7" s="1"/>
  <c r="N67" i="7" s="1"/>
  <c r="M66" i="7" s="1"/>
  <c r="L65" i="7" s="1"/>
  <c r="K64" i="7" s="1"/>
  <c r="J63" i="7" s="1"/>
  <c r="I62" i="7" s="1"/>
  <c r="H61" i="7" s="1"/>
  <c r="G60" i="7" s="1"/>
  <c r="F59" i="7" s="1"/>
  <c r="E58" i="7" s="1"/>
  <c r="D57" i="7" s="1"/>
  <c r="BF110" i="7"/>
  <c r="Y130" i="2"/>
  <c r="X130" i="2" s="1"/>
  <c r="AA84" i="2"/>
  <c r="BG110" i="7" l="1"/>
  <c r="BE109" i="7"/>
  <c r="BD108" i="7" s="1"/>
  <c r="BC107" i="7" s="1"/>
  <c r="BB106" i="7" s="1"/>
  <c r="BA105" i="7" s="1"/>
  <c r="AZ104" i="7" s="1"/>
  <c r="AY103" i="7" s="1"/>
  <c r="AX102" i="7" s="1"/>
  <c r="AW101" i="7" s="1"/>
  <c r="AV100" i="7" s="1"/>
  <c r="AU99" i="7" s="1"/>
  <c r="AT98" i="7" s="1"/>
  <c r="AS97" i="7" s="1"/>
  <c r="AR96" i="7" s="1"/>
  <c r="AQ95" i="7" s="1"/>
  <c r="AP94" i="7" s="1"/>
  <c r="AO93" i="7" s="1"/>
  <c r="AN92" i="7" s="1"/>
  <c r="AM91" i="7" s="1"/>
  <c r="AL90" i="7" s="1"/>
  <c r="AK89" i="7" s="1"/>
  <c r="AJ88" i="7" s="1"/>
  <c r="AI87" i="7" s="1"/>
  <c r="AH86" i="7" s="1"/>
  <c r="AG85" i="7" s="1"/>
  <c r="AF84" i="7" s="1"/>
  <c r="AE83" i="7" s="1"/>
  <c r="AD82" i="7" s="1"/>
  <c r="AC81" i="7" s="1"/>
  <c r="AB80" i="7" s="1"/>
  <c r="AA79" i="7" s="1"/>
  <c r="Z78" i="7" s="1"/>
  <c r="Y77" i="7" s="1"/>
  <c r="X76" i="7" s="1"/>
  <c r="W75" i="7" s="1"/>
  <c r="V74" i="7" s="1"/>
  <c r="U73" i="7" s="1"/>
  <c r="T72" i="7" s="1"/>
  <c r="S71" i="7" s="1"/>
  <c r="R70" i="7" s="1"/>
  <c r="Q69" i="7" s="1"/>
  <c r="P68" i="7" s="1"/>
  <c r="O67" i="7" s="1"/>
  <c r="N66" i="7" s="1"/>
  <c r="M65" i="7" s="1"/>
  <c r="L64" i="7" s="1"/>
  <c r="K63" i="7" s="1"/>
  <c r="J62" i="7" s="1"/>
  <c r="I61" i="7" s="1"/>
  <c r="H60" i="7" s="1"/>
  <c r="G59" i="7" s="1"/>
  <c r="F58" i="7" s="1"/>
  <c r="E57" i="7" s="1"/>
  <c r="D56" i="7" s="1"/>
  <c r="Y131" i="2"/>
  <c r="X131" i="2" s="1"/>
  <c r="AA85" i="2"/>
  <c r="BF109" i="7" l="1"/>
  <c r="BE108" i="7" s="1"/>
  <c r="BD107" i="7" s="1"/>
  <c r="BC106" i="7" s="1"/>
  <c r="BB105" i="7" s="1"/>
  <c r="BA104" i="7" s="1"/>
  <c r="AZ103" i="7" s="1"/>
  <c r="AY102" i="7" s="1"/>
  <c r="AX101" i="7" s="1"/>
  <c r="AW100" i="7" s="1"/>
  <c r="AV99" i="7" s="1"/>
  <c r="AU98" i="7" s="1"/>
  <c r="AT97" i="7" s="1"/>
  <c r="AS96" i="7" s="1"/>
  <c r="AR95" i="7" s="1"/>
  <c r="AQ94" i="7" s="1"/>
  <c r="AP93" i="7" s="1"/>
  <c r="AO92" i="7" s="1"/>
  <c r="AN91" i="7" s="1"/>
  <c r="AM90" i="7" s="1"/>
  <c r="AL89" i="7" s="1"/>
  <c r="AK88" i="7" s="1"/>
  <c r="AJ87" i="7" s="1"/>
  <c r="AI86" i="7" s="1"/>
  <c r="AH85" i="7" s="1"/>
  <c r="AG84" i="7" s="1"/>
  <c r="AF83" i="7" s="1"/>
  <c r="AE82" i="7" s="1"/>
  <c r="AD81" i="7" s="1"/>
  <c r="AC80" i="7" s="1"/>
  <c r="AB79" i="7" s="1"/>
  <c r="AA78" i="7" s="1"/>
  <c r="Z77" i="7" s="1"/>
  <c r="Y76" i="7" s="1"/>
  <c r="X75" i="7" s="1"/>
  <c r="W74" i="7" s="1"/>
  <c r="V73" i="7" s="1"/>
  <c r="U72" i="7" s="1"/>
  <c r="T71" i="7" s="1"/>
  <c r="S70" i="7" s="1"/>
  <c r="R69" i="7" s="1"/>
  <c r="Q68" i="7" s="1"/>
  <c r="P67" i="7" s="1"/>
  <c r="O66" i="7" s="1"/>
  <c r="N65" i="7" s="1"/>
  <c r="M64" i="7" s="1"/>
  <c r="L63" i="7" s="1"/>
  <c r="K62" i="7" s="1"/>
  <c r="J61" i="7" s="1"/>
  <c r="I60" i="7" s="1"/>
  <c r="H59" i="7" s="1"/>
  <c r="G58" i="7" s="1"/>
  <c r="F57" i="7" s="1"/>
  <c r="E56" i="7" s="1"/>
  <c r="D55" i="7" s="1"/>
  <c r="BH110" i="7"/>
  <c r="Y132" i="2"/>
  <c r="X132" i="2" s="1"/>
  <c r="AA86" i="2"/>
  <c r="BG109" i="7" l="1"/>
  <c r="BF108" i="7" s="1"/>
  <c r="BE107" i="7" s="1"/>
  <c r="BD106" i="7" s="1"/>
  <c r="BC105" i="7" s="1"/>
  <c r="BB104" i="7" s="1"/>
  <c r="BA103" i="7" s="1"/>
  <c r="AZ102" i="7" s="1"/>
  <c r="AY101" i="7" s="1"/>
  <c r="AX100" i="7" s="1"/>
  <c r="AW99" i="7" s="1"/>
  <c r="AV98" i="7" s="1"/>
  <c r="AU97" i="7" s="1"/>
  <c r="AT96" i="7" s="1"/>
  <c r="AS95" i="7" s="1"/>
  <c r="AR94" i="7" s="1"/>
  <c r="AQ93" i="7" s="1"/>
  <c r="AP92" i="7" s="1"/>
  <c r="AO91" i="7" s="1"/>
  <c r="AN90" i="7" s="1"/>
  <c r="AM89" i="7" s="1"/>
  <c r="AL88" i="7" s="1"/>
  <c r="AK87" i="7" s="1"/>
  <c r="AJ86" i="7" s="1"/>
  <c r="AI85" i="7" s="1"/>
  <c r="AH84" i="7" s="1"/>
  <c r="AG83" i="7" s="1"/>
  <c r="AF82" i="7" s="1"/>
  <c r="AE81" i="7" s="1"/>
  <c r="AD80" i="7" s="1"/>
  <c r="AC79" i="7" s="1"/>
  <c r="AB78" i="7" s="1"/>
  <c r="AA77" i="7" s="1"/>
  <c r="Z76" i="7" s="1"/>
  <c r="Y75" i="7" s="1"/>
  <c r="X74" i="7" s="1"/>
  <c r="W73" i="7" s="1"/>
  <c r="V72" i="7" s="1"/>
  <c r="U71" i="7" s="1"/>
  <c r="T70" i="7" s="1"/>
  <c r="S69" i="7" s="1"/>
  <c r="R68" i="7" s="1"/>
  <c r="Q67" i="7" s="1"/>
  <c r="P66" i="7" s="1"/>
  <c r="O65" i="7" s="1"/>
  <c r="N64" i="7" s="1"/>
  <c r="M63" i="7" s="1"/>
  <c r="L62" i="7" s="1"/>
  <c r="K61" i="7" s="1"/>
  <c r="J60" i="7" s="1"/>
  <c r="I59" i="7" s="1"/>
  <c r="H58" i="7" s="1"/>
  <c r="G57" i="7" s="1"/>
  <c r="F56" i="7" s="1"/>
  <c r="E55" i="7" s="1"/>
  <c r="D54" i="7" s="1"/>
  <c r="BI110" i="7"/>
  <c r="Y133" i="2"/>
  <c r="X133" i="2" s="1"/>
  <c r="AA87" i="2"/>
  <c r="BH109" i="7" l="1"/>
  <c r="BG108" i="7" s="1"/>
  <c r="BF107" i="7" s="1"/>
  <c r="BE106" i="7" s="1"/>
  <c r="BD105" i="7" s="1"/>
  <c r="BC104" i="7" s="1"/>
  <c r="BB103" i="7" s="1"/>
  <c r="BA102" i="7" s="1"/>
  <c r="AZ101" i="7" s="1"/>
  <c r="AY100" i="7" s="1"/>
  <c r="AX99" i="7" s="1"/>
  <c r="AW98" i="7" s="1"/>
  <c r="AV97" i="7" s="1"/>
  <c r="AU96" i="7" s="1"/>
  <c r="AT95" i="7" s="1"/>
  <c r="AS94" i="7" s="1"/>
  <c r="AR93" i="7" s="1"/>
  <c r="AQ92" i="7" s="1"/>
  <c r="AP91" i="7" s="1"/>
  <c r="AO90" i="7" s="1"/>
  <c r="AN89" i="7" s="1"/>
  <c r="AM88" i="7" s="1"/>
  <c r="AL87" i="7" s="1"/>
  <c r="AK86" i="7" s="1"/>
  <c r="AJ85" i="7" s="1"/>
  <c r="AI84" i="7" s="1"/>
  <c r="AH83" i="7" s="1"/>
  <c r="AG82" i="7" s="1"/>
  <c r="AF81" i="7" s="1"/>
  <c r="AE80" i="7" s="1"/>
  <c r="AD79" i="7" s="1"/>
  <c r="AC78" i="7" s="1"/>
  <c r="AB77" i="7" s="1"/>
  <c r="AA76" i="7" s="1"/>
  <c r="Z75" i="7" s="1"/>
  <c r="Y74" i="7" s="1"/>
  <c r="X73" i="7" s="1"/>
  <c r="W72" i="7" s="1"/>
  <c r="V71" i="7" s="1"/>
  <c r="U70" i="7" s="1"/>
  <c r="T69" i="7" s="1"/>
  <c r="S68" i="7" s="1"/>
  <c r="R67" i="7" s="1"/>
  <c r="Q66" i="7" s="1"/>
  <c r="P65" i="7" s="1"/>
  <c r="O64" i="7" s="1"/>
  <c r="N63" i="7" s="1"/>
  <c r="M62" i="7" s="1"/>
  <c r="L61" i="7" s="1"/>
  <c r="K60" i="7" s="1"/>
  <c r="J59" i="7" s="1"/>
  <c r="I58" i="7" s="1"/>
  <c r="H57" i="7" s="1"/>
  <c r="G56" i="7" s="1"/>
  <c r="F55" i="7" s="1"/>
  <c r="E54" i="7" s="1"/>
  <c r="D53" i="7" s="1"/>
  <c r="BJ110" i="7"/>
  <c r="Y134" i="2"/>
  <c r="X134" i="2" s="1"/>
  <c r="AA88" i="2"/>
  <c r="BI109" i="7" l="1"/>
  <c r="BH108" i="7" s="1"/>
  <c r="BG107" i="7" s="1"/>
  <c r="BF106" i="7" s="1"/>
  <c r="BE105" i="7" s="1"/>
  <c r="BD104" i="7" s="1"/>
  <c r="BC103" i="7" s="1"/>
  <c r="BB102" i="7" s="1"/>
  <c r="BA101" i="7" s="1"/>
  <c r="AZ100" i="7" s="1"/>
  <c r="AY99" i="7" s="1"/>
  <c r="AX98" i="7" s="1"/>
  <c r="AW97" i="7" s="1"/>
  <c r="AV96" i="7" s="1"/>
  <c r="AU95" i="7" s="1"/>
  <c r="AT94" i="7" s="1"/>
  <c r="AS93" i="7" s="1"/>
  <c r="AR92" i="7" s="1"/>
  <c r="AQ91" i="7" s="1"/>
  <c r="AP90" i="7" s="1"/>
  <c r="AO89" i="7" s="1"/>
  <c r="AN88" i="7" s="1"/>
  <c r="AM87" i="7" s="1"/>
  <c r="AL86" i="7" s="1"/>
  <c r="AK85" i="7" s="1"/>
  <c r="AJ84" i="7" s="1"/>
  <c r="AI83" i="7" s="1"/>
  <c r="AH82" i="7" s="1"/>
  <c r="AG81" i="7" s="1"/>
  <c r="AF80" i="7" s="1"/>
  <c r="AE79" i="7" s="1"/>
  <c r="AD78" i="7" s="1"/>
  <c r="AC77" i="7" s="1"/>
  <c r="AB76" i="7" s="1"/>
  <c r="AA75" i="7" s="1"/>
  <c r="Z74" i="7" s="1"/>
  <c r="Y73" i="7" s="1"/>
  <c r="X72" i="7" s="1"/>
  <c r="W71" i="7" s="1"/>
  <c r="V70" i="7" s="1"/>
  <c r="U69" i="7" s="1"/>
  <c r="T68" i="7" s="1"/>
  <c r="S67" i="7" s="1"/>
  <c r="R66" i="7" s="1"/>
  <c r="Q65" i="7" s="1"/>
  <c r="P64" i="7" s="1"/>
  <c r="O63" i="7" s="1"/>
  <c r="N62" i="7" s="1"/>
  <c r="M61" i="7" s="1"/>
  <c r="L60" i="7" s="1"/>
  <c r="K59" i="7" s="1"/>
  <c r="J58" i="7" s="1"/>
  <c r="I57" i="7" s="1"/>
  <c r="H56" i="7" s="1"/>
  <c r="G55" i="7" s="1"/>
  <c r="F54" i="7" s="1"/>
  <c r="E53" i="7" s="1"/>
  <c r="D52" i="7" s="1"/>
  <c r="BK110" i="7"/>
  <c r="Y135" i="2"/>
  <c r="X135" i="2" s="1"/>
  <c r="AA89" i="2"/>
  <c r="BL110" i="7" l="1"/>
  <c r="BJ109" i="7"/>
  <c r="BI108" i="7" s="1"/>
  <c r="BH107" i="7" s="1"/>
  <c r="BG106" i="7" s="1"/>
  <c r="BF105" i="7" s="1"/>
  <c r="BE104" i="7" s="1"/>
  <c r="BD103" i="7" s="1"/>
  <c r="BC102" i="7" s="1"/>
  <c r="BB101" i="7" s="1"/>
  <c r="BA100" i="7" s="1"/>
  <c r="AZ99" i="7" s="1"/>
  <c r="AY98" i="7" s="1"/>
  <c r="AX97" i="7" s="1"/>
  <c r="AW96" i="7" s="1"/>
  <c r="AV95" i="7" s="1"/>
  <c r="AU94" i="7" s="1"/>
  <c r="AT93" i="7" s="1"/>
  <c r="AS92" i="7" s="1"/>
  <c r="AR91" i="7" s="1"/>
  <c r="AQ90" i="7" s="1"/>
  <c r="AP89" i="7" s="1"/>
  <c r="AO88" i="7" s="1"/>
  <c r="AN87" i="7" s="1"/>
  <c r="AM86" i="7" s="1"/>
  <c r="AL85" i="7" s="1"/>
  <c r="AK84" i="7" s="1"/>
  <c r="AJ83" i="7" s="1"/>
  <c r="AI82" i="7" s="1"/>
  <c r="AH81" i="7" s="1"/>
  <c r="AG80" i="7" s="1"/>
  <c r="AF79" i="7" s="1"/>
  <c r="AE78" i="7" s="1"/>
  <c r="AD77" i="7" s="1"/>
  <c r="AC76" i="7" s="1"/>
  <c r="AB75" i="7" s="1"/>
  <c r="AA74" i="7" s="1"/>
  <c r="Z73" i="7" s="1"/>
  <c r="Y72" i="7" s="1"/>
  <c r="X71" i="7" s="1"/>
  <c r="W70" i="7" s="1"/>
  <c r="V69" i="7" s="1"/>
  <c r="U68" i="7" s="1"/>
  <c r="T67" i="7" s="1"/>
  <c r="S66" i="7" s="1"/>
  <c r="R65" i="7" s="1"/>
  <c r="Q64" i="7" s="1"/>
  <c r="P63" i="7" s="1"/>
  <c r="O62" i="7" s="1"/>
  <c r="N61" i="7" s="1"/>
  <c r="M60" i="7" s="1"/>
  <c r="L59" i="7" s="1"/>
  <c r="K58" i="7" s="1"/>
  <c r="J57" i="7" s="1"/>
  <c r="I56" i="7" s="1"/>
  <c r="H55" i="7" s="1"/>
  <c r="G54" i="7" s="1"/>
  <c r="F53" i="7" s="1"/>
  <c r="E52" i="7" s="1"/>
  <c r="D51" i="7" s="1"/>
  <c r="Y136" i="2"/>
  <c r="X136" i="2" s="1"/>
  <c r="AA90" i="2"/>
  <c r="BM110" i="7" l="1"/>
  <c r="BK109" i="7"/>
  <c r="BJ108" i="7" s="1"/>
  <c r="BI107" i="7" s="1"/>
  <c r="BH106" i="7" s="1"/>
  <c r="BG105" i="7" s="1"/>
  <c r="BF104" i="7" s="1"/>
  <c r="BE103" i="7" s="1"/>
  <c r="BD102" i="7" s="1"/>
  <c r="BC101" i="7" s="1"/>
  <c r="BB100" i="7" s="1"/>
  <c r="BA99" i="7" s="1"/>
  <c r="AZ98" i="7" s="1"/>
  <c r="AY97" i="7" s="1"/>
  <c r="AX96" i="7" s="1"/>
  <c r="AW95" i="7" s="1"/>
  <c r="AV94" i="7" s="1"/>
  <c r="AU93" i="7" s="1"/>
  <c r="AT92" i="7" s="1"/>
  <c r="AS91" i="7" s="1"/>
  <c r="AR90" i="7" s="1"/>
  <c r="AQ89" i="7" s="1"/>
  <c r="AP88" i="7" s="1"/>
  <c r="AO87" i="7" s="1"/>
  <c r="AN86" i="7" s="1"/>
  <c r="AM85" i="7" s="1"/>
  <c r="AL84" i="7" s="1"/>
  <c r="AK83" i="7" s="1"/>
  <c r="AJ82" i="7" s="1"/>
  <c r="AI81" i="7" s="1"/>
  <c r="AH80" i="7" s="1"/>
  <c r="AG79" i="7" s="1"/>
  <c r="AF78" i="7" s="1"/>
  <c r="AE77" i="7" s="1"/>
  <c r="AD76" i="7" s="1"/>
  <c r="AC75" i="7" s="1"/>
  <c r="AB74" i="7" s="1"/>
  <c r="AA73" i="7" s="1"/>
  <c r="Z72" i="7" s="1"/>
  <c r="Y71" i="7" s="1"/>
  <c r="X70" i="7" s="1"/>
  <c r="W69" i="7" s="1"/>
  <c r="V68" i="7" s="1"/>
  <c r="U67" i="7" s="1"/>
  <c r="T66" i="7" s="1"/>
  <c r="S65" i="7" s="1"/>
  <c r="R64" i="7" s="1"/>
  <c r="Q63" i="7" s="1"/>
  <c r="P62" i="7" s="1"/>
  <c r="O61" i="7" s="1"/>
  <c r="N60" i="7" s="1"/>
  <c r="M59" i="7" s="1"/>
  <c r="L58" i="7" s="1"/>
  <c r="K57" i="7" s="1"/>
  <c r="J56" i="7" s="1"/>
  <c r="I55" i="7" s="1"/>
  <c r="H54" i="7" s="1"/>
  <c r="G53" i="7" s="1"/>
  <c r="F52" i="7" s="1"/>
  <c r="E51" i="7" s="1"/>
  <c r="D50" i="7" s="1"/>
  <c r="Y137" i="2"/>
  <c r="X137" i="2" s="1"/>
  <c r="AA91" i="2"/>
  <c r="BL109" i="7" l="1"/>
  <c r="BK108" i="7" s="1"/>
  <c r="BJ107" i="7" s="1"/>
  <c r="BI106" i="7" s="1"/>
  <c r="BH105" i="7" s="1"/>
  <c r="BG104" i="7" s="1"/>
  <c r="BF103" i="7" s="1"/>
  <c r="BE102" i="7" s="1"/>
  <c r="BD101" i="7" s="1"/>
  <c r="BC100" i="7" s="1"/>
  <c r="BB99" i="7" s="1"/>
  <c r="BA98" i="7" s="1"/>
  <c r="AZ97" i="7" s="1"/>
  <c r="AY96" i="7" s="1"/>
  <c r="AX95" i="7" s="1"/>
  <c r="AW94" i="7" s="1"/>
  <c r="AV93" i="7" s="1"/>
  <c r="AU92" i="7" s="1"/>
  <c r="AT91" i="7" s="1"/>
  <c r="AS90" i="7" s="1"/>
  <c r="AR89" i="7" s="1"/>
  <c r="AQ88" i="7" s="1"/>
  <c r="AP87" i="7" s="1"/>
  <c r="AO86" i="7" s="1"/>
  <c r="AN85" i="7" s="1"/>
  <c r="AM84" i="7" s="1"/>
  <c r="AL83" i="7" s="1"/>
  <c r="AK82" i="7" s="1"/>
  <c r="AJ81" i="7" s="1"/>
  <c r="AI80" i="7" s="1"/>
  <c r="AH79" i="7" s="1"/>
  <c r="AG78" i="7" s="1"/>
  <c r="AF77" i="7" s="1"/>
  <c r="AE76" i="7" s="1"/>
  <c r="AD75" i="7" s="1"/>
  <c r="AC74" i="7" s="1"/>
  <c r="AB73" i="7" s="1"/>
  <c r="AA72" i="7" s="1"/>
  <c r="Z71" i="7" s="1"/>
  <c r="Y70" i="7" s="1"/>
  <c r="X69" i="7" s="1"/>
  <c r="W68" i="7" s="1"/>
  <c r="V67" i="7" s="1"/>
  <c r="U66" i="7" s="1"/>
  <c r="T65" i="7" s="1"/>
  <c r="S64" i="7" s="1"/>
  <c r="R63" i="7" s="1"/>
  <c r="Q62" i="7" s="1"/>
  <c r="P61" i="7" s="1"/>
  <c r="O60" i="7" s="1"/>
  <c r="N59" i="7" s="1"/>
  <c r="M58" i="7" s="1"/>
  <c r="L57" i="7" s="1"/>
  <c r="K56" i="7" s="1"/>
  <c r="J55" i="7" s="1"/>
  <c r="I54" i="7" s="1"/>
  <c r="H53" i="7" s="1"/>
  <c r="G52" i="7" s="1"/>
  <c r="F51" i="7" s="1"/>
  <c r="E50" i="7" s="1"/>
  <c r="D49" i="7" s="1"/>
  <c r="BN110" i="7"/>
  <c r="Y138" i="2"/>
  <c r="X138" i="2" s="1"/>
  <c r="AA92" i="2"/>
  <c r="BM109" i="7" l="1"/>
  <c r="BL108" i="7" s="1"/>
  <c r="BK107" i="7" s="1"/>
  <c r="BJ106" i="7" s="1"/>
  <c r="BI105" i="7" s="1"/>
  <c r="BH104" i="7" s="1"/>
  <c r="BG103" i="7" s="1"/>
  <c r="BF102" i="7" s="1"/>
  <c r="BE101" i="7" s="1"/>
  <c r="BD100" i="7" s="1"/>
  <c r="BC99" i="7" s="1"/>
  <c r="BB98" i="7" s="1"/>
  <c r="BA97" i="7" s="1"/>
  <c r="AZ96" i="7" s="1"/>
  <c r="AY95" i="7" s="1"/>
  <c r="AX94" i="7" s="1"/>
  <c r="AW93" i="7" s="1"/>
  <c r="AV92" i="7" s="1"/>
  <c r="AU91" i="7" s="1"/>
  <c r="AT90" i="7" s="1"/>
  <c r="AS89" i="7" s="1"/>
  <c r="AR88" i="7" s="1"/>
  <c r="AQ87" i="7" s="1"/>
  <c r="AP86" i="7" s="1"/>
  <c r="AO85" i="7" s="1"/>
  <c r="AN84" i="7" s="1"/>
  <c r="AM83" i="7" s="1"/>
  <c r="AL82" i="7" s="1"/>
  <c r="AK81" i="7" s="1"/>
  <c r="AJ80" i="7" s="1"/>
  <c r="AI79" i="7" s="1"/>
  <c r="AH78" i="7" s="1"/>
  <c r="AG77" i="7" s="1"/>
  <c r="AF76" i="7" s="1"/>
  <c r="AE75" i="7" s="1"/>
  <c r="AD74" i="7" s="1"/>
  <c r="AC73" i="7" s="1"/>
  <c r="AB72" i="7" s="1"/>
  <c r="AA71" i="7" s="1"/>
  <c r="Z70" i="7" s="1"/>
  <c r="Y69" i="7" s="1"/>
  <c r="X68" i="7" s="1"/>
  <c r="W67" i="7" s="1"/>
  <c r="V66" i="7" s="1"/>
  <c r="U65" i="7" s="1"/>
  <c r="T64" i="7" s="1"/>
  <c r="S63" i="7" s="1"/>
  <c r="R62" i="7" s="1"/>
  <c r="Q61" i="7" s="1"/>
  <c r="P60" i="7" s="1"/>
  <c r="O59" i="7" s="1"/>
  <c r="N58" i="7" s="1"/>
  <c r="M57" i="7" s="1"/>
  <c r="L56" i="7" s="1"/>
  <c r="K55" i="7" s="1"/>
  <c r="J54" i="7" s="1"/>
  <c r="I53" i="7" s="1"/>
  <c r="H52" i="7" s="1"/>
  <c r="G51" i="7" s="1"/>
  <c r="F50" i="7" s="1"/>
  <c r="E49" i="7" s="1"/>
  <c r="D48" i="7" s="1"/>
  <c r="BO110" i="7"/>
  <c r="Y139" i="2"/>
  <c r="X139" i="2" s="1"/>
  <c r="AA93" i="2"/>
  <c r="BN109" i="7" l="1"/>
  <c r="BM108" i="7" s="1"/>
  <c r="BL107" i="7" s="1"/>
  <c r="BK106" i="7" s="1"/>
  <c r="BJ105" i="7" s="1"/>
  <c r="BI104" i="7" s="1"/>
  <c r="BH103" i="7" s="1"/>
  <c r="BG102" i="7" s="1"/>
  <c r="BF101" i="7" s="1"/>
  <c r="BE100" i="7" s="1"/>
  <c r="BD99" i="7" s="1"/>
  <c r="BC98" i="7" s="1"/>
  <c r="BB97" i="7" s="1"/>
  <c r="BA96" i="7" s="1"/>
  <c r="AZ95" i="7" s="1"/>
  <c r="AY94" i="7" s="1"/>
  <c r="AX93" i="7" s="1"/>
  <c r="AW92" i="7" s="1"/>
  <c r="AV91" i="7" s="1"/>
  <c r="AU90" i="7" s="1"/>
  <c r="AT89" i="7" s="1"/>
  <c r="AS88" i="7" s="1"/>
  <c r="AR87" i="7" s="1"/>
  <c r="AQ86" i="7" s="1"/>
  <c r="AP85" i="7" s="1"/>
  <c r="AO84" i="7" s="1"/>
  <c r="AN83" i="7" s="1"/>
  <c r="AM82" i="7" s="1"/>
  <c r="AL81" i="7" s="1"/>
  <c r="AK80" i="7" s="1"/>
  <c r="AJ79" i="7" s="1"/>
  <c r="AI78" i="7" s="1"/>
  <c r="AH77" i="7" s="1"/>
  <c r="AG76" i="7" s="1"/>
  <c r="AF75" i="7" s="1"/>
  <c r="AE74" i="7" s="1"/>
  <c r="AD73" i="7" s="1"/>
  <c r="AC72" i="7" s="1"/>
  <c r="AB71" i="7" s="1"/>
  <c r="AA70" i="7" s="1"/>
  <c r="Z69" i="7" s="1"/>
  <c r="Y68" i="7" s="1"/>
  <c r="X67" i="7" s="1"/>
  <c r="W66" i="7" s="1"/>
  <c r="V65" i="7" s="1"/>
  <c r="U64" i="7" s="1"/>
  <c r="T63" i="7" s="1"/>
  <c r="S62" i="7" s="1"/>
  <c r="R61" i="7" s="1"/>
  <c r="Q60" i="7" s="1"/>
  <c r="P59" i="7" s="1"/>
  <c r="O58" i="7" s="1"/>
  <c r="N57" i="7" s="1"/>
  <c r="M56" i="7" s="1"/>
  <c r="L55" i="7" s="1"/>
  <c r="K54" i="7" s="1"/>
  <c r="J53" i="7" s="1"/>
  <c r="I52" i="7" s="1"/>
  <c r="H51" i="7" s="1"/>
  <c r="G50" i="7" s="1"/>
  <c r="F49" i="7" s="1"/>
  <c r="E48" i="7" s="1"/>
  <c r="D47" i="7" s="1"/>
  <c r="BP110" i="7"/>
  <c r="Y140" i="2"/>
  <c r="X140" i="2" s="1"/>
  <c r="AA94" i="2"/>
  <c r="BO109" i="7" l="1"/>
  <c r="BN108" i="7" s="1"/>
  <c r="BM107" i="7" s="1"/>
  <c r="BL106" i="7" s="1"/>
  <c r="BK105" i="7" s="1"/>
  <c r="BJ104" i="7" s="1"/>
  <c r="BI103" i="7" s="1"/>
  <c r="BH102" i="7" s="1"/>
  <c r="BG101" i="7" s="1"/>
  <c r="BF100" i="7" s="1"/>
  <c r="BE99" i="7" s="1"/>
  <c r="BD98" i="7" s="1"/>
  <c r="BC97" i="7" s="1"/>
  <c r="BB96" i="7" s="1"/>
  <c r="BA95" i="7" s="1"/>
  <c r="AZ94" i="7" s="1"/>
  <c r="AY93" i="7" s="1"/>
  <c r="AX92" i="7" s="1"/>
  <c r="AW91" i="7" s="1"/>
  <c r="AV90" i="7" s="1"/>
  <c r="AU89" i="7" s="1"/>
  <c r="AT88" i="7" s="1"/>
  <c r="AS87" i="7" s="1"/>
  <c r="AR86" i="7" s="1"/>
  <c r="AQ85" i="7" s="1"/>
  <c r="AP84" i="7" s="1"/>
  <c r="AO83" i="7" s="1"/>
  <c r="AN82" i="7" s="1"/>
  <c r="AM81" i="7" s="1"/>
  <c r="AL80" i="7" s="1"/>
  <c r="AK79" i="7" s="1"/>
  <c r="AJ78" i="7" s="1"/>
  <c r="AI77" i="7" s="1"/>
  <c r="AH76" i="7" s="1"/>
  <c r="AG75" i="7" s="1"/>
  <c r="AF74" i="7" s="1"/>
  <c r="AE73" i="7" s="1"/>
  <c r="AD72" i="7" s="1"/>
  <c r="AC71" i="7" s="1"/>
  <c r="AB70" i="7" s="1"/>
  <c r="AA69" i="7" s="1"/>
  <c r="Z68" i="7" s="1"/>
  <c r="Y67" i="7" s="1"/>
  <c r="X66" i="7" s="1"/>
  <c r="W65" i="7" s="1"/>
  <c r="V64" i="7" s="1"/>
  <c r="U63" i="7" s="1"/>
  <c r="T62" i="7" s="1"/>
  <c r="S61" i="7" s="1"/>
  <c r="R60" i="7" s="1"/>
  <c r="Q59" i="7" s="1"/>
  <c r="P58" i="7" s="1"/>
  <c r="O57" i="7" s="1"/>
  <c r="N56" i="7" s="1"/>
  <c r="M55" i="7" s="1"/>
  <c r="L54" i="7" s="1"/>
  <c r="K53" i="7" s="1"/>
  <c r="J52" i="7" s="1"/>
  <c r="I51" i="7" s="1"/>
  <c r="H50" i="7" s="1"/>
  <c r="G49" i="7" s="1"/>
  <c r="F48" i="7" s="1"/>
  <c r="E47" i="7" s="1"/>
  <c r="D46" i="7" s="1"/>
  <c r="BQ110" i="7"/>
  <c r="Y141" i="2"/>
  <c r="X141" i="2" s="1"/>
  <c r="AA95" i="2"/>
  <c r="BP109" i="7" l="1"/>
  <c r="BO108" i="7" s="1"/>
  <c r="BN107" i="7" s="1"/>
  <c r="BM106" i="7" s="1"/>
  <c r="BL105" i="7" s="1"/>
  <c r="BK104" i="7" s="1"/>
  <c r="BJ103" i="7" s="1"/>
  <c r="BI102" i="7" s="1"/>
  <c r="BH101" i="7" s="1"/>
  <c r="BG100" i="7" s="1"/>
  <c r="BF99" i="7" s="1"/>
  <c r="BE98" i="7" s="1"/>
  <c r="BD97" i="7" s="1"/>
  <c r="BC96" i="7" s="1"/>
  <c r="BB95" i="7" s="1"/>
  <c r="BA94" i="7" s="1"/>
  <c r="AZ93" i="7" s="1"/>
  <c r="AY92" i="7" s="1"/>
  <c r="AX91" i="7" s="1"/>
  <c r="AW90" i="7" s="1"/>
  <c r="AV89" i="7" s="1"/>
  <c r="AU88" i="7" s="1"/>
  <c r="AT87" i="7" s="1"/>
  <c r="AS86" i="7" s="1"/>
  <c r="AR85" i="7" s="1"/>
  <c r="AQ84" i="7" s="1"/>
  <c r="AP83" i="7" s="1"/>
  <c r="AO82" i="7" s="1"/>
  <c r="AN81" i="7" s="1"/>
  <c r="AM80" i="7" s="1"/>
  <c r="AL79" i="7" s="1"/>
  <c r="AK78" i="7" s="1"/>
  <c r="AJ77" i="7" s="1"/>
  <c r="AI76" i="7" s="1"/>
  <c r="AH75" i="7" s="1"/>
  <c r="AG74" i="7" s="1"/>
  <c r="AF73" i="7" s="1"/>
  <c r="AE72" i="7" s="1"/>
  <c r="AD71" i="7" s="1"/>
  <c r="AC70" i="7" s="1"/>
  <c r="AB69" i="7" s="1"/>
  <c r="AA68" i="7" s="1"/>
  <c r="Z67" i="7" s="1"/>
  <c r="Y66" i="7" s="1"/>
  <c r="X65" i="7" s="1"/>
  <c r="W64" i="7" s="1"/>
  <c r="V63" i="7" s="1"/>
  <c r="U62" i="7" s="1"/>
  <c r="T61" i="7" s="1"/>
  <c r="S60" i="7" s="1"/>
  <c r="R59" i="7" s="1"/>
  <c r="Q58" i="7" s="1"/>
  <c r="P57" i="7" s="1"/>
  <c r="O56" i="7" s="1"/>
  <c r="N55" i="7" s="1"/>
  <c r="M54" i="7" s="1"/>
  <c r="L53" i="7" s="1"/>
  <c r="K52" i="7" s="1"/>
  <c r="J51" i="7" s="1"/>
  <c r="I50" i="7" s="1"/>
  <c r="H49" i="7" s="1"/>
  <c r="G48" i="7" s="1"/>
  <c r="F47" i="7" s="1"/>
  <c r="E46" i="7" s="1"/>
  <c r="D45" i="7" s="1"/>
  <c r="BR110" i="7"/>
  <c r="Y142" i="2"/>
  <c r="X142" i="2" s="1"/>
  <c r="AA96" i="2"/>
  <c r="BQ109" i="7" l="1"/>
  <c r="BP108" i="7" s="1"/>
  <c r="BO107" i="7" s="1"/>
  <c r="BN106" i="7" s="1"/>
  <c r="BM105" i="7" s="1"/>
  <c r="BL104" i="7" s="1"/>
  <c r="BK103" i="7" s="1"/>
  <c r="BJ102" i="7" s="1"/>
  <c r="BI101" i="7" s="1"/>
  <c r="BH100" i="7" s="1"/>
  <c r="BG99" i="7" s="1"/>
  <c r="BF98" i="7" s="1"/>
  <c r="BE97" i="7" s="1"/>
  <c r="BD96" i="7" s="1"/>
  <c r="BC95" i="7" s="1"/>
  <c r="BB94" i="7" s="1"/>
  <c r="BA93" i="7" s="1"/>
  <c r="AZ92" i="7" s="1"/>
  <c r="AY91" i="7" s="1"/>
  <c r="AX90" i="7" s="1"/>
  <c r="AW89" i="7" s="1"/>
  <c r="AV88" i="7" s="1"/>
  <c r="AU87" i="7" s="1"/>
  <c r="AT86" i="7" s="1"/>
  <c r="AS85" i="7" s="1"/>
  <c r="AR84" i="7" s="1"/>
  <c r="AQ83" i="7" s="1"/>
  <c r="AP82" i="7" s="1"/>
  <c r="AO81" i="7" s="1"/>
  <c r="AN80" i="7" s="1"/>
  <c r="AM79" i="7" s="1"/>
  <c r="AL78" i="7" s="1"/>
  <c r="AK77" i="7" s="1"/>
  <c r="AJ76" i="7" s="1"/>
  <c r="AI75" i="7" s="1"/>
  <c r="AH74" i="7" s="1"/>
  <c r="AG73" i="7" s="1"/>
  <c r="AF72" i="7" s="1"/>
  <c r="AE71" i="7" s="1"/>
  <c r="AD70" i="7" s="1"/>
  <c r="AC69" i="7" s="1"/>
  <c r="AB68" i="7" s="1"/>
  <c r="AA67" i="7" s="1"/>
  <c r="Z66" i="7" s="1"/>
  <c r="Y65" i="7" s="1"/>
  <c r="X64" i="7" s="1"/>
  <c r="W63" i="7" s="1"/>
  <c r="V62" i="7" s="1"/>
  <c r="U61" i="7" s="1"/>
  <c r="T60" i="7" s="1"/>
  <c r="S59" i="7" s="1"/>
  <c r="R58" i="7" s="1"/>
  <c r="Q57" i="7" s="1"/>
  <c r="P56" i="7" s="1"/>
  <c r="O55" i="7" s="1"/>
  <c r="N54" i="7" s="1"/>
  <c r="M53" i="7" s="1"/>
  <c r="L52" i="7" s="1"/>
  <c r="K51" i="7" s="1"/>
  <c r="J50" i="7" s="1"/>
  <c r="I49" i="7" s="1"/>
  <c r="H48" i="7" s="1"/>
  <c r="G47" i="7" s="1"/>
  <c r="F46" i="7" s="1"/>
  <c r="E45" i="7" s="1"/>
  <c r="D44" i="7" s="1"/>
  <c r="BS110" i="7"/>
  <c r="Y143" i="2"/>
  <c r="X143" i="2" s="1"/>
  <c r="AA97" i="2"/>
  <c r="BT110" i="7" l="1"/>
  <c r="BR109" i="7"/>
  <c r="BQ108" i="7" s="1"/>
  <c r="BP107" i="7" s="1"/>
  <c r="BO106" i="7" s="1"/>
  <c r="BN105" i="7" s="1"/>
  <c r="BM104" i="7" s="1"/>
  <c r="BL103" i="7" s="1"/>
  <c r="BK102" i="7" s="1"/>
  <c r="BJ101" i="7" s="1"/>
  <c r="BI100" i="7" s="1"/>
  <c r="BH99" i="7" s="1"/>
  <c r="BG98" i="7" s="1"/>
  <c r="BF97" i="7" s="1"/>
  <c r="BE96" i="7" s="1"/>
  <c r="BD95" i="7" s="1"/>
  <c r="BC94" i="7" s="1"/>
  <c r="BB93" i="7" s="1"/>
  <c r="BA92" i="7" s="1"/>
  <c r="AZ91" i="7" s="1"/>
  <c r="AY90" i="7" s="1"/>
  <c r="AX89" i="7" s="1"/>
  <c r="AW88" i="7" s="1"/>
  <c r="AV87" i="7" s="1"/>
  <c r="AU86" i="7" s="1"/>
  <c r="AT85" i="7" s="1"/>
  <c r="AS84" i="7" s="1"/>
  <c r="AR83" i="7" s="1"/>
  <c r="AQ82" i="7" s="1"/>
  <c r="AP81" i="7" s="1"/>
  <c r="AO80" i="7" s="1"/>
  <c r="AN79" i="7" s="1"/>
  <c r="AM78" i="7" s="1"/>
  <c r="AL77" i="7" s="1"/>
  <c r="AK76" i="7" s="1"/>
  <c r="AJ75" i="7" s="1"/>
  <c r="AI74" i="7" s="1"/>
  <c r="AH73" i="7" s="1"/>
  <c r="AG72" i="7" s="1"/>
  <c r="AF71" i="7" s="1"/>
  <c r="AE70" i="7" s="1"/>
  <c r="AD69" i="7" s="1"/>
  <c r="AC68" i="7" s="1"/>
  <c r="AB67" i="7" s="1"/>
  <c r="AA66" i="7" s="1"/>
  <c r="Z65" i="7" s="1"/>
  <c r="Y64" i="7" s="1"/>
  <c r="X63" i="7" s="1"/>
  <c r="W62" i="7" s="1"/>
  <c r="V61" i="7" s="1"/>
  <c r="U60" i="7" s="1"/>
  <c r="T59" i="7" s="1"/>
  <c r="S58" i="7" s="1"/>
  <c r="R57" i="7" s="1"/>
  <c r="Q56" i="7" s="1"/>
  <c r="P55" i="7" s="1"/>
  <c r="O54" i="7" s="1"/>
  <c r="N53" i="7" s="1"/>
  <c r="M52" i="7" s="1"/>
  <c r="L51" i="7" s="1"/>
  <c r="K50" i="7" s="1"/>
  <c r="J49" i="7" s="1"/>
  <c r="I48" i="7" s="1"/>
  <c r="H47" i="7" s="1"/>
  <c r="G46" i="7" s="1"/>
  <c r="F45" i="7" s="1"/>
  <c r="E44" i="7" s="1"/>
  <c r="D43" i="7" s="1"/>
  <c r="Y144" i="2"/>
  <c r="X144" i="2" s="1"/>
  <c r="AA98" i="2"/>
  <c r="BU110" i="7" l="1"/>
  <c r="BS109" i="7"/>
  <c r="BR108" i="7" s="1"/>
  <c r="BQ107" i="7" s="1"/>
  <c r="BP106" i="7" s="1"/>
  <c r="BO105" i="7" s="1"/>
  <c r="BN104" i="7" s="1"/>
  <c r="BM103" i="7" s="1"/>
  <c r="BL102" i="7" s="1"/>
  <c r="BK101" i="7" s="1"/>
  <c r="BJ100" i="7" s="1"/>
  <c r="BI99" i="7" s="1"/>
  <c r="BH98" i="7" s="1"/>
  <c r="BG97" i="7" s="1"/>
  <c r="BF96" i="7" s="1"/>
  <c r="BE95" i="7" s="1"/>
  <c r="BD94" i="7" s="1"/>
  <c r="BC93" i="7" s="1"/>
  <c r="BB92" i="7" s="1"/>
  <c r="BA91" i="7" s="1"/>
  <c r="AZ90" i="7" s="1"/>
  <c r="AY89" i="7" s="1"/>
  <c r="AX88" i="7" s="1"/>
  <c r="AW87" i="7" s="1"/>
  <c r="AV86" i="7" s="1"/>
  <c r="AU85" i="7" s="1"/>
  <c r="AT84" i="7" s="1"/>
  <c r="AS83" i="7" s="1"/>
  <c r="AR82" i="7" s="1"/>
  <c r="AQ81" i="7" s="1"/>
  <c r="AP80" i="7" s="1"/>
  <c r="AO79" i="7" s="1"/>
  <c r="AN78" i="7" s="1"/>
  <c r="AM77" i="7" s="1"/>
  <c r="AL76" i="7" s="1"/>
  <c r="AK75" i="7" s="1"/>
  <c r="AJ74" i="7" s="1"/>
  <c r="AI73" i="7" s="1"/>
  <c r="AH72" i="7" s="1"/>
  <c r="AG71" i="7" s="1"/>
  <c r="AF70" i="7" s="1"/>
  <c r="AE69" i="7" s="1"/>
  <c r="AD68" i="7" s="1"/>
  <c r="AC67" i="7" s="1"/>
  <c r="AB66" i="7" s="1"/>
  <c r="AA65" i="7" s="1"/>
  <c r="Z64" i="7" s="1"/>
  <c r="Y63" i="7" s="1"/>
  <c r="X62" i="7" s="1"/>
  <c r="W61" i="7" s="1"/>
  <c r="V60" i="7" s="1"/>
  <c r="U59" i="7" s="1"/>
  <c r="T58" i="7" s="1"/>
  <c r="S57" i="7" s="1"/>
  <c r="R56" i="7" s="1"/>
  <c r="Q55" i="7" s="1"/>
  <c r="P54" i="7" s="1"/>
  <c r="O53" i="7" s="1"/>
  <c r="N52" i="7" s="1"/>
  <c r="M51" i="7" s="1"/>
  <c r="L50" i="7" s="1"/>
  <c r="K49" i="7" s="1"/>
  <c r="J48" i="7" s="1"/>
  <c r="I47" i="7" s="1"/>
  <c r="H46" i="7" s="1"/>
  <c r="G45" i="7" s="1"/>
  <c r="F44" i="7" s="1"/>
  <c r="E43" i="7" s="1"/>
  <c r="D42" i="7" s="1"/>
  <c r="Y145" i="2"/>
  <c r="X145" i="2" s="1"/>
  <c r="AA99" i="2"/>
  <c r="BT109" i="7" l="1"/>
  <c r="BS108" i="7" s="1"/>
  <c r="BR107" i="7" s="1"/>
  <c r="BQ106" i="7" s="1"/>
  <c r="BP105" i="7" s="1"/>
  <c r="BO104" i="7" s="1"/>
  <c r="BN103" i="7" s="1"/>
  <c r="BM102" i="7" s="1"/>
  <c r="BL101" i="7" s="1"/>
  <c r="BK100" i="7" s="1"/>
  <c r="BJ99" i="7" s="1"/>
  <c r="BI98" i="7" s="1"/>
  <c r="BH97" i="7" s="1"/>
  <c r="BG96" i="7" s="1"/>
  <c r="BF95" i="7" s="1"/>
  <c r="BE94" i="7" s="1"/>
  <c r="BD93" i="7" s="1"/>
  <c r="BC92" i="7" s="1"/>
  <c r="BB91" i="7" s="1"/>
  <c r="BA90" i="7" s="1"/>
  <c r="AZ89" i="7" s="1"/>
  <c r="AY88" i="7" s="1"/>
  <c r="AX87" i="7" s="1"/>
  <c r="AW86" i="7" s="1"/>
  <c r="AV85" i="7" s="1"/>
  <c r="AU84" i="7" s="1"/>
  <c r="AT83" i="7" s="1"/>
  <c r="AS82" i="7" s="1"/>
  <c r="AR81" i="7" s="1"/>
  <c r="AQ80" i="7" s="1"/>
  <c r="AP79" i="7" s="1"/>
  <c r="AO78" i="7" s="1"/>
  <c r="AN77" i="7" s="1"/>
  <c r="AM76" i="7" s="1"/>
  <c r="AL75" i="7" s="1"/>
  <c r="AK74" i="7" s="1"/>
  <c r="AJ73" i="7" s="1"/>
  <c r="AI72" i="7" s="1"/>
  <c r="AH71" i="7" s="1"/>
  <c r="AG70" i="7" s="1"/>
  <c r="AF69" i="7" s="1"/>
  <c r="AE68" i="7" s="1"/>
  <c r="AD67" i="7" s="1"/>
  <c r="AC66" i="7" s="1"/>
  <c r="AB65" i="7" s="1"/>
  <c r="AA64" i="7" s="1"/>
  <c r="Z63" i="7" s="1"/>
  <c r="Y62" i="7" s="1"/>
  <c r="X61" i="7" s="1"/>
  <c r="W60" i="7" s="1"/>
  <c r="V59" i="7" s="1"/>
  <c r="U58" i="7" s="1"/>
  <c r="T57" i="7" s="1"/>
  <c r="S56" i="7" s="1"/>
  <c r="R55" i="7" s="1"/>
  <c r="Q54" i="7" s="1"/>
  <c r="P53" i="7" s="1"/>
  <c r="O52" i="7" s="1"/>
  <c r="N51" i="7" s="1"/>
  <c r="M50" i="7" s="1"/>
  <c r="L49" i="7" s="1"/>
  <c r="K48" i="7" s="1"/>
  <c r="J47" i="7" s="1"/>
  <c r="I46" i="7" s="1"/>
  <c r="H45" i="7" s="1"/>
  <c r="G44" i="7" s="1"/>
  <c r="F43" i="7" s="1"/>
  <c r="E42" i="7" s="1"/>
  <c r="D41" i="7" s="1"/>
  <c r="BV110" i="7"/>
  <c r="Y146" i="2"/>
  <c r="X146" i="2" s="1"/>
  <c r="AA100" i="2"/>
  <c r="BU109" i="7" l="1"/>
  <c r="BT108" i="7" s="1"/>
  <c r="BS107" i="7" s="1"/>
  <c r="BR106" i="7" s="1"/>
  <c r="BQ105" i="7" s="1"/>
  <c r="BP104" i="7" s="1"/>
  <c r="BO103" i="7" s="1"/>
  <c r="BN102" i="7" s="1"/>
  <c r="BM101" i="7" s="1"/>
  <c r="BL100" i="7" s="1"/>
  <c r="BK99" i="7" s="1"/>
  <c r="BJ98" i="7" s="1"/>
  <c r="BI97" i="7" s="1"/>
  <c r="BH96" i="7" s="1"/>
  <c r="BG95" i="7" s="1"/>
  <c r="BF94" i="7" s="1"/>
  <c r="BE93" i="7" s="1"/>
  <c r="BD92" i="7" s="1"/>
  <c r="BC91" i="7" s="1"/>
  <c r="BB90" i="7" s="1"/>
  <c r="BA89" i="7" s="1"/>
  <c r="AZ88" i="7" s="1"/>
  <c r="AY87" i="7" s="1"/>
  <c r="AX86" i="7" s="1"/>
  <c r="AW85" i="7" s="1"/>
  <c r="AV84" i="7" s="1"/>
  <c r="AU83" i="7" s="1"/>
  <c r="AT82" i="7" s="1"/>
  <c r="AS81" i="7" s="1"/>
  <c r="AR80" i="7" s="1"/>
  <c r="AQ79" i="7" s="1"/>
  <c r="AP78" i="7" s="1"/>
  <c r="AO77" i="7" s="1"/>
  <c r="AN76" i="7" s="1"/>
  <c r="AM75" i="7" s="1"/>
  <c r="AL74" i="7" s="1"/>
  <c r="AK73" i="7" s="1"/>
  <c r="AJ72" i="7" s="1"/>
  <c r="AI71" i="7" s="1"/>
  <c r="AH70" i="7" s="1"/>
  <c r="AG69" i="7" s="1"/>
  <c r="AF68" i="7" s="1"/>
  <c r="AE67" i="7" s="1"/>
  <c r="AD66" i="7" s="1"/>
  <c r="AC65" i="7" s="1"/>
  <c r="AB64" i="7" s="1"/>
  <c r="AA63" i="7" s="1"/>
  <c r="Z62" i="7" s="1"/>
  <c r="Y61" i="7" s="1"/>
  <c r="X60" i="7" s="1"/>
  <c r="W59" i="7" s="1"/>
  <c r="V58" i="7" s="1"/>
  <c r="U57" i="7" s="1"/>
  <c r="T56" i="7" s="1"/>
  <c r="S55" i="7" s="1"/>
  <c r="R54" i="7" s="1"/>
  <c r="Q53" i="7" s="1"/>
  <c r="P52" i="7" s="1"/>
  <c r="O51" i="7" s="1"/>
  <c r="N50" i="7" s="1"/>
  <c r="M49" i="7" s="1"/>
  <c r="L48" i="7" s="1"/>
  <c r="K47" i="7" s="1"/>
  <c r="J46" i="7" s="1"/>
  <c r="I45" i="7" s="1"/>
  <c r="H44" i="7" s="1"/>
  <c r="G43" i="7" s="1"/>
  <c r="F42" i="7" s="1"/>
  <c r="E41" i="7" s="1"/>
  <c r="D40" i="7" s="1"/>
  <c r="BW110" i="7"/>
  <c r="Y147" i="2"/>
  <c r="X147" i="2" s="1"/>
  <c r="AA101" i="2"/>
  <c r="BV109" i="7" l="1"/>
  <c r="BU108" i="7" s="1"/>
  <c r="BT107" i="7" s="1"/>
  <c r="BS106" i="7" s="1"/>
  <c r="BR105" i="7" s="1"/>
  <c r="BQ104" i="7" s="1"/>
  <c r="BP103" i="7" s="1"/>
  <c r="BO102" i="7" s="1"/>
  <c r="BN101" i="7" s="1"/>
  <c r="BM100" i="7" s="1"/>
  <c r="BL99" i="7" s="1"/>
  <c r="BK98" i="7" s="1"/>
  <c r="BJ97" i="7" s="1"/>
  <c r="BI96" i="7" s="1"/>
  <c r="BH95" i="7" s="1"/>
  <c r="BG94" i="7" s="1"/>
  <c r="BF93" i="7" s="1"/>
  <c r="BE92" i="7" s="1"/>
  <c r="BD91" i="7" s="1"/>
  <c r="BC90" i="7" s="1"/>
  <c r="BB89" i="7" s="1"/>
  <c r="BA88" i="7" s="1"/>
  <c r="AZ87" i="7" s="1"/>
  <c r="AY86" i="7" s="1"/>
  <c r="AX85" i="7" s="1"/>
  <c r="AW84" i="7" s="1"/>
  <c r="AV83" i="7" s="1"/>
  <c r="AU82" i="7" s="1"/>
  <c r="AT81" i="7" s="1"/>
  <c r="AS80" i="7" s="1"/>
  <c r="AR79" i="7" s="1"/>
  <c r="AQ78" i="7" s="1"/>
  <c r="AP77" i="7" s="1"/>
  <c r="AO76" i="7" s="1"/>
  <c r="AN75" i="7" s="1"/>
  <c r="AM74" i="7" s="1"/>
  <c r="AL73" i="7" s="1"/>
  <c r="AK72" i="7" s="1"/>
  <c r="AJ71" i="7" s="1"/>
  <c r="AI70" i="7" s="1"/>
  <c r="AH69" i="7" s="1"/>
  <c r="AG68" i="7" s="1"/>
  <c r="AF67" i="7" s="1"/>
  <c r="AE66" i="7" s="1"/>
  <c r="AD65" i="7" s="1"/>
  <c r="AC64" i="7" s="1"/>
  <c r="AB63" i="7" s="1"/>
  <c r="AA62" i="7" s="1"/>
  <c r="Z61" i="7" s="1"/>
  <c r="Y60" i="7" s="1"/>
  <c r="X59" i="7" s="1"/>
  <c r="W58" i="7" s="1"/>
  <c r="V57" i="7" s="1"/>
  <c r="U56" i="7" s="1"/>
  <c r="T55" i="7" s="1"/>
  <c r="S54" i="7" s="1"/>
  <c r="R53" i="7" s="1"/>
  <c r="Q52" i="7" s="1"/>
  <c r="P51" i="7" s="1"/>
  <c r="O50" i="7" s="1"/>
  <c r="N49" i="7" s="1"/>
  <c r="M48" i="7" s="1"/>
  <c r="L47" i="7" s="1"/>
  <c r="K46" i="7" s="1"/>
  <c r="J45" i="7" s="1"/>
  <c r="I44" i="7" s="1"/>
  <c r="H43" i="7" s="1"/>
  <c r="G42" i="7" s="1"/>
  <c r="F41" i="7" s="1"/>
  <c r="E40" i="7" s="1"/>
  <c r="D39" i="7" s="1"/>
  <c r="BX110" i="7"/>
  <c r="Y148" i="2"/>
  <c r="X148" i="2" s="1"/>
  <c r="AA102" i="2"/>
  <c r="BW109" i="7" l="1"/>
  <c r="BV108" i="7" s="1"/>
  <c r="BU107" i="7" s="1"/>
  <c r="BT106" i="7" s="1"/>
  <c r="BS105" i="7" s="1"/>
  <c r="BR104" i="7" s="1"/>
  <c r="BQ103" i="7" s="1"/>
  <c r="BP102" i="7" s="1"/>
  <c r="BO101" i="7" s="1"/>
  <c r="BN100" i="7" s="1"/>
  <c r="BM99" i="7" s="1"/>
  <c r="BL98" i="7" s="1"/>
  <c r="BK97" i="7" s="1"/>
  <c r="BJ96" i="7" s="1"/>
  <c r="BI95" i="7" s="1"/>
  <c r="BH94" i="7" s="1"/>
  <c r="BG93" i="7" s="1"/>
  <c r="BF92" i="7" s="1"/>
  <c r="BE91" i="7" s="1"/>
  <c r="BD90" i="7" s="1"/>
  <c r="BC89" i="7" s="1"/>
  <c r="BB88" i="7" s="1"/>
  <c r="BA87" i="7" s="1"/>
  <c r="AZ86" i="7" s="1"/>
  <c r="AY85" i="7" s="1"/>
  <c r="AX84" i="7" s="1"/>
  <c r="AW83" i="7" s="1"/>
  <c r="AV82" i="7" s="1"/>
  <c r="AU81" i="7" s="1"/>
  <c r="AT80" i="7" s="1"/>
  <c r="AS79" i="7" s="1"/>
  <c r="AR78" i="7" s="1"/>
  <c r="AQ77" i="7" s="1"/>
  <c r="AP76" i="7" s="1"/>
  <c r="AO75" i="7" s="1"/>
  <c r="AN74" i="7" s="1"/>
  <c r="AM73" i="7" s="1"/>
  <c r="AL72" i="7" s="1"/>
  <c r="AK71" i="7" s="1"/>
  <c r="AJ70" i="7" s="1"/>
  <c r="AI69" i="7" s="1"/>
  <c r="AH68" i="7" s="1"/>
  <c r="AG67" i="7" s="1"/>
  <c r="AF66" i="7" s="1"/>
  <c r="AE65" i="7" s="1"/>
  <c r="AD64" i="7" s="1"/>
  <c r="AC63" i="7" s="1"/>
  <c r="AB62" i="7" s="1"/>
  <c r="AA61" i="7" s="1"/>
  <c r="Z60" i="7" s="1"/>
  <c r="Y59" i="7" s="1"/>
  <c r="X58" i="7" s="1"/>
  <c r="W57" i="7" s="1"/>
  <c r="V56" i="7" s="1"/>
  <c r="U55" i="7" s="1"/>
  <c r="T54" i="7" s="1"/>
  <c r="S53" i="7" s="1"/>
  <c r="R52" i="7" s="1"/>
  <c r="Q51" i="7" s="1"/>
  <c r="P50" i="7" s="1"/>
  <c r="O49" i="7" s="1"/>
  <c r="N48" i="7" s="1"/>
  <c r="M47" i="7" s="1"/>
  <c r="L46" i="7" s="1"/>
  <c r="K45" i="7" s="1"/>
  <c r="J44" i="7" s="1"/>
  <c r="I43" i="7" s="1"/>
  <c r="H42" i="7" s="1"/>
  <c r="G41" i="7" s="1"/>
  <c r="F40" i="7" s="1"/>
  <c r="E39" i="7" s="1"/>
  <c r="D38" i="7" s="1"/>
  <c r="BY110" i="7"/>
  <c r="Y149" i="2"/>
  <c r="X149" i="2" s="1"/>
  <c r="AA103" i="2"/>
  <c r="BX109" i="7" l="1"/>
  <c r="BW108" i="7" s="1"/>
  <c r="BV107" i="7" s="1"/>
  <c r="BU106" i="7" s="1"/>
  <c r="BT105" i="7" s="1"/>
  <c r="BS104" i="7" s="1"/>
  <c r="BR103" i="7" s="1"/>
  <c r="BQ102" i="7" s="1"/>
  <c r="BP101" i="7" s="1"/>
  <c r="BO100" i="7" s="1"/>
  <c r="BN99" i="7" s="1"/>
  <c r="BM98" i="7" s="1"/>
  <c r="BL97" i="7" s="1"/>
  <c r="BK96" i="7" s="1"/>
  <c r="BJ95" i="7" s="1"/>
  <c r="BI94" i="7" s="1"/>
  <c r="BH93" i="7" s="1"/>
  <c r="BG92" i="7" s="1"/>
  <c r="BF91" i="7" s="1"/>
  <c r="BE90" i="7" s="1"/>
  <c r="BD89" i="7" s="1"/>
  <c r="BC88" i="7" s="1"/>
  <c r="BB87" i="7" s="1"/>
  <c r="BA86" i="7" s="1"/>
  <c r="AZ85" i="7" s="1"/>
  <c r="AY84" i="7" s="1"/>
  <c r="AX83" i="7" s="1"/>
  <c r="AW82" i="7" s="1"/>
  <c r="AV81" i="7" s="1"/>
  <c r="AU80" i="7" s="1"/>
  <c r="AT79" i="7" s="1"/>
  <c r="AS78" i="7" s="1"/>
  <c r="AR77" i="7" s="1"/>
  <c r="AQ76" i="7" s="1"/>
  <c r="AP75" i="7" s="1"/>
  <c r="AO74" i="7" s="1"/>
  <c r="AN73" i="7" s="1"/>
  <c r="AM72" i="7" s="1"/>
  <c r="AL71" i="7" s="1"/>
  <c r="AK70" i="7" s="1"/>
  <c r="AJ69" i="7" s="1"/>
  <c r="AI68" i="7" s="1"/>
  <c r="AH67" i="7" s="1"/>
  <c r="AG66" i="7" s="1"/>
  <c r="AF65" i="7" s="1"/>
  <c r="AE64" i="7" s="1"/>
  <c r="AD63" i="7" s="1"/>
  <c r="AC62" i="7" s="1"/>
  <c r="AB61" i="7" s="1"/>
  <c r="AA60" i="7" s="1"/>
  <c r="Z59" i="7" s="1"/>
  <c r="Y58" i="7" s="1"/>
  <c r="X57" i="7" s="1"/>
  <c r="W56" i="7" s="1"/>
  <c r="V55" i="7" s="1"/>
  <c r="U54" i="7" s="1"/>
  <c r="T53" i="7" s="1"/>
  <c r="S52" i="7" s="1"/>
  <c r="R51" i="7" s="1"/>
  <c r="Q50" i="7" s="1"/>
  <c r="P49" i="7" s="1"/>
  <c r="O48" i="7" s="1"/>
  <c r="N47" i="7" s="1"/>
  <c r="M46" i="7" s="1"/>
  <c r="L45" i="7" s="1"/>
  <c r="K44" i="7" s="1"/>
  <c r="J43" i="7" s="1"/>
  <c r="I42" i="7" s="1"/>
  <c r="H41" i="7" s="1"/>
  <c r="G40" i="7" s="1"/>
  <c r="F39" i="7" s="1"/>
  <c r="E38" i="7" s="1"/>
  <c r="D37" i="7" s="1"/>
  <c r="BZ110" i="7"/>
  <c r="Y150" i="2"/>
  <c r="X150" i="2" s="1"/>
  <c r="AA104" i="2"/>
  <c r="BY109" i="7" l="1"/>
  <c r="BX108" i="7" s="1"/>
  <c r="BW107" i="7" s="1"/>
  <c r="BV106" i="7" s="1"/>
  <c r="BU105" i="7" s="1"/>
  <c r="BT104" i="7" s="1"/>
  <c r="BS103" i="7" s="1"/>
  <c r="BR102" i="7" s="1"/>
  <c r="BQ101" i="7" s="1"/>
  <c r="BP100" i="7" s="1"/>
  <c r="BO99" i="7" s="1"/>
  <c r="BN98" i="7" s="1"/>
  <c r="BM97" i="7" s="1"/>
  <c r="BL96" i="7" s="1"/>
  <c r="BK95" i="7" s="1"/>
  <c r="BJ94" i="7" s="1"/>
  <c r="BI93" i="7" s="1"/>
  <c r="BH92" i="7" s="1"/>
  <c r="BG91" i="7" s="1"/>
  <c r="BF90" i="7" s="1"/>
  <c r="BE89" i="7" s="1"/>
  <c r="BD88" i="7" s="1"/>
  <c r="BC87" i="7" s="1"/>
  <c r="BB86" i="7" s="1"/>
  <c r="BA85" i="7" s="1"/>
  <c r="AZ84" i="7" s="1"/>
  <c r="AY83" i="7" s="1"/>
  <c r="AX82" i="7" s="1"/>
  <c r="AW81" i="7" s="1"/>
  <c r="AV80" i="7" s="1"/>
  <c r="AU79" i="7" s="1"/>
  <c r="AT78" i="7" s="1"/>
  <c r="AS77" i="7" s="1"/>
  <c r="AR76" i="7" s="1"/>
  <c r="AQ75" i="7" s="1"/>
  <c r="AP74" i="7" s="1"/>
  <c r="AO73" i="7" s="1"/>
  <c r="AN72" i="7" s="1"/>
  <c r="AM71" i="7" s="1"/>
  <c r="AL70" i="7" s="1"/>
  <c r="AK69" i="7" s="1"/>
  <c r="AJ68" i="7" s="1"/>
  <c r="AI67" i="7" s="1"/>
  <c r="AH66" i="7" s="1"/>
  <c r="AG65" i="7" s="1"/>
  <c r="AF64" i="7" s="1"/>
  <c r="AE63" i="7" s="1"/>
  <c r="AD62" i="7" s="1"/>
  <c r="AC61" i="7" s="1"/>
  <c r="AB60" i="7" s="1"/>
  <c r="AA59" i="7" s="1"/>
  <c r="Z58" i="7" s="1"/>
  <c r="Y57" i="7" s="1"/>
  <c r="X56" i="7" s="1"/>
  <c r="W55" i="7" s="1"/>
  <c r="V54" i="7" s="1"/>
  <c r="U53" i="7" s="1"/>
  <c r="T52" i="7" s="1"/>
  <c r="S51" i="7" s="1"/>
  <c r="R50" i="7" s="1"/>
  <c r="Q49" i="7" s="1"/>
  <c r="P48" i="7" s="1"/>
  <c r="O47" i="7" s="1"/>
  <c r="N46" i="7" s="1"/>
  <c r="M45" i="7" s="1"/>
  <c r="L44" i="7" s="1"/>
  <c r="K43" i="7" s="1"/>
  <c r="J42" i="7" s="1"/>
  <c r="I41" i="7" s="1"/>
  <c r="H40" i="7" s="1"/>
  <c r="G39" i="7" s="1"/>
  <c r="F38" i="7" s="1"/>
  <c r="E37" i="7" s="1"/>
  <c r="D36" i="7" s="1"/>
  <c r="CA110" i="7"/>
  <c r="AA105" i="2"/>
  <c r="Y151" i="2"/>
  <c r="X151" i="2" s="1"/>
  <c r="CB110" i="7" l="1"/>
  <c r="BZ109" i="7"/>
  <c r="BY108" i="7" s="1"/>
  <c r="BX107" i="7" s="1"/>
  <c r="BW106" i="7" s="1"/>
  <c r="BV105" i="7" s="1"/>
  <c r="BU104" i="7" s="1"/>
  <c r="BT103" i="7" s="1"/>
  <c r="BS102" i="7" s="1"/>
  <c r="BR101" i="7" s="1"/>
  <c r="BQ100" i="7" s="1"/>
  <c r="BP99" i="7" s="1"/>
  <c r="BO98" i="7" s="1"/>
  <c r="BN97" i="7" s="1"/>
  <c r="BM96" i="7" s="1"/>
  <c r="BL95" i="7" s="1"/>
  <c r="BK94" i="7" s="1"/>
  <c r="BJ93" i="7" s="1"/>
  <c r="BI92" i="7" s="1"/>
  <c r="BH91" i="7" s="1"/>
  <c r="BG90" i="7" s="1"/>
  <c r="BF89" i="7" s="1"/>
  <c r="BE88" i="7" s="1"/>
  <c r="BD87" i="7" s="1"/>
  <c r="BC86" i="7" s="1"/>
  <c r="BB85" i="7" s="1"/>
  <c r="BA84" i="7" s="1"/>
  <c r="AZ83" i="7" s="1"/>
  <c r="AY82" i="7" s="1"/>
  <c r="AX81" i="7" s="1"/>
  <c r="AW80" i="7" s="1"/>
  <c r="AV79" i="7" s="1"/>
  <c r="AU78" i="7" s="1"/>
  <c r="AT77" i="7" s="1"/>
  <c r="AS76" i="7" s="1"/>
  <c r="AR75" i="7" s="1"/>
  <c r="AQ74" i="7" s="1"/>
  <c r="AP73" i="7" s="1"/>
  <c r="AO72" i="7" s="1"/>
  <c r="AN71" i="7" s="1"/>
  <c r="AM70" i="7" s="1"/>
  <c r="AL69" i="7" s="1"/>
  <c r="AK68" i="7" s="1"/>
  <c r="AJ67" i="7" s="1"/>
  <c r="AI66" i="7" s="1"/>
  <c r="AH65" i="7" s="1"/>
  <c r="AG64" i="7" s="1"/>
  <c r="AF63" i="7" s="1"/>
  <c r="AE62" i="7" s="1"/>
  <c r="AD61" i="7" s="1"/>
  <c r="AC60" i="7" s="1"/>
  <c r="AB59" i="7" s="1"/>
  <c r="AA58" i="7" s="1"/>
  <c r="Z57" i="7" s="1"/>
  <c r="Y56" i="7" s="1"/>
  <c r="X55" i="7" s="1"/>
  <c r="W54" i="7" s="1"/>
  <c r="V53" i="7" s="1"/>
  <c r="U52" i="7" s="1"/>
  <c r="T51" i="7" s="1"/>
  <c r="S50" i="7" s="1"/>
  <c r="R49" i="7" s="1"/>
  <c r="Q48" i="7" s="1"/>
  <c r="P47" i="7" s="1"/>
  <c r="O46" i="7" s="1"/>
  <c r="N45" i="7" s="1"/>
  <c r="M44" i="7" s="1"/>
  <c r="L43" i="7" s="1"/>
  <c r="K42" i="7" s="1"/>
  <c r="J41" i="7" s="1"/>
  <c r="I40" i="7" s="1"/>
  <c r="H39" i="7" s="1"/>
  <c r="G38" i="7" s="1"/>
  <c r="F37" i="7" s="1"/>
  <c r="E36" i="7" s="1"/>
  <c r="D35" i="7" s="1"/>
  <c r="Y152" i="2"/>
  <c r="X152" i="2" s="1"/>
  <c r="AA106" i="2"/>
  <c r="Y153" i="2" s="1"/>
  <c r="X153" i="2" s="1"/>
  <c r="CC110" i="7" l="1"/>
  <c r="CA109" i="7"/>
  <c r="BZ108" i="7" s="1"/>
  <c r="BY107" i="7" s="1"/>
  <c r="BX106" i="7" s="1"/>
  <c r="BW105" i="7" s="1"/>
  <c r="BV104" i="7" s="1"/>
  <c r="BU103" i="7" s="1"/>
  <c r="BT102" i="7" s="1"/>
  <c r="BS101" i="7" s="1"/>
  <c r="BR100" i="7" s="1"/>
  <c r="BQ99" i="7" s="1"/>
  <c r="BP98" i="7" s="1"/>
  <c r="BO97" i="7" s="1"/>
  <c r="BN96" i="7" s="1"/>
  <c r="BM95" i="7" s="1"/>
  <c r="BL94" i="7" s="1"/>
  <c r="BK93" i="7" s="1"/>
  <c r="BJ92" i="7" s="1"/>
  <c r="BI91" i="7" s="1"/>
  <c r="BH90" i="7" s="1"/>
  <c r="BG89" i="7" s="1"/>
  <c r="BF88" i="7" s="1"/>
  <c r="BE87" i="7" s="1"/>
  <c r="BD86" i="7" s="1"/>
  <c r="BC85" i="7" s="1"/>
  <c r="BB84" i="7" s="1"/>
  <c r="BA83" i="7" s="1"/>
  <c r="AZ82" i="7" s="1"/>
  <c r="AY81" i="7" s="1"/>
  <c r="AX80" i="7" s="1"/>
  <c r="AW79" i="7" s="1"/>
  <c r="AV78" i="7" s="1"/>
  <c r="AU77" i="7" s="1"/>
  <c r="AT76" i="7" s="1"/>
  <c r="AS75" i="7" s="1"/>
  <c r="AR74" i="7" s="1"/>
  <c r="AQ73" i="7" s="1"/>
  <c r="AP72" i="7" s="1"/>
  <c r="AO71" i="7" s="1"/>
  <c r="AN70" i="7" s="1"/>
  <c r="AM69" i="7" s="1"/>
  <c r="AL68" i="7" s="1"/>
  <c r="AK67" i="7" s="1"/>
  <c r="AJ66" i="7" s="1"/>
  <c r="AI65" i="7" s="1"/>
  <c r="AH64" i="7" s="1"/>
  <c r="AG63" i="7" s="1"/>
  <c r="AF62" i="7" s="1"/>
  <c r="AE61" i="7" s="1"/>
  <c r="AD60" i="7" s="1"/>
  <c r="AC59" i="7" s="1"/>
  <c r="AB58" i="7" s="1"/>
  <c r="AA57" i="7" s="1"/>
  <c r="Z56" i="7" s="1"/>
  <c r="Y55" i="7" s="1"/>
  <c r="X54" i="7" s="1"/>
  <c r="W53" i="7" s="1"/>
  <c r="V52" i="7" s="1"/>
  <c r="U51" i="7" s="1"/>
  <c r="T50" i="7" s="1"/>
  <c r="S49" i="7" s="1"/>
  <c r="R48" i="7" s="1"/>
  <c r="Q47" i="7" s="1"/>
  <c r="P46" i="7" s="1"/>
  <c r="O45" i="7" s="1"/>
  <c r="N44" i="7" s="1"/>
  <c r="M43" i="7" s="1"/>
  <c r="L42" i="7" s="1"/>
  <c r="K41" i="7" s="1"/>
  <c r="J40" i="7" s="1"/>
  <c r="I39" i="7" s="1"/>
  <c r="H38" i="7" s="1"/>
  <c r="G37" i="7" s="1"/>
  <c r="F36" i="7" s="1"/>
  <c r="E35" i="7" s="1"/>
  <c r="D34" i="7" s="1"/>
  <c r="CB109" i="7" l="1"/>
  <c r="CA108" i="7" s="1"/>
  <c r="BZ107" i="7" s="1"/>
  <c r="BY106" i="7" s="1"/>
  <c r="BX105" i="7" s="1"/>
  <c r="BW104" i="7" s="1"/>
  <c r="BV103" i="7" s="1"/>
  <c r="BU102" i="7" s="1"/>
  <c r="BT101" i="7" s="1"/>
  <c r="BS100" i="7" s="1"/>
  <c r="BR99" i="7" s="1"/>
  <c r="BQ98" i="7" s="1"/>
  <c r="BP97" i="7" s="1"/>
  <c r="BO96" i="7" s="1"/>
  <c r="BN95" i="7" s="1"/>
  <c r="BM94" i="7" s="1"/>
  <c r="BL93" i="7" s="1"/>
  <c r="BK92" i="7" s="1"/>
  <c r="BJ91" i="7" s="1"/>
  <c r="BI90" i="7" s="1"/>
  <c r="BH89" i="7" s="1"/>
  <c r="BG88" i="7" s="1"/>
  <c r="BF87" i="7" s="1"/>
  <c r="BE86" i="7" s="1"/>
  <c r="BD85" i="7" s="1"/>
  <c r="BC84" i="7" s="1"/>
  <c r="BB83" i="7" s="1"/>
  <c r="BA82" i="7" s="1"/>
  <c r="AZ81" i="7" s="1"/>
  <c r="AY80" i="7" s="1"/>
  <c r="AX79" i="7" s="1"/>
  <c r="AW78" i="7" s="1"/>
  <c r="AV77" i="7" s="1"/>
  <c r="AU76" i="7" s="1"/>
  <c r="AT75" i="7" s="1"/>
  <c r="AS74" i="7" s="1"/>
  <c r="AR73" i="7" s="1"/>
  <c r="AQ72" i="7" s="1"/>
  <c r="AP71" i="7" s="1"/>
  <c r="AO70" i="7" s="1"/>
  <c r="AN69" i="7" s="1"/>
  <c r="AM68" i="7" s="1"/>
  <c r="AL67" i="7" s="1"/>
  <c r="AK66" i="7" s="1"/>
  <c r="AJ65" i="7" s="1"/>
  <c r="AI64" i="7" s="1"/>
  <c r="AH63" i="7" s="1"/>
  <c r="AG62" i="7" s="1"/>
  <c r="AF61" i="7" s="1"/>
  <c r="AE60" i="7" s="1"/>
  <c r="AD59" i="7" s="1"/>
  <c r="AC58" i="7" s="1"/>
  <c r="AB57" i="7" s="1"/>
  <c r="AA56" i="7" s="1"/>
  <c r="Z55" i="7" s="1"/>
  <c r="Y54" i="7" s="1"/>
  <c r="X53" i="7" s="1"/>
  <c r="W52" i="7" s="1"/>
  <c r="V51" i="7" s="1"/>
  <c r="U50" i="7" s="1"/>
  <c r="T49" i="7" s="1"/>
  <c r="S48" i="7" s="1"/>
  <c r="R47" i="7" s="1"/>
  <c r="Q46" i="7" s="1"/>
  <c r="P45" i="7" s="1"/>
  <c r="O44" i="7" s="1"/>
  <c r="N43" i="7" s="1"/>
  <c r="M42" i="7" s="1"/>
  <c r="L41" i="7" s="1"/>
  <c r="K40" i="7" s="1"/>
  <c r="J39" i="7" s="1"/>
  <c r="I38" i="7" s="1"/>
  <c r="H37" i="7" s="1"/>
  <c r="G36" i="7" s="1"/>
  <c r="F35" i="7" s="1"/>
  <c r="E34" i="7" s="1"/>
  <c r="D33" i="7" s="1"/>
  <c r="CD110" i="7"/>
  <c r="CC109" i="7" l="1"/>
  <c r="CB108" i="7" s="1"/>
  <c r="CA107" i="7" s="1"/>
  <c r="BZ106" i="7" s="1"/>
  <c r="BY105" i="7" s="1"/>
  <c r="BX104" i="7" s="1"/>
  <c r="BW103" i="7" s="1"/>
  <c r="BV102" i="7" s="1"/>
  <c r="BU101" i="7" s="1"/>
  <c r="BT100" i="7" s="1"/>
  <c r="BS99" i="7" s="1"/>
  <c r="BR98" i="7" s="1"/>
  <c r="BQ97" i="7" s="1"/>
  <c r="BP96" i="7" s="1"/>
  <c r="BO95" i="7" s="1"/>
  <c r="BN94" i="7" s="1"/>
  <c r="BM93" i="7" s="1"/>
  <c r="BL92" i="7" s="1"/>
  <c r="BK91" i="7" s="1"/>
  <c r="BJ90" i="7" s="1"/>
  <c r="BI89" i="7" s="1"/>
  <c r="BH88" i="7" s="1"/>
  <c r="BG87" i="7" s="1"/>
  <c r="BF86" i="7" s="1"/>
  <c r="BE85" i="7" s="1"/>
  <c r="BD84" i="7" s="1"/>
  <c r="BC83" i="7" s="1"/>
  <c r="BB82" i="7" s="1"/>
  <c r="BA81" i="7" s="1"/>
  <c r="AZ80" i="7" s="1"/>
  <c r="AY79" i="7" s="1"/>
  <c r="AX78" i="7" s="1"/>
  <c r="AW77" i="7" s="1"/>
  <c r="AV76" i="7" s="1"/>
  <c r="AU75" i="7" s="1"/>
  <c r="AT74" i="7" s="1"/>
  <c r="AS73" i="7" s="1"/>
  <c r="AR72" i="7" s="1"/>
  <c r="AQ71" i="7" s="1"/>
  <c r="AP70" i="7" s="1"/>
  <c r="AO69" i="7" s="1"/>
  <c r="AN68" i="7" s="1"/>
  <c r="AM67" i="7" s="1"/>
  <c r="AL66" i="7" s="1"/>
  <c r="AK65" i="7" s="1"/>
  <c r="AJ64" i="7" s="1"/>
  <c r="AI63" i="7" s="1"/>
  <c r="AH62" i="7" s="1"/>
  <c r="AG61" i="7" s="1"/>
  <c r="AF60" i="7" s="1"/>
  <c r="AE59" i="7" s="1"/>
  <c r="AD58" i="7" s="1"/>
  <c r="AC57" i="7" s="1"/>
  <c r="AB56" i="7" s="1"/>
  <c r="AA55" i="7" s="1"/>
  <c r="Z54" i="7" s="1"/>
  <c r="Y53" i="7" s="1"/>
  <c r="X52" i="7" s="1"/>
  <c r="W51" i="7" s="1"/>
  <c r="V50" i="7" s="1"/>
  <c r="U49" i="7" s="1"/>
  <c r="T48" i="7" s="1"/>
  <c r="S47" i="7" s="1"/>
  <c r="R46" i="7" s="1"/>
  <c r="Q45" i="7" s="1"/>
  <c r="P44" i="7" s="1"/>
  <c r="O43" i="7" s="1"/>
  <c r="N42" i="7" s="1"/>
  <c r="M41" i="7" s="1"/>
  <c r="L40" i="7" s="1"/>
  <c r="K39" i="7" s="1"/>
  <c r="J38" i="7" s="1"/>
  <c r="I37" i="7" s="1"/>
  <c r="CE110" i="7"/>
  <c r="CD109" i="7" l="1"/>
  <c r="CC108" i="7" s="1"/>
  <c r="CB107" i="7" s="1"/>
  <c r="CA106" i="7" s="1"/>
  <c r="BZ105" i="7" s="1"/>
  <c r="BY104" i="7" s="1"/>
  <c r="BX103" i="7" s="1"/>
  <c r="BW102" i="7" s="1"/>
  <c r="BV101" i="7" s="1"/>
  <c r="BU100" i="7" s="1"/>
  <c r="BT99" i="7" s="1"/>
  <c r="BS98" i="7" s="1"/>
  <c r="BR97" i="7" s="1"/>
  <c r="BQ96" i="7" s="1"/>
  <c r="BP95" i="7" s="1"/>
  <c r="BO94" i="7" s="1"/>
  <c r="BN93" i="7" s="1"/>
  <c r="BM92" i="7" s="1"/>
  <c r="BL91" i="7" s="1"/>
  <c r="BK90" i="7" s="1"/>
  <c r="BJ89" i="7" s="1"/>
  <c r="BI88" i="7" s="1"/>
  <c r="BH87" i="7" s="1"/>
  <c r="BG86" i="7" s="1"/>
  <c r="BF85" i="7" s="1"/>
  <c r="BE84" i="7" s="1"/>
  <c r="BD83" i="7" s="1"/>
  <c r="BC82" i="7" s="1"/>
  <c r="BB81" i="7" s="1"/>
  <c r="BA80" i="7" s="1"/>
  <c r="AZ79" i="7" s="1"/>
  <c r="AY78" i="7" s="1"/>
  <c r="AX77" i="7" s="1"/>
  <c r="AW76" i="7" s="1"/>
  <c r="AV75" i="7" s="1"/>
  <c r="AU74" i="7" s="1"/>
  <c r="AT73" i="7" s="1"/>
  <c r="AS72" i="7" s="1"/>
  <c r="AR71" i="7" s="1"/>
  <c r="AQ70" i="7" s="1"/>
  <c r="AP69" i="7" s="1"/>
  <c r="AO68" i="7" s="1"/>
  <c r="AN67" i="7" s="1"/>
  <c r="AM66" i="7" s="1"/>
  <c r="AL65" i="7" s="1"/>
  <c r="AK64" i="7" s="1"/>
  <c r="AJ63" i="7" s="1"/>
  <c r="AI62" i="7" s="1"/>
  <c r="AH61" i="7" s="1"/>
  <c r="AG60" i="7" s="1"/>
  <c r="AF59" i="7" s="1"/>
  <c r="AE58" i="7" s="1"/>
  <c r="AD57" i="7" s="1"/>
  <c r="AC56" i="7" s="1"/>
  <c r="AB55" i="7" s="1"/>
  <c r="AA54" i="7" s="1"/>
  <c r="Z53" i="7" s="1"/>
  <c r="Y52" i="7" s="1"/>
  <c r="X51" i="7" s="1"/>
  <c r="W50" i="7" s="1"/>
  <c r="V49" i="7" s="1"/>
  <c r="U48" i="7" s="1"/>
  <c r="T47" i="7" s="1"/>
  <c r="S46" i="7" s="1"/>
  <c r="R45" i="7" s="1"/>
  <c r="Q44" i="7" s="1"/>
  <c r="P43" i="7" s="1"/>
  <c r="O42" i="7" s="1"/>
  <c r="N41" i="7" s="1"/>
  <c r="M40" i="7" s="1"/>
  <c r="L39" i="7" s="1"/>
  <c r="K38" i="7" s="1"/>
  <c r="J37" i="7" s="1"/>
  <c r="CF110" i="7"/>
  <c r="H36" i="7"/>
  <c r="G35" i="7" s="1"/>
  <c r="F34" i="7" s="1"/>
  <c r="E33" i="7" s="1"/>
  <c r="D32" i="7" s="1"/>
  <c r="I36" i="7" l="1"/>
  <c r="CE109" i="7"/>
  <c r="CD108" i="7" s="1"/>
  <c r="CC107" i="7" s="1"/>
  <c r="CB106" i="7" s="1"/>
  <c r="CA105" i="7" s="1"/>
  <c r="BZ104" i="7" s="1"/>
  <c r="BY103" i="7" s="1"/>
  <c r="BX102" i="7" s="1"/>
  <c r="BW101" i="7" s="1"/>
  <c r="BV100" i="7" s="1"/>
  <c r="BU99" i="7" s="1"/>
  <c r="BT98" i="7" s="1"/>
  <c r="BS97" i="7" s="1"/>
  <c r="BR96" i="7" s="1"/>
  <c r="BQ95" i="7" s="1"/>
  <c r="BP94" i="7" s="1"/>
  <c r="BO93" i="7" s="1"/>
  <c r="BN92" i="7" s="1"/>
  <c r="BM91" i="7" s="1"/>
  <c r="BL90" i="7" s="1"/>
  <c r="BK89" i="7" s="1"/>
  <c r="BJ88" i="7" s="1"/>
  <c r="BI87" i="7" s="1"/>
  <c r="BH86" i="7" s="1"/>
  <c r="BG85" i="7" s="1"/>
  <c r="BF84" i="7" s="1"/>
  <c r="BE83" i="7" s="1"/>
  <c r="BD82" i="7" s="1"/>
  <c r="BC81" i="7" s="1"/>
  <c r="BB80" i="7" s="1"/>
  <c r="BA79" i="7" s="1"/>
  <c r="AZ78" i="7" s="1"/>
  <c r="AY77" i="7" s="1"/>
  <c r="AX76" i="7" s="1"/>
  <c r="AW75" i="7" s="1"/>
  <c r="AV74" i="7" s="1"/>
  <c r="AU73" i="7" s="1"/>
  <c r="AT72" i="7" s="1"/>
  <c r="AS71" i="7" s="1"/>
  <c r="AR70" i="7" s="1"/>
  <c r="AQ69" i="7" s="1"/>
  <c r="AP68" i="7" s="1"/>
  <c r="AO67" i="7" s="1"/>
  <c r="AN66" i="7" s="1"/>
  <c r="AM65" i="7" s="1"/>
  <c r="AL64" i="7" s="1"/>
  <c r="AK63" i="7" s="1"/>
  <c r="AJ62" i="7" s="1"/>
  <c r="AI61" i="7" s="1"/>
  <c r="AH60" i="7" s="1"/>
  <c r="AG59" i="7" s="1"/>
  <c r="AF58" i="7" s="1"/>
  <c r="AE57" i="7" s="1"/>
  <c r="AD56" i="7" s="1"/>
  <c r="AC55" i="7" s="1"/>
  <c r="AB54" i="7" s="1"/>
  <c r="AA53" i="7" s="1"/>
  <c r="Z52" i="7" s="1"/>
  <c r="Y51" i="7" s="1"/>
  <c r="X50" i="7" s="1"/>
  <c r="W49" i="7" s="1"/>
  <c r="V48" i="7" s="1"/>
  <c r="U47" i="7" s="1"/>
  <c r="T46" i="7" s="1"/>
  <c r="S45" i="7" s="1"/>
  <c r="R44" i="7" s="1"/>
  <c r="Q43" i="7" s="1"/>
  <c r="P42" i="7" s="1"/>
  <c r="O41" i="7" s="1"/>
  <c r="N40" i="7" s="1"/>
  <c r="M39" i="7" s="1"/>
  <c r="L38" i="7" s="1"/>
  <c r="K37" i="7" s="1"/>
  <c r="J36" i="7" s="1"/>
  <c r="CG110" i="7"/>
  <c r="CF109" i="7" l="1"/>
  <c r="CE108" i="7" s="1"/>
  <c r="CD107" i="7" s="1"/>
  <c r="CC106" i="7" s="1"/>
  <c r="CB105" i="7" s="1"/>
  <c r="CA104" i="7" s="1"/>
  <c r="BZ103" i="7" s="1"/>
  <c r="BY102" i="7" s="1"/>
  <c r="BX101" i="7" s="1"/>
  <c r="BW100" i="7" s="1"/>
  <c r="BV99" i="7" s="1"/>
  <c r="BU98" i="7" s="1"/>
  <c r="BT97" i="7" s="1"/>
  <c r="BS96" i="7" s="1"/>
  <c r="BR95" i="7" s="1"/>
  <c r="BQ94" i="7" s="1"/>
  <c r="BP93" i="7" s="1"/>
  <c r="BO92" i="7" s="1"/>
  <c r="BN91" i="7" s="1"/>
  <c r="BM90" i="7" s="1"/>
  <c r="BL89" i="7" s="1"/>
  <c r="BK88" i="7" s="1"/>
  <c r="BJ87" i="7" s="1"/>
  <c r="BI86" i="7" s="1"/>
  <c r="BH85" i="7" s="1"/>
  <c r="BG84" i="7" s="1"/>
  <c r="BF83" i="7" s="1"/>
  <c r="BE82" i="7" s="1"/>
  <c r="BD81" i="7" s="1"/>
  <c r="BC80" i="7" s="1"/>
  <c r="BB79" i="7" s="1"/>
  <c r="BA78" i="7" s="1"/>
  <c r="AZ77" i="7" s="1"/>
  <c r="AY76" i="7" s="1"/>
  <c r="AX75" i="7" s="1"/>
  <c r="AW74" i="7" s="1"/>
  <c r="AV73" i="7" s="1"/>
  <c r="AU72" i="7" s="1"/>
  <c r="AT71" i="7" s="1"/>
  <c r="AS70" i="7" s="1"/>
  <c r="AR69" i="7" s="1"/>
  <c r="AQ68" i="7" s="1"/>
  <c r="AP67" i="7" s="1"/>
  <c r="AO66" i="7" s="1"/>
  <c r="AN65" i="7" s="1"/>
  <c r="AM64" i="7" s="1"/>
  <c r="AL63" i="7" s="1"/>
  <c r="AK62" i="7" s="1"/>
  <c r="AJ61" i="7" s="1"/>
  <c r="AI60" i="7" s="1"/>
  <c r="AH59" i="7" s="1"/>
  <c r="AG58" i="7" s="1"/>
  <c r="AF57" i="7" s="1"/>
  <c r="AE56" i="7" s="1"/>
  <c r="AD55" i="7" s="1"/>
  <c r="AC54" i="7" s="1"/>
  <c r="AB53" i="7" s="1"/>
  <c r="AA52" i="7" s="1"/>
  <c r="Z51" i="7" s="1"/>
  <c r="Y50" i="7" s="1"/>
  <c r="X49" i="7" s="1"/>
  <c r="W48" i="7" s="1"/>
  <c r="V47" i="7" s="1"/>
  <c r="U46" i="7" s="1"/>
  <c r="T45" i="7" s="1"/>
  <c r="S44" i="7" s="1"/>
  <c r="R43" i="7" s="1"/>
  <c r="Q42" i="7" s="1"/>
  <c r="P41" i="7" s="1"/>
  <c r="O40" i="7" s="1"/>
  <c r="N39" i="7" s="1"/>
  <c r="M38" i="7" s="1"/>
  <c r="L37" i="7" s="1"/>
  <c r="K36" i="7" s="1"/>
  <c r="CH110" i="7"/>
  <c r="H35" i="7"/>
  <c r="G34" i="7" s="1"/>
  <c r="F33" i="7" s="1"/>
  <c r="E32" i="7" s="1"/>
  <c r="D31" i="7" s="1"/>
  <c r="I35" i="7" l="1"/>
  <c r="H34" i="7" s="1"/>
  <c r="G33" i="7" s="1"/>
  <c r="F32" i="7" s="1"/>
  <c r="E31" i="7" s="1"/>
  <c r="D30" i="7" s="1"/>
  <c r="CG109" i="7"/>
  <c r="CF108" i="7" s="1"/>
  <c r="CE107" i="7" s="1"/>
  <c r="CD106" i="7" s="1"/>
  <c r="CC105" i="7" s="1"/>
  <c r="CB104" i="7" s="1"/>
  <c r="CA103" i="7" s="1"/>
  <c r="BZ102" i="7" s="1"/>
  <c r="BY101" i="7" s="1"/>
  <c r="BX100" i="7" s="1"/>
  <c r="BW99" i="7" s="1"/>
  <c r="BV98" i="7" s="1"/>
  <c r="BU97" i="7" s="1"/>
  <c r="BT96" i="7" s="1"/>
  <c r="BS95" i="7" s="1"/>
  <c r="BR94" i="7" s="1"/>
  <c r="BQ93" i="7" s="1"/>
  <c r="BP92" i="7" s="1"/>
  <c r="BO91" i="7" s="1"/>
  <c r="BN90" i="7" s="1"/>
  <c r="BM89" i="7" s="1"/>
  <c r="BL88" i="7" s="1"/>
  <c r="BK87" i="7" s="1"/>
  <c r="BJ86" i="7" s="1"/>
  <c r="BI85" i="7" s="1"/>
  <c r="BH84" i="7" s="1"/>
  <c r="BG83" i="7" s="1"/>
  <c r="BF82" i="7" s="1"/>
  <c r="BE81" i="7" s="1"/>
  <c r="BD80" i="7" s="1"/>
  <c r="BC79" i="7" s="1"/>
  <c r="BB78" i="7" s="1"/>
  <c r="BA77" i="7" s="1"/>
  <c r="AZ76" i="7" s="1"/>
  <c r="AY75" i="7" s="1"/>
  <c r="AX74" i="7" s="1"/>
  <c r="AW73" i="7" s="1"/>
  <c r="AV72" i="7" s="1"/>
  <c r="AU71" i="7" s="1"/>
  <c r="AT70" i="7" s="1"/>
  <c r="AS69" i="7" s="1"/>
  <c r="AR68" i="7" s="1"/>
  <c r="AQ67" i="7" s="1"/>
  <c r="AP66" i="7" s="1"/>
  <c r="AO65" i="7" s="1"/>
  <c r="AN64" i="7" s="1"/>
  <c r="AM63" i="7" s="1"/>
  <c r="AL62" i="7" s="1"/>
  <c r="AK61" i="7" s="1"/>
  <c r="AJ60" i="7" s="1"/>
  <c r="AI59" i="7" s="1"/>
  <c r="AH58" i="7" s="1"/>
  <c r="AG57" i="7" s="1"/>
  <c r="AF56" i="7" s="1"/>
  <c r="AE55" i="7" s="1"/>
  <c r="AD54" i="7" s="1"/>
  <c r="AC53" i="7" s="1"/>
  <c r="AB52" i="7" s="1"/>
  <c r="AA51" i="7" s="1"/>
  <c r="Z50" i="7" s="1"/>
  <c r="Y49" i="7" s="1"/>
  <c r="X48" i="7" s="1"/>
  <c r="W47" i="7" s="1"/>
  <c r="V46" i="7" s="1"/>
  <c r="U45" i="7" s="1"/>
  <c r="T44" i="7" s="1"/>
  <c r="S43" i="7" s="1"/>
  <c r="R42" i="7" s="1"/>
  <c r="Q41" i="7" s="1"/>
  <c r="P40" i="7" s="1"/>
  <c r="O39" i="7" s="1"/>
  <c r="N38" i="7" s="1"/>
  <c r="M37" i="7" s="1"/>
  <c r="L36" i="7" s="1"/>
  <c r="CI110" i="7"/>
  <c r="J35" i="7" l="1"/>
  <c r="I34" i="7" s="1"/>
  <c r="CJ110" i="7"/>
  <c r="CH109" i="7"/>
  <c r="CG108" i="7" s="1"/>
  <c r="CF107" i="7" s="1"/>
  <c r="CE106" i="7" s="1"/>
  <c r="CD105" i="7" s="1"/>
  <c r="CC104" i="7" s="1"/>
  <c r="CB103" i="7" s="1"/>
  <c r="CA102" i="7" s="1"/>
  <c r="BZ101" i="7" s="1"/>
  <c r="BY100" i="7" s="1"/>
  <c r="BX99" i="7" s="1"/>
  <c r="BW98" i="7" s="1"/>
  <c r="BV97" i="7" s="1"/>
  <c r="BU96" i="7" s="1"/>
  <c r="BT95" i="7" s="1"/>
  <c r="BS94" i="7" s="1"/>
  <c r="BR93" i="7" s="1"/>
  <c r="BQ92" i="7" s="1"/>
  <c r="BP91" i="7" s="1"/>
  <c r="BO90" i="7" s="1"/>
  <c r="BN89" i="7" s="1"/>
  <c r="BM88" i="7" s="1"/>
  <c r="BL87" i="7" s="1"/>
  <c r="BK86" i="7" s="1"/>
  <c r="BJ85" i="7" s="1"/>
  <c r="BI84" i="7" s="1"/>
  <c r="BH83" i="7" s="1"/>
  <c r="BG82" i="7" s="1"/>
  <c r="BF81" i="7" s="1"/>
  <c r="BE80" i="7" s="1"/>
  <c r="BD79" i="7" s="1"/>
  <c r="BC78" i="7" s="1"/>
  <c r="BB77" i="7" s="1"/>
  <c r="BA76" i="7" s="1"/>
  <c r="AZ75" i="7" s="1"/>
  <c r="AY74" i="7" s="1"/>
  <c r="AX73" i="7" s="1"/>
  <c r="AW72" i="7" s="1"/>
  <c r="AV71" i="7" s="1"/>
  <c r="AU70" i="7" s="1"/>
  <c r="AT69" i="7" s="1"/>
  <c r="AS68" i="7" s="1"/>
  <c r="AR67" i="7" s="1"/>
  <c r="AQ66" i="7" s="1"/>
  <c r="AP65" i="7" s="1"/>
  <c r="AO64" i="7" s="1"/>
  <c r="AN63" i="7" s="1"/>
  <c r="AM62" i="7" s="1"/>
  <c r="AL61" i="7" s="1"/>
  <c r="AK60" i="7" s="1"/>
  <c r="AJ59" i="7" s="1"/>
  <c r="AI58" i="7" s="1"/>
  <c r="AH57" i="7" s="1"/>
  <c r="AG56" i="7" s="1"/>
  <c r="AF55" i="7" s="1"/>
  <c r="AE54" i="7" s="1"/>
  <c r="AD53" i="7" s="1"/>
  <c r="AC52" i="7" s="1"/>
  <c r="AB51" i="7" s="1"/>
  <c r="AA50" i="7" s="1"/>
  <c r="Z49" i="7" s="1"/>
  <c r="Y48" i="7" s="1"/>
  <c r="X47" i="7" s="1"/>
  <c r="W46" i="7" s="1"/>
  <c r="V45" i="7" s="1"/>
  <c r="U44" i="7" s="1"/>
  <c r="T43" i="7" s="1"/>
  <c r="S42" i="7" s="1"/>
  <c r="R41" i="7" s="1"/>
  <c r="Q40" i="7" s="1"/>
  <c r="P39" i="7" s="1"/>
  <c r="O38" i="7" s="1"/>
  <c r="N37" i="7" s="1"/>
  <c r="M36" i="7" s="1"/>
  <c r="K35" i="7" l="1"/>
  <c r="CK110" i="7"/>
  <c r="CI109" i="7"/>
  <c r="CH108" i="7" s="1"/>
  <c r="CG107" i="7" s="1"/>
  <c r="CF106" i="7" s="1"/>
  <c r="CE105" i="7" s="1"/>
  <c r="CD104" i="7" s="1"/>
  <c r="CC103" i="7" s="1"/>
  <c r="CB102" i="7" s="1"/>
  <c r="CA101" i="7" s="1"/>
  <c r="BZ100" i="7" s="1"/>
  <c r="BY99" i="7" s="1"/>
  <c r="BX98" i="7" s="1"/>
  <c r="BW97" i="7" s="1"/>
  <c r="BV96" i="7" s="1"/>
  <c r="BU95" i="7" s="1"/>
  <c r="BT94" i="7" s="1"/>
  <c r="BS93" i="7" s="1"/>
  <c r="BR92" i="7" s="1"/>
  <c r="BQ91" i="7" s="1"/>
  <c r="BP90" i="7" s="1"/>
  <c r="BO89" i="7" s="1"/>
  <c r="BN88" i="7" s="1"/>
  <c r="BM87" i="7" s="1"/>
  <c r="BL86" i="7" s="1"/>
  <c r="BK85" i="7" s="1"/>
  <c r="BJ84" i="7" s="1"/>
  <c r="BI83" i="7" s="1"/>
  <c r="BH82" i="7" s="1"/>
  <c r="BG81" i="7" s="1"/>
  <c r="BF80" i="7" s="1"/>
  <c r="BE79" i="7" s="1"/>
  <c r="BD78" i="7" s="1"/>
  <c r="BC77" i="7" s="1"/>
  <c r="BB76" i="7" s="1"/>
  <c r="BA75" i="7" s="1"/>
  <c r="AZ74" i="7" s="1"/>
  <c r="AY73" i="7" s="1"/>
  <c r="AX72" i="7" s="1"/>
  <c r="AW71" i="7" s="1"/>
  <c r="AV70" i="7" s="1"/>
  <c r="AU69" i="7" s="1"/>
  <c r="AT68" i="7" s="1"/>
  <c r="AS67" i="7" s="1"/>
  <c r="AR66" i="7" s="1"/>
  <c r="AQ65" i="7" s="1"/>
  <c r="AP64" i="7" s="1"/>
  <c r="AO63" i="7" s="1"/>
  <c r="AN62" i="7" s="1"/>
  <c r="AM61" i="7" s="1"/>
  <c r="AL60" i="7" s="1"/>
  <c r="AK59" i="7" s="1"/>
  <c r="AJ58" i="7" s="1"/>
  <c r="AI57" i="7" s="1"/>
  <c r="AH56" i="7" s="1"/>
  <c r="AG55" i="7" s="1"/>
  <c r="AF54" i="7" s="1"/>
  <c r="AE53" i="7" s="1"/>
  <c r="AD52" i="7" s="1"/>
  <c r="AC51" i="7" s="1"/>
  <c r="AB50" i="7" s="1"/>
  <c r="AA49" i="7" s="1"/>
  <c r="Z48" i="7" s="1"/>
  <c r="Y47" i="7" s="1"/>
  <c r="X46" i="7" s="1"/>
  <c r="W45" i="7" s="1"/>
  <c r="V44" i="7" s="1"/>
  <c r="U43" i="7" s="1"/>
  <c r="T42" i="7" s="1"/>
  <c r="S41" i="7" s="1"/>
  <c r="R40" i="7" s="1"/>
  <c r="Q39" i="7" s="1"/>
  <c r="P38" i="7" s="1"/>
  <c r="O37" i="7" s="1"/>
  <c r="N36" i="7" s="1"/>
  <c r="H33" i="7"/>
  <c r="G32" i="7" s="1"/>
  <c r="F31" i="7" s="1"/>
  <c r="E30" i="7" s="1"/>
  <c r="D29" i="7" s="1"/>
  <c r="L35" i="7" l="1"/>
  <c r="J34" i="7"/>
  <c r="I33" i="7" s="1"/>
  <c r="CJ109" i="7"/>
  <c r="CI108" i="7" s="1"/>
  <c r="CH107" i="7" s="1"/>
  <c r="CG106" i="7" s="1"/>
  <c r="CF105" i="7" s="1"/>
  <c r="CE104" i="7" s="1"/>
  <c r="CD103" i="7" s="1"/>
  <c r="CC102" i="7" s="1"/>
  <c r="CB101" i="7" s="1"/>
  <c r="CA100" i="7" s="1"/>
  <c r="BZ99" i="7" s="1"/>
  <c r="BY98" i="7" s="1"/>
  <c r="BX97" i="7" s="1"/>
  <c r="BW96" i="7" s="1"/>
  <c r="BV95" i="7" s="1"/>
  <c r="BU94" i="7" s="1"/>
  <c r="BT93" i="7" s="1"/>
  <c r="BS92" i="7" s="1"/>
  <c r="BR91" i="7" s="1"/>
  <c r="BQ90" i="7" s="1"/>
  <c r="BP89" i="7" s="1"/>
  <c r="BO88" i="7" s="1"/>
  <c r="BN87" i="7" s="1"/>
  <c r="BM86" i="7" s="1"/>
  <c r="BL85" i="7" s="1"/>
  <c r="BK84" i="7" s="1"/>
  <c r="BJ83" i="7" s="1"/>
  <c r="BI82" i="7" s="1"/>
  <c r="BH81" i="7" s="1"/>
  <c r="BG80" i="7" s="1"/>
  <c r="BF79" i="7" s="1"/>
  <c r="BE78" i="7" s="1"/>
  <c r="BD77" i="7" s="1"/>
  <c r="BC76" i="7" s="1"/>
  <c r="BB75" i="7" s="1"/>
  <c r="BA74" i="7" s="1"/>
  <c r="AZ73" i="7" s="1"/>
  <c r="AY72" i="7" s="1"/>
  <c r="AX71" i="7" s="1"/>
  <c r="AW70" i="7" s="1"/>
  <c r="AV69" i="7" s="1"/>
  <c r="AU68" i="7" s="1"/>
  <c r="AT67" i="7" s="1"/>
  <c r="AS66" i="7" s="1"/>
  <c r="AR65" i="7" s="1"/>
  <c r="AQ64" i="7" s="1"/>
  <c r="AP63" i="7" s="1"/>
  <c r="AO62" i="7" s="1"/>
  <c r="AN61" i="7" s="1"/>
  <c r="AM60" i="7" s="1"/>
  <c r="AL59" i="7" s="1"/>
  <c r="AK58" i="7" s="1"/>
  <c r="AJ57" i="7" s="1"/>
  <c r="AI56" i="7" s="1"/>
  <c r="AH55" i="7" s="1"/>
  <c r="AG54" i="7" s="1"/>
  <c r="AF53" i="7" s="1"/>
  <c r="AE52" i="7" s="1"/>
  <c r="AD51" i="7" s="1"/>
  <c r="AC50" i="7" s="1"/>
  <c r="AB49" i="7" s="1"/>
  <c r="AA48" i="7" s="1"/>
  <c r="Z47" i="7" s="1"/>
  <c r="Y46" i="7" s="1"/>
  <c r="X45" i="7" s="1"/>
  <c r="W44" i="7" s="1"/>
  <c r="V43" i="7" s="1"/>
  <c r="U42" i="7" s="1"/>
  <c r="T41" i="7" s="1"/>
  <c r="S40" i="7" s="1"/>
  <c r="R39" i="7" s="1"/>
  <c r="Q38" i="7" s="1"/>
  <c r="P37" i="7" s="1"/>
  <c r="O36" i="7" s="1"/>
  <c r="CL110" i="7"/>
  <c r="K34" i="7" l="1"/>
  <c r="J33" i="7" s="1"/>
  <c r="M35" i="7"/>
  <c r="CK109" i="7"/>
  <c r="CJ108" i="7" s="1"/>
  <c r="CI107" i="7" s="1"/>
  <c r="CH106" i="7" s="1"/>
  <c r="CG105" i="7" s="1"/>
  <c r="CF104" i="7" s="1"/>
  <c r="CE103" i="7" s="1"/>
  <c r="CD102" i="7" s="1"/>
  <c r="CC101" i="7" s="1"/>
  <c r="CB100" i="7" s="1"/>
  <c r="CA99" i="7" s="1"/>
  <c r="BZ98" i="7" s="1"/>
  <c r="BY97" i="7" s="1"/>
  <c r="BX96" i="7" s="1"/>
  <c r="BW95" i="7" s="1"/>
  <c r="BV94" i="7" s="1"/>
  <c r="BU93" i="7" s="1"/>
  <c r="BT92" i="7" s="1"/>
  <c r="BS91" i="7" s="1"/>
  <c r="BR90" i="7" s="1"/>
  <c r="BQ89" i="7" s="1"/>
  <c r="BP88" i="7" s="1"/>
  <c r="BO87" i="7" s="1"/>
  <c r="BN86" i="7" s="1"/>
  <c r="BM85" i="7" s="1"/>
  <c r="BL84" i="7" s="1"/>
  <c r="BK83" i="7" s="1"/>
  <c r="BJ82" i="7" s="1"/>
  <c r="BI81" i="7" s="1"/>
  <c r="BH80" i="7" s="1"/>
  <c r="BG79" i="7" s="1"/>
  <c r="BF78" i="7" s="1"/>
  <c r="BE77" i="7" s="1"/>
  <c r="BD76" i="7" s="1"/>
  <c r="BC75" i="7" s="1"/>
  <c r="BB74" i="7" s="1"/>
  <c r="BA73" i="7" s="1"/>
  <c r="AZ72" i="7" s="1"/>
  <c r="AY71" i="7" s="1"/>
  <c r="AX70" i="7" s="1"/>
  <c r="AW69" i="7" s="1"/>
  <c r="AV68" i="7" s="1"/>
  <c r="AU67" i="7" s="1"/>
  <c r="AT66" i="7" s="1"/>
  <c r="AS65" i="7" s="1"/>
  <c r="AR64" i="7" s="1"/>
  <c r="AQ63" i="7" s="1"/>
  <c r="AP62" i="7" s="1"/>
  <c r="AO61" i="7" s="1"/>
  <c r="AN60" i="7" s="1"/>
  <c r="AM59" i="7" s="1"/>
  <c r="AL58" i="7" s="1"/>
  <c r="AK57" i="7" s="1"/>
  <c r="AJ56" i="7" s="1"/>
  <c r="AI55" i="7" s="1"/>
  <c r="AH54" i="7" s="1"/>
  <c r="AG53" i="7" s="1"/>
  <c r="AF52" i="7" s="1"/>
  <c r="AE51" i="7" s="1"/>
  <c r="AD50" i="7" s="1"/>
  <c r="AC49" i="7" s="1"/>
  <c r="AB48" i="7" s="1"/>
  <c r="AA47" i="7" s="1"/>
  <c r="Z46" i="7" s="1"/>
  <c r="Y45" i="7" s="1"/>
  <c r="X44" i="7" s="1"/>
  <c r="W43" i="7" s="1"/>
  <c r="V42" i="7" s="1"/>
  <c r="U41" i="7" s="1"/>
  <c r="T40" i="7" s="1"/>
  <c r="S39" i="7" s="1"/>
  <c r="R38" i="7" s="1"/>
  <c r="Q37" i="7" s="1"/>
  <c r="P36" i="7" s="1"/>
  <c r="CM110" i="7"/>
  <c r="H32" i="7"/>
  <c r="G31" i="7" s="1"/>
  <c r="F30" i="7" s="1"/>
  <c r="E29" i="7" s="1"/>
  <c r="D28" i="7" s="1"/>
  <c r="L34" i="7" l="1"/>
  <c r="K33" i="7" s="1"/>
  <c r="N35" i="7"/>
  <c r="I32" i="7"/>
  <c r="CL109" i="7"/>
  <c r="CK108" i="7" s="1"/>
  <c r="CJ107" i="7" s="1"/>
  <c r="CI106" i="7" s="1"/>
  <c r="CH105" i="7" s="1"/>
  <c r="CG104" i="7" s="1"/>
  <c r="CF103" i="7" s="1"/>
  <c r="CE102" i="7" s="1"/>
  <c r="CD101" i="7" s="1"/>
  <c r="CC100" i="7" s="1"/>
  <c r="CB99" i="7" s="1"/>
  <c r="CA98" i="7" s="1"/>
  <c r="BZ97" i="7" s="1"/>
  <c r="BY96" i="7" s="1"/>
  <c r="BX95" i="7" s="1"/>
  <c r="BW94" i="7" s="1"/>
  <c r="BV93" i="7" s="1"/>
  <c r="BU92" i="7" s="1"/>
  <c r="BT91" i="7" s="1"/>
  <c r="BS90" i="7" s="1"/>
  <c r="BR89" i="7" s="1"/>
  <c r="BQ88" i="7" s="1"/>
  <c r="BP87" i="7" s="1"/>
  <c r="BO86" i="7" s="1"/>
  <c r="BN85" i="7" s="1"/>
  <c r="BM84" i="7" s="1"/>
  <c r="BL83" i="7" s="1"/>
  <c r="BK82" i="7" s="1"/>
  <c r="BJ81" i="7" s="1"/>
  <c r="BI80" i="7" s="1"/>
  <c r="BH79" i="7" s="1"/>
  <c r="BG78" i="7" s="1"/>
  <c r="BF77" i="7" s="1"/>
  <c r="BE76" i="7" s="1"/>
  <c r="BD75" i="7" s="1"/>
  <c r="BC74" i="7" s="1"/>
  <c r="BB73" i="7" s="1"/>
  <c r="BA72" i="7" s="1"/>
  <c r="AZ71" i="7" s="1"/>
  <c r="AY70" i="7" s="1"/>
  <c r="AX69" i="7" s="1"/>
  <c r="AW68" i="7" s="1"/>
  <c r="AV67" i="7" s="1"/>
  <c r="AU66" i="7" s="1"/>
  <c r="AT65" i="7" s="1"/>
  <c r="AS64" i="7" s="1"/>
  <c r="AR63" i="7" s="1"/>
  <c r="AQ62" i="7" s="1"/>
  <c r="AP61" i="7" s="1"/>
  <c r="AO60" i="7" s="1"/>
  <c r="AN59" i="7" s="1"/>
  <c r="AM58" i="7" s="1"/>
  <c r="AL57" i="7" s="1"/>
  <c r="AK56" i="7" s="1"/>
  <c r="AJ55" i="7" s="1"/>
  <c r="AI54" i="7" s="1"/>
  <c r="AH53" i="7" s="1"/>
  <c r="AG52" i="7" s="1"/>
  <c r="AF51" i="7" s="1"/>
  <c r="AE50" i="7" s="1"/>
  <c r="AD49" i="7" s="1"/>
  <c r="AC48" i="7" s="1"/>
  <c r="AB47" i="7" s="1"/>
  <c r="AA46" i="7" s="1"/>
  <c r="Z45" i="7" s="1"/>
  <c r="Y44" i="7" s="1"/>
  <c r="X43" i="7" s="1"/>
  <c r="W42" i="7" s="1"/>
  <c r="V41" i="7" s="1"/>
  <c r="U40" i="7" s="1"/>
  <c r="T39" i="7" s="1"/>
  <c r="S38" i="7" s="1"/>
  <c r="R37" i="7" s="1"/>
  <c r="Q36" i="7" s="1"/>
  <c r="CN110" i="7"/>
  <c r="M34" i="7" l="1"/>
  <c r="L33" i="7" s="1"/>
  <c r="O35" i="7"/>
  <c r="CM109" i="7"/>
  <c r="CL108" i="7" s="1"/>
  <c r="CK107" i="7" s="1"/>
  <c r="CJ106" i="7" s="1"/>
  <c r="CI105" i="7" s="1"/>
  <c r="CH104" i="7" s="1"/>
  <c r="CG103" i="7" s="1"/>
  <c r="CF102" i="7" s="1"/>
  <c r="CE101" i="7" s="1"/>
  <c r="CD100" i="7" s="1"/>
  <c r="CC99" i="7" s="1"/>
  <c r="CB98" i="7" s="1"/>
  <c r="CA97" i="7" s="1"/>
  <c r="BZ96" i="7" s="1"/>
  <c r="BY95" i="7" s="1"/>
  <c r="BX94" i="7" s="1"/>
  <c r="BW93" i="7" s="1"/>
  <c r="BV92" i="7" s="1"/>
  <c r="BU91" i="7" s="1"/>
  <c r="BT90" i="7" s="1"/>
  <c r="BS89" i="7" s="1"/>
  <c r="BR88" i="7" s="1"/>
  <c r="BQ87" i="7" s="1"/>
  <c r="BP86" i="7" s="1"/>
  <c r="BO85" i="7" s="1"/>
  <c r="BN84" i="7" s="1"/>
  <c r="BM83" i="7" s="1"/>
  <c r="BL82" i="7" s="1"/>
  <c r="BK81" i="7" s="1"/>
  <c r="BJ80" i="7" s="1"/>
  <c r="BI79" i="7" s="1"/>
  <c r="BH78" i="7" s="1"/>
  <c r="BG77" i="7" s="1"/>
  <c r="BF76" i="7" s="1"/>
  <c r="BE75" i="7" s="1"/>
  <c r="BD74" i="7" s="1"/>
  <c r="BC73" i="7" s="1"/>
  <c r="BB72" i="7" s="1"/>
  <c r="BA71" i="7" s="1"/>
  <c r="AZ70" i="7" s="1"/>
  <c r="AY69" i="7" s="1"/>
  <c r="AX68" i="7" s="1"/>
  <c r="AW67" i="7" s="1"/>
  <c r="AV66" i="7" s="1"/>
  <c r="AU65" i="7" s="1"/>
  <c r="AT64" i="7" s="1"/>
  <c r="AS63" i="7" s="1"/>
  <c r="AR62" i="7" s="1"/>
  <c r="AQ61" i="7" s="1"/>
  <c r="AP60" i="7" s="1"/>
  <c r="AO59" i="7" s="1"/>
  <c r="AN58" i="7" s="1"/>
  <c r="AM57" i="7" s="1"/>
  <c r="AL56" i="7" s="1"/>
  <c r="AK55" i="7" s="1"/>
  <c r="AJ54" i="7" s="1"/>
  <c r="AI53" i="7" s="1"/>
  <c r="AH52" i="7" s="1"/>
  <c r="AG51" i="7" s="1"/>
  <c r="AF50" i="7" s="1"/>
  <c r="AE49" i="7" s="1"/>
  <c r="AD48" i="7" s="1"/>
  <c r="AC47" i="7" s="1"/>
  <c r="AB46" i="7" s="1"/>
  <c r="AA45" i="7" s="1"/>
  <c r="Z44" i="7" s="1"/>
  <c r="Y43" i="7" s="1"/>
  <c r="X42" i="7" s="1"/>
  <c r="W41" i="7" s="1"/>
  <c r="V40" i="7" s="1"/>
  <c r="U39" i="7" s="1"/>
  <c r="T38" i="7" s="1"/>
  <c r="S37" i="7" s="1"/>
  <c r="R36" i="7" s="1"/>
  <c r="CO110" i="7"/>
  <c r="H31" i="7"/>
  <c r="G30" i="7" s="1"/>
  <c r="F29" i="7" s="1"/>
  <c r="E28" i="7" s="1"/>
  <c r="D27" i="7" s="1"/>
  <c r="J32" i="7"/>
  <c r="N34" i="7" l="1"/>
  <c r="M33" i="7" s="1"/>
  <c r="P35" i="7"/>
  <c r="I31" i="7"/>
  <c r="K32" i="7"/>
  <c r="CN109" i="7"/>
  <c r="CM108" i="7" s="1"/>
  <c r="CL107" i="7" s="1"/>
  <c r="CK106" i="7" s="1"/>
  <c r="CJ105" i="7" s="1"/>
  <c r="CI104" i="7" s="1"/>
  <c r="CH103" i="7" s="1"/>
  <c r="CG102" i="7" s="1"/>
  <c r="CF101" i="7" s="1"/>
  <c r="CE100" i="7" s="1"/>
  <c r="CD99" i="7" s="1"/>
  <c r="CC98" i="7" s="1"/>
  <c r="CB97" i="7" s="1"/>
  <c r="CA96" i="7" s="1"/>
  <c r="BZ95" i="7" s="1"/>
  <c r="BY94" i="7" s="1"/>
  <c r="BX93" i="7" s="1"/>
  <c r="BW92" i="7" s="1"/>
  <c r="BV91" i="7" s="1"/>
  <c r="BU90" i="7" s="1"/>
  <c r="BT89" i="7" s="1"/>
  <c r="BS88" i="7" s="1"/>
  <c r="BR87" i="7" s="1"/>
  <c r="BQ86" i="7" s="1"/>
  <c r="BP85" i="7" s="1"/>
  <c r="BO84" i="7" s="1"/>
  <c r="BN83" i="7" s="1"/>
  <c r="BM82" i="7" s="1"/>
  <c r="BL81" i="7" s="1"/>
  <c r="BK80" i="7" s="1"/>
  <c r="BJ79" i="7" s="1"/>
  <c r="BI78" i="7" s="1"/>
  <c r="BH77" i="7" s="1"/>
  <c r="BG76" i="7" s="1"/>
  <c r="BF75" i="7" s="1"/>
  <c r="BE74" i="7" s="1"/>
  <c r="BD73" i="7" s="1"/>
  <c r="BC72" i="7" s="1"/>
  <c r="BB71" i="7" s="1"/>
  <c r="BA70" i="7" s="1"/>
  <c r="AZ69" i="7" s="1"/>
  <c r="AY68" i="7" s="1"/>
  <c r="AX67" i="7" s="1"/>
  <c r="AW66" i="7" s="1"/>
  <c r="AV65" i="7" s="1"/>
  <c r="AU64" i="7" s="1"/>
  <c r="AT63" i="7" s="1"/>
  <c r="AS62" i="7" s="1"/>
  <c r="AR61" i="7" s="1"/>
  <c r="AQ60" i="7" s="1"/>
  <c r="AP59" i="7" s="1"/>
  <c r="AO58" i="7" s="1"/>
  <c r="AN57" i="7" s="1"/>
  <c r="AM56" i="7" s="1"/>
  <c r="AL55" i="7" s="1"/>
  <c r="AK54" i="7" s="1"/>
  <c r="AJ53" i="7" s="1"/>
  <c r="AI52" i="7" s="1"/>
  <c r="AH51" i="7" s="1"/>
  <c r="AG50" i="7" s="1"/>
  <c r="AF49" i="7" s="1"/>
  <c r="AE48" i="7" s="1"/>
  <c r="AD47" i="7" s="1"/>
  <c r="AC46" i="7" s="1"/>
  <c r="AB45" i="7" s="1"/>
  <c r="AA44" i="7" s="1"/>
  <c r="Z43" i="7" s="1"/>
  <c r="Y42" i="7" s="1"/>
  <c r="X41" i="7" s="1"/>
  <c r="W40" i="7" s="1"/>
  <c r="V39" i="7" s="1"/>
  <c r="U38" i="7" s="1"/>
  <c r="T37" i="7" s="1"/>
  <c r="S36" i="7" s="1"/>
  <c r="CP110" i="7"/>
  <c r="O34" i="7" l="1"/>
  <c r="N33" i="7" s="1"/>
  <c r="Q35" i="7"/>
  <c r="L32" i="7"/>
  <c r="J31" i="7"/>
  <c r="CO109" i="7"/>
  <c r="CN108" i="7" s="1"/>
  <c r="CM107" i="7" s="1"/>
  <c r="CL106" i="7" s="1"/>
  <c r="CK105" i="7" s="1"/>
  <c r="CJ104" i="7" s="1"/>
  <c r="CI103" i="7" s="1"/>
  <c r="CH102" i="7" s="1"/>
  <c r="CG101" i="7" s="1"/>
  <c r="CF100" i="7" s="1"/>
  <c r="CE99" i="7" s="1"/>
  <c r="CD98" i="7" s="1"/>
  <c r="CC97" i="7" s="1"/>
  <c r="CB96" i="7" s="1"/>
  <c r="CA95" i="7" s="1"/>
  <c r="BZ94" i="7" s="1"/>
  <c r="BY93" i="7" s="1"/>
  <c r="BX92" i="7" s="1"/>
  <c r="BW91" i="7" s="1"/>
  <c r="BV90" i="7" s="1"/>
  <c r="BU89" i="7" s="1"/>
  <c r="BT88" i="7" s="1"/>
  <c r="BS87" i="7" s="1"/>
  <c r="BR86" i="7" s="1"/>
  <c r="BQ85" i="7" s="1"/>
  <c r="BP84" i="7" s="1"/>
  <c r="BO83" i="7" s="1"/>
  <c r="BN82" i="7" s="1"/>
  <c r="BM81" i="7" s="1"/>
  <c r="BL80" i="7" s="1"/>
  <c r="BK79" i="7" s="1"/>
  <c r="BJ78" i="7" s="1"/>
  <c r="BI77" i="7" s="1"/>
  <c r="BH76" i="7" s="1"/>
  <c r="BG75" i="7" s="1"/>
  <c r="BF74" i="7" s="1"/>
  <c r="BE73" i="7" s="1"/>
  <c r="BD72" i="7" s="1"/>
  <c r="BC71" i="7" s="1"/>
  <c r="BB70" i="7" s="1"/>
  <c r="BA69" i="7" s="1"/>
  <c r="AZ68" i="7" s="1"/>
  <c r="AY67" i="7" s="1"/>
  <c r="AX66" i="7" s="1"/>
  <c r="AW65" i="7" s="1"/>
  <c r="AV64" i="7" s="1"/>
  <c r="AU63" i="7" s="1"/>
  <c r="AT62" i="7" s="1"/>
  <c r="AS61" i="7" s="1"/>
  <c r="AR60" i="7" s="1"/>
  <c r="AQ59" i="7" s="1"/>
  <c r="AP58" i="7" s="1"/>
  <c r="AO57" i="7" s="1"/>
  <c r="AN56" i="7" s="1"/>
  <c r="AM55" i="7" s="1"/>
  <c r="AL54" i="7" s="1"/>
  <c r="AK53" i="7" s="1"/>
  <c r="AJ52" i="7" s="1"/>
  <c r="AI51" i="7" s="1"/>
  <c r="AH50" i="7" s="1"/>
  <c r="AG49" i="7" s="1"/>
  <c r="AF48" i="7" s="1"/>
  <c r="AE47" i="7" s="1"/>
  <c r="AD46" i="7" s="1"/>
  <c r="AC45" i="7" s="1"/>
  <c r="AB44" i="7" s="1"/>
  <c r="AA43" i="7" s="1"/>
  <c r="Z42" i="7" s="1"/>
  <c r="Y41" i="7" s="1"/>
  <c r="X40" i="7" s="1"/>
  <c r="W39" i="7" s="1"/>
  <c r="V38" i="7" s="1"/>
  <c r="U37" i="7" s="1"/>
  <c r="T36" i="7" s="1"/>
  <c r="CQ110" i="7"/>
  <c r="H30" i="7"/>
  <c r="G29" i="7" s="1"/>
  <c r="F28" i="7" s="1"/>
  <c r="E27" i="7" s="1"/>
  <c r="D26" i="7" s="1"/>
  <c r="P34" i="7" l="1"/>
  <c r="O33" i="7" s="1"/>
  <c r="M32" i="7"/>
  <c r="K31" i="7"/>
  <c r="R35" i="7"/>
  <c r="I30" i="7"/>
  <c r="CR110" i="7"/>
  <c r="CP109" i="7"/>
  <c r="CO108" i="7" s="1"/>
  <c r="CN107" i="7" s="1"/>
  <c r="CM106" i="7" s="1"/>
  <c r="CL105" i="7" s="1"/>
  <c r="CK104" i="7" s="1"/>
  <c r="CJ103" i="7" s="1"/>
  <c r="CI102" i="7" s="1"/>
  <c r="CH101" i="7" s="1"/>
  <c r="CG100" i="7" s="1"/>
  <c r="CF99" i="7" s="1"/>
  <c r="CE98" i="7" s="1"/>
  <c r="CD97" i="7" s="1"/>
  <c r="CC96" i="7" s="1"/>
  <c r="CB95" i="7" s="1"/>
  <c r="CA94" i="7" s="1"/>
  <c r="BZ93" i="7" s="1"/>
  <c r="BY92" i="7" s="1"/>
  <c r="BX91" i="7" s="1"/>
  <c r="BW90" i="7" s="1"/>
  <c r="BV89" i="7" s="1"/>
  <c r="BU88" i="7" s="1"/>
  <c r="BT87" i="7" s="1"/>
  <c r="BS86" i="7" s="1"/>
  <c r="BR85" i="7" s="1"/>
  <c r="BQ84" i="7" s="1"/>
  <c r="BP83" i="7" s="1"/>
  <c r="BO82" i="7" s="1"/>
  <c r="BN81" i="7" s="1"/>
  <c r="BM80" i="7" s="1"/>
  <c r="BL79" i="7" s="1"/>
  <c r="BK78" i="7" s="1"/>
  <c r="BJ77" i="7" s="1"/>
  <c r="BI76" i="7" s="1"/>
  <c r="BH75" i="7" s="1"/>
  <c r="BG74" i="7" s="1"/>
  <c r="BF73" i="7" s="1"/>
  <c r="BE72" i="7" s="1"/>
  <c r="BD71" i="7" s="1"/>
  <c r="BC70" i="7" s="1"/>
  <c r="BB69" i="7" s="1"/>
  <c r="BA68" i="7" s="1"/>
  <c r="AZ67" i="7" s="1"/>
  <c r="AY66" i="7" s="1"/>
  <c r="AX65" i="7" s="1"/>
  <c r="AW64" i="7" s="1"/>
  <c r="AV63" i="7" s="1"/>
  <c r="AU62" i="7" s="1"/>
  <c r="AT61" i="7" s="1"/>
  <c r="AS60" i="7" s="1"/>
  <c r="AR59" i="7" s="1"/>
  <c r="AQ58" i="7" s="1"/>
  <c r="AP57" i="7" s="1"/>
  <c r="AO56" i="7" s="1"/>
  <c r="AN55" i="7" s="1"/>
  <c r="AM54" i="7" s="1"/>
  <c r="AL53" i="7" s="1"/>
  <c r="AK52" i="7" s="1"/>
  <c r="AJ51" i="7" s="1"/>
  <c r="AI50" i="7" s="1"/>
  <c r="AH49" i="7" s="1"/>
  <c r="AG48" i="7" s="1"/>
  <c r="AF47" i="7" s="1"/>
  <c r="AE46" i="7" s="1"/>
  <c r="AD45" i="7" s="1"/>
  <c r="AC44" i="7" s="1"/>
  <c r="AB43" i="7" s="1"/>
  <c r="AA42" i="7" s="1"/>
  <c r="Z41" i="7" s="1"/>
  <c r="Y40" i="7" s="1"/>
  <c r="X39" i="7" s="1"/>
  <c r="W38" i="7" s="1"/>
  <c r="V37" i="7" s="1"/>
  <c r="U36" i="7" s="1"/>
  <c r="Q34" i="7" l="1"/>
  <c r="P33" i="7" s="1"/>
  <c r="N32" i="7"/>
  <c r="L31" i="7"/>
  <c r="J30" i="7"/>
  <c r="S35" i="7"/>
  <c r="H29" i="7"/>
  <c r="G28" i="7" s="1"/>
  <c r="F27" i="7" s="1"/>
  <c r="E26" i="7" s="1"/>
  <c r="D25" i="7" s="1"/>
  <c r="CS110" i="7"/>
  <c r="CQ109" i="7"/>
  <c r="CP108" i="7" s="1"/>
  <c r="CO107" i="7" s="1"/>
  <c r="CN106" i="7" s="1"/>
  <c r="CM105" i="7" s="1"/>
  <c r="CL104" i="7" s="1"/>
  <c r="CK103" i="7" s="1"/>
  <c r="CJ102" i="7" s="1"/>
  <c r="CI101" i="7" s="1"/>
  <c r="CH100" i="7" s="1"/>
  <c r="CG99" i="7" s="1"/>
  <c r="CF98" i="7" s="1"/>
  <c r="CE97" i="7" s="1"/>
  <c r="CD96" i="7" s="1"/>
  <c r="CC95" i="7" s="1"/>
  <c r="CB94" i="7" s="1"/>
  <c r="CA93" i="7" s="1"/>
  <c r="BZ92" i="7" s="1"/>
  <c r="BY91" i="7" s="1"/>
  <c r="BX90" i="7" s="1"/>
  <c r="BW89" i="7" s="1"/>
  <c r="BV88" i="7" s="1"/>
  <c r="BU87" i="7" s="1"/>
  <c r="BT86" i="7" s="1"/>
  <c r="BS85" i="7" s="1"/>
  <c r="BR84" i="7" s="1"/>
  <c r="BQ83" i="7" s="1"/>
  <c r="BP82" i="7" s="1"/>
  <c r="BO81" i="7" s="1"/>
  <c r="BN80" i="7" s="1"/>
  <c r="BM79" i="7" s="1"/>
  <c r="BL78" i="7" s="1"/>
  <c r="BK77" i="7" s="1"/>
  <c r="BJ76" i="7" s="1"/>
  <c r="BI75" i="7" s="1"/>
  <c r="BH74" i="7" s="1"/>
  <c r="BG73" i="7" s="1"/>
  <c r="BF72" i="7" s="1"/>
  <c r="BE71" i="7" s="1"/>
  <c r="BD70" i="7" s="1"/>
  <c r="BC69" i="7" s="1"/>
  <c r="BB68" i="7" s="1"/>
  <c r="BA67" i="7" s="1"/>
  <c r="AZ66" i="7" s="1"/>
  <c r="AY65" i="7" s="1"/>
  <c r="AX64" i="7" s="1"/>
  <c r="AW63" i="7" s="1"/>
  <c r="AV62" i="7" s="1"/>
  <c r="AU61" i="7" s="1"/>
  <c r="AT60" i="7" s="1"/>
  <c r="AS59" i="7" s="1"/>
  <c r="AR58" i="7" s="1"/>
  <c r="AQ57" i="7" s="1"/>
  <c r="AP56" i="7" s="1"/>
  <c r="AO55" i="7" s="1"/>
  <c r="AN54" i="7" s="1"/>
  <c r="AM53" i="7" s="1"/>
  <c r="AL52" i="7" s="1"/>
  <c r="AK51" i="7" s="1"/>
  <c r="AJ50" i="7" s="1"/>
  <c r="AI49" i="7" s="1"/>
  <c r="AH48" i="7" s="1"/>
  <c r="AG47" i="7" s="1"/>
  <c r="AF46" i="7" s="1"/>
  <c r="AE45" i="7" s="1"/>
  <c r="AD44" i="7" s="1"/>
  <c r="AC43" i="7" s="1"/>
  <c r="AB42" i="7" s="1"/>
  <c r="AA41" i="7" s="1"/>
  <c r="Z40" i="7" s="1"/>
  <c r="Y39" i="7" s="1"/>
  <c r="X38" i="7" s="1"/>
  <c r="W37" i="7" s="1"/>
  <c r="V36" i="7" s="1"/>
  <c r="R34" i="7" l="1"/>
  <c r="Q33" i="7"/>
  <c r="O32" i="7"/>
  <c r="M31" i="7"/>
  <c r="K30" i="7"/>
  <c r="T35" i="7"/>
  <c r="I29" i="7"/>
  <c r="H28" i="7" s="1"/>
  <c r="G27" i="7" s="1"/>
  <c r="F26" i="7" s="1"/>
  <c r="E25" i="7" s="1"/>
  <c r="D24" i="7" s="1"/>
  <c r="CR109" i="7"/>
  <c r="CQ108" i="7" s="1"/>
  <c r="CP107" i="7" s="1"/>
  <c r="CO106" i="7" s="1"/>
  <c r="CN105" i="7" s="1"/>
  <c r="CM104" i="7" s="1"/>
  <c r="CL103" i="7" s="1"/>
  <c r="CK102" i="7" s="1"/>
  <c r="CJ101" i="7" s="1"/>
  <c r="CI100" i="7" s="1"/>
  <c r="CH99" i="7" s="1"/>
  <c r="CG98" i="7" s="1"/>
  <c r="CF97" i="7" s="1"/>
  <c r="CE96" i="7" s="1"/>
  <c r="CD95" i="7" s="1"/>
  <c r="CC94" i="7" s="1"/>
  <c r="CB93" i="7" s="1"/>
  <c r="CA92" i="7" s="1"/>
  <c r="BZ91" i="7" s="1"/>
  <c r="BY90" i="7" s="1"/>
  <c r="BX89" i="7" s="1"/>
  <c r="BW88" i="7" s="1"/>
  <c r="BV87" i="7" s="1"/>
  <c r="BU86" i="7" s="1"/>
  <c r="BT85" i="7" s="1"/>
  <c r="BS84" i="7" s="1"/>
  <c r="BR83" i="7" s="1"/>
  <c r="BQ82" i="7" s="1"/>
  <c r="BP81" i="7" s="1"/>
  <c r="BO80" i="7" s="1"/>
  <c r="BN79" i="7" s="1"/>
  <c r="BM78" i="7" s="1"/>
  <c r="BL77" i="7" s="1"/>
  <c r="BK76" i="7" s="1"/>
  <c r="BJ75" i="7" s="1"/>
  <c r="BI74" i="7" s="1"/>
  <c r="BH73" i="7" s="1"/>
  <c r="BG72" i="7" s="1"/>
  <c r="BF71" i="7" s="1"/>
  <c r="BE70" i="7" s="1"/>
  <c r="BD69" i="7" s="1"/>
  <c r="BC68" i="7" s="1"/>
  <c r="BB67" i="7" s="1"/>
  <c r="BA66" i="7" s="1"/>
  <c r="AZ65" i="7" s="1"/>
  <c r="AY64" i="7" s="1"/>
  <c r="AX63" i="7" s="1"/>
  <c r="AW62" i="7" s="1"/>
  <c r="AV61" i="7" s="1"/>
  <c r="AU60" i="7" s="1"/>
  <c r="AT59" i="7" s="1"/>
  <c r="AS58" i="7" s="1"/>
  <c r="AR57" i="7" s="1"/>
  <c r="AQ56" i="7" s="1"/>
  <c r="AP55" i="7" s="1"/>
  <c r="AO54" i="7" s="1"/>
  <c r="AN53" i="7" s="1"/>
  <c r="AM52" i="7" s="1"/>
  <c r="AL51" i="7" s="1"/>
  <c r="AK50" i="7" s="1"/>
  <c r="AJ49" i="7" s="1"/>
  <c r="AI48" i="7" s="1"/>
  <c r="AH47" i="7" s="1"/>
  <c r="AG46" i="7" s="1"/>
  <c r="AF45" i="7" s="1"/>
  <c r="AE44" i="7" s="1"/>
  <c r="AD43" i="7" s="1"/>
  <c r="AC42" i="7" s="1"/>
  <c r="AB41" i="7" s="1"/>
  <c r="AA40" i="7" s="1"/>
  <c r="Z39" i="7" s="1"/>
  <c r="Y38" i="7" s="1"/>
  <c r="X37" i="7" s="1"/>
  <c r="W36" i="7" s="1"/>
  <c r="CT110" i="7"/>
  <c r="S34" i="7" l="1"/>
  <c r="R33" i="7" s="1"/>
  <c r="N31" i="7"/>
  <c r="P32" i="7"/>
  <c r="L30" i="7"/>
  <c r="U35" i="7"/>
  <c r="V35" i="7" s="1"/>
  <c r="J29" i="7"/>
  <c r="I28" i="7" s="1"/>
  <c r="H27" i="7" s="1"/>
  <c r="G26" i="7" s="1"/>
  <c r="F25" i="7" s="1"/>
  <c r="E24" i="7" s="1"/>
  <c r="D23" i="7" s="1"/>
  <c r="CS109" i="7"/>
  <c r="CR108" i="7" s="1"/>
  <c r="CQ107" i="7" s="1"/>
  <c r="CP106" i="7" s="1"/>
  <c r="CO105" i="7" s="1"/>
  <c r="CN104" i="7" s="1"/>
  <c r="CM103" i="7" s="1"/>
  <c r="CL102" i="7" s="1"/>
  <c r="CK101" i="7" s="1"/>
  <c r="CJ100" i="7" s="1"/>
  <c r="CI99" i="7" s="1"/>
  <c r="CH98" i="7" s="1"/>
  <c r="CG97" i="7" s="1"/>
  <c r="CF96" i="7" s="1"/>
  <c r="CE95" i="7" s="1"/>
  <c r="CD94" i="7" s="1"/>
  <c r="CC93" i="7" s="1"/>
  <c r="CB92" i="7" s="1"/>
  <c r="CA91" i="7" s="1"/>
  <c r="BZ90" i="7" s="1"/>
  <c r="BY89" i="7" s="1"/>
  <c r="BX88" i="7" s="1"/>
  <c r="BW87" i="7" s="1"/>
  <c r="BV86" i="7" s="1"/>
  <c r="BU85" i="7" s="1"/>
  <c r="BT84" i="7" s="1"/>
  <c r="BS83" i="7" s="1"/>
  <c r="BR82" i="7" s="1"/>
  <c r="BQ81" i="7" s="1"/>
  <c r="BP80" i="7" s="1"/>
  <c r="BO79" i="7" s="1"/>
  <c r="BN78" i="7" s="1"/>
  <c r="BM77" i="7" s="1"/>
  <c r="BL76" i="7" s="1"/>
  <c r="BK75" i="7" s="1"/>
  <c r="BJ74" i="7" s="1"/>
  <c r="BI73" i="7" s="1"/>
  <c r="BH72" i="7" s="1"/>
  <c r="BG71" i="7" s="1"/>
  <c r="BF70" i="7" s="1"/>
  <c r="BE69" i="7" s="1"/>
  <c r="BD68" i="7" s="1"/>
  <c r="BC67" i="7" s="1"/>
  <c r="BB66" i="7" s="1"/>
  <c r="BA65" i="7" s="1"/>
  <c r="AZ64" i="7" s="1"/>
  <c r="AY63" i="7" s="1"/>
  <c r="AX62" i="7" s="1"/>
  <c r="AW61" i="7" s="1"/>
  <c r="AV60" i="7" s="1"/>
  <c r="AU59" i="7" s="1"/>
  <c r="AT58" i="7" s="1"/>
  <c r="AS57" i="7" s="1"/>
  <c r="AR56" i="7" s="1"/>
  <c r="AQ55" i="7" s="1"/>
  <c r="AP54" i="7" s="1"/>
  <c r="AO53" i="7" s="1"/>
  <c r="AN52" i="7" s="1"/>
  <c r="AM51" i="7" s="1"/>
  <c r="AL50" i="7" s="1"/>
  <c r="AK49" i="7" s="1"/>
  <c r="AJ48" i="7" s="1"/>
  <c r="AI47" i="7" s="1"/>
  <c r="AH46" i="7" s="1"/>
  <c r="AG45" i="7" s="1"/>
  <c r="AF44" i="7" s="1"/>
  <c r="AE43" i="7" s="1"/>
  <c r="AD42" i="7" s="1"/>
  <c r="AC41" i="7" s="1"/>
  <c r="AB40" i="7" s="1"/>
  <c r="AA39" i="7" s="1"/>
  <c r="Z38" i="7" s="1"/>
  <c r="Y37" i="7" s="1"/>
  <c r="X36" i="7" s="1"/>
  <c r="CU110" i="7"/>
  <c r="M30" i="7" l="1"/>
  <c r="O31" i="7"/>
  <c r="N30" i="7" s="1"/>
  <c r="Q32" i="7"/>
  <c r="P31" i="7" s="1"/>
  <c r="W35" i="7"/>
  <c r="T34" i="7"/>
  <c r="S33" i="7" s="1"/>
  <c r="K29" i="7"/>
  <c r="CT109" i="7"/>
  <c r="CS108" i="7" s="1"/>
  <c r="CR107" i="7" s="1"/>
  <c r="CQ106" i="7" s="1"/>
  <c r="CP105" i="7" s="1"/>
  <c r="CO104" i="7" s="1"/>
  <c r="CN103" i="7" s="1"/>
  <c r="CM102" i="7" s="1"/>
  <c r="CL101" i="7" s="1"/>
  <c r="CK100" i="7" s="1"/>
  <c r="CJ99" i="7" s="1"/>
  <c r="CI98" i="7" s="1"/>
  <c r="CH97" i="7" s="1"/>
  <c r="CG96" i="7" s="1"/>
  <c r="CF95" i="7" s="1"/>
  <c r="CE94" i="7" s="1"/>
  <c r="CD93" i="7" s="1"/>
  <c r="CC92" i="7" s="1"/>
  <c r="CB91" i="7" s="1"/>
  <c r="CA90" i="7" s="1"/>
  <c r="BZ89" i="7" s="1"/>
  <c r="BY88" i="7" s="1"/>
  <c r="BX87" i="7" s="1"/>
  <c r="BW86" i="7" s="1"/>
  <c r="BV85" i="7" s="1"/>
  <c r="BU84" i="7" s="1"/>
  <c r="BT83" i="7" s="1"/>
  <c r="BS82" i="7" s="1"/>
  <c r="BR81" i="7" s="1"/>
  <c r="BQ80" i="7" s="1"/>
  <c r="BP79" i="7" s="1"/>
  <c r="BO78" i="7" s="1"/>
  <c r="BN77" i="7" s="1"/>
  <c r="BM76" i="7" s="1"/>
  <c r="BL75" i="7" s="1"/>
  <c r="BK74" i="7" s="1"/>
  <c r="BJ73" i="7" s="1"/>
  <c r="BI72" i="7" s="1"/>
  <c r="BH71" i="7" s="1"/>
  <c r="BG70" i="7" s="1"/>
  <c r="BF69" i="7" s="1"/>
  <c r="BE68" i="7" s="1"/>
  <c r="BD67" i="7" s="1"/>
  <c r="BC66" i="7" s="1"/>
  <c r="BB65" i="7" s="1"/>
  <c r="BA64" i="7" s="1"/>
  <c r="AZ63" i="7" s="1"/>
  <c r="AY62" i="7" s="1"/>
  <c r="AX61" i="7" s="1"/>
  <c r="AW60" i="7" s="1"/>
  <c r="AV59" i="7" s="1"/>
  <c r="AU58" i="7" s="1"/>
  <c r="AT57" i="7" s="1"/>
  <c r="AS56" i="7" s="1"/>
  <c r="AR55" i="7" s="1"/>
  <c r="AQ54" i="7" s="1"/>
  <c r="AP53" i="7" s="1"/>
  <c r="AO52" i="7" s="1"/>
  <c r="AN51" i="7" s="1"/>
  <c r="AM50" i="7" s="1"/>
  <c r="AL49" i="7" s="1"/>
  <c r="AK48" i="7" s="1"/>
  <c r="AJ47" i="7" s="1"/>
  <c r="AI46" i="7" s="1"/>
  <c r="AH45" i="7" s="1"/>
  <c r="AG44" i="7" s="1"/>
  <c r="AF43" i="7" s="1"/>
  <c r="AE42" i="7" s="1"/>
  <c r="AD41" i="7" s="1"/>
  <c r="AC40" i="7" s="1"/>
  <c r="AB39" i="7" s="1"/>
  <c r="AA38" i="7" s="1"/>
  <c r="Z37" i="7" s="1"/>
  <c r="Y36" i="7" s="1"/>
  <c r="X35" i="7" s="1"/>
  <c r="CV110" i="7"/>
  <c r="R32" i="7" l="1"/>
  <c r="Q31" i="7" s="1"/>
  <c r="O30" i="7"/>
  <c r="U34" i="7"/>
  <c r="T33" i="7" s="1"/>
  <c r="S32" i="7" s="1"/>
  <c r="L29" i="7"/>
  <c r="J28" i="7"/>
  <c r="I27" i="7" s="1"/>
  <c r="H26" i="7" s="1"/>
  <c r="G25" i="7" s="1"/>
  <c r="F24" i="7" s="1"/>
  <c r="E23" i="7" s="1"/>
  <c r="D22" i="7" s="1"/>
  <c r="CU109" i="7"/>
  <c r="CT108" i="7" s="1"/>
  <c r="CS107" i="7" s="1"/>
  <c r="CR106" i="7" s="1"/>
  <c r="CQ105" i="7" s="1"/>
  <c r="CP104" i="7" s="1"/>
  <c r="CO103" i="7" s="1"/>
  <c r="CN102" i="7" s="1"/>
  <c r="CM101" i="7" s="1"/>
  <c r="CL100" i="7" s="1"/>
  <c r="CK99" i="7" s="1"/>
  <c r="CJ98" i="7" s="1"/>
  <c r="CI97" i="7" s="1"/>
  <c r="CH96" i="7" s="1"/>
  <c r="CG95" i="7" s="1"/>
  <c r="CF94" i="7" s="1"/>
  <c r="CE93" i="7" s="1"/>
  <c r="CD92" i="7" s="1"/>
  <c r="CC91" i="7" s="1"/>
  <c r="CB90" i="7" s="1"/>
  <c r="CA89" i="7" s="1"/>
  <c r="BZ88" i="7" s="1"/>
  <c r="BY87" i="7" s="1"/>
  <c r="BX86" i="7" s="1"/>
  <c r="BW85" i="7" s="1"/>
  <c r="BV84" i="7" s="1"/>
  <c r="BU83" i="7" s="1"/>
  <c r="BT82" i="7" s="1"/>
  <c r="BS81" i="7" s="1"/>
  <c r="BR80" i="7" s="1"/>
  <c r="BQ79" i="7" s="1"/>
  <c r="BP78" i="7" s="1"/>
  <c r="BO77" i="7" s="1"/>
  <c r="BN76" i="7" s="1"/>
  <c r="BM75" i="7" s="1"/>
  <c r="BL74" i="7" s="1"/>
  <c r="BK73" i="7" s="1"/>
  <c r="BJ72" i="7" s="1"/>
  <c r="BI71" i="7" s="1"/>
  <c r="BH70" i="7" s="1"/>
  <c r="BG69" i="7" s="1"/>
  <c r="BF68" i="7" s="1"/>
  <c r="BE67" i="7" s="1"/>
  <c r="BD66" i="7" s="1"/>
  <c r="BC65" i="7" s="1"/>
  <c r="BB64" i="7" s="1"/>
  <c r="BA63" i="7" s="1"/>
  <c r="AZ62" i="7" s="1"/>
  <c r="AY61" i="7" s="1"/>
  <c r="AX60" i="7" s="1"/>
  <c r="AW59" i="7" s="1"/>
  <c r="AV58" i="7" s="1"/>
  <c r="AU57" i="7" s="1"/>
  <c r="AT56" i="7" s="1"/>
  <c r="AS55" i="7" s="1"/>
  <c r="AR54" i="7" s="1"/>
  <c r="AQ53" i="7" s="1"/>
  <c r="AP52" i="7" s="1"/>
  <c r="AO51" i="7" s="1"/>
  <c r="AN50" i="7" s="1"/>
  <c r="AM49" i="7" s="1"/>
  <c r="AL48" i="7" s="1"/>
  <c r="AK47" i="7" s="1"/>
  <c r="AJ46" i="7" s="1"/>
  <c r="AI45" i="7" s="1"/>
  <c r="AH44" i="7" s="1"/>
  <c r="AG43" i="7" s="1"/>
  <c r="AF42" i="7" s="1"/>
  <c r="AE41" i="7" s="1"/>
  <c r="AD40" i="7" s="1"/>
  <c r="AC39" i="7" s="1"/>
  <c r="AB38" i="7" s="1"/>
  <c r="AA37" i="7" s="1"/>
  <c r="Z36" i="7" s="1"/>
  <c r="Y35" i="7" s="1"/>
  <c r="CW110" i="7"/>
  <c r="P30" i="7" l="1"/>
  <c r="K28" i="7"/>
  <c r="J27" i="7" s="1"/>
  <c r="I26" i="7" s="1"/>
  <c r="V34" i="7"/>
  <c r="U33" i="7" s="1"/>
  <c r="T32" i="7" s="1"/>
  <c r="M29" i="7"/>
  <c r="R31" i="7"/>
  <c r="Q30" i="7" s="1"/>
  <c r="CV109" i="7"/>
  <c r="CU108" i="7" s="1"/>
  <c r="CT107" i="7" s="1"/>
  <c r="CS106" i="7" s="1"/>
  <c r="CR105" i="7" s="1"/>
  <c r="CQ104" i="7" s="1"/>
  <c r="CP103" i="7" s="1"/>
  <c r="CO102" i="7" s="1"/>
  <c r="CN101" i="7" s="1"/>
  <c r="CM100" i="7" s="1"/>
  <c r="CL99" i="7" s="1"/>
  <c r="CK98" i="7" s="1"/>
  <c r="CJ97" i="7" s="1"/>
  <c r="CI96" i="7" s="1"/>
  <c r="CH95" i="7" s="1"/>
  <c r="CG94" i="7" s="1"/>
  <c r="CF93" i="7" s="1"/>
  <c r="CE92" i="7" s="1"/>
  <c r="CD91" i="7" s="1"/>
  <c r="CC90" i="7" s="1"/>
  <c r="CB89" i="7" s="1"/>
  <c r="CA88" i="7" s="1"/>
  <c r="BZ87" i="7" s="1"/>
  <c r="BY86" i="7" s="1"/>
  <c r="BX85" i="7" s="1"/>
  <c r="BW84" i="7" s="1"/>
  <c r="BV83" i="7" s="1"/>
  <c r="BU82" i="7" s="1"/>
  <c r="BT81" i="7" s="1"/>
  <c r="BS80" i="7" s="1"/>
  <c r="BR79" i="7" s="1"/>
  <c r="BQ78" i="7" s="1"/>
  <c r="BP77" i="7" s="1"/>
  <c r="BO76" i="7" s="1"/>
  <c r="BN75" i="7" s="1"/>
  <c r="BM74" i="7" s="1"/>
  <c r="BL73" i="7" s="1"/>
  <c r="BK72" i="7" s="1"/>
  <c r="BJ71" i="7" s="1"/>
  <c r="BI70" i="7" s="1"/>
  <c r="BH69" i="7" s="1"/>
  <c r="BG68" i="7" s="1"/>
  <c r="BF67" i="7" s="1"/>
  <c r="BE66" i="7" s="1"/>
  <c r="BD65" i="7" s="1"/>
  <c r="BC64" i="7" s="1"/>
  <c r="BB63" i="7" s="1"/>
  <c r="BA62" i="7" s="1"/>
  <c r="AZ61" i="7" s="1"/>
  <c r="AY60" i="7" s="1"/>
  <c r="AX59" i="7" s="1"/>
  <c r="AW58" i="7" s="1"/>
  <c r="AV57" i="7" s="1"/>
  <c r="AU56" i="7" s="1"/>
  <c r="AT55" i="7" s="1"/>
  <c r="AS54" i="7" s="1"/>
  <c r="AR53" i="7" s="1"/>
  <c r="AQ52" i="7" s="1"/>
  <c r="AP51" i="7" s="1"/>
  <c r="AO50" i="7" s="1"/>
  <c r="AN49" i="7" s="1"/>
  <c r="AM48" i="7" s="1"/>
  <c r="AL47" i="7" s="1"/>
  <c r="AK46" i="7" s="1"/>
  <c r="AJ45" i="7" s="1"/>
  <c r="AI44" i="7" s="1"/>
  <c r="AH43" i="7" s="1"/>
  <c r="AG42" i="7" s="1"/>
  <c r="AF41" i="7" s="1"/>
  <c r="AE40" i="7" s="1"/>
  <c r="AD39" i="7" s="1"/>
  <c r="AC38" i="7" s="1"/>
  <c r="AB37" i="7" s="1"/>
  <c r="AA36" i="7" s="1"/>
  <c r="Z35" i="7" s="1"/>
  <c r="CX110" i="7"/>
  <c r="L28" i="7" l="1"/>
  <c r="K27" i="7" s="1"/>
  <c r="J26" i="7" s="1"/>
  <c r="W34" i="7"/>
  <c r="V33" i="7" s="1"/>
  <c r="U32" i="7" s="1"/>
  <c r="N29" i="7"/>
  <c r="CY110" i="7"/>
  <c r="CW109" i="7"/>
  <c r="CV108" i="7" s="1"/>
  <c r="CU107" i="7" s="1"/>
  <c r="CT106" i="7" s="1"/>
  <c r="CS105" i="7" s="1"/>
  <c r="CR104" i="7" s="1"/>
  <c r="CQ103" i="7" s="1"/>
  <c r="CP102" i="7" s="1"/>
  <c r="CO101" i="7" s="1"/>
  <c r="CN100" i="7" s="1"/>
  <c r="CM99" i="7" s="1"/>
  <c r="CL98" i="7" s="1"/>
  <c r="CK97" i="7" s="1"/>
  <c r="CJ96" i="7" s="1"/>
  <c r="CI95" i="7" s="1"/>
  <c r="CH94" i="7" s="1"/>
  <c r="CG93" i="7" s="1"/>
  <c r="CF92" i="7" s="1"/>
  <c r="CE91" i="7" s="1"/>
  <c r="CD90" i="7" s="1"/>
  <c r="CC89" i="7" s="1"/>
  <c r="CB88" i="7" s="1"/>
  <c r="CA87" i="7" s="1"/>
  <c r="BZ86" i="7" s="1"/>
  <c r="BY85" i="7" s="1"/>
  <c r="BX84" i="7" s="1"/>
  <c r="BW83" i="7" s="1"/>
  <c r="BV82" i="7" s="1"/>
  <c r="BU81" i="7" s="1"/>
  <c r="BT80" i="7" s="1"/>
  <c r="BS79" i="7" s="1"/>
  <c r="BR78" i="7" s="1"/>
  <c r="BQ77" i="7" s="1"/>
  <c r="BP76" i="7" s="1"/>
  <c r="BO75" i="7" s="1"/>
  <c r="BN74" i="7" s="1"/>
  <c r="BM73" i="7" s="1"/>
  <c r="BL72" i="7" s="1"/>
  <c r="BK71" i="7" s="1"/>
  <c r="BJ70" i="7" s="1"/>
  <c r="BI69" i="7" s="1"/>
  <c r="BH68" i="7" s="1"/>
  <c r="BG67" i="7" s="1"/>
  <c r="BF66" i="7" s="1"/>
  <c r="BE65" i="7" s="1"/>
  <c r="BD64" i="7" s="1"/>
  <c r="BC63" i="7" s="1"/>
  <c r="BB62" i="7" s="1"/>
  <c r="BA61" i="7" s="1"/>
  <c r="AZ60" i="7" s="1"/>
  <c r="AY59" i="7" s="1"/>
  <c r="AX58" i="7" s="1"/>
  <c r="AW57" i="7" s="1"/>
  <c r="AV56" i="7" s="1"/>
  <c r="AU55" i="7" s="1"/>
  <c r="AT54" i="7" s="1"/>
  <c r="AS53" i="7" s="1"/>
  <c r="AR52" i="7" s="1"/>
  <c r="AQ51" i="7" s="1"/>
  <c r="AP50" i="7" s="1"/>
  <c r="AO49" i="7" s="1"/>
  <c r="AN48" i="7" s="1"/>
  <c r="AM47" i="7" s="1"/>
  <c r="AL46" i="7" s="1"/>
  <c r="AK45" i="7" s="1"/>
  <c r="AJ44" i="7" s="1"/>
  <c r="AI43" i="7" s="1"/>
  <c r="AH42" i="7" s="1"/>
  <c r="AG41" i="7" s="1"/>
  <c r="AF40" i="7" s="1"/>
  <c r="AE39" i="7" s="1"/>
  <c r="AD38" i="7" s="1"/>
  <c r="AC37" i="7" s="1"/>
  <c r="AB36" i="7" s="1"/>
  <c r="AA35" i="7" s="1"/>
  <c r="S31" i="7"/>
  <c r="R30" i="7" s="1"/>
  <c r="H25" i="7"/>
  <c r="G24" i="7" s="1"/>
  <c r="F23" i="7" s="1"/>
  <c r="E22" i="7" s="1"/>
  <c r="M28" i="7" l="1"/>
  <c r="L27" i="7" s="1"/>
  <c r="K26" i="7" s="1"/>
  <c r="X34" i="7"/>
  <c r="W33" i="7" s="1"/>
  <c r="V32" i="7" s="1"/>
  <c r="O29" i="7"/>
  <c r="I25" i="7"/>
  <c r="D21" i="7"/>
  <c r="T31" i="7"/>
  <c r="S30" i="7" s="1"/>
  <c r="CZ110" i="7"/>
  <c r="CX109" i="7"/>
  <c r="CW108" i="7" s="1"/>
  <c r="CV107" i="7" s="1"/>
  <c r="CU106" i="7" s="1"/>
  <c r="CT105" i="7" s="1"/>
  <c r="CS104" i="7" s="1"/>
  <c r="CR103" i="7" s="1"/>
  <c r="CQ102" i="7" s="1"/>
  <c r="CP101" i="7" s="1"/>
  <c r="CO100" i="7" s="1"/>
  <c r="CN99" i="7" s="1"/>
  <c r="CM98" i="7" s="1"/>
  <c r="CL97" i="7" s="1"/>
  <c r="CK96" i="7" s="1"/>
  <c r="CJ95" i="7" s="1"/>
  <c r="CI94" i="7" s="1"/>
  <c r="CH93" i="7" s="1"/>
  <c r="CG92" i="7" s="1"/>
  <c r="CF91" i="7" s="1"/>
  <c r="CE90" i="7" s="1"/>
  <c r="CD89" i="7" s="1"/>
  <c r="CC88" i="7" s="1"/>
  <c r="CB87" i="7" s="1"/>
  <c r="CA86" i="7" s="1"/>
  <c r="BZ85" i="7" s="1"/>
  <c r="BY84" i="7" s="1"/>
  <c r="BX83" i="7" s="1"/>
  <c r="BW82" i="7" s="1"/>
  <c r="BV81" i="7" s="1"/>
  <c r="BU80" i="7" s="1"/>
  <c r="BT79" i="7" s="1"/>
  <c r="BS78" i="7" s="1"/>
  <c r="BR77" i="7" s="1"/>
  <c r="BQ76" i="7" s="1"/>
  <c r="BP75" i="7" s="1"/>
  <c r="BO74" i="7" s="1"/>
  <c r="BN73" i="7" s="1"/>
  <c r="BM72" i="7" s="1"/>
  <c r="BL71" i="7" s="1"/>
  <c r="BK70" i="7" s="1"/>
  <c r="BJ69" i="7" s="1"/>
  <c r="BI68" i="7" s="1"/>
  <c r="BH67" i="7" s="1"/>
  <c r="BG66" i="7" s="1"/>
  <c r="BF65" i="7" s="1"/>
  <c r="BE64" i="7" s="1"/>
  <c r="BD63" i="7" s="1"/>
  <c r="BC62" i="7" s="1"/>
  <c r="BB61" i="7" s="1"/>
  <c r="BA60" i="7" s="1"/>
  <c r="AZ59" i="7" s="1"/>
  <c r="AY58" i="7" s="1"/>
  <c r="AX57" i="7" s="1"/>
  <c r="AW56" i="7" s="1"/>
  <c r="AV55" i="7" s="1"/>
  <c r="AU54" i="7" s="1"/>
  <c r="AT53" i="7" s="1"/>
  <c r="AS52" i="7" s="1"/>
  <c r="AR51" i="7" s="1"/>
  <c r="AQ50" i="7" s="1"/>
  <c r="AP49" i="7" s="1"/>
  <c r="AO48" i="7" s="1"/>
  <c r="AN47" i="7" s="1"/>
  <c r="AM46" i="7" s="1"/>
  <c r="AL45" i="7" s="1"/>
  <c r="AK44" i="7" s="1"/>
  <c r="AJ43" i="7" s="1"/>
  <c r="AI42" i="7" s="1"/>
  <c r="AH41" i="7" s="1"/>
  <c r="AG40" i="7" s="1"/>
  <c r="AF39" i="7" s="1"/>
  <c r="AE38" i="7" s="1"/>
  <c r="AD37" i="7" s="1"/>
  <c r="AC36" i="7" s="1"/>
  <c r="AB35" i="7" s="1"/>
  <c r="N28" i="7" l="1"/>
  <c r="M27" i="7" s="1"/>
  <c r="L26" i="7" s="1"/>
  <c r="Y34" i="7"/>
  <c r="X33" i="7" s="1"/>
  <c r="W32" i="7" s="1"/>
  <c r="P29" i="7"/>
  <c r="J25" i="7"/>
  <c r="CY109" i="7"/>
  <c r="CX108" i="7" s="1"/>
  <c r="CW107" i="7" s="1"/>
  <c r="CV106" i="7" s="1"/>
  <c r="CU105" i="7" s="1"/>
  <c r="CT104" i="7" s="1"/>
  <c r="CS103" i="7" s="1"/>
  <c r="CR102" i="7" s="1"/>
  <c r="CQ101" i="7" s="1"/>
  <c r="CP100" i="7" s="1"/>
  <c r="CO99" i="7" s="1"/>
  <c r="CN98" i="7" s="1"/>
  <c r="CM97" i="7" s="1"/>
  <c r="CL96" i="7" s="1"/>
  <c r="CK95" i="7" s="1"/>
  <c r="CJ94" i="7" s="1"/>
  <c r="CI93" i="7" s="1"/>
  <c r="CH92" i="7" s="1"/>
  <c r="CG91" i="7" s="1"/>
  <c r="CF90" i="7" s="1"/>
  <c r="CE89" i="7" s="1"/>
  <c r="CD88" i="7" s="1"/>
  <c r="CC87" i="7" s="1"/>
  <c r="CB86" i="7" s="1"/>
  <c r="CA85" i="7" s="1"/>
  <c r="BZ84" i="7" s="1"/>
  <c r="BY83" i="7" s="1"/>
  <c r="BX82" i="7" s="1"/>
  <c r="BW81" i="7" s="1"/>
  <c r="BV80" i="7" s="1"/>
  <c r="BU79" i="7" s="1"/>
  <c r="BT78" i="7" s="1"/>
  <c r="BS77" i="7" s="1"/>
  <c r="BR76" i="7" s="1"/>
  <c r="BQ75" i="7" s="1"/>
  <c r="BP74" i="7" s="1"/>
  <c r="BO73" i="7" s="1"/>
  <c r="BN72" i="7" s="1"/>
  <c r="BM71" i="7" s="1"/>
  <c r="BL70" i="7" s="1"/>
  <c r="BK69" i="7" s="1"/>
  <c r="BJ68" i="7" s="1"/>
  <c r="BI67" i="7" s="1"/>
  <c r="BH66" i="7" s="1"/>
  <c r="BG65" i="7" s="1"/>
  <c r="BF64" i="7" s="1"/>
  <c r="BE63" i="7" s="1"/>
  <c r="BD62" i="7" s="1"/>
  <c r="BC61" i="7" s="1"/>
  <c r="BB60" i="7" s="1"/>
  <c r="BA59" i="7" s="1"/>
  <c r="AZ58" i="7" s="1"/>
  <c r="AY57" i="7" s="1"/>
  <c r="AX56" i="7" s="1"/>
  <c r="AW55" i="7" s="1"/>
  <c r="AV54" i="7" s="1"/>
  <c r="AU53" i="7" s="1"/>
  <c r="AT52" i="7" s="1"/>
  <c r="AS51" i="7" s="1"/>
  <c r="AR50" i="7" s="1"/>
  <c r="AQ49" i="7" s="1"/>
  <c r="AP48" i="7" s="1"/>
  <c r="AO47" i="7" s="1"/>
  <c r="AN46" i="7" s="1"/>
  <c r="AM45" i="7" s="1"/>
  <c r="AL44" i="7" s="1"/>
  <c r="AK43" i="7" s="1"/>
  <c r="AJ42" i="7" s="1"/>
  <c r="AI41" i="7" s="1"/>
  <c r="AH40" i="7" s="1"/>
  <c r="AG39" i="7" s="1"/>
  <c r="AF38" i="7" s="1"/>
  <c r="AE37" i="7" s="1"/>
  <c r="AD36" i="7" s="1"/>
  <c r="AC35" i="7" s="1"/>
  <c r="U31" i="7"/>
  <c r="T30" i="7" s="1"/>
  <c r="H24" i="7"/>
  <c r="G23" i="7" s="1"/>
  <c r="F22" i="7" s="1"/>
  <c r="E21" i="7" s="1"/>
  <c r="D20" i="7" s="1"/>
  <c r="O28" i="7" l="1"/>
  <c r="N27" i="7" s="1"/>
  <c r="M26" i="7" s="1"/>
  <c r="K25" i="7"/>
  <c r="Z34" i="7"/>
  <c r="Y33" i="7" s="1"/>
  <c r="X32" i="7" s="1"/>
  <c r="Q29" i="7"/>
  <c r="I24" i="7"/>
  <c r="H23" i="7" s="1"/>
  <c r="G22" i="7" s="1"/>
  <c r="F21" i="7" s="1"/>
  <c r="E20" i="7" s="1"/>
  <c r="D19" i="7" s="1"/>
  <c r="V31" i="7"/>
  <c r="U30" i="7" s="1"/>
  <c r="CZ109" i="7"/>
  <c r="P28" i="7" l="1"/>
  <c r="O27" i="7" s="1"/>
  <c r="N26" i="7" s="1"/>
  <c r="L25" i="7"/>
  <c r="AA34" i="7"/>
  <c r="Z33" i="7" s="1"/>
  <c r="Y32" i="7" s="1"/>
  <c r="R29" i="7"/>
  <c r="J24" i="7"/>
  <c r="CY108" i="7"/>
  <c r="CX107" i="7" s="1"/>
  <c r="CW106" i="7" s="1"/>
  <c r="CV105" i="7" s="1"/>
  <c r="CU104" i="7" s="1"/>
  <c r="CT103" i="7" s="1"/>
  <c r="CS102" i="7" s="1"/>
  <c r="CR101" i="7" s="1"/>
  <c r="CQ100" i="7" s="1"/>
  <c r="CP99" i="7" s="1"/>
  <c r="CO98" i="7" s="1"/>
  <c r="CN97" i="7" s="1"/>
  <c r="CM96" i="7" s="1"/>
  <c r="CL95" i="7" s="1"/>
  <c r="CK94" i="7" s="1"/>
  <c r="CJ93" i="7" s="1"/>
  <c r="CI92" i="7" s="1"/>
  <c r="CH91" i="7" s="1"/>
  <c r="CG90" i="7" s="1"/>
  <c r="CF89" i="7" s="1"/>
  <c r="CE88" i="7" s="1"/>
  <c r="CD87" i="7" s="1"/>
  <c r="CC86" i="7" s="1"/>
  <c r="CB85" i="7" s="1"/>
  <c r="CA84" i="7" s="1"/>
  <c r="BZ83" i="7" s="1"/>
  <c r="BY82" i="7" s="1"/>
  <c r="BX81" i="7" s="1"/>
  <c r="BW80" i="7" s="1"/>
  <c r="BV79" i="7" s="1"/>
  <c r="BU78" i="7" s="1"/>
  <c r="BT77" i="7" s="1"/>
  <c r="BS76" i="7" s="1"/>
  <c r="BR75" i="7" s="1"/>
  <c r="BQ74" i="7" s="1"/>
  <c r="BP73" i="7" s="1"/>
  <c r="BO72" i="7" s="1"/>
  <c r="BN71" i="7" s="1"/>
  <c r="BM70" i="7" s="1"/>
  <c r="BL69" i="7" s="1"/>
  <c r="BK68" i="7" s="1"/>
  <c r="BJ67" i="7" s="1"/>
  <c r="BI66" i="7" s="1"/>
  <c r="BH65" i="7" s="1"/>
  <c r="BG64" i="7" s="1"/>
  <c r="BF63" i="7" s="1"/>
  <c r="BE62" i="7" s="1"/>
  <c r="BD61" i="7" s="1"/>
  <c r="BC60" i="7" s="1"/>
  <c r="BB59" i="7" s="1"/>
  <c r="BA58" i="7" s="1"/>
  <c r="AZ57" i="7" s="1"/>
  <c r="AY56" i="7" s="1"/>
  <c r="AX55" i="7" s="1"/>
  <c r="AW54" i="7" s="1"/>
  <c r="AV53" i="7" s="1"/>
  <c r="AU52" i="7" s="1"/>
  <c r="AT51" i="7" s="1"/>
  <c r="AS50" i="7" s="1"/>
  <c r="AR49" i="7" s="1"/>
  <c r="AQ48" i="7" s="1"/>
  <c r="AP47" i="7" s="1"/>
  <c r="AO46" i="7" s="1"/>
  <c r="AN45" i="7" s="1"/>
  <c r="AM44" i="7" s="1"/>
  <c r="AL43" i="7" s="1"/>
  <c r="AK42" i="7" s="1"/>
  <c r="AJ41" i="7" s="1"/>
  <c r="AI40" i="7" s="1"/>
  <c r="AH39" i="7" s="1"/>
  <c r="AG38" i="7" s="1"/>
  <c r="AF37" i="7" s="1"/>
  <c r="AE36" i="7" s="1"/>
  <c r="AD35" i="7" s="1"/>
  <c r="W31" i="7"/>
  <c r="V30" i="7" s="1"/>
  <c r="Q28" i="7" l="1"/>
  <c r="P27" i="7" s="1"/>
  <c r="O26" i="7" s="1"/>
  <c r="K24" i="7"/>
  <c r="M25" i="7"/>
  <c r="S29" i="7"/>
  <c r="AB34" i="7"/>
  <c r="AA33" i="7" s="1"/>
  <c r="Z32" i="7" s="1"/>
  <c r="I23" i="7"/>
  <c r="H22" i="7" s="1"/>
  <c r="G21" i="7" s="1"/>
  <c r="F20" i="7" s="1"/>
  <c r="E19" i="7" s="1"/>
  <c r="D18" i="7" s="1"/>
  <c r="CZ108" i="7"/>
  <c r="CY107" i="7" s="1"/>
  <c r="CX106" i="7" s="1"/>
  <c r="CW105" i="7" s="1"/>
  <c r="CV104" i="7" s="1"/>
  <c r="CU103" i="7" s="1"/>
  <c r="CT102" i="7" s="1"/>
  <c r="CS101" i="7" s="1"/>
  <c r="CR100" i="7" s="1"/>
  <c r="CQ99" i="7" s="1"/>
  <c r="CP98" i="7" s="1"/>
  <c r="CO97" i="7" s="1"/>
  <c r="CN96" i="7" s="1"/>
  <c r="CM95" i="7" s="1"/>
  <c r="CL94" i="7" s="1"/>
  <c r="CK93" i="7" s="1"/>
  <c r="CJ92" i="7" s="1"/>
  <c r="CI91" i="7" s="1"/>
  <c r="CH90" i="7" s="1"/>
  <c r="CG89" i="7" s="1"/>
  <c r="CF88" i="7" s="1"/>
  <c r="CE87" i="7" s="1"/>
  <c r="CD86" i="7" s="1"/>
  <c r="CC85" i="7" s="1"/>
  <c r="CB84" i="7" s="1"/>
  <c r="CA83" i="7" s="1"/>
  <c r="BZ82" i="7" s="1"/>
  <c r="BY81" i="7" s="1"/>
  <c r="BX80" i="7" s="1"/>
  <c r="BW79" i="7" s="1"/>
  <c r="BV78" i="7" s="1"/>
  <c r="BU77" i="7" s="1"/>
  <c r="BT76" i="7" s="1"/>
  <c r="BS75" i="7" s="1"/>
  <c r="BR74" i="7" s="1"/>
  <c r="BQ73" i="7" s="1"/>
  <c r="BP72" i="7" s="1"/>
  <c r="BO71" i="7" s="1"/>
  <c r="BN70" i="7" s="1"/>
  <c r="BM69" i="7" s="1"/>
  <c r="BL68" i="7" s="1"/>
  <c r="BK67" i="7" s="1"/>
  <c r="BJ66" i="7" s="1"/>
  <c r="BI65" i="7" s="1"/>
  <c r="BH64" i="7" s="1"/>
  <c r="BG63" i="7" s="1"/>
  <c r="BF62" i="7" s="1"/>
  <c r="BE61" i="7" s="1"/>
  <c r="BD60" i="7" s="1"/>
  <c r="BC59" i="7" s="1"/>
  <c r="BB58" i="7" s="1"/>
  <c r="BA57" i="7" s="1"/>
  <c r="AZ56" i="7" s="1"/>
  <c r="AY55" i="7" s="1"/>
  <c r="AX54" i="7" s="1"/>
  <c r="AW53" i="7" s="1"/>
  <c r="AV52" i="7" s="1"/>
  <c r="AU51" i="7" s="1"/>
  <c r="AT50" i="7" s="1"/>
  <c r="AS49" i="7" s="1"/>
  <c r="AR48" i="7" s="1"/>
  <c r="AQ47" i="7" s="1"/>
  <c r="AP46" i="7" s="1"/>
  <c r="AO45" i="7" s="1"/>
  <c r="AN44" i="7" s="1"/>
  <c r="AM43" i="7" s="1"/>
  <c r="AL42" i="7" s="1"/>
  <c r="AK41" i="7" s="1"/>
  <c r="AJ40" i="7" s="1"/>
  <c r="AI39" i="7" s="1"/>
  <c r="AH38" i="7" s="1"/>
  <c r="AG37" i="7" s="1"/>
  <c r="AF36" i="7" s="1"/>
  <c r="AE35" i="7" s="1"/>
  <c r="X31" i="7"/>
  <c r="W30" i="7" s="1"/>
  <c r="R28" i="7" l="1"/>
  <c r="Q27" i="7" s="1"/>
  <c r="P26" i="7" s="1"/>
  <c r="L24" i="7"/>
  <c r="N25" i="7"/>
  <c r="Y31" i="7"/>
  <c r="X30" i="7" s="1"/>
  <c r="J23" i="7"/>
  <c r="T29" i="7"/>
  <c r="AC34" i="7"/>
  <c r="AB33" i="7" s="1"/>
  <c r="AA32" i="7" s="1"/>
  <c r="Z31" i="7" s="1"/>
  <c r="CZ107" i="7"/>
  <c r="S28" i="7" l="1"/>
  <c r="R27" i="7" s="1"/>
  <c r="Q26" i="7" s="1"/>
  <c r="K23" i="7"/>
  <c r="M24" i="7"/>
  <c r="O25" i="7"/>
  <c r="Y30" i="7"/>
  <c r="I22" i="7"/>
  <c r="H21" i="7" s="1"/>
  <c r="G20" i="7" s="1"/>
  <c r="F19" i="7" s="1"/>
  <c r="E18" i="7" s="1"/>
  <c r="D17" i="7" s="1"/>
  <c r="AD34" i="7"/>
  <c r="AC33" i="7" s="1"/>
  <c r="AB32" i="7" s="1"/>
  <c r="AA31" i="7" s="1"/>
  <c r="Z30" i="7" s="1"/>
  <c r="U29" i="7"/>
  <c r="CY106" i="7"/>
  <c r="CX105" i="7" s="1"/>
  <c r="CW104" i="7" s="1"/>
  <c r="CV103" i="7" s="1"/>
  <c r="CU102" i="7" s="1"/>
  <c r="CT101" i="7" s="1"/>
  <c r="CS100" i="7" s="1"/>
  <c r="CR99" i="7" s="1"/>
  <c r="CQ98" i="7" s="1"/>
  <c r="CP97" i="7" s="1"/>
  <c r="CO96" i="7" s="1"/>
  <c r="CN95" i="7" s="1"/>
  <c r="CM94" i="7" s="1"/>
  <c r="CL93" i="7" s="1"/>
  <c r="CK92" i="7" s="1"/>
  <c r="CJ91" i="7" s="1"/>
  <c r="CI90" i="7" s="1"/>
  <c r="CH89" i="7" s="1"/>
  <c r="CG88" i="7" s="1"/>
  <c r="CF87" i="7" s="1"/>
  <c r="CE86" i="7" s="1"/>
  <c r="CD85" i="7" s="1"/>
  <c r="CC84" i="7" s="1"/>
  <c r="CB83" i="7" s="1"/>
  <c r="CA82" i="7" s="1"/>
  <c r="BZ81" i="7" s="1"/>
  <c r="BY80" i="7" s="1"/>
  <c r="BX79" i="7" s="1"/>
  <c r="BW78" i="7" s="1"/>
  <c r="BV77" i="7" s="1"/>
  <c r="BU76" i="7" s="1"/>
  <c r="BT75" i="7" s="1"/>
  <c r="BS74" i="7" s="1"/>
  <c r="BR73" i="7" s="1"/>
  <c r="BQ72" i="7" s="1"/>
  <c r="BP71" i="7" s="1"/>
  <c r="BO70" i="7" s="1"/>
  <c r="BN69" i="7" s="1"/>
  <c r="BM68" i="7" s="1"/>
  <c r="BL67" i="7" s="1"/>
  <c r="BK66" i="7" s="1"/>
  <c r="BJ65" i="7" s="1"/>
  <c r="BI64" i="7" s="1"/>
  <c r="BH63" i="7" s="1"/>
  <c r="BG62" i="7" s="1"/>
  <c r="BF61" i="7" s="1"/>
  <c r="BE60" i="7" s="1"/>
  <c r="BD59" i="7" s="1"/>
  <c r="BC58" i="7" s="1"/>
  <c r="BB57" i="7" s="1"/>
  <c r="BA56" i="7" s="1"/>
  <c r="AZ55" i="7" s="1"/>
  <c r="AY54" i="7" s="1"/>
  <c r="AX53" i="7" s="1"/>
  <c r="AW52" i="7" s="1"/>
  <c r="AV51" i="7" s="1"/>
  <c r="AU50" i="7" s="1"/>
  <c r="AT49" i="7" s="1"/>
  <c r="AS48" i="7" s="1"/>
  <c r="AR47" i="7" s="1"/>
  <c r="AQ46" i="7" s="1"/>
  <c r="AP45" i="7" s="1"/>
  <c r="AO44" i="7" s="1"/>
  <c r="AN43" i="7" s="1"/>
  <c r="AM42" i="7" s="1"/>
  <c r="AL41" i="7" s="1"/>
  <c r="AK40" i="7" s="1"/>
  <c r="AJ39" i="7" s="1"/>
  <c r="AI38" i="7" s="1"/>
  <c r="AH37" i="7" s="1"/>
  <c r="AG36" i="7" s="1"/>
  <c r="AF35" i="7" s="1"/>
  <c r="AE34" i="7" s="1"/>
  <c r="AD33" i="7" s="1"/>
  <c r="T28" i="7" l="1"/>
  <c r="S27" i="7" s="1"/>
  <c r="R26" i="7" s="1"/>
  <c r="N24" i="7"/>
  <c r="L23" i="7"/>
  <c r="P25" i="7"/>
  <c r="J22" i="7"/>
  <c r="I21" i="7" s="1"/>
  <c r="H20" i="7" s="1"/>
  <c r="G19" i="7" s="1"/>
  <c r="F18" i="7" s="1"/>
  <c r="E17" i="7" s="1"/>
  <c r="D16" i="7" s="1"/>
  <c r="V29" i="7"/>
  <c r="AC32" i="7"/>
  <c r="AB31" i="7" s="1"/>
  <c r="AA30" i="7" s="1"/>
  <c r="CZ106" i="7"/>
  <c r="U28" i="7" l="1"/>
  <c r="T27" i="7" s="1"/>
  <c r="S26" i="7" s="1"/>
  <c r="M23" i="7"/>
  <c r="O24" i="7"/>
  <c r="Q25" i="7"/>
  <c r="K22" i="7"/>
  <c r="J21" i="7" s="1"/>
  <c r="I20" i="7" s="1"/>
  <c r="H19" i="7" s="1"/>
  <c r="G18" i="7" s="1"/>
  <c r="F17" i="7" s="1"/>
  <c r="E16" i="7" s="1"/>
  <c r="D15" i="7" s="1"/>
  <c r="W29" i="7"/>
  <c r="CY105" i="7"/>
  <c r="CX104" i="7" s="1"/>
  <c r="CW103" i="7" s="1"/>
  <c r="CV102" i="7" s="1"/>
  <c r="CU101" i="7" s="1"/>
  <c r="CT100" i="7" s="1"/>
  <c r="CS99" i="7" s="1"/>
  <c r="CR98" i="7" s="1"/>
  <c r="CQ97" i="7" s="1"/>
  <c r="CP96" i="7" s="1"/>
  <c r="CO95" i="7" s="1"/>
  <c r="CN94" i="7" s="1"/>
  <c r="CM93" i="7" s="1"/>
  <c r="CL92" i="7" s="1"/>
  <c r="CK91" i="7" s="1"/>
  <c r="CJ90" i="7" s="1"/>
  <c r="CI89" i="7" s="1"/>
  <c r="CH88" i="7" s="1"/>
  <c r="CG87" i="7" s="1"/>
  <c r="CF86" i="7" s="1"/>
  <c r="CE85" i="7" s="1"/>
  <c r="CD84" i="7" s="1"/>
  <c r="CC83" i="7" s="1"/>
  <c r="CB82" i="7" s="1"/>
  <c r="CA81" i="7" s="1"/>
  <c r="BZ80" i="7" s="1"/>
  <c r="BY79" i="7" s="1"/>
  <c r="BX78" i="7" s="1"/>
  <c r="BW77" i="7" s="1"/>
  <c r="BV76" i="7" s="1"/>
  <c r="BU75" i="7" s="1"/>
  <c r="BT74" i="7" s="1"/>
  <c r="BS73" i="7" s="1"/>
  <c r="BR72" i="7" s="1"/>
  <c r="BQ71" i="7" s="1"/>
  <c r="BP70" i="7" s="1"/>
  <c r="BO69" i="7" s="1"/>
  <c r="BN68" i="7" s="1"/>
  <c r="BM67" i="7" s="1"/>
  <c r="BL66" i="7" s="1"/>
  <c r="BK65" i="7" s="1"/>
  <c r="BJ64" i="7" s="1"/>
  <c r="BI63" i="7" s="1"/>
  <c r="BH62" i="7" s="1"/>
  <c r="BG61" i="7" s="1"/>
  <c r="BF60" i="7" s="1"/>
  <c r="BE59" i="7" s="1"/>
  <c r="BD58" i="7" s="1"/>
  <c r="BC57" i="7" s="1"/>
  <c r="BB56" i="7" s="1"/>
  <c r="BA55" i="7" s="1"/>
  <c r="AZ54" i="7" s="1"/>
  <c r="AY53" i="7" s="1"/>
  <c r="AX52" i="7" s="1"/>
  <c r="AW51" i="7" s="1"/>
  <c r="AV50" i="7" s="1"/>
  <c r="AU49" i="7" s="1"/>
  <c r="AT48" i="7" s="1"/>
  <c r="AS47" i="7" s="1"/>
  <c r="AR46" i="7" s="1"/>
  <c r="AQ45" i="7" s="1"/>
  <c r="AP44" i="7" s="1"/>
  <c r="AO43" i="7" s="1"/>
  <c r="AN42" i="7" s="1"/>
  <c r="AM41" i="7" s="1"/>
  <c r="AL40" i="7" s="1"/>
  <c r="AK39" i="7" s="1"/>
  <c r="AJ38" i="7" s="1"/>
  <c r="AI37" i="7" s="1"/>
  <c r="AH36" i="7" s="1"/>
  <c r="AG35" i="7" s="1"/>
  <c r="AF34" i="7" s="1"/>
  <c r="AE33" i="7" s="1"/>
  <c r="AD32" i="7" s="1"/>
  <c r="AC31" i="7" s="1"/>
  <c r="AB30" i="7" s="1"/>
  <c r="V28" i="7" l="1"/>
  <c r="U27" i="7" s="1"/>
  <c r="T26" i="7" s="1"/>
  <c r="N23" i="7"/>
  <c r="P24" i="7"/>
  <c r="R25" i="7"/>
  <c r="L22" i="7"/>
  <c r="K21" i="7" s="1"/>
  <c r="J20" i="7" s="1"/>
  <c r="I19" i="7" s="1"/>
  <c r="H18" i="7" s="1"/>
  <c r="G17" i="7" s="1"/>
  <c r="F16" i="7" s="1"/>
  <c r="E15" i="7" s="1"/>
  <c r="D14" i="7" s="1"/>
  <c r="X29" i="7"/>
  <c r="W28" i="7" s="1"/>
  <c r="CZ105" i="7"/>
  <c r="V27" i="7" l="1"/>
  <c r="U26" i="7" s="1"/>
  <c r="O23" i="7"/>
  <c r="Q24" i="7"/>
  <c r="S25" i="7"/>
  <c r="M22" i="7"/>
  <c r="L21" i="7" s="1"/>
  <c r="K20" i="7" s="1"/>
  <c r="J19" i="7" s="1"/>
  <c r="I18" i="7" s="1"/>
  <c r="H17" i="7" s="1"/>
  <c r="G16" i="7" s="1"/>
  <c r="F15" i="7" s="1"/>
  <c r="E14" i="7" s="1"/>
  <c r="D13" i="7" s="1"/>
  <c r="Y29" i="7"/>
  <c r="X28" i="7" s="1"/>
  <c r="CY104" i="7"/>
  <c r="CX103" i="7" s="1"/>
  <c r="CW102" i="7" s="1"/>
  <c r="CV101" i="7" s="1"/>
  <c r="CU100" i="7" s="1"/>
  <c r="CT99" i="7" s="1"/>
  <c r="CS98" i="7" s="1"/>
  <c r="CR97" i="7" s="1"/>
  <c r="CQ96" i="7" s="1"/>
  <c r="CP95" i="7" s="1"/>
  <c r="CO94" i="7" s="1"/>
  <c r="CN93" i="7" s="1"/>
  <c r="CM92" i="7" s="1"/>
  <c r="CL91" i="7" s="1"/>
  <c r="CK90" i="7" s="1"/>
  <c r="CJ89" i="7" s="1"/>
  <c r="CI88" i="7" s="1"/>
  <c r="CH87" i="7" s="1"/>
  <c r="CG86" i="7" s="1"/>
  <c r="CF85" i="7" s="1"/>
  <c r="CE84" i="7" s="1"/>
  <c r="CD83" i="7" s="1"/>
  <c r="CC82" i="7" s="1"/>
  <c r="CB81" i="7" s="1"/>
  <c r="CA80" i="7" s="1"/>
  <c r="BZ79" i="7" s="1"/>
  <c r="BY78" i="7" s="1"/>
  <c r="BX77" i="7" s="1"/>
  <c r="BW76" i="7" s="1"/>
  <c r="BV75" i="7" s="1"/>
  <c r="BU74" i="7" s="1"/>
  <c r="BT73" i="7" s="1"/>
  <c r="BS72" i="7" s="1"/>
  <c r="BR71" i="7" s="1"/>
  <c r="BQ70" i="7" s="1"/>
  <c r="BP69" i="7" s="1"/>
  <c r="BO68" i="7" s="1"/>
  <c r="BN67" i="7" s="1"/>
  <c r="BM66" i="7" s="1"/>
  <c r="BL65" i="7" s="1"/>
  <c r="BK64" i="7" s="1"/>
  <c r="BJ63" i="7" s="1"/>
  <c r="BI62" i="7" s="1"/>
  <c r="BH61" i="7" s="1"/>
  <c r="BG60" i="7" s="1"/>
  <c r="BF59" i="7" s="1"/>
  <c r="BE58" i="7" s="1"/>
  <c r="BD57" i="7" s="1"/>
  <c r="BC56" i="7" s="1"/>
  <c r="BB55" i="7" s="1"/>
  <c r="BA54" i="7" s="1"/>
  <c r="AZ53" i="7" s="1"/>
  <c r="AY52" i="7" s="1"/>
  <c r="AX51" i="7" s="1"/>
  <c r="AW50" i="7" s="1"/>
  <c r="AV49" i="7" s="1"/>
  <c r="AU48" i="7" s="1"/>
  <c r="AT47" i="7" s="1"/>
  <c r="AS46" i="7" s="1"/>
  <c r="AR45" i="7" s="1"/>
  <c r="AQ44" i="7" s="1"/>
  <c r="AP43" i="7" s="1"/>
  <c r="AO42" i="7" s="1"/>
  <c r="AN41" i="7" s="1"/>
  <c r="AM40" i="7" s="1"/>
  <c r="AL39" i="7" s="1"/>
  <c r="AK38" i="7" s="1"/>
  <c r="AJ37" i="7" s="1"/>
  <c r="AI36" i="7" s="1"/>
  <c r="AH35" i="7" s="1"/>
  <c r="AG34" i="7" s="1"/>
  <c r="AF33" i="7" s="1"/>
  <c r="AE32" i="7" s="1"/>
  <c r="AD31" i="7" s="1"/>
  <c r="AC30" i="7" s="1"/>
  <c r="W27" i="7" l="1"/>
  <c r="V26" i="7" s="1"/>
  <c r="P23" i="7"/>
  <c r="R24" i="7"/>
  <c r="T25" i="7"/>
  <c r="N22" i="7"/>
  <c r="M21" i="7" s="1"/>
  <c r="L20" i="7" s="1"/>
  <c r="K19" i="7" s="1"/>
  <c r="J18" i="7" s="1"/>
  <c r="I17" i="7" s="1"/>
  <c r="H16" i="7" s="1"/>
  <c r="G15" i="7" s="1"/>
  <c r="F14" i="7" s="1"/>
  <c r="E13" i="7" s="1"/>
  <c r="D12" i="7" s="1"/>
  <c r="Z29" i="7"/>
  <c r="Y28" i="7" s="1"/>
  <c r="X27" i="7" s="1"/>
  <c r="W26" i="7" s="1"/>
  <c r="CZ104" i="7"/>
  <c r="CY103" i="7" s="1"/>
  <c r="CX102" i="7" s="1"/>
  <c r="CW101" i="7" s="1"/>
  <c r="CV100" i="7" s="1"/>
  <c r="CU99" i="7" s="1"/>
  <c r="CT98" i="7" s="1"/>
  <c r="CS97" i="7" s="1"/>
  <c r="CR96" i="7" s="1"/>
  <c r="CQ95" i="7" s="1"/>
  <c r="CP94" i="7" s="1"/>
  <c r="CO93" i="7" s="1"/>
  <c r="CN92" i="7" s="1"/>
  <c r="CM91" i="7" s="1"/>
  <c r="CL90" i="7" s="1"/>
  <c r="CK89" i="7" s="1"/>
  <c r="CJ88" i="7" s="1"/>
  <c r="CI87" i="7" s="1"/>
  <c r="CH86" i="7" s="1"/>
  <c r="CG85" i="7" s="1"/>
  <c r="CF84" i="7" s="1"/>
  <c r="CE83" i="7" s="1"/>
  <c r="CD82" i="7" s="1"/>
  <c r="CC81" i="7" s="1"/>
  <c r="CB80" i="7" s="1"/>
  <c r="CA79" i="7" s="1"/>
  <c r="BZ78" i="7" s="1"/>
  <c r="BY77" i="7" s="1"/>
  <c r="BX76" i="7" s="1"/>
  <c r="BW75" i="7" s="1"/>
  <c r="BV74" i="7" s="1"/>
  <c r="BU73" i="7" s="1"/>
  <c r="BT72" i="7" s="1"/>
  <c r="BS71" i="7" s="1"/>
  <c r="BR70" i="7" s="1"/>
  <c r="BQ69" i="7" s="1"/>
  <c r="BP68" i="7" s="1"/>
  <c r="BO67" i="7" s="1"/>
  <c r="BN66" i="7" s="1"/>
  <c r="BM65" i="7" s="1"/>
  <c r="BL64" i="7" s="1"/>
  <c r="BK63" i="7" s="1"/>
  <c r="BJ62" i="7" s="1"/>
  <c r="BI61" i="7" s="1"/>
  <c r="BH60" i="7" s="1"/>
  <c r="BG59" i="7" s="1"/>
  <c r="BF58" i="7" s="1"/>
  <c r="BE57" i="7" s="1"/>
  <c r="BD56" i="7" s="1"/>
  <c r="BC55" i="7" s="1"/>
  <c r="BB54" i="7" s="1"/>
  <c r="BA53" i="7" s="1"/>
  <c r="AZ52" i="7" s="1"/>
  <c r="AY51" i="7" s="1"/>
  <c r="AX50" i="7" s="1"/>
  <c r="AW49" i="7" s="1"/>
  <c r="AV48" i="7" s="1"/>
  <c r="AU47" i="7" s="1"/>
  <c r="AT46" i="7" s="1"/>
  <c r="AS45" i="7" s="1"/>
  <c r="AR44" i="7" s="1"/>
  <c r="AQ43" i="7" s="1"/>
  <c r="AP42" i="7" s="1"/>
  <c r="AO41" i="7" s="1"/>
  <c r="AN40" i="7" s="1"/>
  <c r="AM39" i="7" s="1"/>
  <c r="AL38" i="7" s="1"/>
  <c r="AK37" i="7" s="1"/>
  <c r="AJ36" i="7" s="1"/>
  <c r="AI35" i="7" s="1"/>
  <c r="AH34" i="7" s="1"/>
  <c r="AG33" i="7" s="1"/>
  <c r="AF32" i="7" s="1"/>
  <c r="AE31" i="7" s="1"/>
  <c r="AD30" i="7" s="1"/>
  <c r="S24" i="7" l="1"/>
  <c r="Q23" i="7"/>
  <c r="U25" i="7"/>
  <c r="O22" i="7"/>
  <c r="N21" i="7" s="1"/>
  <c r="M20" i="7" s="1"/>
  <c r="L19" i="7" s="1"/>
  <c r="K18" i="7" s="1"/>
  <c r="J17" i="7" s="1"/>
  <c r="I16" i="7" s="1"/>
  <c r="AA29" i="7"/>
  <c r="Z28" i="7" s="1"/>
  <c r="Y27" i="7" s="1"/>
  <c r="X26" i="7" s="1"/>
  <c r="CZ103" i="7"/>
  <c r="CY102" i="7" s="1"/>
  <c r="CX101" i="7" s="1"/>
  <c r="CW100" i="7" s="1"/>
  <c r="CV99" i="7" s="1"/>
  <c r="CU98" i="7" s="1"/>
  <c r="CT97" i="7" s="1"/>
  <c r="CS96" i="7" s="1"/>
  <c r="CR95" i="7" s="1"/>
  <c r="CQ94" i="7" s="1"/>
  <c r="CP93" i="7" s="1"/>
  <c r="CO92" i="7" s="1"/>
  <c r="CN91" i="7" s="1"/>
  <c r="CM90" i="7" s="1"/>
  <c r="CL89" i="7" s="1"/>
  <c r="CK88" i="7" s="1"/>
  <c r="CJ87" i="7" s="1"/>
  <c r="CI86" i="7" s="1"/>
  <c r="CH85" i="7" s="1"/>
  <c r="CG84" i="7" s="1"/>
  <c r="CF83" i="7" s="1"/>
  <c r="CE82" i="7" s="1"/>
  <c r="CD81" i="7" s="1"/>
  <c r="CC80" i="7" s="1"/>
  <c r="CB79" i="7" s="1"/>
  <c r="CA78" i="7" s="1"/>
  <c r="BZ77" i="7" s="1"/>
  <c r="BY76" i="7" s="1"/>
  <c r="BX75" i="7" s="1"/>
  <c r="BW74" i="7" s="1"/>
  <c r="BV73" i="7" s="1"/>
  <c r="BU72" i="7" s="1"/>
  <c r="BT71" i="7" s="1"/>
  <c r="BS70" i="7" s="1"/>
  <c r="BR69" i="7" s="1"/>
  <c r="BQ68" i="7" s="1"/>
  <c r="BP67" i="7" s="1"/>
  <c r="BO66" i="7" s="1"/>
  <c r="BN65" i="7" s="1"/>
  <c r="BM64" i="7" s="1"/>
  <c r="BL63" i="7" s="1"/>
  <c r="BK62" i="7" s="1"/>
  <c r="BJ61" i="7" s="1"/>
  <c r="BI60" i="7" s="1"/>
  <c r="BH59" i="7" s="1"/>
  <c r="BG58" i="7" s="1"/>
  <c r="BF57" i="7" s="1"/>
  <c r="BE56" i="7" s="1"/>
  <c r="BD55" i="7" s="1"/>
  <c r="BC54" i="7" s="1"/>
  <c r="BB53" i="7" s="1"/>
  <c r="BA52" i="7" s="1"/>
  <c r="AZ51" i="7" s="1"/>
  <c r="AY50" i="7" s="1"/>
  <c r="AX49" i="7" s="1"/>
  <c r="AW48" i="7" s="1"/>
  <c r="AV47" i="7" s="1"/>
  <c r="AU46" i="7" s="1"/>
  <c r="AT45" i="7" s="1"/>
  <c r="AS44" i="7" s="1"/>
  <c r="AR43" i="7" s="1"/>
  <c r="AQ42" i="7" s="1"/>
  <c r="AP41" i="7" s="1"/>
  <c r="AO40" i="7" s="1"/>
  <c r="AN39" i="7" s="1"/>
  <c r="AM38" i="7" s="1"/>
  <c r="AL37" i="7" s="1"/>
  <c r="AK36" i="7" s="1"/>
  <c r="AJ35" i="7" s="1"/>
  <c r="AI34" i="7" s="1"/>
  <c r="AH33" i="7" s="1"/>
  <c r="AG32" i="7" s="1"/>
  <c r="AF31" i="7" s="1"/>
  <c r="AE30" i="7" s="1"/>
  <c r="R23" i="7" l="1"/>
  <c r="T24" i="7"/>
  <c r="S23" i="7" s="1"/>
  <c r="V25" i="7"/>
  <c r="U24" i="7" s="1"/>
  <c r="P22" i="7"/>
  <c r="O21" i="7" s="1"/>
  <c r="N20" i="7" s="1"/>
  <c r="M19" i="7" s="1"/>
  <c r="L18" i="7" s="1"/>
  <c r="K17" i="7" s="1"/>
  <c r="AB29" i="7"/>
  <c r="AA28" i="7" s="1"/>
  <c r="Z27" i="7" s="1"/>
  <c r="Y26" i="7" s="1"/>
  <c r="CZ102" i="7"/>
  <c r="CY101" i="7" s="1"/>
  <c r="CX100" i="7" s="1"/>
  <c r="CW99" i="7" s="1"/>
  <c r="CV98" i="7" s="1"/>
  <c r="CU97" i="7" s="1"/>
  <c r="CT96" i="7" s="1"/>
  <c r="CS95" i="7" s="1"/>
  <c r="CR94" i="7" s="1"/>
  <c r="CQ93" i="7" s="1"/>
  <c r="CP92" i="7" s="1"/>
  <c r="CO91" i="7" s="1"/>
  <c r="CN90" i="7" s="1"/>
  <c r="CM89" i="7" s="1"/>
  <c r="CL88" i="7" s="1"/>
  <c r="CK87" i="7" s="1"/>
  <c r="CJ86" i="7" s="1"/>
  <c r="CI85" i="7" s="1"/>
  <c r="CH84" i="7" s="1"/>
  <c r="CG83" i="7" s="1"/>
  <c r="CF82" i="7" s="1"/>
  <c r="CE81" i="7" s="1"/>
  <c r="CD80" i="7" s="1"/>
  <c r="CC79" i="7" s="1"/>
  <c r="CB78" i="7" s="1"/>
  <c r="CA77" i="7" s="1"/>
  <c r="BZ76" i="7" s="1"/>
  <c r="BY75" i="7" s="1"/>
  <c r="BX74" i="7" s="1"/>
  <c r="BW73" i="7" s="1"/>
  <c r="BV72" i="7" s="1"/>
  <c r="BU71" i="7" s="1"/>
  <c r="BT70" i="7" s="1"/>
  <c r="BS69" i="7" s="1"/>
  <c r="BR68" i="7" s="1"/>
  <c r="BQ67" i="7" s="1"/>
  <c r="BP66" i="7" s="1"/>
  <c r="BO65" i="7" s="1"/>
  <c r="BN64" i="7" s="1"/>
  <c r="BM63" i="7" s="1"/>
  <c r="BL62" i="7" s="1"/>
  <c r="BK61" i="7" s="1"/>
  <c r="BJ60" i="7" s="1"/>
  <c r="BI59" i="7" s="1"/>
  <c r="BH58" i="7" s="1"/>
  <c r="BG57" i="7" s="1"/>
  <c r="BF56" i="7" s="1"/>
  <c r="BE55" i="7" s="1"/>
  <c r="BD54" i="7" s="1"/>
  <c r="BC53" i="7" s="1"/>
  <c r="BB52" i="7" s="1"/>
  <c r="BA51" i="7" s="1"/>
  <c r="AZ50" i="7" s="1"/>
  <c r="AY49" i="7" s="1"/>
  <c r="AX48" i="7" s="1"/>
  <c r="AW47" i="7" s="1"/>
  <c r="AV46" i="7" s="1"/>
  <c r="AU45" i="7" s="1"/>
  <c r="AT44" i="7" s="1"/>
  <c r="AS43" i="7" s="1"/>
  <c r="AR42" i="7" s="1"/>
  <c r="AQ41" i="7" s="1"/>
  <c r="AP40" i="7" s="1"/>
  <c r="AO39" i="7" s="1"/>
  <c r="AN38" i="7" s="1"/>
  <c r="AM37" i="7" s="1"/>
  <c r="AL36" i="7" s="1"/>
  <c r="AK35" i="7" s="1"/>
  <c r="AJ34" i="7" s="1"/>
  <c r="AI33" i="7" s="1"/>
  <c r="AH32" i="7" s="1"/>
  <c r="AG31" i="7" s="1"/>
  <c r="AF30" i="7" s="1"/>
  <c r="H15" i="7"/>
  <c r="G14" i="7" s="1"/>
  <c r="F13" i="7" s="1"/>
  <c r="E12" i="7" s="1"/>
  <c r="T23" i="7" l="1"/>
  <c r="W25" i="7"/>
  <c r="V24" i="7" s="1"/>
  <c r="U23" i="7" s="1"/>
  <c r="Q22" i="7"/>
  <c r="AC29" i="7"/>
  <c r="AB28" i="7" s="1"/>
  <c r="AA27" i="7" s="1"/>
  <c r="Z26" i="7" s="1"/>
  <c r="J16" i="7"/>
  <c r="I15" i="7" s="1"/>
  <c r="CZ101" i="7"/>
  <c r="R22" i="7" l="1"/>
  <c r="P21" i="7"/>
  <c r="O20" i="7" s="1"/>
  <c r="N19" i="7" s="1"/>
  <c r="M18" i="7" s="1"/>
  <c r="L17" i="7" s="1"/>
  <c r="K16" i="7" s="1"/>
  <c r="J15" i="7" s="1"/>
  <c r="X25" i="7"/>
  <c r="W24" i="7" s="1"/>
  <c r="V23" i="7" s="1"/>
  <c r="AD29" i="7"/>
  <c r="AC28" i="7" s="1"/>
  <c r="AB27" i="7" s="1"/>
  <c r="AA26" i="7" s="1"/>
  <c r="H14" i="7"/>
  <c r="G13" i="7" s="1"/>
  <c r="F12" i="7" s="1"/>
  <c r="CY100" i="7"/>
  <c r="CX99" i="7" s="1"/>
  <c r="CW98" i="7" s="1"/>
  <c r="CV97" i="7" s="1"/>
  <c r="CU96" i="7" s="1"/>
  <c r="CT95" i="7" s="1"/>
  <c r="CS94" i="7" s="1"/>
  <c r="CR93" i="7" s="1"/>
  <c r="CQ92" i="7" s="1"/>
  <c r="CP91" i="7" s="1"/>
  <c r="CO90" i="7" s="1"/>
  <c r="CN89" i="7" s="1"/>
  <c r="CM88" i="7" s="1"/>
  <c r="CL87" i="7" s="1"/>
  <c r="CK86" i="7" s="1"/>
  <c r="CJ85" i="7" s="1"/>
  <c r="CI84" i="7" s="1"/>
  <c r="CH83" i="7" s="1"/>
  <c r="CG82" i="7" s="1"/>
  <c r="CF81" i="7" s="1"/>
  <c r="CE80" i="7" s="1"/>
  <c r="CD79" i="7" s="1"/>
  <c r="CC78" i="7" s="1"/>
  <c r="CB77" i="7" s="1"/>
  <c r="CA76" i="7" s="1"/>
  <c r="BZ75" i="7" s="1"/>
  <c r="BY74" i="7" s="1"/>
  <c r="BX73" i="7" s="1"/>
  <c r="BW72" i="7" s="1"/>
  <c r="BV71" i="7" s="1"/>
  <c r="BU70" i="7" s="1"/>
  <c r="BT69" i="7" s="1"/>
  <c r="BS68" i="7" s="1"/>
  <c r="BR67" i="7" s="1"/>
  <c r="BQ66" i="7" s="1"/>
  <c r="BP65" i="7" s="1"/>
  <c r="BO64" i="7" s="1"/>
  <c r="BN63" i="7" s="1"/>
  <c r="BM62" i="7" s="1"/>
  <c r="BL61" i="7" s="1"/>
  <c r="BK60" i="7" s="1"/>
  <c r="BJ59" i="7" s="1"/>
  <c r="BI58" i="7" s="1"/>
  <c r="BH57" i="7" s="1"/>
  <c r="BG56" i="7" s="1"/>
  <c r="BF55" i="7" s="1"/>
  <c r="BE54" i="7" s="1"/>
  <c r="BD53" i="7" s="1"/>
  <c r="BC52" i="7" s="1"/>
  <c r="BB51" i="7" s="1"/>
  <c r="BA50" i="7" s="1"/>
  <c r="AZ49" i="7" s="1"/>
  <c r="AY48" i="7" s="1"/>
  <c r="AX47" i="7" s="1"/>
  <c r="AW46" i="7" s="1"/>
  <c r="AV45" i="7" s="1"/>
  <c r="AU44" i="7" s="1"/>
  <c r="AT43" i="7" s="1"/>
  <c r="AS42" i="7" s="1"/>
  <c r="AR41" i="7" s="1"/>
  <c r="AQ40" i="7" s="1"/>
  <c r="AP39" i="7" s="1"/>
  <c r="AO38" i="7" s="1"/>
  <c r="AN37" i="7" s="1"/>
  <c r="AM36" i="7" s="1"/>
  <c r="AL35" i="7" s="1"/>
  <c r="AK34" i="7" s="1"/>
  <c r="AJ33" i="7" s="1"/>
  <c r="AI32" i="7" s="1"/>
  <c r="AH31" i="7" s="1"/>
  <c r="AG30" i="7" s="1"/>
  <c r="Q21" i="7" l="1"/>
  <c r="P20" i="7" s="1"/>
  <c r="O19" i="7" s="1"/>
  <c r="N18" i="7" s="1"/>
  <c r="M17" i="7" s="1"/>
  <c r="L16" i="7" s="1"/>
  <c r="K15" i="7" s="1"/>
  <c r="S22" i="7"/>
  <c r="Y25" i="7"/>
  <c r="X24" i="7" s="1"/>
  <c r="W23" i="7" s="1"/>
  <c r="AE29" i="7"/>
  <c r="AD28" i="7" s="1"/>
  <c r="AC27" i="7" s="1"/>
  <c r="AB26" i="7" s="1"/>
  <c r="CZ100" i="7"/>
  <c r="I14" i="7"/>
  <c r="R21" i="7" l="1"/>
  <c r="Q20" i="7" s="1"/>
  <c r="P19" i="7" s="1"/>
  <c r="O18" i="7" s="1"/>
  <c r="N17" i="7" s="1"/>
  <c r="M16" i="7" s="1"/>
  <c r="L15" i="7" s="1"/>
  <c r="T22" i="7"/>
  <c r="Z25" i="7"/>
  <c r="Y24" i="7" s="1"/>
  <c r="X23" i="7" s="1"/>
  <c r="AF29" i="7"/>
  <c r="AE28" i="7" s="1"/>
  <c r="AD27" i="7" s="1"/>
  <c r="AC26" i="7" s="1"/>
  <c r="J14" i="7"/>
  <c r="H13" i="7"/>
  <c r="G12" i="7" s="1"/>
  <c r="CY99" i="7"/>
  <c r="CX98" i="7" s="1"/>
  <c r="CW97" i="7" s="1"/>
  <c r="CV96" i="7" s="1"/>
  <c r="CU95" i="7" s="1"/>
  <c r="CT94" i="7" s="1"/>
  <c r="CS93" i="7" s="1"/>
  <c r="CR92" i="7" s="1"/>
  <c r="CQ91" i="7" s="1"/>
  <c r="CP90" i="7" s="1"/>
  <c r="CO89" i="7" s="1"/>
  <c r="CN88" i="7" s="1"/>
  <c r="CM87" i="7" s="1"/>
  <c r="CL86" i="7" s="1"/>
  <c r="CK85" i="7" s="1"/>
  <c r="CJ84" i="7" s="1"/>
  <c r="CI83" i="7" s="1"/>
  <c r="CH82" i="7" s="1"/>
  <c r="CG81" i="7" s="1"/>
  <c r="CF80" i="7" s="1"/>
  <c r="CE79" i="7" s="1"/>
  <c r="CD78" i="7" s="1"/>
  <c r="CC77" i="7" s="1"/>
  <c r="CB76" i="7" s="1"/>
  <c r="CA75" i="7" s="1"/>
  <c r="BZ74" i="7" s="1"/>
  <c r="BY73" i="7" s="1"/>
  <c r="BX72" i="7" s="1"/>
  <c r="BW71" i="7" s="1"/>
  <c r="BV70" i="7" s="1"/>
  <c r="BU69" i="7" s="1"/>
  <c r="BT68" i="7" s="1"/>
  <c r="BS67" i="7" s="1"/>
  <c r="BR66" i="7" s="1"/>
  <c r="BQ65" i="7" s="1"/>
  <c r="BP64" i="7" s="1"/>
  <c r="BO63" i="7" s="1"/>
  <c r="BN62" i="7" s="1"/>
  <c r="BM61" i="7" s="1"/>
  <c r="BL60" i="7" s="1"/>
  <c r="BK59" i="7" s="1"/>
  <c r="BJ58" i="7" s="1"/>
  <c r="BI57" i="7" s="1"/>
  <c r="BH56" i="7" s="1"/>
  <c r="BG55" i="7" s="1"/>
  <c r="BF54" i="7" s="1"/>
  <c r="BE53" i="7" s="1"/>
  <c r="BD52" i="7" s="1"/>
  <c r="BC51" i="7" s="1"/>
  <c r="BB50" i="7" s="1"/>
  <c r="BA49" i="7" s="1"/>
  <c r="AZ48" i="7" s="1"/>
  <c r="AY47" i="7" s="1"/>
  <c r="AX46" i="7" s="1"/>
  <c r="AW45" i="7" s="1"/>
  <c r="AV44" i="7" s="1"/>
  <c r="AU43" i="7" s="1"/>
  <c r="AT42" i="7" s="1"/>
  <c r="AS41" i="7" s="1"/>
  <c r="AR40" i="7" s="1"/>
  <c r="AQ39" i="7" s="1"/>
  <c r="AP38" i="7" s="1"/>
  <c r="AO37" i="7" s="1"/>
  <c r="AN36" i="7" s="1"/>
  <c r="AM35" i="7" s="1"/>
  <c r="AL34" i="7" s="1"/>
  <c r="AK33" i="7" s="1"/>
  <c r="AJ32" i="7" s="1"/>
  <c r="AI31" i="7" s="1"/>
  <c r="AH30" i="7" s="1"/>
  <c r="AG29" i="7" s="1"/>
  <c r="AF28" i="7" s="1"/>
  <c r="AE27" i="7" s="1"/>
  <c r="S21" i="7" l="1"/>
  <c r="R20" i="7" s="1"/>
  <c r="Q19" i="7" s="1"/>
  <c r="P18" i="7" s="1"/>
  <c r="O17" i="7" s="1"/>
  <c r="N16" i="7" s="1"/>
  <c r="M15" i="7" s="1"/>
  <c r="K14" i="7"/>
  <c r="U22" i="7"/>
  <c r="AA25" i="7"/>
  <c r="Z24" i="7" s="1"/>
  <c r="Y23" i="7" s="1"/>
  <c r="AD26" i="7"/>
  <c r="I13" i="7"/>
  <c r="H12" i="7" s="1"/>
  <c r="CZ99" i="7"/>
  <c r="T21" i="7" l="1"/>
  <c r="S20" i="7" s="1"/>
  <c r="R19" i="7" s="1"/>
  <c r="Q18" i="7" s="1"/>
  <c r="P17" i="7" s="1"/>
  <c r="O16" i="7" s="1"/>
  <c r="N15" i="7" s="1"/>
  <c r="L14" i="7"/>
  <c r="V22" i="7"/>
  <c r="AB25" i="7"/>
  <c r="AA24" i="7" s="1"/>
  <c r="Z23" i="7" s="1"/>
  <c r="J13" i="7"/>
  <c r="I12" i="7" s="1"/>
  <c r="CY98" i="7"/>
  <c r="CX97" i="7" s="1"/>
  <c r="CW96" i="7" s="1"/>
  <c r="CV95" i="7" s="1"/>
  <c r="CU94" i="7" s="1"/>
  <c r="CT93" i="7" s="1"/>
  <c r="CS92" i="7" s="1"/>
  <c r="CR91" i="7" s="1"/>
  <c r="CQ90" i="7" s="1"/>
  <c r="CP89" i="7" s="1"/>
  <c r="CO88" i="7" s="1"/>
  <c r="CN87" i="7" s="1"/>
  <c r="CM86" i="7" s="1"/>
  <c r="CL85" i="7" s="1"/>
  <c r="CK84" i="7" s="1"/>
  <c r="CJ83" i="7" s="1"/>
  <c r="CI82" i="7" s="1"/>
  <c r="CH81" i="7" s="1"/>
  <c r="CG80" i="7" s="1"/>
  <c r="CF79" i="7" s="1"/>
  <c r="CE78" i="7" s="1"/>
  <c r="CD77" i="7" s="1"/>
  <c r="CC76" i="7" s="1"/>
  <c r="CB75" i="7" s="1"/>
  <c r="CA74" i="7" s="1"/>
  <c r="BZ73" i="7" s="1"/>
  <c r="BY72" i="7" s="1"/>
  <c r="BX71" i="7" s="1"/>
  <c r="BW70" i="7" s="1"/>
  <c r="BV69" i="7" s="1"/>
  <c r="BU68" i="7" s="1"/>
  <c r="BT67" i="7" s="1"/>
  <c r="BS66" i="7" s="1"/>
  <c r="BR65" i="7" s="1"/>
  <c r="BQ64" i="7" s="1"/>
  <c r="BP63" i="7" s="1"/>
  <c r="BO62" i="7" s="1"/>
  <c r="BN61" i="7" s="1"/>
  <c r="BM60" i="7" s="1"/>
  <c r="BL59" i="7" s="1"/>
  <c r="BK58" i="7" s="1"/>
  <c r="BJ57" i="7" s="1"/>
  <c r="BI56" i="7" s="1"/>
  <c r="BH55" i="7" s="1"/>
  <c r="BG54" i="7" s="1"/>
  <c r="BF53" i="7" s="1"/>
  <c r="BE52" i="7" s="1"/>
  <c r="BD51" i="7" s="1"/>
  <c r="BC50" i="7" s="1"/>
  <c r="BB49" i="7" s="1"/>
  <c r="BA48" i="7" s="1"/>
  <c r="AZ47" i="7" s="1"/>
  <c r="AY46" i="7" s="1"/>
  <c r="AX45" i="7" s="1"/>
  <c r="AW44" i="7" s="1"/>
  <c r="AV43" i="7" s="1"/>
  <c r="AU42" i="7" s="1"/>
  <c r="AT41" i="7" s="1"/>
  <c r="AS40" i="7" s="1"/>
  <c r="AR39" i="7" s="1"/>
  <c r="AQ38" i="7" s="1"/>
  <c r="AP37" i="7" s="1"/>
  <c r="AO36" i="7" s="1"/>
  <c r="AN35" i="7" s="1"/>
  <c r="AM34" i="7" s="1"/>
  <c r="AL33" i="7" s="1"/>
  <c r="AK32" i="7" s="1"/>
  <c r="AJ31" i="7" s="1"/>
  <c r="AI30" i="7" s="1"/>
  <c r="AH29" i="7" s="1"/>
  <c r="AG28" i="7" s="1"/>
  <c r="AF27" i="7" s="1"/>
  <c r="AE26" i="7" s="1"/>
  <c r="U21" i="7" l="1"/>
  <c r="T20" i="7" s="1"/>
  <c r="S19" i="7" s="1"/>
  <c r="R18" i="7" s="1"/>
  <c r="Q17" i="7" s="1"/>
  <c r="P16" i="7" s="1"/>
  <c r="O15" i="7" s="1"/>
  <c r="M14" i="7"/>
  <c r="W22" i="7"/>
  <c r="AC25" i="7"/>
  <c r="AB24" i="7" s="1"/>
  <c r="AA23" i="7" s="1"/>
  <c r="K13" i="7"/>
  <c r="CZ98" i="7"/>
  <c r="V21" i="7" l="1"/>
  <c r="U20" i="7" s="1"/>
  <c r="T19" i="7" s="1"/>
  <c r="S18" i="7" s="1"/>
  <c r="R17" i="7" s="1"/>
  <c r="Q16" i="7" s="1"/>
  <c r="P15" i="7" s="1"/>
  <c r="N14" i="7"/>
  <c r="X22" i="7"/>
  <c r="AD25" i="7"/>
  <c r="AC24" i="7" s="1"/>
  <c r="AB23" i="7" s="1"/>
  <c r="J12" i="7"/>
  <c r="L13" i="7"/>
  <c r="CY97" i="7"/>
  <c r="CX96" i="7" s="1"/>
  <c r="CW95" i="7" s="1"/>
  <c r="CV94" i="7" s="1"/>
  <c r="CU93" i="7" s="1"/>
  <c r="CT92" i="7" s="1"/>
  <c r="CS91" i="7" s="1"/>
  <c r="CR90" i="7" s="1"/>
  <c r="CQ89" i="7" s="1"/>
  <c r="CP88" i="7" s="1"/>
  <c r="CO87" i="7" s="1"/>
  <c r="CN86" i="7" s="1"/>
  <c r="CM85" i="7" s="1"/>
  <c r="CL84" i="7" s="1"/>
  <c r="CK83" i="7" s="1"/>
  <c r="CJ82" i="7" s="1"/>
  <c r="CI81" i="7" s="1"/>
  <c r="CH80" i="7" s="1"/>
  <c r="CG79" i="7" s="1"/>
  <c r="CF78" i="7" s="1"/>
  <c r="CE77" i="7" s="1"/>
  <c r="CD76" i="7" s="1"/>
  <c r="CC75" i="7" s="1"/>
  <c r="CB74" i="7" s="1"/>
  <c r="CA73" i="7" s="1"/>
  <c r="BZ72" i="7" s="1"/>
  <c r="BY71" i="7" s="1"/>
  <c r="BX70" i="7" s="1"/>
  <c r="BW69" i="7" s="1"/>
  <c r="BV68" i="7" s="1"/>
  <c r="BU67" i="7" s="1"/>
  <c r="BT66" i="7" s="1"/>
  <c r="BS65" i="7" s="1"/>
  <c r="BR64" i="7" s="1"/>
  <c r="BQ63" i="7" s="1"/>
  <c r="BP62" i="7" s="1"/>
  <c r="BO61" i="7" s="1"/>
  <c r="BN60" i="7" s="1"/>
  <c r="BM59" i="7" s="1"/>
  <c r="BL58" i="7" s="1"/>
  <c r="BK57" i="7" s="1"/>
  <c r="BJ56" i="7" s="1"/>
  <c r="BI55" i="7" s="1"/>
  <c r="BH54" i="7" s="1"/>
  <c r="BG53" i="7" s="1"/>
  <c r="BF52" i="7" s="1"/>
  <c r="BE51" i="7" s="1"/>
  <c r="BD50" i="7" s="1"/>
  <c r="BC49" i="7" s="1"/>
  <c r="BB48" i="7" s="1"/>
  <c r="BA47" i="7" s="1"/>
  <c r="AZ46" i="7" s="1"/>
  <c r="AY45" i="7" s="1"/>
  <c r="AX44" i="7" s="1"/>
  <c r="AW43" i="7" s="1"/>
  <c r="AV42" i="7" s="1"/>
  <c r="AU41" i="7" s="1"/>
  <c r="AT40" i="7" s="1"/>
  <c r="AS39" i="7" s="1"/>
  <c r="AR38" i="7" s="1"/>
  <c r="AQ37" i="7" s="1"/>
  <c r="AP36" i="7" s="1"/>
  <c r="AO35" i="7" s="1"/>
  <c r="AN34" i="7" s="1"/>
  <c r="AM33" i="7" s="1"/>
  <c r="AL32" i="7" s="1"/>
  <c r="AK31" i="7" s="1"/>
  <c r="AJ30" i="7" s="1"/>
  <c r="AI29" i="7" s="1"/>
  <c r="AH28" i="7" s="1"/>
  <c r="AG27" i="7" s="1"/>
  <c r="AF26" i="7" s="1"/>
  <c r="AE25" i="7" s="1"/>
  <c r="AD24" i="7" s="1"/>
  <c r="W21" i="7" l="1"/>
  <c r="V20" i="7" s="1"/>
  <c r="U19" i="7" s="1"/>
  <c r="T18" i="7" s="1"/>
  <c r="S17" i="7" s="1"/>
  <c r="R16" i="7" s="1"/>
  <c r="Q15" i="7" s="1"/>
  <c r="P14" i="7" s="1"/>
  <c r="O14" i="7"/>
  <c r="Y22" i="7"/>
  <c r="X21" i="7" s="1"/>
  <c r="W20" i="7" s="1"/>
  <c r="V19" i="7" s="1"/>
  <c r="U18" i="7" s="1"/>
  <c r="T17" i="7" s="1"/>
  <c r="AC23" i="7"/>
  <c r="K12" i="7"/>
  <c r="M13" i="7"/>
  <c r="N13" i="7" s="1"/>
  <c r="CZ97" i="7"/>
  <c r="Z22" i="7" l="1"/>
  <c r="Y21" i="7" s="1"/>
  <c r="X20" i="7" s="1"/>
  <c r="W19" i="7" s="1"/>
  <c r="V18" i="7" s="1"/>
  <c r="U17" i="7" s="1"/>
  <c r="L12" i="7"/>
  <c r="M12" i="7" s="1"/>
  <c r="O13" i="7"/>
  <c r="S16" i="7"/>
  <c r="CY96" i="7"/>
  <c r="CX95" i="7" s="1"/>
  <c r="CW94" i="7" s="1"/>
  <c r="CV93" i="7" s="1"/>
  <c r="CU92" i="7" s="1"/>
  <c r="CT91" i="7" s="1"/>
  <c r="CS90" i="7" s="1"/>
  <c r="CR89" i="7" s="1"/>
  <c r="CQ88" i="7" s="1"/>
  <c r="CP87" i="7" s="1"/>
  <c r="CO86" i="7" s="1"/>
  <c r="CN85" i="7" s="1"/>
  <c r="CM84" i="7" s="1"/>
  <c r="CL83" i="7" s="1"/>
  <c r="CK82" i="7" s="1"/>
  <c r="CJ81" i="7" s="1"/>
  <c r="CI80" i="7" s="1"/>
  <c r="CH79" i="7" s="1"/>
  <c r="CG78" i="7" s="1"/>
  <c r="CF77" i="7" s="1"/>
  <c r="CE76" i="7" s="1"/>
  <c r="CD75" i="7" s="1"/>
  <c r="CC74" i="7" s="1"/>
  <c r="CB73" i="7" s="1"/>
  <c r="CA72" i="7" s="1"/>
  <c r="BZ71" i="7" s="1"/>
  <c r="BY70" i="7" s="1"/>
  <c r="BX69" i="7" s="1"/>
  <c r="BW68" i="7" s="1"/>
  <c r="BV67" i="7" s="1"/>
  <c r="BU66" i="7" s="1"/>
  <c r="BT65" i="7" s="1"/>
  <c r="BS64" i="7" s="1"/>
  <c r="BR63" i="7" s="1"/>
  <c r="BQ62" i="7" s="1"/>
  <c r="BP61" i="7" s="1"/>
  <c r="BO60" i="7" s="1"/>
  <c r="BN59" i="7" s="1"/>
  <c r="BM58" i="7" s="1"/>
  <c r="BL57" i="7" s="1"/>
  <c r="BK56" i="7" s="1"/>
  <c r="BJ55" i="7" s="1"/>
  <c r="BI54" i="7" s="1"/>
  <c r="BH53" i="7" s="1"/>
  <c r="BG52" i="7" s="1"/>
  <c r="BF51" i="7" s="1"/>
  <c r="BE50" i="7" s="1"/>
  <c r="BD49" i="7" s="1"/>
  <c r="BC48" i="7" s="1"/>
  <c r="BB47" i="7" s="1"/>
  <c r="BA46" i="7" s="1"/>
  <c r="AZ45" i="7" s="1"/>
  <c r="AY44" i="7" s="1"/>
  <c r="AX43" i="7" s="1"/>
  <c r="AW42" i="7" s="1"/>
  <c r="AV41" i="7" s="1"/>
  <c r="AU40" i="7" s="1"/>
  <c r="AT39" i="7" s="1"/>
  <c r="AS38" i="7" s="1"/>
  <c r="AR37" i="7" s="1"/>
  <c r="AQ36" i="7" s="1"/>
  <c r="AP35" i="7" s="1"/>
  <c r="AO34" i="7" s="1"/>
  <c r="AN33" i="7" s="1"/>
  <c r="AM32" i="7" s="1"/>
  <c r="AL31" i="7" s="1"/>
  <c r="AK30" i="7" s="1"/>
  <c r="AJ29" i="7" s="1"/>
  <c r="AI28" i="7" s="1"/>
  <c r="AH27" i="7" s="1"/>
  <c r="AG26" i="7" s="1"/>
  <c r="AF25" i="7" s="1"/>
  <c r="AE24" i="7" s="1"/>
  <c r="AD23" i="7" s="1"/>
  <c r="N12" i="7" l="1"/>
  <c r="AA22" i="7"/>
  <c r="AB22" i="7" s="1"/>
  <c r="AC22" i="7" s="1"/>
  <c r="T16" i="7"/>
  <c r="R15" i="7"/>
  <c r="Q14" i="7" s="1"/>
  <c r="P13" i="7" s="1"/>
  <c r="O12" i="7" s="1"/>
  <c r="CZ96" i="7"/>
  <c r="Z21" i="7" l="1"/>
  <c r="AA21" i="7" s="1"/>
  <c r="AB21" i="7" s="1"/>
  <c r="S15" i="7"/>
  <c r="R14" i="7" s="1"/>
  <c r="Q13" i="7" s="1"/>
  <c r="P12" i="7" s="1"/>
  <c r="CY95" i="7"/>
  <c r="CX94" i="7" s="1"/>
  <c r="CW93" i="7" s="1"/>
  <c r="CV92" i="7" s="1"/>
  <c r="CU91" i="7" s="1"/>
  <c r="CT90" i="7" s="1"/>
  <c r="CS89" i="7" s="1"/>
  <c r="CR88" i="7" s="1"/>
  <c r="CQ87" i="7" s="1"/>
  <c r="CP86" i="7" s="1"/>
  <c r="CO85" i="7" s="1"/>
  <c r="CN84" i="7" s="1"/>
  <c r="CM83" i="7" s="1"/>
  <c r="CL82" i="7" s="1"/>
  <c r="CK81" i="7" s="1"/>
  <c r="CJ80" i="7" s="1"/>
  <c r="CI79" i="7" s="1"/>
  <c r="CH78" i="7" s="1"/>
  <c r="CG77" i="7" s="1"/>
  <c r="CF76" i="7" s="1"/>
  <c r="CE75" i="7" s="1"/>
  <c r="CD74" i="7" s="1"/>
  <c r="CC73" i="7" s="1"/>
  <c r="CB72" i="7" s="1"/>
  <c r="CA71" i="7" s="1"/>
  <c r="BZ70" i="7" s="1"/>
  <c r="BY69" i="7" s="1"/>
  <c r="BX68" i="7" s="1"/>
  <c r="BW67" i="7" s="1"/>
  <c r="BV66" i="7" s="1"/>
  <c r="BU65" i="7" s="1"/>
  <c r="BT64" i="7" s="1"/>
  <c r="BS63" i="7" s="1"/>
  <c r="BR62" i="7" s="1"/>
  <c r="BQ61" i="7" s="1"/>
  <c r="BP60" i="7" s="1"/>
  <c r="BO59" i="7" s="1"/>
  <c r="BN58" i="7" s="1"/>
  <c r="BM57" i="7" s="1"/>
  <c r="BL56" i="7" s="1"/>
  <c r="BK55" i="7" s="1"/>
  <c r="BJ54" i="7" s="1"/>
  <c r="BI53" i="7" s="1"/>
  <c r="BH52" i="7" s="1"/>
  <c r="BG51" i="7" s="1"/>
  <c r="BF50" i="7" s="1"/>
  <c r="BE49" i="7" s="1"/>
  <c r="BD48" i="7" s="1"/>
  <c r="BC47" i="7" s="1"/>
  <c r="BB46" i="7" s="1"/>
  <c r="BA45" i="7" s="1"/>
  <c r="AZ44" i="7" s="1"/>
  <c r="AY43" i="7" s="1"/>
  <c r="AX42" i="7" s="1"/>
  <c r="AW41" i="7" s="1"/>
  <c r="AV40" i="7" s="1"/>
  <c r="AU39" i="7" s="1"/>
  <c r="AT38" i="7" s="1"/>
  <c r="AS37" i="7" s="1"/>
  <c r="AR36" i="7" s="1"/>
  <c r="AQ35" i="7" s="1"/>
  <c r="AP34" i="7" s="1"/>
  <c r="AO33" i="7" s="1"/>
  <c r="AN32" i="7" s="1"/>
  <c r="AM31" i="7" s="1"/>
  <c r="AL30" i="7" s="1"/>
  <c r="AK29" i="7" s="1"/>
  <c r="AJ28" i="7" s="1"/>
  <c r="AI27" i="7" s="1"/>
  <c r="AH26" i="7" s="1"/>
  <c r="AG25" i="7" s="1"/>
  <c r="AF24" i="7" s="1"/>
  <c r="AE23" i="7" s="1"/>
  <c r="AD22" i="7" s="1"/>
  <c r="AC21" i="7" s="1"/>
  <c r="Y20" i="7" l="1"/>
  <c r="X19" i="7" s="1"/>
  <c r="W18" i="7" s="1"/>
  <c r="V17" i="7" s="1"/>
  <c r="U16" i="7" s="1"/>
  <c r="T15" i="7" s="1"/>
  <c r="S14" i="7" s="1"/>
  <c r="R13" i="7" s="1"/>
  <c r="Q12" i="7" s="1"/>
  <c r="CZ95" i="7"/>
  <c r="Z20" i="7" l="1"/>
  <c r="Y19" i="7" s="1"/>
  <c r="X18" i="7" s="1"/>
  <c r="W17" i="7" s="1"/>
  <c r="V16" i="7" s="1"/>
  <c r="U15" i="7" s="1"/>
  <c r="T14" i="7" s="1"/>
  <c r="S13" i="7" s="1"/>
  <c r="R12" i="7" s="1"/>
  <c r="CY94" i="7"/>
  <c r="CX93" i="7" s="1"/>
  <c r="CW92" i="7" s="1"/>
  <c r="CV91" i="7" s="1"/>
  <c r="CU90" i="7" s="1"/>
  <c r="CT89" i="7" s="1"/>
  <c r="CS88" i="7" s="1"/>
  <c r="CR87" i="7" s="1"/>
  <c r="CQ86" i="7" s="1"/>
  <c r="CP85" i="7" s="1"/>
  <c r="CO84" i="7" s="1"/>
  <c r="CN83" i="7" s="1"/>
  <c r="CM82" i="7" s="1"/>
  <c r="CL81" i="7" s="1"/>
  <c r="CK80" i="7" s="1"/>
  <c r="CJ79" i="7" s="1"/>
  <c r="CI78" i="7" s="1"/>
  <c r="CH77" i="7" s="1"/>
  <c r="CG76" i="7" s="1"/>
  <c r="CF75" i="7" s="1"/>
  <c r="CE74" i="7" s="1"/>
  <c r="CD73" i="7" s="1"/>
  <c r="CC72" i="7" s="1"/>
  <c r="CB71" i="7" s="1"/>
  <c r="CA70" i="7" s="1"/>
  <c r="BZ69" i="7" s="1"/>
  <c r="BY68" i="7" s="1"/>
  <c r="BX67" i="7" s="1"/>
  <c r="BW66" i="7" s="1"/>
  <c r="BV65" i="7" s="1"/>
  <c r="BU64" i="7" s="1"/>
  <c r="BT63" i="7" s="1"/>
  <c r="BS62" i="7" s="1"/>
  <c r="BR61" i="7" s="1"/>
  <c r="BQ60" i="7" s="1"/>
  <c r="BP59" i="7" s="1"/>
  <c r="BO58" i="7" s="1"/>
  <c r="BN57" i="7" s="1"/>
  <c r="BM56" i="7" s="1"/>
  <c r="BL55" i="7" s="1"/>
  <c r="BK54" i="7" s="1"/>
  <c r="BJ53" i="7" s="1"/>
  <c r="BI52" i="7" s="1"/>
  <c r="BH51" i="7" s="1"/>
  <c r="BG50" i="7" s="1"/>
  <c r="BF49" i="7" s="1"/>
  <c r="BE48" i="7" s="1"/>
  <c r="BD47" i="7" s="1"/>
  <c r="BC46" i="7" s="1"/>
  <c r="BB45" i="7" s="1"/>
  <c r="BA44" i="7" s="1"/>
  <c r="AZ43" i="7" s="1"/>
  <c r="AY42" i="7" s="1"/>
  <c r="AX41" i="7" s="1"/>
  <c r="AW40" i="7" s="1"/>
  <c r="AV39" i="7" s="1"/>
  <c r="AU38" i="7" s="1"/>
  <c r="AT37" i="7" s="1"/>
  <c r="AS36" i="7" s="1"/>
  <c r="AR35" i="7" s="1"/>
  <c r="AQ34" i="7" s="1"/>
  <c r="AP33" i="7" s="1"/>
  <c r="AO32" i="7" s="1"/>
  <c r="AN31" i="7" s="1"/>
  <c r="AM30" i="7" s="1"/>
  <c r="AL29" i="7" s="1"/>
  <c r="AK28" i="7" s="1"/>
  <c r="AJ27" i="7" s="1"/>
  <c r="AI26" i="7" s="1"/>
  <c r="AH25" i="7" s="1"/>
  <c r="AG24" i="7" s="1"/>
  <c r="AF23" i="7" s="1"/>
  <c r="AE22" i="7" s="1"/>
  <c r="AD21" i="7" s="1"/>
  <c r="AA20" i="7" l="1"/>
  <c r="Z19" i="7" s="1"/>
  <c r="Y18" i="7" s="1"/>
  <c r="X17" i="7" s="1"/>
  <c r="W16" i="7" s="1"/>
  <c r="V15" i="7" s="1"/>
  <c r="U14" i="7" s="1"/>
  <c r="T13" i="7" s="1"/>
  <c r="S12" i="7" s="1"/>
  <c r="CZ94" i="7"/>
  <c r="AB20" i="7" l="1"/>
  <c r="AA19" i="7" s="1"/>
  <c r="Z18" i="7" s="1"/>
  <c r="Y17" i="7" s="1"/>
  <c r="X16" i="7" s="1"/>
  <c r="W15" i="7" s="1"/>
  <c r="CY93" i="7"/>
  <c r="CX92" i="7" s="1"/>
  <c r="CW91" i="7" s="1"/>
  <c r="CV90" i="7" s="1"/>
  <c r="CU89" i="7" s="1"/>
  <c r="CT88" i="7" s="1"/>
  <c r="CS87" i="7" s="1"/>
  <c r="CR86" i="7" s="1"/>
  <c r="CQ85" i="7" s="1"/>
  <c r="CP84" i="7" s="1"/>
  <c r="CO83" i="7" s="1"/>
  <c r="CN82" i="7" s="1"/>
  <c r="CM81" i="7" s="1"/>
  <c r="CL80" i="7" s="1"/>
  <c r="CK79" i="7" s="1"/>
  <c r="CJ78" i="7" s="1"/>
  <c r="CI77" i="7" s="1"/>
  <c r="CH76" i="7" s="1"/>
  <c r="CG75" i="7" s="1"/>
  <c r="CF74" i="7" s="1"/>
  <c r="CE73" i="7" s="1"/>
  <c r="CD72" i="7" s="1"/>
  <c r="CC71" i="7" s="1"/>
  <c r="CB70" i="7" s="1"/>
  <c r="CA69" i="7" s="1"/>
  <c r="BZ68" i="7" s="1"/>
  <c r="BY67" i="7" s="1"/>
  <c r="BX66" i="7" s="1"/>
  <c r="BW65" i="7" s="1"/>
  <c r="BV64" i="7" s="1"/>
  <c r="BU63" i="7" s="1"/>
  <c r="BT62" i="7" s="1"/>
  <c r="BS61" i="7" s="1"/>
  <c r="BR60" i="7" s="1"/>
  <c r="BQ59" i="7" s="1"/>
  <c r="BP58" i="7" s="1"/>
  <c r="BO57" i="7" s="1"/>
  <c r="BN56" i="7" s="1"/>
  <c r="BM55" i="7" s="1"/>
  <c r="BL54" i="7" s="1"/>
  <c r="BK53" i="7" s="1"/>
  <c r="BJ52" i="7" s="1"/>
  <c r="BI51" i="7" s="1"/>
  <c r="BH50" i="7" s="1"/>
  <c r="BG49" i="7" s="1"/>
  <c r="BF48" i="7" s="1"/>
  <c r="BE47" i="7" s="1"/>
  <c r="BD46" i="7" s="1"/>
  <c r="BC45" i="7" s="1"/>
  <c r="BB44" i="7" s="1"/>
  <c r="BA43" i="7" s="1"/>
  <c r="AZ42" i="7" s="1"/>
  <c r="AY41" i="7" s="1"/>
  <c r="AX40" i="7" s="1"/>
  <c r="AW39" i="7" s="1"/>
  <c r="AV38" i="7" s="1"/>
  <c r="AU37" i="7" s="1"/>
  <c r="AT36" i="7" s="1"/>
  <c r="AS35" i="7" s="1"/>
  <c r="AR34" i="7" s="1"/>
  <c r="AQ33" i="7" s="1"/>
  <c r="AP32" i="7" s="1"/>
  <c r="AO31" i="7" s="1"/>
  <c r="AN30" i="7" s="1"/>
  <c r="AM29" i="7" s="1"/>
  <c r="AL28" i="7" s="1"/>
  <c r="AK27" i="7" s="1"/>
  <c r="AJ26" i="7" s="1"/>
  <c r="AI25" i="7" s="1"/>
  <c r="AH24" i="7" s="1"/>
  <c r="AG23" i="7" s="1"/>
  <c r="AF22" i="7" s="1"/>
  <c r="AE21" i="7" s="1"/>
  <c r="AC20" i="7" l="1"/>
  <c r="AB19" i="7" s="1"/>
  <c r="AA18" i="7" s="1"/>
  <c r="Z17" i="7" s="1"/>
  <c r="Y16" i="7" s="1"/>
  <c r="X15" i="7" s="1"/>
  <c r="V14" i="7"/>
  <c r="U13" i="7" s="1"/>
  <c r="T12" i="7" s="1"/>
  <c r="CZ93" i="7"/>
  <c r="AD20" i="7" l="1"/>
  <c r="AC19" i="7" s="1"/>
  <c r="AB18" i="7" s="1"/>
  <c r="AA17" i="7" s="1"/>
  <c r="Z16" i="7" s="1"/>
  <c r="Y15" i="7" s="1"/>
  <c r="W14" i="7"/>
  <c r="V13" i="7" s="1"/>
  <c r="U12" i="7" s="1"/>
  <c r="CY92" i="7"/>
  <c r="CX91" i="7" s="1"/>
  <c r="CW90" i="7" s="1"/>
  <c r="CV89" i="7" s="1"/>
  <c r="CU88" i="7" s="1"/>
  <c r="CT87" i="7" s="1"/>
  <c r="CS86" i="7" s="1"/>
  <c r="CR85" i="7" s="1"/>
  <c r="CQ84" i="7" s="1"/>
  <c r="CP83" i="7" s="1"/>
  <c r="CO82" i="7" s="1"/>
  <c r="CN81" i="7" s="1"/>
  <c r="CM80" i="7" s="1"/>
  <c r="CL79" i="7" s="1"/>
  <c r="CK78" i="7" s="1"/>
  <c r="CJ77" i="7" s="1"/>
  <c r="CI76" i="7" s="1"/>
  <c r="CH75" i="7" s="1"/>
  <c r="CG74" i="7" s="1"/>
  <c r="CF73" i="7" s="1"/>
  <c r="CE72" i="7" s="1"/>
  <c r="CD71" i="7" s="1"/>
  <c r="CC70" i="7" s="1"/>
  <c r="CB69" i="7" s="1"/>
  <c r="CA68" i="7" s="1"/>
  <c r="BZ67" i="7" s="1"/>
  <c r="BY66" i="7" s="1"/>
  <c r="BX65" i="7" s="1"/>
  <c r="BW64" i="7" s="1"/>
  <c r="BV63" i="7" s="1"/>
  <c r="BU62" i="7" s="1"/>
  <c r="BT61" i="7" s="1"/>
  <c r="BS60" i="7" s="1"/>
  <c r="BR59" i="7" s="1"/>
  <c r="BQ58" i="7" s="1"/>
  <c r="BP57" i="7" s="1"/>
  <c r="BO56" i="7" s="1"/>
  <c r="BN55" i="7" s="1"/>
  <c r="BM54" i="7" s="1"/>
  <c r="BL53" i="7" s="1"/>
  <c r="BK52" i="7" s="1"/>
  <c r="BJ51" i="7" s="1"/>
  <c r="BI50" i="7" s="1"/>
  <c r="BH49" i="7" s="1"/>
  <c r="BG48" i="7" s="1"/>
  <c r="BF47" i="7" s="1"/>
  <c r="BE46" i="7" s="1"/>
  <c r="BD45" i="7" s="1"/>
  <c r="BC44" i="7" s="1"/>
  <c r="BB43" i="7" s="1"/>
  <c r="BA42" i="7" s="1"/>
  <c r="AZ41" i="7" s="1"/>
  <c r="AY40" i="7" s="1"/>
  <c r="AX39" i="7" s="1"/>
  <c r="AW38" i="7" s="1"/>
  <c r="AV37" i="7" s="1"/>
  <c r="AU36" i="7" s="1"/>
  <c r="AT35" i="7" s="1"/>
  <c r="AS34" i="7" s="1"/>
  <c r="AR33" i="7" s="1"/>
  <c r="AQ32" i="7" s="1"/>
  <c r="AP31" i="7" s="1"/>
  <c r="AO30" i="7" s="1"/>
  <c r="AN29" i="7" s="1"/>
  <c r="AM28" i="7" s="1"/>
  <c r="AL27" i="7" s="1"/>
  <c r="AK26" i="7" s="1"/>
  <c r="AJ25" i="7" s="1"/>
  <c r="AI24" i="7" s="1"/>
  <c r="AH23" i="7" s="1"/>
  <c r="AG22" i="7" s="1"/>
  <c r="AF21" i="7" s="1"/>
  <c r="AE20" i="7" s="1"/>
  <c r="AD19" i="7" s="1"/>
  <c r="AC18" i="7" s="1"/>
  <c r="AB17" i="7" s="1"/>
  <c r="AA16" i="7" s="1"/>
  <c r="Z15" i="7" l="1"/>
  <c r="X14" i="7"/>
  <c r="CZ92" i="7"/>
  <c r="Y14" i="7" l="1"/>
  <c r="W13" i="7"/>
  <c r="V12" i="7" s="1"/>
  <c r="CY91" i="7"/>
  <c r="CX90" i="7" s="1"/>
  <c r="CW89" i="7" s="1"/>
  <c r="CV88" i="7" s="1"/>
  <c r="CU87" i="7" s="1"/>
  <c r="CT86" i="7" s="1"/>
  <c r="CS85" i="7" s="1"/>
  <c r="CR84" i="7" s="1"/>
  <c r="CQ83" i="7" s="1"/>
  <c r="CP82" i="7" s="1"/>
  <c r="CO81" i="7" s="1"/>
  <c r="CN80" i="7" s="1"/>
  <c r="CM79" i="7" s="1"/>
  <c r="CL78" i="7" s="1"/>
  <c r="CK77" i="7" s="1"/>
  <c r="CJ76" i="7" s="1"/>
  <c r="CI75" i="7" s="1"/>
  <c r="CH74" i="7" s="1"/>
  <c r="CG73" i="7" s="1"/>
  <c r="CF72" i="7" s="1"/>
  <c r="CE71" i="7" s="1"/>
  <c r="CD70" i="7" s="1"/>
  <c r="CC69" i="7" s="1"/>
  <c r="CB68" i="7" s="1"/>
  <c r="CA67" i="7" s="1"/>
  <c r="BZ66" i="7" s="1"/>
  <c r="BY65" i="7" s="1"/>
  <c r="BX64" i="7" s="1"/>
  <c r="BW63" i="7" s="1"/>
  <c r="BV62" i="7" s="1"/>
  <c r="BU61" i="7" s="1"/>
  <c r="BT60" i="7" s="1"/>
  <c r="BS59" i="7" s="1"/>
  <c r="BR58" i="7" s="1"/>
  <c r="BQ57" i="7" s="1"/>
  <c r="BP56" i="7" s="1"/>
  <c r="BO55" i="7" s="1"/>
  <c r="BN54" i="7" s="1"/>
  <c r="BM53" i="7" s="1"/>
  <c r="BL52" i="7" s="1"/>
  <c r="BK51" i="7" s="1"/>
  <c r="BJ50" i="7" s="1"/>
  <c r="BI49" i="7" s="1"/>
  <c r="BH48" i="7" s="1"/>
  <c r="BG47" i="7" s="1"/>
  <c r="BF46" i="7" s="1"/>
  <c r="BE45" i="7" s="1"/>
  <c r="BD44" i="7" s="1"/>
  <c r="BC43" i="7" s="1"/>
  <c r="BB42" i="7" s="1"/>
  <c r="BA41" i="7" s="1"/>
  <c r="AZ40" i="7" s="1"/>
  <c r="AY39" i="7" s="1"/>
  <c r="AX38" i="7" s="1"/>
  <c r="AW37" i="7" s="1"/>
  <c r="AV36" i="7" s="1"/>
  <c r="AU35" i="7" s="1"/>
  <c r="AT34" i="7" s="1"/>
  <c r="AS33" i="7" s="1"/>
  <c r="AR32" i="7" s="1"/>
  <c r="AQ31" i="7" s="1"/>
  <c r="AP30" i="7" s="1"/>
  <c r="AO29" i="7" s="1"/>
  <c r="AN28" i="7" s="1"/>
  <c r="AM27" i="7" s="1"/>
  <c r="AL26" i="7" s="1"/>
  <c r="AK25" i="7" s="1"/>
  <c r="AJ24" i="7" s="1"/>
  <c r="AI23" i="7" s="1"/>
  <c r="AH22" i="7" s="1"/>
  <c r="AG21" i="7" s="1"/>
  <c r="AF20" i="7" s="1"/>
  <c r="AE19" i="7" s="1"/>
  <c r="AD18" i="7" s="1"/>
  <c r="AC17" i="7" s="1"/>
  <c r="AB16" i="7" s="1"/>
  <c r="AA15" i="7" s="1"/>
  <c r="Z14" i="7" s="1"/>
  <c r="X13" i="7" l="1"/>
  <c r="W12" i="7" s="1"/>
  <c r="CZ91" i="7"/>
  <c r="Y13" i="7" l="1"/>
  <c r="X12" i="7" s="1"/>
  <c r="CY90" i="7"/>
  <c r="CX89" i="7" s="1"/>
  <c r="CW88" i="7" s="1"/>
  <c r="CV87" i="7" s="1"/>
  <c r="CU86" i="7" s="1"/>
  <c r="CT85" i="7" s="1"/>
  <c r="CS84" i="7" s="1"/>
  <c r="CR83" i="7" s="1"/>
  <c r="CQ82" i="7" s="1"/>
  <c r="CP81" i="7" s="1"/>
  <c r="CO80" i="7" s="1"/>
  <c r="CN79" i="7" s="1"/>
  <c r="CM78" i="7" s="1"/>
  <c r="CL77" i="7" s="1"/>
  <c r="CK76" i="7" s="1"/>
  <c r="CJ75" i="7" s="1"/>
  <c r="CI74" i="7" s="1"/>
  <c r="CH73" i="7" s="1"/>
  <c r="CG72" i="7" s="1"/>
  <c r="CF71" i="7" s="1"/>
  <c r="CE70" i="7" s="1"/>
  <c r="CD69" i="7" s="1"/>
  <c r="CC68" i="7" s="1"/>
  <c r="CB67" i="7" s="1"/>
  <c r="CA66" i="7" s="1"/>
  <c r="BZ65" i="7" s="1"/>
  <c r="BY64" i="7" s="1"/>
  <c r="BX63" i="7" s="1"/>
  <c r="BW62" i="7" s="1"/>
  <c r="BV61" i="7" s="1"/>
  <c r="BU60" i="7" s="1"/>
  <c r="BT59" i="7" s="1"/>
  <c r="BS58" i="7" s="1"/>
  <c r="BR57" i="7" s="1"/>
  <c r="BQ56" i="7" s="1"/>
  <c r="BP55" i="7" s="1"/>
  <c r="BO54" i="7" s="1"/>
  <c r="BN53" i="7" s="1"/>
  <c r="BM52" i="7" s="1"/>
  <c r="BL51" i="7" s="1"/>
  <c r="BK50" i="7" s="1"/>
  <c r="BJ49" i="7" s="1"/>
  <c r="BI48" i="7" s="1"/>
  <c r="BH47" i="7" s="1"/>
  <c r="BG46" i="7" s="1"/>
  <c r="BF45" i="7" s="1"/>
  <c r="BE44" i="7" s="1"/>
  <c r="BD43" i="7" s="1"/>
  <c r="BC42" i="7" s="1"/>
  <c r="BB41" i="7" s="1"/>
  <c r="BA40" i="7" s="1"/>
  <c r="AZ39" i="7" s="1"/>
  <c r="AY38" i="7" s="1"/>
  <c r="AX37" i="7" s="1"/>
  <c r="AW36" i="7" s="1"/>
  <c r="AV35" i="7" s="1"/>
  <c r="AU34" i="7" s="1"/>
  <c r="AT33" i="7" s="1"/>
  <c r="AS32" i="7" s="1"/>
  <c r="AR31" i="7" s="1"/>
  <c r="AQ30" i="7" s="1"/>
  <c r="AP29" i="7" s="1"/>
  <c r="AO28" i="7" s="1"/>
  <c r="AN27" i="7" s="1"/>
  <c r="AM26" i="7" s="1"/>
  <c r="AL25" i="7" s="1"/>
  <c r="AK24" i="7" s="1"/>
  <c r="AJ23" i="7" s="1"/>
  <c r="AI22" i="7" s="1"/>
  <c r="AH21" i="7" s="1"/>
  <c r="AG20" i="7" s="1"/>
  <c r="AF19" i="7" s="1"/>
  <c r="AE18" i="7" s="1"/>
  <c r="AD17" i="7" s="1"/>
  <c r="AC16" i="7" s="1"/>
  <c r="AB15" i="7" s="1"/>
  <c r="AA14" i="7" s="1"/>
  <c r="Z13" i="7" s="1"/>
  <c r="Y12" i="7" s="1"/>
  <c r="CZ90" i="7" l="1"/>
  <c r="CY89" i="7" l="1"/>
  <c r="CX88" i="7" s="1"/>
  <c r="CW87" i="7" s="1"/>
  <c r="CV86" i="7" s="1"/>
  <c r="CU85" i="7" s="1"/>
  <c r="CT84" i="7" s="1"/>
  <c r="CS83" i="7" s="1"/>
  <c r="CR82" i="7" s="1"/>
  <c r="CQ81" i="7" s="1"/>
  <c r="CP80" i="7" s="1"/>
  <c r="CO79" i="7" s="1"/>
  <c r="CN78" i="7" s="1"/>
  <c r="CM77" i="7" s="1"/>
  <c r="CL76" i="7" s="1"/>
  <c r="CK75" i="7" s="1"/>
  <c r="CJ74" i="7" s="1"/>
  <c r="CI73" i="7" s="1"/>
  <c r="CH72" i="7" s="1"/>
  <c r="CG71" i="7" s="1"/>
  <c r="CF70" i="7" s="1"/>
  <c r="CE69" i="7" s="1"/>
  <c r="CD68" i="7" s="1"/>
  <c r="CC67" i="7" s="1"/>
  <c r="CB66" i="7" s="1"/>
  <c r="CA65" i="7" s="1"/>
  <c r="BZ64" i="7" s="1"/>
  <c r="BY63" i="7" s="1"/>
  <c r="BX62" i="7" s="1"/>
  <c r="BW61" i="7" s="1"/>
  <c r="BV60" i="7" s="1"/>
  <c r="BU59" i="7" s="1"/>
  <c r="BT58" i="7" s="1"/>
  <c r="BS57" i="7" s="1"/>
  <c r="BR56" i="7" s="1"/>
  <c r="BQ55" i="7" s="1"/>
  <c r="BP54" i="7" s="1"/>
  <c r="BO53" i="7" s="1"/>
  <c r="BN52" i="7" s="1"/>
  <c r="BM51" i="7" s="1"/>
  <c r="BL50" i="7" s="1"/>
  <c r="BK49" i="7" s="1"/>
  <c r="BJ48" i="7" s="1"/>
  <c r="BI47" i="7" s="1"/>
  <c r="BH46" i="7" s="1"/>
  <c r="BG45" i="7" s="1"/>
  <c r="BF44" i="7" s="1"/>
  <c r="BE43" i="7" s="1"/>
  <c r="BD42" i="7" s="1"/>
  <c r="BC41" i="7" s="1"/>
  <c r="BB40" i="7" s="1"/>
  <c r="BA39" i="7" s="1"/>
  <c r="AZ38" i="7" s="1"/>
  <c r="AY37" i="7" s="1"/>
  <c r="AX36" i="7" s="1"/>
  <c r="AW35" i="7" s="1"/>
  <c r="AV34" i="7" s="1"/>
  <c r="AU33" i="7" s="1"/>
  <c r="AT32" i="7" s="1"/>
  <c r="AS31" i="7" s="1"/>
  <c r="AR30" i="7" s="1"/>
  <c r="AQ29" i="7" s="1"/>
  <c r="AP28" i="7" s="1"/>
  <c r="AO27" i="7" s="1"/>
  <c r="AN26" i="7" s="1"/>
  <c r="AM25" i="7" s="1"/>
  <c r="AL24" i="7" s="1"/>
  <c r="AK23" i="7" s="1"/>
  <c r="AJ22" i="7" s="1"/>
  <c r="AI21" i="7" s="1"/>
  <c r="AH20" i="7" s="1"/>
  <c r="AG19" i="7" s="1"/>
  <c r="AF18" i="7" s="1"/>
  <c r="AE17" i="7" s="1"/>
  <c r="AD16" i="7" s="1"/>
  <c r="AC15" i="7" s="1"/>
  <c r="AB14" i="7" s="1"/>
  <c r="AA13" i="7" s="1"/>
  <c r="Z12" i="7" s="1"/>
  <c r="CZ89" i="7" l="1"/>
  <c r="CY88" i="7" l="1"/>
  <c r="CX87" i="7" s="1"/>
  <c r="CW86" i="7" s="1"/>
  <c r="CV85" i="7" s="1"/>
  <c r="CU84" i="7" s="1"/>
  <c r="CT83" i="7" s="1"/>
  <c r="CS82" i="7" s="1"/>
  <c r="CR81" i="7" s="1"/>
  <c r="CQ80" i="7" s="1"/>
  <c r="CP79" i="7" s="1"/>
  <c r="CO78" i="7" s="1"/>
  <c r="CN77" i="7" s="1"/>
  <c r="CM76" i="7" s="1"/>
  <c r="CL75" i="7" s="1"/>
  <c r="CK74" i="7" s="1"/>
  <c r="CJ73" i="7" s="1"/>
  <c r="CI72" i="7" s="1"/>
  <c r="CH71" i="7" s="1"/>
  <c r="CG70" i="7" s="1"/>
  <c r="CF69" i="7" s="1"/>
  <c r="CE68" i="7" s="1"/>
  <c r="CD67" i="7" s="1"/>
  <c r="CC66" i="7" s="1"/>
  <c r="CB65" i="7" s="1"/>
  <c r="CA64" i="7" s="1"/>
  <c r="BZ63" i="7" s="1"/>
  <c r="BY62" i="7" s="1"/>
  <c r="BX61" i="7" s="1"/>
  <c r="BW60" i="7" s="1"/>
  <c r="BV59" i="7" s="1"/>
  <c r="BU58" i="7" s="1"/>
  <c r="BT57" i="7" s="1"/>
  <c r="BS56" i="7" s="1"/>
  <c r="BR55" i="7" s="1"/>
  <c r="BQ54" i="7" s="1"/>
  <c r="BP53" i="7" s="1"/>
  <c r="BO52" i="7" s="1"/>
  <c r="BN51" i="7" s="1"/>
  <c r="BM50" i="7" s="1"/>
  <c r="BL49" i="7" s="1"/>
  <c r="BK48" i="7" s="1"/>
  <c r="BJ47" i="7" s="1"/>
  <c r="BI46" i="7" s="1"/>
  <c r="BH45" i="7" s="1"/>
  <c r="BG44" i="7" s="1"/>
  <c r="BF43" i="7" s="1"/>
  <c r="BE42" i="7" s="1"/>
  <c r="BD41" i="7" s="1"/>
  <c r="BC40" i="7" s="1"/>
  <c r="BB39" i="7" s="1"/>
  <c r="BA38" i="7" s="1"/>
  <c r="AZ37" i="7" s="1"/>
  <c r="AY36" i="7" s="1"/>
  <c r="AX35" i="7" s="1"/>
  <c r="AW34" i="7" s="1"/>
  <c r="AV33" i="7" s="1"/>
  <c r="AU32" i="7" s="1"/>
  <c r="AT31" i="7" s="1"/>
  <c r="AS30" i="7" s="1"/>
  <c r="AR29" i="7" s="1"/>
  <c r="AQ28" i="7" s="1"/>
  <c r="AP27" i="7" s="1"/>
  <c r="AO26" i="7" s="1"/>
  <c r="AN25" i="7" s="1"/>
  <c r="AM24" i="7" s="1"/>
  <c r="AL23" i="7" s="1"/>
  <c r="AK22" i="7" s="1"/>
  <c r="AJ21" i="7" s="1"/>
  <c r="AI20" i="7" s="1"/>
  <c r="AH19" i="7" s="1"/>
  <c r="AG18" i="7" s="1"/>
  <c r="AF17" i="7" s="1"/>
  <c r="AE16" i="7" s="1"/>
  <c r="AD15" i="7" s="1"/>
  <c r="AC14" i="7" s="1"/>
  <c r="AB13" i="7" s="1"/>
  <c r="AA12" i="7" s="1"/>
  <c r="CZ88" i="7" l="1"/>
  <c r="CY87" i="7" l="1"/>
  <c r="CX86" i="7" s="1"/>
  <c r="CW85" i="7" s="1"/>
  <c r="CV84" i="7" s="1"/>
  <c r="CU83" i="7" s="1"/>
  <c r="CT82" i="7" s="1"/>
  <c r="CS81" i="7" s="1"/>
  <c r="CR80" i="7" s="1"/>
  <c r="CQ79" i="7" s="1"/>
  <c r="CP78" i="7" s="1"/>
  <c r="CO77" i="7" s="1"/>
  <c r="CN76" i="7" s="1"/>
  <c r="CM75" i="7" s="1"/>
  <c r="CL74" i="7" s="1"/>
  <c r="CK73" i="7" s="1"/>
  <c r="CJ72" i="7" s="1"/>
  <c r="CI71" i="7" s="1"/>
  <c r="CH70" i="7" s="1"/>
  <c r="CG69" i="7" s="1"/>
  <c r="CF68" i="7" s="1"/>
  <c r="CE67" i="7" s="1"/>
  <c r="CD66" i="7" s="1"/>
  <c r="CC65" i="7" s="1"/>
  <c r="CB64" i="7" s="1"/>
  <c r="CA63" i="7" s="1"/>
  <c r="BZ62" i="7" s="1"/>
  <c r="BY61" i="7" s="1"/>
  <c r="BX60" i="7" s="1"/>
  <c r="BW59" i="7" s="1"/>
  <c r="BV58" i="7" s="1"/>
  <c r="BU57" i="7" s="1"/>
  <c r="BT56" i="7" s="1"/>
  <c r="BS55" i="7" s="1"/>
  <c r="BR54" i="7" s="1"/>
  <c r="BQ53" i="7" s="1"/>
  <c r="BP52" i="7" s="1"/>
  <c r="BO51" i="7" s="1"/>
  <c r="BN50" i="7" s="1"/>
  <c r="BM49" i="7" s="1"/>
  <c r="BL48" i="7" s="1"/>
  <c r="BK47" i="7" s="1"/>
  <c r="BJ46" i="7" s="1"/>
  <c r="BI45" i="7" s="1"/>
  <c r="BH44" i="7" s="1"/>
  <c r="BG43" i="7" s="1"/>
  <c r="BF42" i="7" s="1"/>
  <c r="BE41" i="7" s="1"/>
  <c r="BD40" i="7" s="1"/>
  <c r="BC39" i="7" s="1"/>
  <c r="BB38" i="7" s="1"/>
  <c r="BA37" i="7" s="1"/>
  <c r="AZ36" i="7" s="1"/>
  <c r="AY35" i="7" s="1"/>
  <c r="AX34" i="7" s="1"/>
  <c r="AW33" i="7" s="1"/>
  <c r="AV32" i="7" s="1"/>
  <c r="AU31" i="7" s="1"/>
  <c r="AT30" i="7" s="1"/>
  <c r="AS29" i="7" s="1"/>
  <c r="AR28" i="7" s="1"/>
  <c r="AQ27" i="7" s="1"/>
  <c r="AP26" i="7" s="1"/>
  <c r="AO25" i="7" s="1"/>
  <c r="AN24" i="7" s="1"/>
  <c r="AM23" i="7" s="1"/>
  <c r="AL22" i="7" s="1"/>
  <c r="AK21" i="7" s="1"/>
  <c r="AJ20" i="7" s="1"/>
  <c r="AI19" i="7" s="1"/>
  <c r="AH18" i="7" s="1"/>
  <c r="AG17" i="7" s="1"/>
  <c r="AF16" i="7" s="1"/>
  <c r="AE15" i="7" s="1"/>
  <c r="AD14" i="7" s="1"/>
  <c r="AC13" i="7" s="1"/>
  <c r="AB12" i="7" s="1"/>
  <c r="CZ87" i="7" l="1"/>
  <c r="CY86" i="7" l="1"/>
  <c r="CX85" i="7" s="1"/>
  <c r="CW84" i="7" s="1"/>
  <c r="CV83" i="7" s="1"/>
  <c r="CU82" i="7" s="1"/>
  <c r="CT81" i="7" s="1"/>
  <c r="CS80" i="7" s="1"/>
  <c r="CR79" i="7" s="1"/>
  <c r="CQ78" i="7" s="1"/>
  <c r="CP77" i="7" s="1"/>
  <c r="CO76" i="7" s="1"/>
  <c r="CN75" i="7" s="1"/>
  <c r="CM74" i="7" s="1"/>
  <c r="CL73" i="7" s="1"/>
  <c r="CK72" i="7" s="1"/>
  <c r="CJ71" i="7" s="1"/>
  <c r="CI70" i="7" s="1"/>
  <c r="CH69" i="7" s="1"/>
  <c r="CG68" i="7" s="1"/>
  <c r="CF67" i="7" s="1"/>
  <c r="CE66" i="7" s="1"/>
  <c r="CD65" i="7" s="1"/>
  <c r="CC64" i="7" s="1"/>
  <c r="CB63" i="7" s="1"/>
  <c r="CA62" i="7" s="1"/>
  <c r="BZ61" i="7" s="1"/>
  <c r="BY60" i="7" s="1"/>
  <c r="BX59" i="7" s="1"/>
  <c r="BW58" i="7" s="1"/>
  <c r="BV57" i="7" s="1"/>
  <c r="BU56" i="7" s="1"/>
  <c r="BT55" i="7" s="1"/>
  <c r="BS54" i="7" s="1"/>
  <c r="BR53" i="7" s="1"/>
  <c r="BQ52" i="7" s="1"/>
  <c r="BP51" i="7" s="1"/>
  <c r="BO50" i="7" s="1"/>
  <c r="BN49" i="7" s="1"/>
  <c r="BM48" i="7" s="1"/>
  <c r="BL47" i="7" s="1"/>
  <c r="BK46" i="7" s="1"/>
  <c r="BJ45" i="7" s="1"/>
  <c r="BI44" i="7" s="1"/>
  <c r="BH43" i="7" s="1"/>
  <c r="BG42" i="7" s="1"/>
  <c r="BF41" i="7" s="1"/>
  <c r="BE40" i="7" s="1"/>
  <c r="BD39" i="7" s="1"/>
  <c r="BC38" i="7" s="1"/>
  <c r="BB37" i="7" s="1"/>
  <c r="BA36" i="7" s="1"/>
  <c r="AZ35" i="7" s="1"/>
  <c r="AY34" i="7" s="1"/>
  <c r="AX33" i="7" s="1"/>
  <c r="AW32" i="7" s="1"/>
  <c r="AV31" i="7" s="1"/>
  <c r="AU30" i="7" s="1"/>
  <c r="AT29" i="7" s="1"/>
  <c r="AS28" i="7" s="1"/>
  <c r="AR27" i="7" s="1"/>
  <c r="AQ26" i="7" s="1"/>
  <c r="AP25" i="7" s="1"/>
  <c r="AO24" i="7" s="1"/>
  <c r="AN23" i="7" s="1"/>
  <c r="AM22" i="7" s="1"/>
  <c r="AL21" i="7" s="1"/>
  <c r="AK20" i="7" s="1"/>
  <c r="AJ19" i="7" s="1"/>
  <c r="AI18" i="7" s="1"/>
  <c r="AH17" i="7" s="1"/>
  <c r="AG16" i="7" s="1"/>
  <c r="AF15" i="7" s="1"/>
  <c r="AE14" i="7" s="1"/>
  <c r="AD13" i="7" s="1"/>
  <c r="AC12" i="7" s="1"/>
  <c r="CZ86" i="7" l="1"/>
  <c r="CY85" i="7" l="1"/>
  <c r="CX84" i="7" s="1"/>
  <c r="CW83" i="7" s="1"/>
  <c r="CV82" i="7" s="1"/>
  <c r="CU81" i="7" s="1"/>
  <c r="CT80" i="7" s="1"/>
  <c r="CS79" i="7" s="1"/>
  <c r="CR78" i="7" s="1"/>
  <c r="CQ77" i="7" s="1"/>
  <c r="CP76" i="7" s="1"/>
  <c r="CO75" i="7" s="1"/>
  <c r="CN74" i="7" s="1"/>
  <c r="CM73" i="7" s="1"/>
  <c r="CL72" i="7" s="1"/>
  <c r="CK71" i="7" s="1"/>
  <c r="CJ70" i="7" s="1"/>
  <c r="CI69" i="7" s="1"/>
  <c r="CH68" i="7" s="1"/>
  <c r="CG67" i="7" s="1"/>
  <c r="CF66" i="7" s="1"/>
  <c r="CE65" i="7" s="1"/>
  <c r="CD64" i="7" s="1"/>
  <c r="CC63" i="7" s="1"/>
  <c r="CB62" i="7" s="1"/>
  <c r="CA61" i="7" s="1"/>
  <c r="BZ60" i="7" s="1"/>
  <c r="BY59" i="7" s="1"/>
  <c r="BX58" i="7" s="1"/>
  <c r="BW57" i="7" s="1"/>
  <c r="BV56" i="7" s="1"/>
  <c r="BU55" i="7" s="1"/>
  <c r="BT54" i="7" s="1"/>
  <c r="BS53" i="7" s="1"/>
  <c r="BR52" i="7" s="1"/>
  <c r="BQ51" i="7" s="1"/>
  <c r="BP50" i="7" s="1"/>
  <c r="BO49" i="7" s="1"/>
  <c r="BN48" i="7" s="1"/>
  <c r="BM47" i="7" s="1"/>
  <c r="BL46" i="7" s="1"/>
  <c r="BK45" i="7" s="1"/>
  <c r="BJ44" i="7" s="1"/>
  <c r="BI43" i="7" s="1"/>
  <c r="BH42" i="7" s="1"/>
  <c r="BG41" i="7" s="1"/>
  <c r="BF40" i="7" s="1"/>
  <c r="BE39" i="7" s="1"/>
  <c r="BD38" i="7" s="1"/>
  <c r="BC37" i="7" s="1"/>
  <c r="BB36" i="7" s="1"/>
  <c r="BA35" i="7" s="1"/>
  <c r="AZ34" i="7" s="1"/>
  <c r="AY33" i="7" s="1"/>
  <c r="AX32" i="7" s="1"/>
  <c r="AW31" i="7" s="1"/>
  <c r="AV30" i="7" s="1"/>
  <c r="AU29" i="7" s="1"/>
  <c r="AT28" i="7" s="1"/>
  <c r="AS27" i="7" s="1"/>
  <c r="AR26" i="7" s="1"/>
  <c r="AQ25" i="7" s="1"/>
  <c r="AP24" i="7" s="1"/>
  <c r="AO23" i="7" s="1"/>
  <c r="AN22" i="7" s="1"/>
  <c r="AM21" i="7" s="1"/>
  <c r="AL20" i="7" s="1"/>
  <c r="AK19" i="7" s="1"/>
  <c r="AJ18" i="7" s="1"/>
  <c r="AI17" i="7" s="1"/>
  <c r="AH16" i="7" s="1"/>
  <c r="AG15" i="7" s="1"/>
  <c r="AF14" i="7" s="1"/>
  <c r="AE13" i="7" s="1"/>
  <c r="AD12" i="7" s="1"/>
  <c r="CZ85" i="7" l="1"/>
  <c r="CY84" i="7" l="1"/>
  <c r="CX83" i="7" s="1"/>
  <c r="CW82" i="7" s="1"/>
  <c r="CV81" i="7" s="1"/>
  <c r="CU80" i="7" s="1"/>
  <c r="CT79" i="7" s="1"/>
  <c r="CS78" i="7" s="1"/>
  <c r="CR77" i="7" s="1"/>
  <c r="CQ76" i="7" s="1"/>
  <c r="CP75" i="7" s="1"/>
  <c r="CO74" i="7" s="1"/>
  <c r="CN73" i="7" s="1"/>
  <c r="CM72" i="7" s="1"/>
  <c r="CL71" i="7" s="1"/>
  <c r="CK70" i="7" s="1"/>
  <c r="CJ69" i="7" s="1"/>
  <c r="CI68" i="7" s="1"/>
  <c r="CH67" i="7" s="1"/>
  <c r="CG66" i="7" s="1"/>
  <c r="CF65" i="7" s="1"/>
  <c r="CE64" i="7" s="1"/>
  <c r="CD63" i="7" s="1"/>
  <c r="CC62" i="7" s="1"/>
  <c r="CB61" i="7" s="1"/>
  <c r="CA60" i="7" s="1"/>
  <c r="BZ59" i="7" s="1"/>
  <c r="BY58" i="7" s="1"/>
  <c r="BX57" i="7" s="1"/>
  <c r="BW56" i="7" s="1"/>
  <c r="BV55" i="7" s="1"/>
  <c r="BU54" i="7" s="1"/>
  <c r="BT53" i="7" s="1"/>
  <c r="BS52" i="7" s="1"/>
  <c r="BR51" i="7" s="1"/>
  <c r="BQ50" i="7" s="1"/>
  <c r="BP49" i="7" s="1"/>
  <c r="BO48" i="7" s="1"/>
  <c r="BN47" i="7" s="1"/>
  <c r="BM46" i="7" s="1"/>
  <c r="BL45" i="7" s="1"/>
  <c r="BK44" i="7" s="1"/>
  <c r="BJ43" i="7" s="1"/>
  <c r="BI42" i="7" s="1"/>
  <c r="BH41" i="7" s="1"/>
  <c r="BG40" i="7" s="1"/>
  <c r="BF39" i="7" s="1"/>
  <c r="BE38" i="7" s="1"/>
  <c r="BD37" i="7" s="1"/>
  <c r="BC36" i="7" s="1"/>
  <c r="BB35" i="7" s="1"/>
  <c r="BA34" i="7" s="1"/>
  <c r="AZ33" i="7" s="1"/>
  <c r="AY32" i="7" s="1"/>
  <c r="AX31" i="7" s="1"/>
  <c r="AW30" i="7" s="1"/>
  <c r="AV29" i="7" s="1"/>
  <c r="AU28" i="7" s="1"/>
  <c r="AT27" i="7" s="1"/>
  <c r="AS26" i="7" s="1"/>
  <c r="AR25" i="7" s="1"/>
  <c r="AQ24" i="7" s="1"/>
  <c r="AP23" i="7" s="1"/>
  <c r="AO22" i="7" s="1"/>
  <c r="AN21" i="7" s="1"/>
  <c r="AM20" i="7" s="1"/>
  <c r="AL19" i="7" s="1"/>
  <c r="AK18" i="7" s="1"/>
  <c r="AJ17" i="7" s="1"/>
  <c r="AI16" i="7" s="1"/>
  <c r="AH15" i="7" s="1"/>
  <c r="AG14" i="7" s="1"/>
  <c r="AF13" i="7" s="1"/>
  <c r="AE12" i="7" s="1"/>
  <c r="CZ84" i="7" l="1"/>
  <c r="CY83" i="7" l="1"/>
  <c r="CX82" i="7" s="1"/>
  <c r="CW81" i="7" s="1"/>
  <c r="CV80" i="7" s="1"/>
  <c r="CU79" i="7" s="1"/>
  <c r="CT78" i="7" s="1"/>
  <c r="CS77" i="7" s="1"/>
  <c r="CR76" i="7" s="1"/>
  <c r="CQ75" i="7" s="1"/>
  <c r="CP74" i="7" s="1"/>
  <c r="CO73" i="7" s="1"/>
  <c r="CN72" i="7" s="1"/>
  <c r="CM71" i="7" s="1"/>
  <c r="CL70" i="7" s="1"/>
  <c r="CK69" i="7" s="1"/>
  <c r="CJ68" i="7" s="1"/>
  <c r="CI67" i="7" s="1"/>
  <c r="CH66" i="7" s="1"/>
  <c r="CG65" i="7" s="1"/>
  <c r="CF64" i="7" s="1"/>
  <c r="CE63" i="7" s="1"/>
  <c r="CD62" i="7" s="1"/>
  <c r="CC61" i="7" s="1"/>
  <c r="CB60" i="7" s="1"/>
  <c r="CA59" i="7" s="1"/>
  <c r="BZ58" i="7" s="1"/>
  <c r="BY57" i="7" s="1"/>
  <c r="BX56" i="7" s="1"/>
  <c r="BW55" i="7" s="1"/>
  <c r="BV54" i="7" s="1"/>
  <c r="BU53" i="7" s="1"/>
  <c r="BT52" i="7" s="1"/>
  <c r="BS51" i="7" s="1"/>
  <c r="BR50" i="7" s="1"/>
  <c r="BQ49" i="7" s="1"/>
  <c r="BP48" i="7" s="1"/>
  <c r="BO47" i="7" s="1"/>
  <c r="BN46" i="7" s="1"/>
  <c r="BM45" i="7" s="1"/>
  <c r="BL44" i="7" s="1"/>
  <c r="BK43" i="7" s="1"/>
  <c r="BJ42" i="7" s="1"/>
  <c r="BI41" i="7" s="1"/>
  <c r="BH40" i="7" s="1"/>
  <c r="BG39" i="7" s="1"/>
  <c r="BF38" i="7" s="1"/>
  <c r="BE37" i="7" s="1"/>
  <c r="BD36" i="7" s="1"/>
  <c r="BC35" i="7" s="1"/>
  <c r="BB34" i="7" s="1"/>
  <c r="BA33" i="7" s="1"/>
  <c r="AZ32" i="7" s="1"/>
  <c r="AY31" i="7" s="1"/>
  <c r="AX30" i="7" s="1"/>
  <c r="AW29" i="7" s="1"/>
  <c r="AV28" i="7" s="1"/>
  <c r="AU27" i="7" s="1"/>
  <c r="AT26" i="7" s="1"/>
  <c r="AS25" i="7" s="1"/>
  <c r="AR24" i="7" s="1"/>
  <c r="AQ23" i="7" s="1"/>
  <c r="AP22" i="7" s="1"/>
  <c r="AO21" i="7" s="1"/>
  <c r="AN20" i="7" s="1"/>
  <c r="AM19" i="7" s="1"/>
  <c r="AL18" i="7" s="1"/>
  <c r="AK17" i="7" s="1"/>
  <c r="AJ16" i="7" s="1"/>
  <c r="AI15" i="7" s="1"/>
  <c r="AH14" i="7" s="1"/>
  <c r="AG13" i="7" s="1"/>
  <c r="AF12" i="7" s="1"/>
  <c r="CZ83" i="7" l="1"/>
  <c r="CY82" i="7" l="1"/>
  <c r="CX81" i="7" s="1"/>
  <c r="CW80" i="7" s="1"/>
  <c r="CV79" i="7" s="1"/>
  <c r="CU78" i="7" s="1"/>
  <c r="CT77" i="7" s="1"/>
  <c r="CS76" i="7" s="1"/>
  <c r="CR75" i="7" s="1"/>
  <c r="CQ74" i="7" s="1"/>
  <c r="CP73" i="7" s="1"/>
  <c r="CO72" i="7" s="1"/>
  <c r="CN71" i="7" s="1"/>
  <c r="CM70" i="7" s="1"/>
  <c r="CL69" i="7" s="1"/>
  <c r="CK68" i="7" s="1"/>
  <c r="CJ67" i="7" s="1"/>
  <c r="CI66" i="7" s="1"/>
  <c r="CH65" i="7" s="1"/>
  <c r="CG64" i="7" s="1"/>
  <c r="CF63" i="7" s="1"/>
  <c r="CE62" i="7" s="1"/>
  <c r="CD61" i="7" s="1"/>
  <c r="CC60" i="7" s="1"/>
  <c r="CB59" i="7" s="1"/>
  <c r="CA58" i="7" s="1"/>
  <c r="BZ57" i="7" s="1"/>
  <c r="BY56" i="7" s="1"/>
  <c r="BX55" i="7" s="1"/>
  <c r="BW54" i="7" s="1"/>
  <c r="BV53" i="7" s="1"/>
  <c r="BU52" i="7" s="1"/>
  <c r="BT51" i="7" s="1"/>
  <c r="BS50" i="7" s="1"/>
  <c r="BR49" i="7" s="1"/>
  <c r="BQ48" i="7" s="1"/>
  <c r="BP47" i="7" s="1"/>
  <c r="BO46" i="7" s="1"/>
  <c r="BN45" i="7" s="1"/>
  <c r="BM44" i="7" s="1"/>
  <c r="BL43" i="7" s="1"/>
  <c r="BK42" i="7" s="1"/>
  <c r="BJ41" i="7" s="1"/>
  <c r="BI40" i="7" s="1"/>
  <c r="BH39" i="7" s="1"/>
  <c r="BG38" i="7" s="1"/>
  <c r="BF37" i="7" s="1"/>
  <c r="BE36" i="7" s="1"/>
  <c r="BD35" i="7" s="1"/>
  <c r="BC34" i="7" s="1"/>
  <c r="BB33" i="7" s="1"/>
  <c r="BA32" i="7" s="1"/>
  <c r="AZ31" i="7" s="1"/>
  <c r="AY30" i="7" s="1"/>
  <c r="AX29" i="7" s="1"/>
  <c r="AW28" i="7" s="1"/>
  <c r="AV27" i="7" s="1"/>
  <c r="AU26" i="7" s="1"/>
  <c r="AT25" i="7" s="1"/>
  <c r="AS24" i="7" s="1"/>
  <c r="AR23" i="7" s="1"/>
  <c r="AQ22" i="7" s="1"/>
  <c r="AP21" i="7" s="1"/>
  <c r="AO20" i="7" s="1"/>
  <c r="AN19" i="7" s="1"/>
  <c r="AM18" i="7" s="1"/>
  <c r="AL17" i="7" s="1"/>
  <c r="AK16" i="7" s="1"/>
  <c r="AJ15" i="7" s="1"/>
  <c r="AI14" i="7" s="1"/>
  <c r="AH13" i="7" s="1"/>
  <c r="AG12" i="7" s="1"/>
  <c r="CZ82" i="7" l="1"/>
  <c r="CY81" i="7" s="1"/>
  <c r="CX80" i="7" s="1"/>
  <c r="CW79" i="7" s="1"/>
  <c r="CV78" i="7" s="1"/>
  <c r="CU77" i="7" s="1"/>
  <c r="CT76" i="7" s="1"/>
  <c r="CS75" i="7" s="1"/>
  <c r="CR74" i="7" s="1"/>
  <c r="CQ73" i="7" s="1"/>
  <c r="CP72" i="7" s="1"/>
  <c r="CO71" i="7" s="1"/>
  <c r="CN70" i="7" s="1"/>
  <c r="CM69" i="7" s="1"/>
  <c r="CL68" i="7" s="1"/>
  <c r="CK67" i="7" s="1"/>
  <c r="CJ66" i="7" s="1"/>
  <c r="CI65" i="7" s="1"/>
  <c r="CH64" i="7" s="1"/>
  <c r="CG63" i="7" s="1"/>
  <c r="CF62" i="7" s="1"/>
  <c r="CE61" i="7" s="1"/>
  <c r="CD60" i="7" s="1"/>
  <c r="CC59" i="7" s="1"/>
  <c r="CB58" i="7" s="1"/>
  <c r="CA57" i="7" s="1"/>
  <c r="BZ56" i="7" s="1"/>
  <c r="BY55" i="7" s="1"/>
  <c r="BX54" i="7" s="1"/>
  <c r="BW53" i="7" s="1"/>
  <c r="BV52" i="7" s="1"/>
  <c r="BU51" i="7" s="1"/>
  <c r="BT50" i="7" s="1"/>
  <c r="BS49" i="7" s="1"/>
  <c r="BR48" i="7" s="1"/>
  <c r="BQ47" i="7" s="1"/>
  <c r="BP46" i="7" s="1"/>
  <c r="BO45" i="7" s="1"/>
  <c r="BN44" i="7" s="1"/>
  <c r="BM43" i="7" s="1"/>
  <c r="BL42" i="7" s="1"/>
  <c r="BK41" i="7" s="1"/>
  <c r="BJ40" i="7" s="1"/>
  <c r="BI39" i="7" s="1"/>
  <c r="BH38" i="7" s="1"/>
  <c r="BG37" i="7" s="1"/>
  <c r="BF36" i="7" s="1"/>
  <c r="BE35" i="7" s="1"/>
  <c r="BD34" i="7" s="1"/>
  <c r="BC33" i="7" s="1"/>
  <c r="BB32" i="7" s="1"/>
  <c r="BA31" i="7" s="1"/>
  <c r="AZ30" i="7" s="1"/>
  <c r="AY29" i="7" s="1"/>
  <c r="AX28" i="7" s="1"/>
  <c r="AW27" i="7" s="1"/>
  <c r="AV26" i="7" s="1"/>
  <c r="AU25" i="7" s="1"/>
  <c r="AT24" i="7" s="1"/>
  <c r="AS23" i="7" s="1"/>
  <c r="AR22" i="7" s="1"/>
  <c r="AQ21" i="7" s="1"/>
  <c r="AP20" i="7" s="1"/>
  <c r="AO19" i="7" s="1"/>
  <c r="AN18" i="7" s="1"/>
  <c r="AM17" i="7" s="1"/>
  <c r="AL16" i="7" s="1"/>
  <c r="AK15" i="7" s="1"/>
  <c r="AJ14" i="7" s="1"/>
  <c r="AI13" i="7" s="1"/>
  <c r="AH12" i="7" s="1"/>
  <c r="CZ81" i="7" l="1"/>
  <c r="CY80" i="7" s="1"/>
  <c r="CX79" i="7" s="1"/>
  <c r="CW78" i="7" s="1"/>
  <c r="CV77" i="7" s="1"/>
  <c r="CU76" i="7" s="1"/>
  <c r="CT75" i="7" s="1"/>
  <c r="CS74" i="7" s="1"/>
  <c r="CR73" i="7" s="1"/>
  <c r="CQ72" i="7" s="1"/>
  <c r="CP71" i="7" s="1"/>
  <c r="CO70" i="7" s="1"/>
  <c r="CN69" i="7" s="1"/>
  <c r="CM68" i="7" s="1"/>
  <c r="CL67" i="7" s="1"/>
  <c r="CK66" i="7" s="1"/>
  <c r="CJ65" i="7" s="1"/>
  <c r="CI64" i="7" s="1"/>
  <c r="CH63" i="7" s="1"/>
  <c r="CG62" i="7" s="1"/>
  <c r="CF61" i="7" s="1"/>
  <c r="CE60" i="7" s="1"/>
  <c r="CD59" i="7" s="1"/>
  <c r="CC58" i="7" s="1"/>
  <c r="CB57" i="7" s="1"/>
  <c r="CA56" i="7" s="1"/>
  <c r="BZ55" i="7" s="1"/>
  <c r="BY54" i="7" s="1"/>
  <c r="BX53" i="7" s="1"/>
  <c r="BW52" i="7" s="1"/>
  <c r="BV51" i="7" s="1"/>
  <c r="BU50" i="7" s="1"/>
  <c r="BT49" i="7" s="1"/>
  <c r="BS48" i="7" s="1"/>
  <c r="BR47" i="7" s="1"/>
  <c r="BQ46" i="7" s="1"/>
  <c r="BP45" i="7" s="1"/>
  <c r="BO44" i="7" s="1"/>
  <c r="BN43" i="7" s="1"/>
  <c r="BM42" i="7" s="1"/>
  <c r="BL41" i="7" s="1"/>
  <c r="BK40" i="7" s="1"/>
  <c r="BJ39" i="7" s="1"/>
  <c r="BI38" i="7" s="1"/>
  <c r="BH37" i="7" s="1"/>
  <c r="BG36" i="7" s="1"/>
  <c r="BF35" i="7" s="1"/>
  <c r="BE34" i="7" s="1"/>
  <c r="BD33" i="7" s="1"/>
  <c r="BC32" i="7" s="1"/>
  <c r="BB31" i="7" s="1"/>
  <c r="BA30" i="7" s="1"/>
  <c r="AZ29" i="7" s="1"/>
  <c r="AY28" i="7" s="1"/>
  <c r="AX27" i="7" s="1"/>
  <c r="AW26" i="7" s="1"/>
  <c r="AV25" i="7" s="1"/>
  <c r="AU24" i="7" s="1"/>
  <c r="AT23" i="7" s="1"/>
  <c r="AS22" i="7" s="1"/>
  <c r="AR21" i="7" s="1"/>
  <c r="AQ20" i="7" s="1"/>
  <c r="AP19" i="7" s="1"/>
  <c r="AO18" i="7" s="1"/>
  <c r="AN17" i="7" s="1"/>
  <c r="AM16" i="7" s="1"/>
  <c r="AL15" i="7" s="1"/>
  <c r="AK14" i="7" s="1"/>
  <c r="AJ13" i="7" s="1"/>
  <c r="AI12" i="7" s="1"/>
  <c r="CZ80" i="7" l="1"/>
  <c r="CY79" i="7" l="1"/>
  <c r="CX78" i="7" s="1"/>
  <c r="CW77" i="7" s="1"/>
  <c r="CV76" i="7" s="1"/>
  <c r="CU75" i="7" s="1"/>
  <c r="CT74" i="7" s="1"/>
  <c r="CS73" i="7" s="1"/>
  <c r="CR72" i="7" s="1"/>
  <c r="CQ71" i="7" s="1"/>
  <c r="CP70" i="7" s="1"/>
  <c r="CO69" i="7" s="1"/>
  <c r="CN68" i="7" s="1"/>
  <c r="CM67" i="7" s="1"/>
  <c r="CL66" i="7" s="1"/>
  <c r="CK65" i="7" s="1"/>
  <c r="CJ64" i="7" s="1"/>
  <c r="CI63" i="7" s="1"/>
  <c r="CH62" i="7" s="1"/>
  <c r="CG61" i="7" s="1"/>
  <c r="CF60" i="7" s="1"/>
  <c r="CE59" i="7" s="1"/>
  <c r="CD58" i="7" s="1"/>
  <c r="CC57" i="7" s="1"/>
  <c r="CB56" i="7" s="1"/>
  <c r="CA55" i="7" s="1"/>
  <c r="BZ54" i="7" s="1"/>
  <c r="BY53" i="7" s="1"/>
  <c r="BX52" i="7" s="1"/>
  <c r="BW51" i="7" s="1"/>
  <c r="BV50" i="7" s="1"/>
  <c r="BU49" i="7" s="1"/>
  <c r="BT48" i="7" s="1"/>
  <c r="BS47" i="7" s="1"/>
  <c r="BR46" i="7" s="1"/>
  <c r="BQ45" i="7" s="1"/>
  <c r="BP44" i="7" s="1"/>
  <c r="BO43" i="7" s="1"/>
  <c r="BN42" i="7" s="1"/>
  <c r="BM41" i="7" s="1"/>
  <c r="BL40" i="7" s="1"/>
  <c r="BK39" i="7" s="1"/>
  <c r="BJ38" i="7" s="1"/>
  <c r="BI37" i="7" s="1"/>
  <c r="BH36" i="7" s="1"/>
  <c r="BG35" i="7" s="1"/>
  <c r="BF34" i="7" s="1"/>
  <c r="BE33" i="7" s="1"/>
  <c r="BD32" i="7" s="1"/>
  <c r="BC31" i="7" s="1"/>
  <c r="BB30" i="7" s="1"/>
  <c r="BA29" i="7" s="1"/>
  <c r="AZ28" i="7" s="1"/>
  <c r="AY27" i="7" s="1"/>
  <c r="AX26" i="7" s="1"/>
  <c r="AW25" i="7" s="1"/>
  <c r="AV24" i="7" s="1"/>
  <c r="AU23" i="7" s="1"/>
  <c r="AT22" i="7" s="1"/>
  <c r="AS21" i="7" s="1"/>
  <c r="AR20" i="7" s="1"/>
  <c r="AQ19" i="7" s="1"/>
  <c r="AP18" i="7" s="1"/>
  <c r="AO17" i="7" s="1"/>
  <c r="AN16" i="7" s="1"/>
  <c r="AM15" i="7" s="1"/>
  <c r="AL14" i="7" s="1"/>
  <c r="AK13" i="7" s="1"/>
  <c r="AJ12" i="7" s="1"/>
  <c r="CZ79" i="7" l="1"/>
  <c r="CY78" i="7" l="1"/>
  <c r="CX77" i="7" s="1"/>
  <c r="CW76" i="7" s="1"/>
  <c r="CV75" i="7" s="1"/>
  <c r="CU74" i="7" s="1"/>
  <c r="CT73" i="7" s="1"/>
  <c r="CS72" i="7" s="1"/>
  <c r="CR71" i="7" s="1"/>
  <c r="CQ70" i="7" s="1"/>
  <c r="CP69" i="7" s="1"/>
  <c r="CO68" i="7" s="1"/>
  <c r="CN67" i="7" s="1"/>
  <c r="CM66" i="7" s="1"/>
  <c r="CL65" i="7" s="1"/>
  <c r="CK64" i="7" s="1"/>
  <c r="CJ63" i="7" s="1"/>
  <c r="CI62" i="7" s="1"/>
  <c r="CH61" i="7" s="1"/>
  <c r="CG60" i="7" s="1"/>
  <c r="CF59" i="7" s="1"/>
  <c r="CE58" i="7" s="1"/>
  <c r="CD57" i="7" s="1"/>
  <c r="CC56" i="7" s="1"/>
  <c r="CB55" i="7" s="1"/>
  <c r="CA54" i="7" s="1"/>
  <c r="BZ53" i="7" s="1"/>
  <c r="BY52" i="7" s="1"/>
  <c r="BX51" i="7" s="1"/>
  <c r="BW50" i="7" s="1"/>
  <c r="BV49" i="7" s="1"/>
  <c r="BU48" i="7" s="1"/>
  <c r="BT47" i="7" s="1"/>
  <c r="BS46" i="7" s="1"/>
  <c r="BR45" i="7" s="1"/>
  <c r="BQ44" i="7" s="1"/>
  <c r="BP43" i="7" s="1"/>
  <c r="BO42" i="7" s="1"/>
  <c r="BN41" i="7" s="1"/>
  <c r="BM40" i="7" s="1"/>
  <c r="BL39" i="7" s="1"/>
  <c r="BK38" i="7" s="1"/>
  <c r="BJ37" i="7" s="1"/>
  <c r="BI36" i="7" s="1"/>
  <c r="BH35" i="7" s="1"/>
  <c r="BG34" i="7" s="1"/>
  <c r="BF33" i="7" s="1"/>
  <c r="BE32" i="7" s="1"/>
  <c r="BD31" i="7" s="1"/>
  <c r="BC30" i="7" s="1"/>
  <c r="BB29" i="7" s="1"/>
  <c r="BA28" i="7" s="1"/>
  <c r="AZ27" i="7" s="1"/>
  <c r="AY26" i="7" s="1"/>
  <c r="AX25" i="7" s="1"/>
  <c r="AW24" i="7" s="1"/>
  <c r="AV23" i="7" s="1"/>
  <c r="AU22" i="7" s="1"/>
  <c r="AT21" i="7" s="1"/>
  <c r="AS20" i="7" s="1"/>
  <c r="AR19" i="7" s="1"/>
  <c r="AQ18" i="7" s="1"/>
  <c r="AP17" i="7" s="1"/>
  <c r="AO16" i="7" s="1"/>
  <c r="AN15" i="7" s="1"/>
  <c r="AM14" i="7" s="1"/>
  <c r="AL13" i="7" s="1"/>
  <c r="AK12" i="7" s="1"/>
  <c r="CZ78" i="7" l="1"/>
  <c r="CY77" i="7" l="1"/>
  <c r="CX76" i="7" s="1"/>
  <c r="CW75" i="7" s="1"/>
  <c r="CV74" i="7" s="1"/>
  <c r="CU73" i="7" s="1"/>
  <c r="CT72" i="7" s="1"/>
  <c r="CS71" i="7" s="1"/>
  <c r="CR70" i="7" s="1"/>
  <c r="CQ69" i="7" s="1"/>
  <c r="CP68" i="7" s="1"/>
  <c r="CO67" i="7" s="1"/>
  <c r="CN66" i="7" s="1"/>
  <c r="CM65" i="7" s="1"/>
  <c r="CL64" i="7" s="1"/>
  <c r="CK63" i="7" s="1"/>
  <c r="CJ62" i="7" s="1"/>
  <c r="CI61" i="7" s="1"/>
  <c r="CH60" i="7" s="1"/>
  <c r="CG59" i="7" s="1"/>
  <c r="CF58" i="7" s="1"/>
  <c r="CE57" i="7" s="1"/>
  <c r="CD56" i="7" s="1"/>
  <c r="CC55" i="7" s="1"/>
  <c r="CB54" i="7" s="1"/>
  <c r="CA53" i="7" s="1"/>
  <c r="BZ52" i="7" s="1"/>
  <c r="BY51" i="7" s="1"/>
  <c r="BX50" i="7" s="1"/>
  <c r="BW49" i="7" s="1"/>
  <c r="BV48" i="7" s="1"/>
  <c r="BU47" i="7" s="1"/>
  <c r="BT46" i="7" s="1"/>
  <c r="BS45" i="7" s="1"/>
  <c r="BR44" i="7" s="1"/>
  <c r="BQ43" i="7" s="1"/>
  <c r="BP42" i="7" s="1"/>
  <c r="BO41" i="7" s="1"/>
  <c r="BN40" i="7" s="1"/>
  <c r="BM39" i="7" s="1"/>
  <c r="BL38" i="7" s="1"/>
  <c r="BK37" i="7" s="1"/>
  <c r="BJ36" i="7" s="1"/>
  <c r="BI35" i="7" s="1"/>
  <c r="BH34" i="7" s="1"/>
  <c r="BG33" i="7" s="1"/>
  <c r="BF32" i="7" s="1"/>
  <c r="BE31" i="7" s="1"/>
  <c r="BD30" i="7" s="1"/>
  <c r="BC29" i="7" s="1"/>
  <c r="BB28" i="7" s="1"/>
  <c r="BA27" i="7" s="1"/>
  <c r="AZ26" i="7" s="1"/>
  <c r="AY25" i="7" s="1"/>
  <c r="AX24" i="7" s="1"/>
  <c r="AW23" i="7" s="1"/>
  <c r="AV22" i="7" s="1"/>
  <c r="AU21" i="7" s="1"/>
  <c r="AT20" i="7" s="1"/>
  <c r="AS19" i="7" s="1"/>
  <c r="AR18" i="7" s="1"/>
  <c r="AQ17" i="7" s="1"/>
  <c r="AP16" i="7" s="1"/>
  <c r="AO15" i="7" s="1"/>
  <c r="AN14" i="7" s="1"/>
  <c r="AM13" i="7" s="1"/>
  <c r="AL12" i="7" s="1"/>
  <c r="CZ77" i="7" l="1"/>
  <c r="CY76" i="7" l="1"/>
  <c r="CX75" i="7" s="1"/>
  <c r="CW74" i="7" s="1"/>
  <c r="CV73" i="7" s="1"/>
  <c r="CU72" i="7" s="1"/>
  <c r="CT71" i="7" s="1"/>
  <c r="CS70" i="7" s="1"/>
  <c r="CR69" i="7" s="1"/>
  <c r="CQ68" i="7" s="1"/>
  <c r="CP67" i="7" s="1"/>
  <c r="CO66" i="7" s="1"/>
  <c r="CN65" i="7" s="1"/>
  <c r="CM64" i="7" s="1"/>
  <c r="CL63" i="7" s="1"/>
  <c r="CK62" i="7" s="1"/>
  <c r="CJ61" i="7" s="1"/>
  <c r="CI60" i="7" s="1"/>
  <c r="CH59" i="7" s="1"/>
  <c r="CG58" i="7" s="1"/>
  <c r="CF57" i="7" s="1"/>
  <c r="CE56" i="7" s="1"/>
  <c r="CD55" i="7" s="1"/>
  <c r="CC54" i="7" s="1"/>
  <c r="CB53" i="7" s="1"/>
  <c r="CA52" i="7" s="1"/>
  <c r="BZ51" i="7" s="1"/>
  <c r="BY50" i="7" s="1"/>
  <c r="BX49" i="7" s="1"/>
  <c r="BW48" i="7" s="1"/>
  <c r="BV47" i="7" s="1"/>
  <c r="BU46" i="7" s="1"/>
  <c r="BT45" i="7" s="1"/>
  <c r="BS44" i="7" s="1"/>
  <c r="BR43" i="7" s="1"/>
  <c r="BQ42" i="7" s="1"/>
  <c r="BP41" i="7" s="1"/>
  <c r="BO40" i="7" s="1"/>
  <c r="BN39" i="7" s="1"/>
  <c r="BM38" i="7" s="1"/>
  <c r="BL37" i="7" s="1"/>
  <c r="BK36" i="7" s="1"/>
  <c r="BJ35" i="7" s="1"/>
  <c r="BI34" i="7" s="1"/>
  <c r="BH33" i="7" s="1"/>
  <c r="BG32" i="7" s="1"/>
  <c r="BF31" i="7" s="1"/>
  <c r="BE30" i="7" s="1"/>
  <c r="BD29" i="7" s="1"/>
  <c r="BC28" i="7" s="1"/>
  <c r="BB27" i="7" s="1"/>
  <c r="BA26" i="7" s="1"/>
  <c r="AZ25" i="7" s="1"/>
  <c r="AY24" i="7" s="1"/>
  <c r="AX23" i="7" s="1"/>
  <c r="AW22" i="7" s="1"/>
  <c r="AV21" i="7" s="1"/>
  <c r="AU20" i="7" s="1"/>
  <c r="AT19" i="7" s="1"/>
  <c r="AS18" i="7" s="1"/>
  <c r="AR17" i="7" s="1"/>
  <c r="AQ16" i="7" s="1"/>
  <c r="AP15" i="7" s="1"/>
  <c r="AO14" i="7" s="1"/>
  <c r="AN13" i="7" s="1"/>
  <c r="AM12" i="7" s="1"/>
  <c r="CZ76" i="7" l="1"/>
  <c r="CY75" i="7" l="1"/>
  <c r="CX74" i="7" s="1"/>
  <c r="CW73" i="7" s="1"/>
  <c r="CV72" i="7" s="1"/>
  <c r="CU71" i="7" s="1"/>
  <c r="CT70" i="7" s="1"/>
  <c r="CS69" i="7" s="1"/>
  <c r="CR68" i="7" s="1"/>
  <c r="CQ67" i="7" s="1"/>
  <c r="CP66" i="7" s="1"/>
  <c r="CO65" i="7" s="1"/>
  <c r="CN64" i="7" s="1"/>
  <c r="CM63" i="7" s="1"/>
  <c r="CL62" i="7" s="1"/>
  <c r="CK61" i="7" s="1"/>
  <c r="CJ60" i="7" s="1"/>
  <c r="CI59" i="7" s="1"/>
  <c r="CH58" i="7" s="1"/>
  <c r="CG57" i="7" s="1"/>
  <c r="CF56" i="7" s="1"/>
  <c r="CE55" i="7" s="1"/>
  <c r="CD54" i="7" s="1"/>
  <c r="CC53" i="7" s="1"/>
  <c r="CB52" i="7" s="1"/>
  <c r="CA51" i="7" s="1"/>
  <c r="BZ50" i="7" s="1"/>
  <c r="BY49" i="7" s="1"/>
  <c r="BX48" i="7" s="1"/>
  <c r="BW47" i="7" s="1"/>
  <c r="BV46" i="7" s="1"/>
  <c r="BU45" i="7" s="1"/>
  <c r="BT44" i="7" s="1"/>
  <c r="BS43" i="7" s="1"/>
  <c r="BR42" i="7" s="1"/>
  <c r="BQ41" i="7" s="1"/>
  <c r="BP40" i="7" s="1"/>
  <c r="BO39" i="7" s="1"/>
  <c r="BN38" i="7" s="1"/>
  <c r="BM37" i="7" s="1"/>
  <c r="BL36" i="7" s="1"/>
  <c r="BK35" i="7" s="1"/>
  <c r="BJ34" i="7" s="1"/>
  <c r="BI33" i="7" s="1"/>
  <c r="BH32" i="7" s="1"/>
  <c r="BG31" i="7" s="1"/>
  <c r="BF30" i="7" s="1"/>
  <c r="BE29" i="7" s="1"/>
  <c r="BD28" i="7" s="1"/>
  <c r="BC27" i="7" s="1"/>
  <c r="BB26" i="7" s="1"/>
  <c r="BA25" i="7" s="1"/>
  <c r="AZ24" i="7" s="1"/>
  <c r="AY23" i="7" s="1"/>
  <c r="AX22" i="7" s="1"/>
  <c r="AW21" i="7" s="1"/>
  <c r="AV20" i="7" s="1"/>
  <c r="AU19" i="7" s="1"/>
  <c r="AT18" i="7" s="1"/>
  <c r="AS17" i="7" s="1"/>
  <c r="AR16" i="7" s="1"/>
  <c r="AQ15" i="7" s="1"/>
  <c r="AP14" i="7" s="1"/>
  <c r="AO13" i="7" s="1"/>
  <c r="AN12" i="7" s="1"/>
  <c r="CZ75" i="7" l="1"/>
  <c r="CY74" i="7" l="1"/>
  <c r="CX73" i="7" s="1"/>
  <c r="CW72" i="7" s="1"/>
  <c r="CV71" i="7" s="1"/>
  <c r="CU70" i="7" s="1"/>
  <c r="CT69" i="7" s="1"/>
  <c r="CS68" i="7" s="1"/>
  <c r="CR67" i="7" s="1"/>
  <c r="CQ66" i="7" s="1"/>
  <c r="CP65" i="7" s="1"/>
  <c r="CO64" i="7" s="1"/>
  <c r="CN63" i="7" s="1"/>
  <c r="CM62" i="7" s="1"/>
  <c r="CL61" i="7" s="1"/>
  <c r="CK60" i="7" s="1"/>
  <c r="CJ59" i="7" s="1"/>
  <c r="CI58" i="7" s="1"/>
  <c r="CH57" i="7" s="1"/>
  <c r="CG56" i="7" s="1"/>
  <c r="CF55" i="7" s="1"/>
  <c r="CE54" i="7" s="1"/>
  <c r="CD53" i="7" s="1"/>
  <c r="CC52" i="7" s="1"/>
  <c r="CB51" i="7" s="1"/>
  <c r="CA50" i="7" s="1"/>
  <c r="BZ49" i="7" s="1"/>
  <c r="BY48" i="7" s="1"/>
  <c r="BX47" i="7" s="1"/>
  <c r="BW46" i="7" s="1"/>
  <c r="BV45" i="7" s="1"/>
  <c r="BU44" i="7" s="1"/>
  <c r="BT43" i="7" s="1"/>
  <c r="BS42" i="7" s="1"/>
  <c r="BR41" i="7" s="1"/>
  <c r="BQ40" i="7" s="1"/>
  <c r="BP39" i="7" s="1"/>
  <c r="BO38" i="7" s="1"/>
  <c r="BN37" i="7" s="1"/>
  <c r="BM36" i="7" s="1"/>
  <c r="BL35" i="7" s="1"/>
  <c r="BK34" i="7" s="1"/>
  <c r="BJ33" i="7" s="1"/>
  <c r="BI32" i="7" s="1"/>
  <c r="BH31" i="7" s="1"/>
  <c r="BG30" i="7" s="1"/>
  <c r="BF29" i="7" s="1"/>
  <c r="BE28" i="7" s="1"/>
  <c r="BD27" i="7" s="1"/>
  <c r="BC26" i="7" s="1"/>
  <c r="BB25" i="7" s="1"/>
  <c r="BA24" i="7" s="1"/>
  <c r="AZ23" i="7" s="1"/>
  <c r="AY22" i="7" s="1"/>
  <c r="AX21" i="7" s="1"/>
  <c r="AW20" i="7" s="1"/>
  <c r="AV19" i="7" s="1"/>
  <c r="AU18" i="7" s="1"/>
  <c r="AT17" i="7" s="1"/>
  <c r="AS16" i="7" s="1"/>
  <c r="AR15" i="7" s="1"/>
  <c r="AQ14" i="7" s="1"/>
  <c r="AP13" i="7" s="1"/>
  <c r="AO12" i="7" s="1"/>
  <c r="CZ74" i="7" l="1"/>
  <c r="CY73" i="7" l="1"/>
  <c r="CX72" i="7" s="1"/>
  <c r="CW71" i="7" s="1"/>
  <c r="CV70" i="7" s="1"/>
  <c r="CU69" i="7" s="1"/>
  <c r="CT68" i="7" s="1"/>
  <c r="CS67" i="7" s="1"/>
  <c r="CR66" i="7" s="1"/>
  <c r="CQ65" i="7" s="1"/>
  <c r="CP64" i="7" s="1"/>
  <c r="CO63" i="7" s="1"/>
  <c r="CN62" i="7" s="1"/>
  <c r="CM61" i="7" s="1"/>
  <c r="CL60" i="7" s="1"/>
  <c r="CK59" i="7" s="1"/>
  <c r="CJ58" i="7" s="1"/>
  <c r="CI57" i="7" s="1"/>
  <c r="CH56" i="7" s="1"/>
  <c r="CG55" i="7" s="1"/>
  <c r="CF54" i="7" s="1"/>
  <c r="CE53" i="7" s="1"/>
  <c r="CD52" i="7" s="1"/>
  <c r="CC51" i="7" s="1"/>
  <c r="CB50" i="7" s="1"/>
  <c r="CA49" i="7" s="1"/>
  <c r="BZ48" i="7" s="1"/>
  <c r="BY47" i="7" s="1"/>
  <c r="BX46" i="7" s="1"/>
  <c r="BW45" i="7" s="1"/>
  <c r="BV44" i="7" s="1"/>
  <c r="BU43" i="7" s="1"/>
  <c r="BT42" i="7" s="1"/>
  <c r="BS41" i="7" s="1"/>
  <c r="BR40" i="7" s="1"/>
  <c r="BQ39" i="7" s="1"/>
  <c r="BP38" i="7" s="1"/>
  <c r="BO37" i="7" s="1"/>
  <c r="BN36" i="7" s="1"/>
  <c r="BM35" i="7" s="1"/>
  <c r="BL34" i="7" s="1"/>
  <c r="BK33" i="7" s="1"/>
  <c r="BJ32" i="7" s="1"/>
  <c r="BI31" i="7" s="1"/>
  <c r="BH30" i="7" s="1"/>
  <c r="BG29" i="7" s="1"/>
  <c r="BF28" i="7" s="1"/>
  <c r="BE27" i="7" s="1"/>
  <c r="BD26" i="7" s="1"/>
  <c r="BC25" i="7" s="1"/>
  <c r="BB24" i="7" s="1"/>
  <c r="BA23" i="7" s="1"/>
  <c r="AZ22" i="7" s="1"/>
  <c r="AY21" i="7" s="1"/>
  <c r="AX20" i="7" s="1"/>
  <c r="AW19" i="7" s="1"/>
  <c r="AV18" i="7" s="1"/>
  <c r="AU17" i="7" s="1"/>
  <c r="AT16" i="7" s="1"/>
  <c r="AS15" i="7" s="1"/>
  <c r="AR14" i="7" s="1"/>
  <c r="AQ13" i="7" s="1"/>
  <c r="AP12" i="7" s="1"/>
  <c r="CZ73" i="7" l="1"/>
  <c r="CY72" i="7" s="1"/>
  <c r="CX71" i="7" s="1"/>
  <c r="CW70" i="7" s="1"/>
  <c r="CV69" i="7" s="1"/>
  <c r="CU68" i="7" s="1"/>
  <c r="CT67" i="7" s="1"/>
  <c r="CS66" i="7" s="1"/>
  <c r="CR65" i="7" s="1"/>
  <c r="CQ64" i="7" s="1"/>
  <c r="CP63" i="7" s="1"/>
  <c r="CO62" i="7" s="1"/>
  <c r="CN61" i="7" s="1"/>
  <c r="CM60" i="7" s="1"/>
  <c r="CL59" i="7" s="1"/>
  <c r="CK58" i="7" s="1"/>
  <c r="CJ57" i="7" s="1"/>
  <c r="CI56" i="7" s="1"/>
  <c r="CH55" i="7" s="1"/>
  <c r="CG54" i="7" s="1"/>
  <c r="CF53" i="7" s="1"/>
  <c r="CE52" i="7" s="1"/>
  <c r="CD51" i="7" s="1"/>
  <c r="CC50" i="7" s="1"/>
  <c r="CB49" i="7" s="1"/>
  <c r="CA48" i="7" s="1"/>
  <c r="BZ47" i="7" s="1"/>
  <c r="BY46" i="7" s="1"/>
  <c r="BX45" i="7" s="1"/>
  <c r="BW44" i="7" s="1"/>
  <c r="BV43" i="7" s="1"/>
  <c r="BU42" i="7" s="1"/>
  <c r="BT41" i="7" s="1"/>
  <c r="BS40" i="7" s="1"/>
  <c r="BR39" i="7" s="1"/>
  <c r="BQ38" i="7" s="1"/>
  <c r="BP37" i="7" s="1"/>
  <c r="BO36" i="7" s="1"/>
  <c r="BN35" i="7" s="1"/>
  <c r="BM34" i="7" s="1"/>
  <c r="BL33" i="7" s="1"/>
  <c r="BK32" i="7" s="1"/>
  <c r="BJ31" i="7" s="1"/>
  <c r="BI30" i="7" s="1"/>
  <c r="BH29" i="7" s="1"/>
  <c r="BG28" i="7" s="1"/>
  <c r="BF27" i="7" s="1"/>
  <c r="BE26" i="7" s="1"/>
  <c r="BD25" i="7" s="1"/>
  <c r="BC24" i="7" s="1"/>
  <c r="BB23" i="7" s="1"/>
  <c r="BA22" i="7" s="1"/>
  <c r="AZ21" i="7" s="1"/>
  <c r="AY20" i="7" s="1"/>
  <c r="AX19" i="7" s="1"/>
  <c r="AW18" i="7" s="1"/>
  <c r="AV17" i="7" s="1"/>
  <c r="AU16" i="7" s="1"/>
  <c r="AT15" i="7" s="1"/>
  <c r="AS14" i="7" s="1"/>
  <c r="AR13" i="7" s="1"/>
  <c r="AQ12" i="7" s="1"/>
  <c r="CZ72" i="7" l="1"/>
  <c r="CY71" i="7" s="1"/>
  <c r="CX70" i="7" s="1"/>
  <c r="CW69" i="7" s="1"/>
  <c r="CV68" i="7" s="1"/>
  <c r="CU67" i="7" s="1"/>
  <c r="CT66" i="7" s="1"/>
  <c r="CS65" i="7" s="1"/>
  <c r="CR64" i="7" s="1"/>
  <c r="CQ63" i="7" s="1"/>
  <c r="CP62" i="7" s="1"/>
  <c r="CO61" i="7" s="1"/>
  <c r="CN60" i="7" s="1"/>
  <c r="CM59" i="7" s="1"/>
  <c r="CL58" i="7" s="1"/>
  <c r="CK57" i="7" s="1"/>
  <c r="CJ56" i="7" s="1"/>
  <c r="CI55" i="7" s="1"/>
  <c r="CH54" i="7" s="1"/>
  <c r="CG53" i="7" s="1"/>
  <c r="CF52" i="7" s="1"/>
  <c r="CE51" i="7" s="1"/>
  <c r="CD50" i="7" s="1"/>
  <c r="CC49" i="7" s="1"/>
  <c r="CB48" i="7" s="1"/>
  <c r="CA47" i="7" s="1"/>
  <c r="BZ46" i="7" s="1"/>
  <c r="BY45" i="7" s="1"/>
  <c r="BX44" i="7" s="1"/>
  <c r="BW43" i="7" s="1"/>
  <c r="BV42" i="7" s="1"/>
  <c r="BU41" i="7" s="1"/>
  <c r="BT40" i="7" s="1"/>
  <c r="BS39" i="7" s="1"/>
  <c r="BR38" i="7" s="1"/>
  <c r="BQ37" i="7" s="1"/>
  <c r="BP36" i="7" s="1"/>
  <c r="BO35" i="7" s="1"/>
  <c r="BN34" i="7" s="1"/>
  <c r="BM33" i="7" s="1"/>
  <c r="BL32" i="7" s="1"/>
  <c r="BK31" i="7" s="1"/>
  <c r="BJ30" i="7" s="1"/>
  <c r="BI29" i="7" s="1"/>
  <c r="BH28" i="7" s="1"/>
  <c r="BG27" i="7" s="1"/>
  <c r="BF26" i="7" s="1"/>
  <c r="BE25" i="7" s="1"/>
  <c r="BD24" i="7" s="1"/>
  <c r="BC23" i="7" s="1"/>
  <c r="BB22" i="7" s="1"/>
  <c r="BA21" i="7" s="1"/>
  <c r="AZ20" i="7" s="1"/>
  <c r="AY19" i="7" s="1"/>
  <c r="AX18" i="7" s="1"/>
  <c r="AW17" i="7" s="1"/>
  <c r="AV16" i="7" s="1"/>
  <c r="AU15" i="7" s="1"/>
  <c r="AT14" i="7" s="1"/>
  <c r="AS13" i="7" s="1"/>
  <c r="AR12" i="7" s="1"/>
  <c r="CZ71" i="7" l="1"/>
  <c r="CY70" i="7" l="1"/>
  <c r="CX69" i="7" s="1"/>
  <c r="CW68" i="7" s="1"/>
  <c r="CV67" i="7" s="1"/>
  <c r="CU66" i="7" s="1"/>
  <c r="CT65" i="7" s="1"/>
  <c r="CS64" i="7" s="1"/>
  <c r="CR63" i="7" s="1"/>
  <c r="CQ62" i="7" s="1"/>
  <c r="CP61" i="7" s="1"/>
  <c r="CO60" i="7" s="1"/>
  <c r="CN59" i="7" s="1"/>
  <c r="CM58" i="7" s="1"/>
  <c r="CL57" i="7" s="1"/>
  <c r="CK56" i="7" s="1"/>
  <c r="CJ55" i="7" s="1"/>
  <c r="CI54" i="7" s="1"/>
  <c r="CH53" i="7" s="1"/>
  <c r="CG52" i="7" s="1"/>
  <c r="CF51" i="7" s="1"/>
  <c r="CE50" i="7" s="1"/>
  <c r="CD49" i="7" s="1"/>
  <c r="CC48" i="7" s="1"/>
  <c r="CB47" i="7" s="1"/>
  <c r="CA46" i="7" s="1"/>
  <c r="BZ45" i="7" s="1"/>
  <c r="BY44" i="7" s="1"/>
  <c r="BX43" i="7" s="1"/>
  <c r="BW42" i="7" s="1"/>
  <c r="BV41" i="7" s="1"/>
  <c r="BU40" i="7" s="1"/>
  <c r="BT39" i="7" s="1"/>
  <c r="BS38" i="7" s="1"/>
  <c r="BR37" i="7" s="1"/>
  <c r="BQ36" i="7" s="1"/>
  <c r="BP35" i="7" s="1"/>
  <c r="BO34" i="7" s="1"/>
  <c r="BN33" i="7" s="1"/>
  <c r="BM32" i="7" s="1"/>
  <c r="BL31" i="7" s="1"/>
  <c r="BK30" i="7" s="1"/>
  <c r="BJ29" i="7" s="1"/>
  <c r="BI28" i="7" s="1"/>
  <c r="BH27" i="7" s="1"/>
  <c r="BG26" i="7" s="1"/>
  <c r="BF25" i="7" s="1"/>
  <c r="BE24" i="7" s="1"/>
  <c r="BD23" i="7" s="1"/>
  <c r="BC22" i="7" s="1"/>
  <c r="BB21" i="7" s="1"/>
  <c r="BA20" i="7" s="1"/>
  <c r="AZ19" i="7" s="1"/>
  <c r="AY18" i="7" s="1"/>
  <c r="AX17" i="7" s="1"/>
  <c r="AW16" i="7" s="1"/>
  <c r="AV15" i="7" s="1"/>
  <c r="AU14" i="7" s="1"/>
  <c r="AT13" i="7" s="1"/>
  <c r="AS12" i="7" s="1"/>
  <c r="CZ70" i="7" l="1"/>
  <c r="CY69" i="7" s="1"/>
  <c r="CX68" i="7" s="1"/>
  <c r="CW67" i="7" s="1"/>
  <c r="CV66" i="7" s="1"/>
  <c r="CU65" i="7" s="1"/>
  <c r="CT64" i="7" s="1"/>
  <c r="CS63" i="7" s="1"/>
  <c r="CR62" i="7" s="1"/>
  <c r="CQ61" i="7" s="1"/>
  <c r="CP60" i="7" s="1"/>
  <c r="CO59" i="7" s="1"/>
  <c r="CN58" i="7" s="1"/>
  <c r="CM57" i="7" s="1"/>
  <c r="CL56" i="7" s="1"/>
  <c r="CK55" i="7" s="1"/>
  <c r="CJ54" i="7" s="1"/>
  <c r="CI53" i="7" s="1"/>
  <c r="CH52" i="7" s="1"/>
  <c r="CG51" i="7" s="1"/>
  <c r="CF50" i="7" s="1"/>
  <c r="CE49" i="7" s="1"/>
  <c r="CD48" i="7" s="1"/>
  <c r="CC47" i="7" s="1"/>
  <c r="CB46" i="7" s="1"/>
  <c r="CA45" i="7" s="1"/>
  <c r="BZ44" i="7" s="1"/>
  <c r="BY43" i="7" s="1"/>
  <c r="BX42" i="7" s="1"/>
  <c r="BW41" i="7" s="1"/>
  <c r="BV40" i="7" s="1"/>
  <c r="BU39" i="7" s="1"/>
  <c r="BT38" i="7" s="1"/>
  <c r="BS37" i="7" s="1"/>
  <c r="BR36" i="7" s="1"/>
  <c r="BQ35" i="7" s="1"/>
  <c r="BP34" i="7" s="1"/>
  <c r="BO33" i="7" s="1"/>
  <c r="BN32" i="7" s="1"/>
  <c r="BM31" i="7" s="1"/>
  <c r="BL30" i="7" s="1"/>
  <c r="BK29" i="7" s="1"/>
  <c r="BJ28" i="7" s="1"/>
  <c r="BI27" i="7" s="1"/>
  <c r="BH26" i="7" s="1"/>
  <c r="BG25" i="7" s="1"/>
  <c r="BF24" i="7" s="1"/>
  <c r="BE23" i="7" s="1"/>
  <c r="BD22" i="7" s="1"/>
  <c r="BC21" i="7" s="1"/>
  <c r="BB20" i="7" s="1"/>
  <c r="BA19" i="7" s="1"/>
  <c r="AZ18" i="7" s="1"/>
  <c r="AY17" i="7" s="1"/>
  <c r="AX16" i="7" s="1"/>
  <c r="AW15" i="7" s="1"/>
  <c r="AV14" i="7" s="1"/>
  <c r="AU13" i="7" s="1"/>
  <c r="AT12" i="7" s="1"/>
  <c r="CZ69" i="7" l="1"/>
  <c r="CY68" i="7" s="1"/>
  <c r="CX67" i="7" s="1"/>
  <c r="CW66" i="7" s="1"/>
  <c r="CV65" i="7" s="1"/>
  <c r="CU64" i="7" s="1"/>
  <c r="CT63" i="7" s="1"/>
  <c r="CS62" i="7" s="1"/>
  <c r="CR61" i="7" s="1"/>
  <c r="CQ60" i="7" s="1"/>
  <c r="CP59" i="7" s="1"/>
  <c r="CO58" i="7" s="1"/>
  <c r="CN57" i="7" s="1"/>
  <c r="CM56" i="7" s="1"/>
  <c r="CL55" i="7" s="1"/>
  <c r="CK54" i="7" s="1"/>
  <c r="CJ53" i="7" s="1"/>
  <c r="CI52" i="7" s="1"/>
  <c r="CH51" i="7" s="1"/>
  <c r="CG50" i="7" s="1"/>
  <c r="CF49" i="7" s="1"/>
  <c r="CE48" i="7" s="1"/>
  <c r="CD47" i="7" s="1"/>
  <c r="CC46" i="7" s="1"/>
  <c r="CB45" i="7" s="1"/>
  <c r="CA44" i="7" s="1"/>
  <c r="BZ43" i="7" s="1"/>
  <c r="BY42" i="7" s="1"/>
  <c r="BX41" i="7" s="1"/>
  <c r="BW40" i="7" s="1"/>
  <c r="BV39" i="7" s="1"/>
  <c r="BU38" i="7" s="1"/>
  <c r="BT37" i="7" s="1"/>
  <c r="BS36" i="7" s="1"/>
  <c r="BR35" i="7" s="1"/>
  <c r="BQ34" i="7" s="1"/>
  <c r="BP33" i="7" s="1"/>
  <c r="BO32" i="7" s="1"/>
  <c r="BN31" i="7" s="1"/>
  <c r="BM30" i="7" s="1"/>
  <c r="BL29" i="7" s="1"/>
  <c r="BK28" i="7" s="1"/>
  <c r="BJ27" i="7" s="1"/>
  <c r="BI26" i="7" s="1"/>
  <c r="BH25" i="7" s="1"/>
  <c r="BG24" i="7" s="1"/>
  <c r="BF23" i="7" s="1"/>
  <c r="BE22" i="7" s="1"/>
  <c r="BD21" i="7" s="1"/>
  <c r="BC20" i="7" s="1"/>
  <c r="BB19" i="7" s="1"/>
  <c r="BA18" i="7" s="1"/>
  <c r="AZ17" i="7" s="1"/>
  <c r="AY16" i="7" s="1"/>
  <c r="AX15" i="7" s="1"/>
  <c r="AW14" i="7" s="1"/>
  <c r="AV13" i="7" s="1"/>
  <c r="AU12" i="7" s="1"/>
  <c r="CZ68" i="7" l="1"/>
  <c r="CY67" i="7" l="1"/>
  <c r="CX66" i="7" s="1"/>
  <c r="CW65" i="7" s="1"/>
  <c r="CV64" i="7" s="1"/>
  <c r="CU63" i="7" s="1"/>
  <c r="CT62" i="7" s="1"/>
  <c r="CS61" i="7" s="1"/>
  <c r="CR60" i="7" s="1"/>
  <c r="CQ59" i="7" s="1"/>
  <c r="CP58" i="7" s="1"/>
  <c r="CO57" i="7" s="1"/>
  <c r="CN56" i="7" s="1"/>
  <c r="CM55" i="7" s="1"/>
  <c r="CL54" i="7" s="1"/>
  <c r="CK53" i="7" s="1"/>
  <c r="CJ52" i="7" s="1"/>
  <c r="CI51" i="7" s="1"/>
  <c r="CH50" i="7" s="1"/>
  <c r="CG49" i="7" s="1"/>
  <c r="CF48" i="7" s="1"/>
  <c r="CE47" i="7" s="1"/>
  <c r="CD46" i="7" s="1"/>
  <c r="CC45" i="7" s="1"/>
  <c r="CB44" i="7" s="1"/>
  <c r="CA43" i="7" s="1"/>
  <c r="BZ42" i="7" s="1"/>
  <c r="BY41" i="7" s="1"/>
  <c r="BX40" i="7" s="1"/>
  <c r="BW39" i="7" s="1"/>
  <c r="BV38" i="7" s="1"/>
  <c r="BU37" i="7" s="1"/>
  <c r="BT36" i="7" s="1"/>
  <c r="BS35" i="7" s="1"/>
  <c r="BR34" i="7" s="1"/>
  <c r="BQ33" i="7" s="1"/>
  <c r="BP32" i="7" s="1"/>
  <c r="BO31" i="7" s="1"/>
  <c r="BN30" i="7" s="1"/>
  <c r="BM29" i="7" s="1"/>
  <c r="BL28" i="7" s="1"/>
  <c r="BK27" i="7" s="1"/>
  <c r="BJ26" i="7" s="1"/>
  <c r="BI25" i="7" s="1"/>
  <c r="BH24" i="7" s="1"/>
  <c r="BG23" i="7" s="1"/>
  <c r="BF22" i="7" s="1"/>
  <c r="BE21" i="7" s="1"/>
  <c r="BD20" i="7" s="1"/>
  <c r="BC19" i="7" s="1"/>
  <c r="BB18" i="7" s="1"/>
  <c r="BA17" i="7" s="1"/>
  <c r="AZ16" i="7" s="1"/>
  <c r="AY15" i="7" s="1"/>
  <c r="AX14" i="7" s="1"/>
  <c r="AW13" i="7" s="1"/>
  <c r="AV12" i="7" s="1"/>
  <c r="CZ67" i="7" l="1"/>
  <c r="CY66" i="7" s="1"/>
  <c r="CX65" i="7" s="1"/>
  <c r="CW64" i="7" s="1"/>
  <c r="CV63" i="7" s="1"/>
  <c r="CU62" i="7" s="1"/>
  <c r="CT61" i="7" s="1"/>
  <c r="CS60" i="7" s="1"/>
  <c r="CR59" i="7" s="1"/>
  <c r="CQ58" i="7" s="1"/>
  <c r="CP57" i="7" s="1"/>
  <c r="CO56" i="7" s="1"/>
  <c r="CN55" i="7" s="1"/>
  <c r="CM54" i="7" s="1"/>
  <c r="CL53" i="7" s="1"/>
  <c r="CK52" i="7" s="1"/>
  <c r="CJ51" i="7" s="1"/>
  <c r="CI50" i="7" s="1"/>
  <c r="CH49" i="7" s="1"/>
  <c r="CG48" i="7" s="1"/>
  <c r="CF47" i="7" s="1"/>
  <c r="CE46" i="7" s="1"/>
  <c r="CD45" i="7" s="1"/>
  <c r="CC44" i="7" s="1"/>
  <c r="CB43" i="7" s="1"/>
  <c r="CA42" i="7" s="1"/>
  <c r="BZ41" i="7" s="1"/>
  <c r="BY40" i="7" s="1"/>
  <c r="BX39" i="7" s="1"/>
  <c r="BW38" i="7" s="1"/>
  <c r="BV37" i="7" s="1"/>
  <c r="BU36" i="7" s="1"/>
  <c r="BT35" i="7" s="1"/>
  <c r="BS34" i="7" s="1"/>
  <c r="BR33" i="7" s="1"/>
  <c r="BQ32" i="7" s="1"/>
  <c r="BP31" i="7" s="1"/>
  <c r="BO30" i="7" s="1"/>
  <c r="BN29" i="7" s="1"/>
  <c r="BM28" i="7" s="1"/>
  <c r="BL27" i="7" s="1"/>
  <c r="BK26" i="7" s="1"/>
  <c r="BJ25" i="7" s="1"/>
  <c r="BI24" i="7" s="1"/>
  <c r="BH23" i="7" s="1"/>
  <c r="BG22" i="7" s="1"/>
  <c r="BF21" i="7" s="1"/>
  <c r="BE20" i="7" s="1"/>
  <c r="BD19" i="7" s="1"/>
  <c r="BC18" i="7" s="1"/>
  <c r="BB17" i="7" s="1"/>
  <c r="BA16" i="7" s="1"/>
  <c r="AZ15" i="7" s="1"/>
  <c r="AY14" i="7" s="1"/>
  <c r="AX13" i="7" s="1"/>
  <c r="AW12" i="7" s="1"/>
  <c r="CZ66" i="7" l="1"/>
  <c r="CY65" i="7" l="1"/>
  <c r="CX64" i="7" s="1"/>
  <c r="CW63" i="7" s="1"/>
  <c r="CV62" i="7" s="1"/>
  <c r="CU61" i="7" s="1"/>
  <c r="CT60" i="7" s="1"/>
  <c r="CS59" i="7" s="1"/>
  <c r="CR58" i="7" s="1"/>
  <c r="CQ57" i="7" s="1"/>
  <c r="CP56" i="7" s="1"/>
  <c r="CO55" i="7" s="1"/>
  <c r="CN54" i="7" s="1"/>
  <c r="CM53" i="7" s="1"/>
  <c r="CL52" i="7" s="1"/>
  <c r="CK51" i="7" s="1"/>
  <c r="CJ50" i="7" s="1"/>
  <c r="CI49" i="7" s="1"/>
  <c r="CH48" i="7" s="1"/>
  <c r="CG47" i="7" s="1"/>
  <c r="CF46" i="7" s="1"/>
  <c r="CE45" i="7" s="1"/>
  <c r="CD44" i="7" s="1"/>
  <c r="CC43" i="7" s="1"/>
  <c r="CB42" i="7" s="1"/>
  <c r="CA41" i="7" s="1"/>
  <c r="BZ40" i="7" s="1"/>
  <c r="BY39" i="7" s="1"/>
  <c r="BX38" i="7" s="1"/>
  <c r="BW37" i="7" s="1"/>
  <c r="BV36" i="7" s="1"/>
  <c r="BU35" i="7" s="1"/>
  <c r="BT34" i="7" s="1"/>
  <c r="BS33" i="7" s="1"/>
  <c r="BR32" i="7" s="1"/>
  <c r="BQ31" i="7" s="1"/>
  <c r="BP30" i="7" s="1"/>
  <c r="BO29" i="7" s="1"/>
  <c r="BN28" i="7" s="1"/>
  <c r="BM27" i="7" s="1"/>
  <c r="BL26" i="7" s="1"/>
  <c r="BK25" i="7" s="1"/>
  <c r="BJ24" i="7" s="1"/>
  <c r="BI23" i="7" s="1"/>
  <c r="BH22" i="7" s="1"/>
  <c r="BG21" i="7" s="1"/>
  <c r="BF20" i="7" s="1"/>
  <c r="BE19" i="7" s="1"/>
  <c r="BD18" i="7" s="1"/>
  <c r="BC17" i="7" s="1"/>
  <c r="BB16" i="7" s="1"/>
  <c r="BA15" i="7" s="1"/>
  <c r="AZ14" i="7" s="1"/>
  <c r="AY13" i="7" s="1"/>
  <c r="AX12" i="7" s="1"/>
  <c r="CZ65" i="7" l="1"/>
  <c r="CY64" i="7" s="1"/>
  <c r="CX63" i="7" s="1"/>
  <c r="CW62" i="7" s="1"/>
  <c r="CV61" i="7" s="1"/>
  <c r="CU60" i="7" s="1"/>
  <c r="CT59" i="7" s="1"/>
  <c r="CS58" i="7" s="1"/>
  <c r="CR57" i="7" s="1"/>
  <c r="CQ56" i="7" s="1"/>
  <c r="CP55" i="7" s="1"/>
  <c r="CO54" i="7" s="1"/>
  <c r="CN53" i="7" s="1"/>
  <c r="CM52" i="7" s="1"/>
  <c r="CL51" i="7" s="1"/>
  <c r="CK50" i="7" s="1"/>
  <c r="CJ49" i="7" s="1"/>
  <c r="CI48" i="7" s="1"/>
  <c r="CH47" i="7" s="1"/>
  <c r="CG46" i="7" s="1"/>
  <c r="CF45" i="7" s="1"/>
  <c r="CE44" i="7" s="1"/>
  <c r="CD43" i="7" s="1"/>
  <c r="CC42" i="7" s="1"/>
  <c r="CB41" i="7" s="1"/>
  <c r="CA40" i="7" s="1"/>
  <c r="BZ39" i="7" s="1"/>
  <c r="BY38" i="7" s="1"/>
  <c r="BX37" i="7" s="1"/>
  <c r="BW36" i="7" s="1"/>
  <c r="BV35" i="7" s="1"/>
  <c r="BU34" i="7" s="1"/>
  <c r="BT33" i="7" s="1"/>
  <c r="BS32" i="7" s="1"/>
  <c r="BR31" i="7" s="1"/>
  <c r="BQ30" i="7" s="1"/>
  <c r="BP29" i="7" s="1"/>
  <c r="BO28" i="7" s="1"/>
  <c r="BN27" i="7" s="1"/>
  <c r="BM26" i="7" s="1"/>
  <c r="BL25" i="7" s="1"/>
  <c r="BK24" i="7" s="1"/>
  <c r="BJ23" i="7" s="1"/>
  <c r="BI22" i="7" s="1"/>
  <c r="BH21" i="7" s="1"/>
  <c r="BG20" i="7" s="1"/>
  <c r="BF19" i="7" s="1"/>
  <c r="BE18" i="7" s="1"/>
  <c r="BD17" i="7" s="1"/>
  <c r="BC16" i="7" s="1"/>
  <c r="BB15" i="7" s="1"/>
  <c r="BA14" i="7" s="1"/>
  <c r="AZ13" i="7" s="1"/>
  <c r="AY12" i="7" s="1"/>
  <c r="CZ64" i="7" l="1"/>
  <c r="CY63" i="7" l="1"/>
  <c r="CX62" i="7" s="1"/>
  <c r="CW61" i="7" s="1"/>
  <c r="CV60" i="7" s="1"/>
  <c r="CU59" i="7" s="1"/>
  <c r="CT58" i="7" s="1"/>
  <c r="CS57" i="7" s="1"/>
  <c r="CR56" i="7" s="1"/>
  <c r="CQ55" i="7" s="1"/>
  <c r="CP54" i="7" s="1"/>
  <c r="CO53" i="7" s="1"/>
  <c r="CN52" i="7" s="1"/>
  <c r="CM51" i="7" s="1"/>
  <c r="CL50" i="7" s="1"/>
  <c r="CK49" i="7" s="1"/>
  <c r="CJ48" i="7" s="1"/>
  <c r="CI47" i="7" s="1"/>
  <c r="CH46" i="7" s="1"/>
  <c r="CG45" i="7" s="1"/>
  <c r="CF44" i="7" s="1"/>
  <c r="CE43" i="7" s="1"/>
  <c r="CD42" i="7" s="1"/>
  <c r="CC41" i="7" s="1"/>
  <c r="CB40" i="7" s="1"/>
  <c r="CA39" i="7" s="1"/>
  <c r="BZ38" i="7" s="1"/>
  <c r="BY37" i="7" s="1"/>
  <c r="BX36" i="7" s="1"/>
  <c r="BW35" i="7" s="1"/>
  <c r="BV34" i="7" s="1"/>
  <c r="BU33" i="7" s="1"/>
  <c r="BT32" i="7" s="1"/>
  <c r="BS31" i="7" s="1"/>
  <c r="BR30" i="7" s="1"/>
  <c r="BQ29" i="7" s="1"/>
  <c r="BP28" i="7" s="1"/>
  <c r="BO27" i="7" s="1"/>
  <c r="BN26" i="7" s="1"/>
  <c r="BM25" i="7" s="1"/>
  <c r="BL24" i="7" s="1"/>
  <c r="BK23" i="7" s="1"/>
  <c r="BJ22" i="7" s="1"/>
  <c r="BI21" i="7" s="1"/>
  <c r="BH20" i="7" s="1"/>
  <c r="BG19" i="7" s="1"/>
  <c r="BF18" i="7" s="1"/>
  <c r="BE17" i="7" s="1"/>
  <c r="BD16" i="7" s="1"/>
  <c r="BC15" i="7" s="1"/>
  <c r="BB14" i="7" s="1"/>
  <c r="BA13" i="7" s="1"/>
  <c r="AZ12" i="7" s="1"/>
  <c r="CZ63" i="7" l="1"/>
  <c r="CY62" i="7" s="1"/>
  <c r="CX61" i="7" s="1"/>
  <c r="CW60" i="7" s="1"/>
  <c r="CV59" i="7" s="1"/>
  <c r="CU58" i="7" s="1"/>
  <c r="CT57" i="7" s="1"/>
  <c r="CS56" i="7" s="1"/>
  <c r="CR55" i="7" s="1"/>
  <c r="CQ54" i="7" s="1"/>
  <c r="CP53" i="7" s="1"/>
  <c r="CO52" i="7" s="1"/>
  <c r="CN51" i="7" s="1"/>
  <c r="CM50" i="7" s="1"/>
  <c r="CL49" i="7" s="1"/>
  <c r="CK48" i="7" s="1"/>
  <c r="CJ47" i="7" s="1"/>
  <c r="CI46" i="7" s="1"/>
  <c r="CH45" i="7" s="1"/>
  <c r="CG44" i="7" s="1"/>
  <c r="CF43" i="7" s="1"/>
  <c r="CE42" i="7" s="1"/>
  <c r="CD41" i="7" s="1"/>
  <c r="CC40" i="7" s="1"/>
  <c r="CB39" i="7" s="1"/>
  <c r="CA38" i="7" s="1"/>
  <c r="BZ37" i="7" s="1"/>
  <c r="BY36" i="7" s="1"/>
  <c r="BX35" i="7" s="1"/>
  <c r="BW34" i="7" s="1"/>
  <c r="BV33" i="7" s="1"/>
  <c r="BU32" i="7" s="1"/>
  <c r="BT31" i="7" s="1"/>
  <c r="BS30" i="7" s="1"/>
  <c r="BR29" i="7" s="1"/>
  <c r="BQ28" i="7" s="1"/>
  <c r="BP27" i="7" s="1"/>
  <c r="BO26" i="7" s="1"/>
  <c r="BN25" i="7" s="1"/>
  <c r="BM24" i="7" s="1"/>
  <c r="BL23" i="7" s="1"/>
  <c r="BK22" i="7" s="1"/>
  <c r="BJ21" i="7" s="1"/>
  <c r="BI20" i="7" s="1"/>
  <c r="BH19" i="7" s="1"/>
  <c r="BG18" i="7" s="1"/>
  <c r="BF17" i="7" s="1"/>
  <c r="BE16" i="7" s="1"/>
  <c r="BD15" i="7" s="1"/>
  <c r="BC14" i="7" s="1"/>
  <c r="BB13" i="7" s="1"/>
  <c r="BA12" i="7" s="1"/>
  <c r="CZ62" i="7" l="1"/>
  <c r="CY61" i="7" s="1"/>
  <c r="CX60" i="7" s="1"/>
  <c r="CW59" i="7" s="1"/>
  <c r="CV58" i="7" s="1"/>
  <c r="CU57" i="7" s="1"/>
  <c r="CT56" i="7" s="1"/>
  <c r="CS55" i="7" s="1"/>
  <c r="CR54" i="7" s="1"/>
  <c r="CQ53" i="7" s="1"/>
  <c r="CP52" i="7" s="1"/>
  <c r="CO51" i="7" s="1"/>
  <c r="CN50" i="7" s="1"/>
  <c r="CM49" i="7" s="1"/>
  <c r="CL48" i="7" s="1"/>
  <c r="CK47" i="7" s="1"/>
  <c r="CJ46" i="7" s="1"/>
  <c r="CI45" i="7" s="1"/>
  <c r="CH44" i="7" s="1"/>
  <c r="CG43" i="7" s="1"/>
  <c r="CF42" i="7" s="1"/>
  <c r="CE41" i="7" s="1"/>
  <c r="CD40" i="7" s="1"/>
  <c r="CC39" i="7" s="1"/>
  <c r="CB38" i="7" s="1"/>
  <c r="CA37" i="7" s="1"/>
  <c r="BZ36" i="7" s="1"/>
  <c r="BY35" i="7" s="1"/>
  <c r="BX34" i="7" s="1"/>
  <c r="BW33" i="7" s="1"/>
  <c r="BV32" i="7" s="1"/>
  <c r="BU31" i="7" s="1"/>
  <c r="BT30" i="7" s="1"/>
  <c r="BS29" i="7" s="1"/>
  <c r="BR28" i="7" s="1"/>
  <c r="BQ27" i="7" s="1"/>
  <c r="BP26" i="7" s="1"/>
  <c r="BO25" i="7" s="1"/>
  <c r="BN24" i="7" s="1"/>
  <c r="BM23" i="7" s="1"/>
  <c r="BL22" i="7" s="1"/>
  <c r="BK21" i="7" s="1"/>
  <c r="BJ20" i="7" s="1"/>
  <c r="BI19" i="7" s="1"/>
  <c r="BH18" i="7" s="1"/>
  <c r="BG17" i="7" s="1"/>
  <c r="BF16" i="7" s="1"/>
  <c r="BE15" i="7" s="1"/>
  <c r="BD14" i="7" s="1"/>
  <c r="BC13" i="7" s="1"/>
  <c r="BB12" i="7" s="1"/>
  <c r="CZ61" i="7" l="1"/>
  <c r="CY60" i="7" s="1"/>
  <c r="CX59" i="7" s="1"/>
  <c r="CW58" i="7" s="1"/>
  <c r="CV57" i="7" s="1"/>
  <c r="CU56" i="7" s="1"/>
  <c r="CT55" i="7" s="1"/>
  <c r="CS54" i="7" s="1"/>
  <c r="CR53" i="7" s="1"/>
  <c r="CQ52" i="7" s="1"/>
  <c r="CP51" i="7" s="1"/>
  <c r="CO50" i="7" s="1"/>
  <c r="CN49" i="7" s="1"/>
  <c r="CM48" i="7" s="1"/>
  <c r="CL47" i="7" s="1"/>
  <c r="CK46" i="7" s="1"/>
  <c r="CJ45" i="7" s="1"/>
  <c r="CI44" i="7" s="1"/>
  <c r="CH43" i="7" s="1"/>
  <c r="CG42" i="7" s="1"/>
  <c r="CF41" i="7" s="1"/>
  <c r="CE40" i="7" s="1"/>
  <c r="CD39" i="7" s="1"/>
  <c r="CC38" i="7" s="1"/>
  <c r="CB37" i="7" s="1"/>
  <c r="CA36" i="7" s="1"/>
  <c r="BZ35" i="7" s="1"/>
  <c r="BY34" i="7" s="1"/>
  <c r="BX33" i="7" s="1"/>
  <c r="BW32" i="7" s="1"/>
  <c r="BV31" i="7" s="1"/>
  <c r="BU30" i="7" s="1"/>
  <c r="BT29" i="7" s="1"/>
  <c r="BS28" i="7" s="1"/>
  <c r="BR27" i="7" s="1"/>
  <c r="BQ26" i="7" s="1"/>
  <c r="BP25" i="7" s="1"/>
  <c r="BO24" i="7" s="1"/>
  <c r="BN23" i="7" s="1"/>
  <c r="BM22" i="7" s="1"/>
  <c r="BL21" i="7" s="1"/>
  <c r="BK20" i="7" s="1"/>
  <c r="BJ19" i="7" s="1"/>
  <c r="BI18" i="7" s="1"/>
  <c r="BH17" i="7" s="1"/>
  <c r="BG16" i="7" s="1"/>
  <c r="BF15" i="7" s="1"/>
  <c r="BE14" i="7" s="1"/>
  <c r="BD13" i="7" s="1"/>
  <c r="BC12" i="7" s="1"/>
  <c r="CZ60" i="7" l="1"/>
  <c r="CY59" i="7" s="1"/>
  <c r="CX58" i="7" s="1"/>
  <c r="CW57" i="7" s="1"/>
  <c r="CV56" i="7" s="1"/>
  <c r="CU55" i="7" s="1"/>
  <c r="CT54" i="7" s="1"/>
  <c r="CS53" i="7" s="1"/>
  <c r="CR52" i="7" s="1"/>
  <c r="CQ51" i="7" s="1"/>
  <c r="CP50" i="7" s="1"/>
  <c r="CO49" i="7" s="1"/>
  <c r="CN48" i="7" s="1"/>
  <c r="CM47" i="7" s="1"/>
  <c r="CL46" i="7" s="1"/>
  <c r="CK45" i="7" s="1"/>
  <c r="CJ44" i="7" s="1"/>
  <c r="CI43" i="7" s="1"/>
  <c r="CH42" i="7" s="1"/>
  <c r="CG41" i="7" s="1"/>
  <c r="CF40" i="7" s="1"/>
  <c r="CE39" i="7" s="1"/>
  <c r="CD38" i="7" s="1"/>
  <c r="CC37" i="7" s="1"/>
  <c r="CB36" i="7" s="1"/>
  <c r="CA35" i="7" s="1"/>
  <c r="BZ34" i="7" s="1"/>
  <c r="BY33" i="7" s="1"/>
  <c r="BX32" i="7" s="1"/>
  <c r="BW31" i="7" s="1"/>
  <c r="BV30" i="7" s="1"/>
  <c r="BU29" i="7" s="1"/>
  <c r="BT28" i="7" s="1"/>
  <c r="BS27" i="7" s="1"/>
  <c r="BR26" i="7" s="1"/>
  <c r="BQ25" i="7" s="1"/>
  <c r="BP24" i="7" s="1"/>
  <c r="BO23" i="7" s="1"/>
  <c r="BN22" i="7" s="1"/>
  <c r="BM21" i="7" s="1"/>
  <c r="BL20" i="7" s="1"/>
  <c r="BK19" i="7" s="1"/>
  <c r="BJ18" i="7" s="1"/>
  <c r="BI17" i="7" s="1"/>
  <c r="BH16" i="7" s="1"/>
  <c r="BG15" i="7" s="1"/>
  <c r="BF14" i="7" s="1"/>
  <c r="BE13" i="7" s="1"/>
  <c r="BD12" i="7" s="1"/>
  <c r="CZ59" i="7" l="1"/>
  <c r="CY58" i="7" s="1"/>
  <c r="CX57" i="7" s="1"/>
  <c r="CW56" i="7" s="1"/>
  <c r="CV55" i="7" s="1"/>
  <c r="CU54" i="7" s="1"/>
  <c r="CT53" i="7" s="1"/>
  <c r="CS52" i="7" s="1"/>
  <c r="CR51" i="7" s="1"/>
  <c r="CQ50" i="7" s="1"/>
  <c r="CP49" i="7" s="1"/>
  <c r="CO48" i="7" s="1"/>
  <c r="CN47" i="7" s="1"/>
  <c r="CM46" i="7" s="1"/>
  <c r="CL45" i="7" s="1"/>
  <c r="CK44" i="7" s="1"/>
  <c r="CJ43" i="7" s="1"/>
  <c r="CI42" i="7" s="1"/>
  <c r="CH41" i="7" s="1"/>
  <c r="CG40" i="7" s="1"/>
  <c r="CF39" i="7" s="1"/>
  <c r="CE38" i="7" s="1"/>
  <c r="CD37" i="7" s="1"/>
  <c r="CC36" i="7" s="1"/>
  <c r="CB35" i="7" s="1"/>
  <c r="CA34" i="7" s="1"/>
  <c r="BZ33" i="7" s="1"/>
  <c r="BY32" i="7" s="1"/>
  <c r="BX31" i="7" s="1"/>
  <c r="BW30" i="7" s="1"/>
  <c r="BV29" i="7" s="1"/>
  <c r="BU28" i="7" s="1"/>
  <c r="BT27" i="7" s="1"/>
  <c r="BS26" i="7" s="1"/>
  <c r="BR25" i="7" s="1"/>
  <c r="BQ24" i="7" s="1"/>
  <c r="BP23" i="7" s="1"/>
  <c r="BO22" i="7" s="1"/>
  <c r="BN21" i="7" s="1"/>
  <c r="BM20" i="7" s="1"/>
  <c r="BL19" i="7" s="1"/>
  <c r="BK18" i="7" s="1"/>
  <c r="BJ17" i="7" s="1"/>
  <c r="BI16" i="7" s="1"/>
  <c r="BH15" i="7" s="1"/>
  <c r="BG14" i="7" s="1"/>
  <c r="BF13" i="7" s="1"/>
  <c r="BE12" i="7" s="1"/>
  <c r="CZ58" i="7" l="1"/>
  <c r="CY57" i="7" s="1"/>
  <c r="CX56" i="7" s="1"/>
  <c r="CW55" i="7" s="1"/>
  <c r="CV54" i="7" s="1"/>
  <c r="CU53" i="7" s="1"/>
  <c r="CT52" i="7" s="1"/>
  <c r="CS51" i="7" s="1"/>
  <c r="CR50" i="7" s="1"/>
  <c r="CQ49" i="7" s="1"/>
  <c r="CP48" i="7" s="1"/>
  <c r="CO47" i="7" s="1"/>
  <c r="CN46" i="7" s="1"/>
  <c r="CM45" i="7" s="1"/>
  <c r="CL44" i="7" s="1"/>
  <c r="CK43" i="7" s="1"/>
  <c r="CJ42" i="7" s="1"/>
  <c r="CI41" i="7" s="1"/>
  <c r="CH40" i="7" s="1"/>
  <c r="CG39" i="7" s="1"/>
  <c r="CF38" i="7" s="1"/>
  <c r="CE37" i="7" s="1"/>
  <c r="CD36" i="7" s="1"/>
  <c r="CC35" i="7" s="1"/>
  <c r="CB34" i="7" s="1"/>
  <c r="CA33" i="7" s="1"/>
  <c r="BZ32" i="7" s="1"/>
  <c r="BY31" i="7" s="1"/>
  <c r="BX30" i="7" s="1"/>
  <c r="BW29" i="7" s="1"/>
  <c r="BV28" i="7" s="1"/>
  <c r="BU27" i="7" s="1"/>
  <c r="BT26" i="7" s="1"/>
  <c r="BS25" i="7" s="1"/>
  <c r="BR24" i="7" s="1"/>
  <c r="BQ23" i="7" s="1"/>
  <c r="BP22" i="7" s="1"/>
  <c r="BO21" i="7" s="1"/>
  <c r="BN20" i="7" s="1"/>
  <c r="BM19" i="7" s="1"/>
  <c r="BL18" i="7" s="1"/>
  <c r="BK17" i="7" s="1"/>
  <c r="BJ16" i="7" s="1"/>
  <c r="BI15" i="7" s="1"/>
  <c r="BH14" i="7" s="1"/>
  <c r="BG13" i="7" s="1"/>
  <c r="BF12" i="7" s="1"/>
  <c r="CZ57" i="7" l="1"/>
  <c r="CY56" i="7" s="1"/>
  <c r="CX55" i="7" s="1"/>
  <c r="CW54" i="7" s="1"/>
  <c r="CV53" i="7" s="1"/>
  <c r="CU52" i="7" s="1"/>
  <c r="CT51" i="7" s="1"/>
  <c r="CS50" i="7" s="1"/>
  <c r="CR49" i="7" s="1"/>
  <c r="CQ48" i="7" s="1"/>
  <c r="CP47" i="7" s="1"/>
  <c r="CO46" i="7" s="1"/>
  <c r="CN45" i="7" s="1"/>
  <c r="CM44" i="7" s="1"/>
  <c r="CL43" i="7" s="1"/>
  <c r="CK42" i="7" s="1"/>
  <c r="CJ41" i="7" s="1"/>
  <c r="CI40" i="7" s="1"/>
  <c r="CH39" i="7" s="1"/>
  <c r="CG38" i="7" s="1"/>
  <c r="CF37" i="7" s="1"/>
  <c r="CE36" i="7" s="1"/>
  <c r="CD35" i="7" s="1"/>
  <c r="CC34" i="7" s="1"/>
  <c r="CB33" i="7" s="1"/>
  <c r="CA32" i="7" s="1"/>
  <c r="BZ31" i="7" s="1"/>
  <c r="BY30" i="7" s="1"/>
  <c r="BX29" i="7" s="1"/>
  <c r="BW28" i="7" s="1"/>
  <c r="BV27" i="7" s="1"/>
  <c r="BU26" i="7" s="1"/>
  <c r="BT25" i="7" s="1"/>
  <c r="BS24" i="7" s="1"/>
  <c r="BR23" i="7" s="1"/>
  <c r="BQ22" i="7" s="1"/>
  <c r="BP21" i="7" s="1"/>
  <c r="BO20" i="7" s="1"/>
  <c r="BN19" i="7" s="1"/>
  <c r="BM18" i="7" s="1"/>
  <c r="BL17" i="7" s="1"/>
  <c r="BK16" i="7" s="1"/>
  <c r="BJ15" i="7" s="1"/>
  <c r="BI14" i="7" s="1"/>
  <c r="BH13" i="7" s="1"/>
  <c r="BG12" i="7" s="1"/>
  <c r="CZ56" i="7" l="1"/>
  <c r="CY55" i="7" s="1"/>
  <c r="CX54" i="7" s="1"/>
  <c r="CW53" i="7" s="1"/>
  <c r="CV52" i="7" s="1"/>
  <c r="CU51" i="7" s="1"/>
  <c r="CT50" i="7" s="1"/>
  <c r="CS49" i="7" s="1"/>
  <c r="CR48" i="7" s="1"/>
  <c r="CQ47" i="7" s="1"/>
  <c r="CP46" i="7" s="1"/>
  <c r="CO45" i="7" s="1"/>
  <c r="CN44" i="7" s="1"/>
  <c r="CM43" i="7" s="1"/>
  <c r="CL42" i="7" s="1"/>
  <c r="CK41" i="7" s="1"/>
  <c r="CJ40" i="7" s="1"/>
  <c r="CI39" i="7" s="1"/>
  <c r="CH38" i="7" s="1"/>
  <c r="CG37" i="7" s="1"/>
  <c r="CF36" i="7" s="1"/>
  <c r="CE35" i="7" s="1"/>
  <c r="CD34" i="7" s="1"/>
  <c r="CC33" i="7" s="1"/>
  <c r="CB32" i="7" s="1"/>
  <c r="CA31" i="7" s="1"/>
  <c r="BZ30" i="7" s="1"/>
  <c r="BY29" i="7" s="1"/>
  <c r="BX28" i="7" s="1"/>
  <c r="BW27" i="7" s="1"/>
  <c r="BV26" i="7" s="1"/>
  <c r="BU25" i="7" s="1"/>
  <c r="BT24" i="7" s="1"/>
  <c r="BS23" i="7" s="1"/>
  <c r="BR22" i="7" s="1"/>
  <c r="BQ21" i="7" s="1"/>
  <c r="BP20" i="7" s="1"/>
  <c r="BO19" i="7" s="1"/>
  <c r="BN18" i="7" s="1"/>
  <c r="BM17" i="7" s="1"/>
  <c r="BL16" i="7" s="1"/>
  <c r="BK15" i="7" s="1"/>
  <c r="BJ14" i="7" s="1"/>
  <c r="BI13" i="7" s="1"/>
  <c r="BH12" i="7" s="1"/>
  <c r="CZ55" i="7" l="1"/>
  <c r="CY54" i="7" l="1"/>
  <c r="CX53" i="7" s="1"/>
  <c r="CW52" i="7" s="1"/>
  <c r="CV51" i="7" s="1"/>
  <c r="CU50" i="7" s="1"/>
  <c r="CT49" i="7" s="1"/>
  <c r="CS48" i="7" s="1"/>
  <c r="CR47" i="7" s="1"/>
  <c r="CQ46" i="7" s="1"/>
  <c r="CP45" i="7" s="1"/>
  <c r="CO44" i="7" s="1"/>
  <c r="CN43" i="7" s="1"/>
  <c r="CM42" i="7" s="1"/>
  <c r="CL41" i="7" s="1"/>
  <c r="CK40" i="7" s="1"/>
  <c r="CJ39" i="7" s="1"/>
  <c r="CI38" i="7" s="1"/>
  <c r="CH37" i="7" s="1"/>
  <c r="CG36" i="7" s="1"/>
  <c r="CF35" i="7" s="1"/>
  <c r="CE34" i="7" s="1"/>
  <c r="CD33" i="7" s="1"/>
  <c r="CC32" i="7" s="1"/>
  <c r="CB31" i="7" s="1"/>
  <c r="CA30" i="7" s="1"/>
  <c r="BZ29" i="7" s="1"/>
  <c r="BY28" i="7" s="1"/>
  <c r="BX27" i="7" s="1"/>
  <c r="BW26" i="7" s="1"/>
  <c r="BV25" i="7" s="1"/>
  <c r="BU24" i="7" s="1"/>
  <c r="BT23" i="7" s="1"/>
  <c r="BS22" i="7" s="1"/>
  <c r="BR21" i="7" s="1"/>
  <c r="BQ20" i="7" s="1"/>
  <c r="BP19" i="7" s="1"/>
  <c r="BO18" i="7" s="1"/>
  <c r="BN17" i="7" s="1"/>
  <c r="BM16" i="7" s="1"/>
  <c r="BL15" i="7" s="1"/>
  <c r="BK14" i="7" s="1"/>
  <c r="BJ13" i="7" s="1"/>
  <c r="BI12" i="7" s="1"/>
  <c r="CZ54" i="7" l="1"/>
  <c r="CY53" i="7" s="1"/>
  <c r="CX52" i="7" s="1"/>
  <c r="CW51" i="7" s="1"/>
  <c r="CV50" i="7" s="1"/>
  <c r="CU49" i="7" s="1"/>
  <c r="CT48" i="7" s="1"/>
  <c r="CS47" i="7" s="1"/>
  <c r="CR46" i="7" s="1"/>
  <c r="CQ45" i="7" s="1"/>
  <c r="CP44" i="7" s="1"/>
  <c r="CO43" i="7" s="1"/>
  <c r="CN42" i="7" s="1"/>
  <c r="CM41" i="7" s="1"/>
  <c r="CL40" i="7" s="1"/>
  <c r="CK39" i="7" s="1"/>
  <c r="CJ38" i="7" s="1"/>
  <c r="CI37" i="7" s="1"/>
  <c r="CH36" i="7" s="1"/>
  <c r="CG35" i="7" s="1"/>
  <c r="CF34" i="7" s="1"/>
  <c r="CE33" i="7" s="1"/>
  <c r="CD32" i="7" s="1"/>
  <c r="CC31" i="7" s="1"/>
  <c r="CB30" i="7" s="1"/>
  <c r="CA29" i="7" s="1"/>
  <c r="BZ28" i="7" s="1"/>
  <c r="BY27" i="7" s="1"/>
  <c r="BX26" i="7" s="1"/>
  <c r="BW25" i="7" s="1"/>
  <c r="BV24" i="7" s="1"/>
  <c r="BU23" i="7" s="1"/>
  <c r="BT22" i="7" s="1"/>
  <c r="BS21" i="7" s="1"/>
  <c r="BR20" i="7" s="1"/>
  <c r="BQ19" i="7" s="1"/>
  <c r="BP18" i="7" s="1"/>
  <c r="BO17" i="7" s="1"/>
  <c r="BN16" i="7" s="1"/>
  <c r="BM15" i="7" s="1"/>
  <c r="BL14" i="7" s="1"/>
  <c r="BK13" i="7" s="1"/>
  <c r="BJ12" i="7" s="1"/>
  <c r="CZ53" i="7" l="1"/>
  <c r="CY52" i="7" l="1"/>
  <c r="CX51" i="7" s="1"/>
  <c r="CW50" i="7" s="1"/>
  <c r="CV49" i="7" s="1"/>
  <c r="CU48" i="7" s="1"/>
  <c r="CT47" i="7" s="1"/>
  <c r="CS46" i="7" s="1"/>
  <c r="CR45" i="7" s="1"/>
  <c r="CQ44" i="7" s="1"/>
  <c r="CP43" i="7" s="1"/>
  <c r="CO42" i="7" s="1"/>
  <c r="CN41" i="7" s="1"/>
  <c r="CM40" i="7" s="1"/>
  <c r="CL39" i="7" s="1"/>
  <c r="CK38" i="7" s="1"/>
  <c r="CJ37" i="7" s="1"/>
  <c r="CI36" i="7" s="1"/>
  <c r="CH35" i="7" s="1"/>
  <c r="CG34" i="7" s="1"/>
  <c r="CF33" i="7" s="1"/>
  <c r="CE32" i="7" s="1"/>
  <c r="CD31" i="7" s="1"/>
  <c r="CC30" i="7" s="1"/>
  <c r="CB29" i="7" s="1"/>
  <c r="CA28" i="7" s="1"/>
  <c r="BZ27" i="7" s="1"/>
  <c r="BY26" i="7" s="1"/>
  <c r="BX25" i="7" s="1"/>
  <c r="BW24" i="7" s="1"/>
  <c r="BV23" i="7" s="1"/>
  <c r="BU22" i="7" s="1"/>
  <c r="BT21" i="7" s="1"/>
  <c r="BS20" i="7" s="1"/>
  <c r="BR19" i="7" s="1"/>
  <c r="BQ18" i="7" s="1"/>
  <c r="BP17" i="7" s="1"/>
  <c r="BO16" i="7" s="1"/>
  <c r="BN15" i="7" s="1"/>
  <c r="BM14" i="7" s="1"/>
  <c r="BL13" i="7" s="1"/>
  <c r="BK12" i="7" s="1"/>
  <c r="CZ52" i="7" l="1"/>
  <c r="CY51" i="7" s="1"/>
  <c r="CX50" i="7" s="1"/>
  <c r="CW49" i="7" s="1"/>
  <c r="CV48" i="7" s="1"/>
  <c r="CU47" i="7" s="1"/>
  <c r="CT46" i="7" s="1"/>
  <c r="CS45" i="7" s="1"/>
  <c r="CR44" i="7" s="1"/>
  <c r="CQ43" i="7" s="1"/>
  <c r="CP42" i="7" s="1"/>
  <c r="CO41" i="7" s="1"/>
  <c r="CN40" i="7" s="1"/>
  <c r="CM39" i="7" s="1"/>
  <c r="CL38" i="7" s="1"/>
  <c r="CK37" i="7" s="1"/>
  <c r="CJ36" i="7" s="1"/>
  <c r="CI35" i="7" s="1"/>
  <c r="CH34" i="7" s="1"/>
  <c r="CG33" i="7" s="1"/>
  <c r="CF32" i="7" s="1"/>
  <c r="CE31" i="7" s="1"/>
  <c r="CD30" i="7" s="1"/>
  <c r="CC29" i="7" s="1"/>
  <c r="CB28" i="7" s="1"/>
  <c r="CA27" i="7" s="1"/>
  <c r="BZ26" i="7" s="1"/>
  <c r="BY25" i="7" s="1"/>
  <c r="BX24" i="7" s="1"/>
  <c r="BW23" i="7" s="1"/>
  <c r="BV22" i="7" s="1"/>
  <c r="BU21" i="7" s="1"/>
  <c r="BT20" i="7" s="1"/>
  <c r="BS19" i="7" s="1"/>
  <c r="BR18" i="7" s="1"/>
  <c r="BQ17" i="7" s="1"/>
  <c r="BP16" i="7" s="1"/>
  <c r="BO15" i="7" s="1"/>
  <c r="BN14" i="7" s="1"/>
  <c r="BM13" i="7" s="1"/>
  <c r="BL12" i="7" s="1"/>
  <c r="CZ51" i="7" l="1"/>
  <c r="CY50" i="7" s="1"/>
  <c r="CX49" i="7" s="1"/>
  <c r="CW48" i="7" s="1"/>
  <c r="CV47" i="7" s="1"/>
  <c r="CU46" i="7" s="1"/>
  <c r="CT45" i="7" s="1"/>
  <c r="CS44" i="7" s="1"/>
  <c r="CR43" i="7" s="1"/>
  <c r="CQ42" i="7" s="1"/>
  <c r="CP41" i="7" s="1"/>
  <c r="CO40" i="7" s="1"/>
  <c r="CN39" i="7" s="1"/>
  <c r="CM38" i="7" s="1"/>
  <c r="CL37" i="7" s="1"/>
  <c r="CK36" i="7" s="1"/>
  <c r="CJ35" i="7" s="1"/>
  <c r="CI34" i="7" s="1"/>
  <c r="CH33" i="7" s="1"/>
  <c r="CG32" i="7" s="1"/>
  <c r="CF31" i="7" s="1"/>
  <c r="CE30" i="7" s="1"/>
  <c r="CD29" i="7" s="1"/>
  <c r="CC28" i="7" s="1"/>
  <c r="CB27" i="7" s="1"/>
  <c r="CA26" i="7" s="1"/>
  <c r="BZ25" i="7" s="1"/>
  <c r="BY24" i="7" s="1"/>
  <c r="BX23" i="7" s="1"/>
  <c r="BW22" i="7" s="1"/>
  <c r="BV21" i="7" s="1"/>
  <c r="BU20" i="7" s="1"/>
  <c r="BT19" i="7" s="1"/>
  <c r="BS18" i="7" s="1"/>
  <c r="BR17" i="7" s="1"/>
  <c r="BQ16" i="7" s="1"/>
  <c r="BP15" i="7" s="1"/>
  <c r="BO14" i="7" s="1"/>
  <c r="BN13" i="7" s="1"/>
  <c r="BM12" i="7" s="1"/>
  <c r="CZ50" i="7" l="1"/>
  <c r="CY49" i="7" l="1"/>
  <c r="CX48" i="7" s="1"/>
  <c r="CW47" i="7" s="1"/>
  <c r="CV46" i="7" s="1"/>
  <c r="CU45" i="7" s="1"/>
  <c r="CT44" i="7" s="1"/>
  <c r="CS43" i="7" s="1"/>
  <c r="CR42" i="7" s="1"/>
  <c r="CQ41" i="7" s="1"/>
  <c r="CP40" i="7" s="1"/>
  <c r="CO39" i="7" s="1"/>
  <c r="CN38" i="7" s="1"/>
  <c r="CM37" i="7" s="1"/>
  <c r="CL36" i="7" s="1"/>
  <c r="CK35" i="7" s="1"/>
  <c r="CJ34" i="7" s="1"/>
  <c r="CI33" i="7" s="1"/>
  <c r="CH32" i="7" s="1"/>
  <c r="CG31" i="7" s="1"/>
  <c r="CF30" i="7" s="1"/>
  <c r="CE29" i="7" s="1"/>
  <c r="CD28" i="7" s="1"/>
  <c r="CC27" i="7" s="1"/>
  <c r="CB26" i="7" s="1"/>
  <c r="CA25" i="7" s="1"/>
  <c r="BZ24" i="7" s="1"/>
  <c r="BY23" i="7" s="1"/>
  <c r="BX22" i="7" s="1"/>
  <c r="BW21" i="7" s="1"/>
  <c r="BV20" i="7" s="1"/>
  <c r="BU19" i="7" s="1"/>
  <c r="BT18" i="7" s="1"/>
  <c r="BS17" i="7" s="1"/>
  <c r="BR16" i="7" s="1"/>
  <c r="BQ15" i="7" s="1"/>
  <c r="BP14" i="7" s="1"/>
  <c r="BO13" i="7" s="1"/>
  <c r="BN12" i="7" s="1"/>
  <c r="CZ49" i="7" l="1"/>
  <c r="CY48" i="7" l="1"/>
  <c r="CX47" i="7" s="1"/>
  <c r="CW46" i="7" s="1"/>
  <c r="CV45" i="7" s="1"/>
  <c r="CU44" i="7" s="1"/>
  <c r="CT43" i="7" s="1"/>
  <c r="CS42" i="7" s="1"/>
  <c r="CR41" i="7" s="1"/>
  <c r="CQ40" i="7" s="1"/>
  <c r="CP39" i="7" s="1"/>
  <c r="CO38" i="7" s="1"/>
  <c r="CN37" i="7" s="1"/>
  <c r="CM36" i="7" s="1"/>
  <c r="CL35" i="7" s="1"/>
  <c r="CK34" i="7" s="1"/>
  <c r="CJ33" i="7" s="1"/>
  <c r="CI32" i="7" s="1"/>
  <c r="CH31" i="7" s="1"/>
  <c r="CG30" i="7" s="1"/>
  <c r="CF29" i="7" s="1"/>
  <c r="CE28" i="7" s="1"/>
  <c r="CD27" i="7" s="1"/>
  <c r="CC26" i="7" s="1"/>
  <c r="CB25" i="7" s="1"/>
  <c r="CA24" i="7" s="1"/>
  <c r="BZ23" i="7" s="1"/>
  <c r="BY22" i="7" s="1"/>
  <c r="BX21" i="7" s="1"/>
  <c r="BW20" i="7" s="1"/>
  <c r="BV19" i="7" s="1"/>
  <c r="BU18" i="7" s="1"/>
  <c r="BT17" i="7" s="1"/>
  <c r="BS16" i="7" s="1"/>
  <c r="BR15" i="7" s="1"/>
  <c r="BQ14" i="7" s="1"/>
  <c r="BP13" i="7" s="1"/>
  <c r="BO12" i="7" s="1"/>
  <c r="CZ48" i="7" l="1"/>
  <c r="CY47" i="7" s="1"/>
  <c r="CX46" i="7" s="1"/>
  <c r="CW45" i="7" s="1"/>
  <c r="CV44" i="7" s="1"/>
  <c r="CU43" i="7" s="1"/>
  <c r="CT42" i="7" s="1"/>
  <c r="CS41" i="7" s="1"/>
  <c r="CR40" i="7" s="1"/>
  <c r="CQ39" i="7" s="1"/>
  <c r="CP38" i="7" s="1"/>
  <c r="CO37" i="7" s="1"/>
  <c r="CN36" i="7" s="1"/>
  <c r="CM35" i="7" s="1"/>
  <c r="CL34" i="7" s="1"/>
  <c r="CK33" i="7" s="1"/>
  <c r="CJ32" i="7" s="1"/>
  <c r="CI31" i="7" s="1"/>
  <c r="CH30" i="7" s="1"/>
  <c r="CG29" i="7" s="1"/>
  <c r="CF28" i="7" s="1"/>
  <c r="CE27" i="7" s="1"/>
  <c r="CD26" i="7" s="1"/>
  <c r="CC25" i="7" s="1"/>
  <c r="CB24" i="7" s="1"/>
  <c r="CA23" i="7" s="1"/>
  <c r="BZ22" i="7" s="1"/>
  <c r="BY21" i="7" s="1"/>
  <c r="BX20" i="7" s="1"/>
  <c r="BW19" i="7" s="1"/>
  <c r="BV18" i="7" s="1"/>
  <c r="BU17" i="7" s="1"/>
  <c r="BT16" i="7" s="1"/>
  <c r="BS15" i="7" s="1"/>
  <c r="BR14" i="7" s="1"/>
  <c r="BQ13" i="7" s="1"/>
  <c r="BP12" i="7" s="1"/>
  <c r="CZ47" i="7" l="1"/>
  <c r="CY46" i="7" s="1"/>
  <c r="CX45" i="7" s="1"/>
  <c r="CW44" i="7" s="1"/>
  <c r="CV43" i="7" s="1"/>
  <c r="CU42" i="7" s="1"/>
  <c r="CT41" i="7" s="1"/>
  <c r="CS40" i="7" s="1"/>
  <c r="CR39" i="7" s="1"/>
  <c r="CQ38" i="7" s="1"/>
  <c r="CP37" i="7" s="1"/>
  <c r="CO36" i="7" s="1"/>
  <c r="CN35" i="7" s="1"/>
  <c r="CM34" i="7" s="1"/>
  <c r="CL33" i="7" s="1"/>
  <c r="CK32" i="7" s="1"/>
  <c r="CJ31" i="7" s="1"/>
  <c r="CI30" i="7" s="1"/>
  <c r="CH29" i="7" s="1"/>
  <c r="CG28" i="7" s="1"/>
  <c r="CF27" i="7" s="1"/>
  <c r="CE26" i="7" s="1"/>
  <c r="CD25" i="7" s="1"/>
  <c r="CC24" i="7" s="1"/>
  <c r="CB23" i="7" s="1"/>
  <c r="CA22" i="7" s="1"/>
  <c r="BZ21" i="7" s="1"/>
  <c r="BY20" i="7" s="1"/>
  <c r="BX19" i="7" s="1"/>
  <c r="BW18" i="7" s="1"/>
  <c r="BV17" i="7" s="1"/>
  <c r="BU16" i="7" s="1"/>
  <c r="BT15" i="7" s="1"/>
  <c r="BS14" i="7" s="1"/>
  <c r="BR13" i="7" s="1"/>
  <c r="BQ12" i="7" s="1"/>
  <c r="CZ46" i="7" l="1"/>
  <c r="CY45" i="7" s="1"/>
  <c r="CX44" i="7" s="1"/>
  <c r="CW43" i="7" s="1"/>
  <c r="CV42" i="7" s="1"/>
  <c r="CU41" i="7" s="1"/>
  <c r="CT40" i="7" s="1"/>
  <c r="CS39" i="7" s="1"/>
  <c r="CR38" i="7" s="1"/>
  <c r="CQ37" i="7" s="1"/>
  <c r="CP36" i="7" s="1"/>
  <c r="CO35" i="7" s="1"/>
  <c r="CN34" i="7" s="1"/>
  <c r="CM33" i="7" s="1"/>
  <c r="CL32" i="7" s="1"/>
  <c r="CK31" i="7" s="1"/>
  <c r="CJ30" i="7" s="1"/>
  <c r="CI29" i="7" s="1"/>
  <c r="CH28" i="7" s="1"/>
  <c r="CG27" i="7" s="1"/>
  <c r="CF26" i="7" s="1"/>
  <c r="CE25" i="7" s="1"/>
  <c r="CD24" i="7" s="1"/>
  <c r="CC23" i="7" s="1"/>
  <c r="CB22" i="7" s="1"/>
  <c r="CA21" i="7" s="1"/>
  <c r="BZ20" i="7" s="1"/>
  <c r="BY19" i="7" s="1"/>
  <c r="BX18" i="7" s="1"/>
  <c r="BW17" i="7" s="1"/>
  <c r="BV16" i="7" s="1"/>
  <c r="BU15" i="7" s="1"/>
  <c r="BT14" i="7" s="1"/>
  <c r="BS13" i="7" s="1"/>
  <c r="BR12" i="7" s="1"/>
  <c r="CZ45" i="7" l="1"/>
  <c r="CY44" i="7" l="1"/>
  <c r="CX43" i="7" s="1"/>
  <c r="CW42" i="7" s="1"/>
  <c r="CV41" i="7" s="1"/>
  <c r="CU40" i="7" s="1"/>
  <c r="CT39" i="7" s="1"/>
  <c r="CS38" i="7" s="1"/>
  <c r="CR37" i="7" s="1"/>
  <c r="CQ36" i="7" s="1"/>
  <c r="CP35" i="7" s="1"/>
  <c r="CO34" i="7" s="1"/>
  <c r="CN33" i="7" s="1"/>
  <c r="CM32" i="7" s="1"/>
  <c r="CL31" i="7" s="1"/>
  <c r="CK30" i="7" s="1"/>
  <c r="CJ29" i="7" s="1"/>
  <c r="CI28" i="7" s="1"/>
  <c r="CH27" i="7" s="1"/>
  <c r="CG26" i="7" s="1"/>
  <c r="CF25" i="7" s="1"/>
  <c r="CE24" i="7" s="1"/>
  <c r="CD23" i="7" s="1"/>
  <c r="CC22" i="7" s="1"/>
  <c r="CB21" i="7" s="1"/>
  <c r="CA20" i="7" s="1"/>
  <c r="BZ19" i="7" s="1"/>
  <c r="BY18" i="7" s="1"/>
  <c r="BX17" i="7" s="1"/>
  <c r="BW16" i="7" s="1"/>
  <c r="BV15" i="7" s="1"/>
  <c r="BU14" i="7" s="1"/>
  <c r="BT13" i="7" s="1"/>
  <c r="BS12" i="7" s="1"/>
  <c r="CZ44" i="7" l="1"/>
  <c r="CY43" i="7" l="1"/>
  <c r="CX42" i="7" s="1"/>
  <c r="CW41" i="7" s="1"/>
  <c r="CV40" i="7" s="1"/>
  <c r="CU39" i="7" s="1"/>
  <c r="CT38" i="7" s="1"/>
  <c r="CS37" i="7" s="1"/>
  <c r="CR36" i="7" s="1"/>
  <c r="CQ35" i="7" s="1"/>
  <c r="CP34" i="7" s="1"/>
  <c r="CO33" i="7" s="1"/>
  <c r="CN32" i="7" s="1"/>
  <c r="CM31" i="7" s="1"/>
  <c r="CL30" i="7" s="1"/>
  <c r="CK29" i="7" s="1"/>
  <c r="CJ28" i="7" s="1"/>
  <c r="CI27" i="7" s="1"/>
  <c r="CH26" i="7" s="1"/>
  <c r="CG25" i="7" s="1"/>
  <c r="CF24" i="7" s="1"/>
  <c r="CE23" i="7" s="1"/>
  <c r="CD22" i="7" s="1"/>
  <c r="CC21" i="7" s="1"/>
  <c r="CB20" i="7" s="1"/>
  <c r="CA19" i="7" s="1"/>
  <c r="BZ18" i="7" s="1"/>
  <c r="BY17" i="7" s="1"/>
  <c r="BX16" i="7" s="1"/>
  <c r="BW15" i="7" s="1"/>
  <c r="BV14" i="7" s="1"/>
  <c r="BU13" i="7" s="1"/>
  <c r="BT12" i="7" s="1"/>
  <c r="CZ43" i="7" l="1"/>
  <c r="CY42" i="7" l="1"/>
  <c r="CX41" i="7" s="1"/>
  <c r="CW40" i="7" s="1"/>
  <c r="CV39" i="7" s="1"/>
  <c r="CU38" i="7" s="1"/>
  <c r="CT37" i="7" s="1"/>
  <c r="CS36" i="7" s="1"/>
  <c r="CR35" i="7" s="1"/>
  <c r="CQ34" i="7" s="1"/>
  <c r="CP33" i="7" s="1"/>
  <c r="CO32" i="7" s="1"/>
  <c r="CN31" i="7" s="1"/>
  <c r="CM30" i="7" s="1"/>
  <c r="CL29" i="7" s="1"/>
  <c r="CK28" i="7" s="1"/>
  <c r="CJ27" i="7" s="1"/>
  <c r="CI26" i="7" s="1"/>
  <c r="CH25" i="7" s="1"/>
  <c r="CG24" i="7" s="1"/>
  <c r="CF23" i="7" s="1"/>
  <c r="CE22" i="7" s="1"/>
  <c r="CD21" i="7" s="1"/>
  <c r="CC20" i="7" s="1"/>
  <c r="CB19" i="7" s="1"/>
  <c r="CA18" i="7" s="1"/>
  <c r="BZ17" i="7" s="1"/>
  <c r="BY16" i="7" s="1"/>
  <c r="BX15" i="7" s="1"/>
  <c r="BW14" i="7" s="1"/>
  <c r="BV13" i="7" s="1"/>
  <c r="BU12" i="7" s="1"/>
  <c r="CZ42" i="7" l="1"/>
  <c r="CY41" i="7" l="1"/>
  <c r="CX40" i="7" s="1"/>
  <c r="CW39" i="7" s="1"/>
  <c r="CV38" i="7" s="1"/>
  <c r="CU37" i="7" s="1"/>
  <c r="CT36" i="7" s="1"/>
  <c r="CS35" i="7" s="1"/>
  <c r="CR34" i="7" s="1"/>
  <c r="CQ33" i="7" s="1"/>
  <c r="CP32" i="7" s="1"/>
  <c r="CO31" i="7" s="1"/>
  <c r="CN30" i="7" s="1"/>
  <c r="CM29" i="7" s="1"/>
  <c r="CL28" i="7" s="1"/>
  <c r="CK27" i="7" s="1"/>
  <c r="CJ26" i="7" s="1"/>
  <c r="CI25" i="7" s="1"/>
  <c r="CH24" i="7" s="1"/>
  <c r="CG23" i="7" s="1"/>
  <c r="CF22" i="7" s="1"/>
  <c r="CE21" i="7" s="1"/>
  <c r="CD20" i="7" s="1"/>
  <c r="CC19" i="7" s="1"/>
  <c r="CB18" i="7" s="1"/>
  <c r="CA17" i="7" s="1"/>
  <c r="BZ16" i="7" s="1"/>
  <c r="BY15" i="7" s="1"/>
  <c r="BX14" i="7" s="1"/>
  <c r="BW13" i="7" s="1"/>
  <c r="BV12" i="7" s="1"/>
  <c r="CZ41" i="7" l="1"/>
  <c r="CY40" i="7" s="1"/>
  <c r="CX39" i="7" s="1"/>
  <c r="CW38" i="7" s="1"/>
  <c r="CV37" i="7" s="1"/>
  <c r="CU36" i="7" s="1"/>
  <c r="CT35" i="7" s="1"/>
  <c r="CS34" i="7" s="1"/>
  <c r="CR33" i="7" s="1"/>
  <c r="CQ32" i="7" s="1"/>
  <c r="CP31" i="7" s="1"/>
  <c r="CO30" i="7" s="1"/>
  <c r="CN29" i="7" s="1"/>
  <c r="CM28" i="7" s="1"/>
  <c r="CL27" i="7" s="1"/>
  <c r="CK26" i="7" s="1"/>
  <c r="CJ25" i="7" s="1"/>
  <c r="CI24" i="7" s="1"/>
  <c r="CH23" i="7" s="1"/>
  <c r="CG22" i="7" s="1"/>
  <c r="CF21" i="7" s="1"/>
  <c r="CE20" i="7" s="1"/>
  <c r="CD19" i="7" s="1"/>
  <c r="CC18" i="7" s="1"/>
  <c r="CB17" i="7" s="1"/>
  <c r="CA16" i="7" s="1"/>
  <c r="BZ15" i="7" s="1"/>
  <c r="BY14" i="7" s="1"/>
  <c r="BX13" i="7" s="1"/>
  <c r="BW12" i="7" s="1"/>
  <c r="CZ40" i="7" l="1"/>
  <c r="CY39" i="7" s="1"/>
  <c r="CX38" i="7" s="1"/>
  <c r="CW37" i="7" s="1"/>
  <c r="CV36" i="7" s="1"/>
  <c r="CU35" i="7" s="1"/>
  <c r="CT34" i="7" s="1"/>
  <c r="CS33" i="7" s="1"/>
  <c r="CR32" i="7" s="1"/>
  <c r="CQ31" i="7" s="1"/>
  <c r="CP30" i="7" s="1"/>
  <c r="CO29" i="7" s="1"/>
  <c r="CN28" i="7" s="1"/>
  <c r="CM27" i="7" s="1"/>
  <c r="CL26" i="7" s="1"/>
  <c r="CK25" i="7" s="1"/>
  <c r="CJ24" i="7" s="1"/>
  <c r="CI23" i="7" s="1"/>
  <c r="CH22" i="7" s="1"/>
  <c r="CG21" i="7" s="1"/>
  <c r="CF20" i="7" s="1"/>
  <c r="CE19" i="7" s="1"/>
  <c r="CD18" i="7" s="1"/>
  <c r="CC17" i="7" s="1"/>
  <c r="CB16" i="7" s="1"/>
  <c r="CA15" i="7" s="1"/>
  <c r="BZ14" i="7" s="1"/>
  <c r="BY13" i="7" s="1"/>
  <c r="BX12" i="7" s="1"/>
  <c r="CZ39" i="7" l="1"/>
  <c r="CY38" i="7" l="1"/>
  <c r="CX37" i="7" s="1"/>
  <c r="CW36" i="7" s="1"/>
  <c r="CV35" i="7" s="1"/>
  <c r="CU34" i="7" s="1"/>
  <c r="CT33" i="7" s="1"/>
  <c r="CS32" i="7" s="1"/>
  <c r="CR31" i="7" s="1"/>
  <c r="CQ30" i="7" s="1"/>
  <c r="CP29" i="7" s="1"/>
  <c r="CO28" i="7" s="1"/>
  <c r="CN27" i="7" s="1"/>
  <c r="CM26" i="7" s="1"/>
  <c r="CL25" i="7" s="1"/>
  <c r="CK24" i="7" s="1"/>
  <c r="CJ23" i="7" s="1"/>
  <c r="CI22" i="7" s="1"/>
  <c r="CH21" i="7" s="1"/>
  <c r="CG20" i="7" s="1"/>
  <c r="CF19" i="7" s="1"/>
  <c r="CE18" i="7" s="1"/>
  <c r="CD17" i="7" s="1"/>
  <c r="CC16" i="7" s="1"/>
  <c r="CB15" i="7" s="1"/>
  <c r="CA14" i="7" s="1"/>
  <c r="BZ13" i="7" s="1"/>
  <c r="BY12" i="7" s="1"/>
  <c r="CZ38" i="7" l="1"/>
  <c r="CY37" i="7" l="1"/>
  <c r="CX36" i="7" s="1"/>
  <c r="CW35" i="7" s="1"/>
  <c r="CV34" i="7" s="1"/>
  <c r="CU33" i="7" s="1"/>
  <c r="CT32" i="7" s="1"/>
  <c r="CS31" i="7" s="1"/>
  <c r="CR30" i="7" s="1"/>
  <c r="CQ29" i="7" s="1"/>
  <c r="CP28" i="7" s="1"/>
  <c r="CO27" i="7" s="1"/>
  <c r="CN26" i="7" s="1"/>
  <c r="CM25" i="7" s="1"/>
  <c r="CL24" i="7" s="1"/>
  <c r="CK23" i="7" s="1"/>
  <c r="CJ22" i="7" s="1"/>
  <c r="CI21" i="7" s="1"/>
  <c r="CH20" i="7" s="1"/>
  <c r="CG19" i="7" s="1"/>
  <c r="CF18" i="7" s="1"/>
  <c r="CE17" i="7" s="1"/>
  <c r="CD16" i="7" s="1"/>
  <c r="CC15" i="7" s="1"/>
  <c r="CB14" i="7" s="1"/>
  <c r="CA13" i="7" s="1"/>
  <c r="BZ12" i="7" s="1"/>
  <c r="CZ37" i="7" l="1"/>
  <c r="CY36" i="7" s="1"/>
  <c r="CX35" i="7" s="1"/>
  <c r="CW34" i="7" s="1"/>
  <c r="CV33" i="7" s="1"/>
  <c r="CU32" i="7" s="1"/>
  <c r="CT31" i="7" s="1"/>
  <c r="CS30" i="7" s="1"/>
  <c r="CR29" i="7" s="1"/>
  <c r="CQ28" i="7" s="1"/>
  <c r="CP27" i="7" s="1"/>
  <c r="CO26" i="7" s="1"/>
  <c r="CN25" i="7" s="1"/>
  <c r="CM24" i="7" s="1"/>
  <c r="CL23" i="7" s="1"/>
  <c r="CK22" i="7" s="1"/>
  <c r="CJ21" i="7" s="1"/>
  <c r="CI20" i="7" s="1"/>
  <c r="CH19" i="7" s="1"/>
  <c r="CG18" i="7" s="1"/>
  <c r="CF17" i="7" s="1"/>
  <c r="CE16" i="7" s="1"/>
  <c r="CD15" i="7" s="1"/>
  <c r="CC14" i="7" s="1"/>
  <c r="CB13" i="7" s="1"/>
  <c r="CA12" i="7" s="1"/>
  <c r="CZ36" i="7" l="1"/>
  <c r="CY35" i="7" l="1"/>
  <c r="CX34" i="7" s="1"/>
  <c r="CW33" i="7" s="1"/>
  <c r="CV32" i="7" s="1"/>
  <c r="CU31" i="7" s="1"/>
  <c r="CT30" i="7" s="1"/>
  <c r="CS29" i="7" s="1"/>
  <c r="CR28" i="7" s="1"/>
  <c r="CQ27" i="7" s="1"/>
  <c r="CP26" i="7" s="1"/>
  <c r="CO25" i="7" s="1"/>
  <c r="CN24" i="7" s="1"/>
  <c r="CM23" i="7" s="1"/>
  <c r="CL22" i="7" s="1"/>
  <c r="CK21" i="7" s="1"/>
  <c r="CJ20" i="7" s="1"/>
  <c r="CI19" i="7" s="1"/>
  <c r="CH18" i="7" s="1"/>
  <c r="CG17" i="7" s="1"/>
  <c r="CF16" i="7" s="1"/>
  <c r="CE15" i="7" s="1"/>
  <c r="CD14" i="7" s="1"/>
  <c r="CC13" i="7" s="1"/>
  <c r="CB12" i="7" s="1"/>
  <c r="CZ35" i="7" l="1"/>
  <c r="CY34" i="7" l="1"/>
  <c r="CX33" i="7" s="1"/>
  <c r="CW32" i="7" s="1"/>
  <c r="CV31" i="7" s="1"/>
  <c r="CU30" i="7" s="1"/>
  <c r="CT29" i="7" s="1"/>
  <c r="CS28" i="7" s="1"/>
  <c r="CR27" i="7" s="1"/>
  <c r="CQ26" i="7" s="1"/>
  <c r="CP25" i="7" s="1"/>
  <c r="CO24" i="7" s="1"/>
  <c r="CN23" i="7" s="1"/>
  <c r="CM22" i="7" s="1"/>
  <c r="CL21" i="7" s="1"/>
  <c r="CK20" i="7" s="1"/>
  <c r="CJ19" i="7" s="1"/>
  <c r="CI18" i="7" s="1"/>
  <c r="CH17" i="7" s="1"/>
  <c r="CG16" i="7" s="1"/>
  <c r="CF15" i="7" s="1"/>
  <c r="CE14" i="7" s="1"/>
  <c r="CD13" i="7" s="1"/>
  <c r="CC12" i="7" s="1"/>
  <c r="CZ34" i="7" l="1"/>
  <c r="CY33" i="7" l="1"/>
  <c r="CX32" i="7" s="1"/>
  <c r="CW31" i="7" s="1"/>
  <c r="CV30" i="7" s="1"/>
  <c r="CU29" i="7" s="1"/>
  <c r="CT28" i="7" s="1"/>
  <c r="CS27" i="7" s="1"/>
  <c r="CR26" i="7" s="1"/>
  <c r="CQ25" i="7" s="1"/>
  <c r="CP24" i="7" s="1"/>
  <c r="CO23" i="7" s="1"/>
  <c r="CN22" i="7" s="1"/>
  <c r="CM21" i="7" s="1"/>
  <c r="CL20" i="7" s="1"/>
  <c r="CK19" i="7" s="1"/>
  <c r="CJ18" i="7" s="1"/>
  <c r="CI17" i="7" s="1"/>
  <c r="CH16" i="7" s="1"/>
  <c r="CG15" i="7" s="1"/>
  <c r="CF14" i="7" s="1"/>
  <c r="CE13" i="7" s="1"/>
  <c r="CD12" i="7" s="1"/>
  <c r="CZ33" i="7" l="1"/>
  <c r="CY32" i="7" s="1"/>
  <c r="CX31" i="7" s="1"/>
  <c r="CW30" i="7" s="1"/>
  <c r="CV29" i="7" s="1"/>
  <c r="CU28" i="7" s="1"/>
  <c r="CT27" i="7" s="1"/>
  <c r="CS26" i="7" s="1"/>
  <c r="CR25" i="7" s="1"/>
  <c r="CQ24" i="7" s="1"/>
  <c r="CP23" i="7" s="1"/>
  <c r="CO22" i="7" s="1"/>
  <c r="CN21" i="7" s="1"/>
  <c r="CM20" i="7" s="1"/>
  <c r="CL19" i="7" s="1"/>
  <c r="CK18" i="7" s="1"/>
  <c r="CJ17" i="7" s="1"/>
  <c r="CI16" i="7" s="1"/>
  <c r="CH15" i="7" s="1"/>
  <c r="CG14" i="7" s="1"/>
  <c r="CF13" i="7" s="1"/>
  <c r="CE12" i="7" s="1"/>
  <c r="CZ32" i="7" l="1"/>
  <c r="CY31" i="7" l="1"/>
  <c r="CX30" i="7" s="1"/>
  <c r="CW29" i="7" s="1"/>
  <c r="CV28" i="7" s="1"/>
  <c r="CU27" i="7" s="1"/>
  <c r="CT26" i="7" s="1"/>
  <c r="CS25" i="7" s="1"/>
  <c r="CR24" i="7" s="1"/>
  <c r="CQ23" i="7" s="1"/>
  <c r="CP22" i="7" s="1"/>
  <c r="CO21" i="7" s="1"/>
  <c r="CN20" i="7" s="1"/>
  <c r="CM19" i="7" s="1"/>
  <c r="CL18" i="7" s="1"/>
  <c r="CK17" i="7" s="1"/>
  <c r="CJ16" i="7" s="1"/>
  <c r="CI15" i="7" s="1"/>
  <c r="CH14" i="7" s="1"/>
  <c r="CG13" i="7" s="1"/>
  <c r="CF12" i="7" s="1"/>
  <c r="CZ31" i="7" l="1"/>
  <c r="CY30" i="7" l="1"/>
  <c r="CX29" i="7" s="1"/>
  <c r="CW28" i="7" s="1"/>
  <c r="CV27" i="7" s="1"/>
  <c r="CU26" i="7" s="1"/>
  <c r="CT25" i="7" s="1"/>
  <c r="CS24" i="7" s="1"/>
  <c r="CR23" i="7" s="1"/>
  <c r="CQ22" i="7" s="1"/>
  <c r="CP21" i="7" s="1"/>
  <c r="CO20" i="7" s="1"/>
  <c r="CN19" i="7" s="1"/>
  <c r="CM18" i="7" s="1"/>
  <c r="CL17" i="7" s="1"/>
  <c r="CK16" i="7" s="1"/>
  <c r="CJ15" i="7" s="1"/>
  <c r="CI14" i="7" s="1"/>
  <c r="CH13" i="7" s="1"/>
  <c r="CG12" i="7" s="1"/>
  <c r="CZ30" i="7" l="1"/>
  <c r="CY29" i="7" l="1"/>
  <c r="CX28" i="7" s="1"/>
  <c r="CW27" i="7" s="1"/>
  <c r="CV26" i="7" s="1"/>
  <c r="CU25" i="7" s="1"/>
  <c r="CT24" i="7" s="1"/>
  <c r="CS23" i="7" s="1"/>
  <c r="CR22" i="7" s="1"/>
  <c r="CQ21" i="7" s="1"/>
  <c r="CP20" i="7" s="1"/>
  <c r="CO19" i="7" s="1"/>
  <c r="CN18" i="7" s="1"/>
  <c r="CM17" i="7" s="1"/>
  <c r="CL16" i="7" s="1"/>
  <c r="CK15" i="7" s="1"/>
  <c r="CJ14" i="7" s="1"/>
  <c r="CI13" i="7" s="1"/>
  <c r="CH12" i="7" s="1"/>
  <c r="CZ29" i="7" l="1"/>
  <c r="CY28" i="7" l="1"/>
  <c r="CX27" i="7" s="1"/>
  <c r="CW26" i="7" s="1"/>
  <c r="CV25" i="7" s="1"/>
  <c r="CU24" i="7" s="1"/>
  <c r="CT23" i="7" s="1"/>
  <c r="CS22" i="7" s="1"/>
  <c r="CR21" i="7" s="1"/>
  <c r="CQ20" i="7" s="1"/>
  <c r="CP19" i="7" s="1"/>
  <c r="CO18" i="7" s="1"/>
  <c r="CN17" i="7" s="1"/>
  <c r="CM16" i="7" s="1"/>
  <c r="CL15" i="7" s="1"/>
  <c r="CK14" i="7" s="1"/>
  <c r="CJ13" i="7" s="1"/>
  <c r="CI12" i="7" s="1"/>
  <c r="CZ28" i="7" l="1"/>
  <c r="CY27" i="7" l="1"/>
  <c r="CX26" i="7" s="1"/>
  <c r="CW25" i="7" s="1"/>
  <c r="CV24" i="7" s="1"/>
  <c r="CU23" i="7" s="1"/>
  <c r="CT22" i="7" s="1"/>
  <c r="CS21" i="7" s="1"/>
  <c r="CR20" i="7" s="1"/>
  <c r="CQ19" i="7" s="1"/>
  <c r="CP18" i="7" s="1"/>
  <c r="CO17" i="7" s="1"/>
  <c r="CN16" i="7" s="1"/>
  <c r="CM15" i="7" s="1"/>
  <c r="CL14" i="7" s="1"/>
  <c r="CK13" i="7" s="1"/>
  <c r="CJ12" i="7" s="1"/>
  <c r="CZ27" i="7" l="1"/>
  <c r="CY26" i="7" l="1"/>
  <c r="CX25" i="7" s="1"/>
  <c r="CW24" i="7" s="1"/>
  <c r="CV23" i="7" s="1"/>
  <c r="CU22" i="7" s="1"/>
  <c r="CT21" i="7" s="1"/>
  <c r="CS20" i="7" s="1"/>
  <c r="CR19" i="7" s="1"/>
  <c r="CQ18" i="7" s="1"/>
  <c r="CP17" i="7" s="1"/>
  <c r="CO16" i="7" s="1"/>
  <c r="CN15" i="7" s="1"/>
  <c r="CM14" i="7" s="1"/>
  <c r="CL13" i="7" s="1"/>
  <c r="CK12" i="7" s="1"/>
  <c r="CZ26" i="7" l="1"/>
  <c r="CY25" i="7" s="1"/>
  <c r="CX24" i="7" s="1"/>
  <c r="CW23" i="7" s="1"/>
  <c r="CV22" i="7" s="1"/>
  <c r="CU21" i="7" s="1"/>
  <c r="CT20" i="7" s="1"/>
  <c r="CS19" i="7" s="1"/>
  <c r="CR18" i="7" s="1"/>
  <c r="CQ17" i="7" s="1"/>
  <c r="CP16" i="7" s="1"/>
  <c r="CO15" i="7" s="1"/>
  <c r="CN14" i="7" s="1"/>
  <c r="CM13" i="7" s="1"/>
  <c r="CL12" i="7" s="1"/>
  <c r="CZ25" i="7" l="1"/>
  <c r="CY24" i="7" s="1"/>
  <c r="CX23" i="7" s="1"/>
  <c r="CW22" i="7" s="1"/>
  <c r="CV21" i="7" s="1"/>
  <c r="CU20" i="7" s="1"/>
  <c r="CT19" i="7" s="1"/>
  <c r="CS18" i="7" s="1"/>
  <c r="CR17" i="7" s="1"/>
  <c r="CQ16" i="7" s="1"/>
  <c r="CP15" i="7" s="1"/>
  <c r="CO14" i="7" s="1"/>
  <c r="CN13" i="7" s="1"/>
  <c r="CM12" i="7" s="1"/>
  <c r="CZ24" i="7" l="1"/>
  <c r="CY23" i="7" s="1"/>
  <c r="CX22" i="7" s="1"/>
  <c r="CW21" i="7" s="1"/>
  <c r="CV20" i="7" s="1"/>
  <c r="CU19" i="7" s="1"/>
  <c r="CT18" i="7" s="1"/>
  <c r="CS17" i="7" s="1"/>
  <c r="CR16" i="7" s="1"/>
  <c r="CQ15" i="7" s="1"/>
  <c r="CP14" i="7" s="1"/>
  <c r="CO13" i="7" s="1"/>
  <c r="CN12" i="7" s="1"/>
  <c r="CZ23" i="7" l="1"/>
  <c r="CY22" i="7" s="1"/>
  <c r="CX21" i="7" s="1"/>
  <c r="CW20" i="7" s="1"/>
  <c r="CV19" i="7" s="1"/>
  <c r="CU18" i="7" s="1"/>
  <c r="CT17" i="7" s="1"/>
  <c r="CS16" i="7" s="1"/>
  <c r="CR15" i="7" s="1"/>
  <c r="CQ14" i="7" s="1"/>
  <c r="CP13" i="7" s="1"/>
  <c r="CO12" i="7" s="1"/>
  <c r="CZ22" i="7" l="1"/>
  <c r="CY21" i="7" l="1"/>
  <c r="CX20" i="7" s="1"/>
  <c r="CW19" i="7" s="1"/>
  <c r="CV18" i="7" s="1"/>
  <c r="CU17" i="7" s="1"/>
  <c r="CT16" i="7" s="1"/>
  <c r="CS15" i="7" s="1"/>
  <c r="CR14" i="7" s="1"/>
  <c r="CQ13" i="7" s="1"/>
  <c r="CP12" i="7" s="1"/>
  <c r="CZ21" i="7" l="1"/>
  <c r="CY20" i="7" s="1"/>
  <c r="CX19" i="7" s="1"/>
  <c r="CW18" i="7" s="1"/>
  <c r="CV17" i="7" s="1"/>
  <c r="CU16" i="7" s="1"/>
  <c r="CT15" i="7" s="1"/>
  <c r="CS14" i="7" s="1"/>
  <c r="CR13" i="7" s="1"/>
  <c r="CQ12" i="7" s="1"/>
  <c r="CZ20" i="7" l="1"/>
  <c r="CY19" i="7" s="1"/>
  <c r="CX18" i="7" s="1"/>
  <c r="CW17" i="7" s="1"/>
  <c r="CV16" i="7" s="1"/>
  <c r="CU15" i="7" s="1"/>
  <c r="CT14" i="7" s="1"/>
  <c r="CS13" i="7" s="1"/>
  <c r="CR12" i="7" s="1"/>
  <c r="CZ19" i="7" l="1"/>
  <c r="CY18" i="7" s="1"/>
  <c r="CX17" i="7" s="1"/>
  <c r="CW16" i="7" s="1"/>
  <c r="CV15" i="7" s="1"/>
  <c r="CU14" i="7" s="1"/>
  <c r="CT13" i="7" s="1"/>
  <c r="CS12" i="7" s="1"/>
  <c r="CZ18" i="7" l="1"/>
  <c r="CY17" i="7" s="1"/>
  <c r="CX16" i="7" s="1"/>
  <c r="CW15" i="7" s="1"/>
  <c r="CV14" i="7" s="1"/>
  <c r="CU13" i="7" s="1"/>
  <c r="CT12" i="7" s="1"/>
  <c r="CZ17" i="7" l="1"/>
  <c r="CY16" i="7" s="1"/>
  <c r="CX15" i="7" s="1"/>
  <c r="CW14" i="7" s="1"/>
  <c r="CV13" i="7" s="1"/>
  <c r="CU12" i="7" s="1"/>
  <c r="CZ16" i="7" l="1"/>
  <c r="CY15" i="7" s="1"/>
  <c r="CX14" i="7" s="1"/>
  <c r="CW13" i="7" s="1"/>
  <c r="CV12" i="7" s="1"/>
  <c r="CZ15" i="7" l="1"/>
  <c r="CY14" i="7" l="1"/>
  <c r="CX13" i="7" s="1"/>
  <c r="CW12" i="7" s="1"/>
  <c r="CZ14" i="7" l="1"/>
  <c r="CY13" i="7" l="1"/>
  <c r="CX12" i="7" s="1"/>
  <c r="CZ13" i="7" l="1"/>
  <c r="CY12" i="7" l="1"/>
  <c r="CZ12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Danuta</author>
  </authors>
  <commentList>
    <comment ref="AS35" authorId="0" shapeId="0" xr:uid="{71FA6A56-7825-4F42-B5F7-7B5A72FAFDBB}">
      <text>
        <r>
          <rPr>
            <b/>
            <sz val="9"/>
            <color indexed="81"/>
            <rFont val="Tahoma"/>
            <family val="2"/>
          </rPr>
          <t>count roles</t>
        </r>
      </text>
    </comment>
  </commentList>
</comments>
</file>

<file path=xl/sharedStrings.xml><?xml version="1.0" encoding="utf-8"?>
<sst xmlns="http://schemas.openxmlformats.org/spreadsheetml/2006/main" count="165" uniqueCount="134">
  <si>
    <t>Level</t>
  </si>
  <si>
    <t>ALL
ROWS</t>
  </si>
  <si>
    <t>Helpers</t>
  </si>
  <si>
    <t>ID</t>
  </si>
  <si>
    <t>3.1</t>
  </si>
  <si>
    <t>3.2</t>
  </si>
  <si>
    <t>Dropdown list per row</t>
  </si>
  <si>
    <t>Helper2</t>
  </si>
  <si>
    <t>Helper3</t>
  </si>
  <si>
    <t>x</t>
  </si>
  <si>
    <t>y</t>
  </si>
  <si>
    <t>Walt Disney</t>
  </si>
  <si>
    <t>CEO</t>
  </si>
  <si>
    <t>Mikey Mouse</t>
  </si>
  <si>
    <t>Project Manager</t>
  </si>
  <si>
    <t>Verification</t>
  </si>
  <si>
    <t>Mouse</t>
  </si>
  <si>
    <t>Line worker</t>
  </si>
  <si>
    <t>O</t>
  </si>
  <si>
    <t>Opinion</t>
  </si>
  <si>
    <t>Bird</t>
  </si>
  <si>
    <t>Fairy godmother</t>
  </si>
  <si>
    <t>Approval</t>
  </si>
  <si>
    <t>Cinderella</t>
  </si>
  <si>
    <t>PM</t>
  </si>
  <si>
    <t>LW</t>
  </si>
  <si>
    <t>Lists of categories</t>
  </si>
  <si>
    <t>Participant</t>
  </si>
  <si>
    <t>NAME</t>
  </si>
  <si>
    <t>SHORTCUT</t>
  </si>
  <si>
    <t>ASSIGNMENT CATEGORIES</t>
  </si>
  <si>
    <t>2.1</t>
  </si>
  <si>
    <t>RESPONSIBILITY ASSIGNMENT MATRIX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</si>
  <si>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</si>
  <si>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</si>
  <si>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</si>
  <si>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</si>
  <si>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</si>
  <si>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</si>
  <si>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</si>
  <si>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</si>
  <si>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SETTINGS</t>
  </si>
  <si>
    <t>Position of the WBS elements</t>
  </si>
  <si>
    <t>Helper4</t>
  </si>
  <si>
    <t>Helper1</t>
  </si>
  <si>
    <t>Helpers to calculate position Y of the task in WBS</t>
  </si>
  <si>
    <t>X - Y</t>
  </si>
  <si>
    <t>Title</t>
  </si>
  <si>
    <t>WBS Option</t>
  </si>
  <si>
    <t>WORK BREAKDOWN STRUCTURE</t>
  </si>
  <si>
    <t>WBS Print max row and column:</t>
  </si>
  <si>
    <t>RAM Print area:</t>
  </si>
  <si>
    <t>X</t>
  </si>
  <si>
    <t>Y</t>
  </si>
  <si>
    <t>2.2</t>
  </si>
  <si>
    <t>1.1</t>
  </si>
  <si>
    <t>1.2</t>
  </si>
  <si>
    <t>POSITION</t>
  </si>
  <si>
    <t>RESPONSIBLE</t>
  </si>
  <si>
    <t>PROJECT NAME</t>
  </si>
  <si>
    <t>level -1</t>
  </si>
  <si>
    <t>Hire new person</t>
  </si>
  <si>
    <t>Create job description</t>
  </si>
  <si>
    <t>Publish info about job</t>
  </si>
  <si>
    <t>1.3</t>
  </si>
  <si>
    <t>Call candidate</t>
  </si>
  <si>
    <t>1.4</t>
  </si>
  <si>
    <t>1.5</t>
  </si>
  <si>
    <t>Take decision</t>
  </si>
  <si>
    <t>Prepare new years party</t>
  </si>
  <si>
    <t>Check budget</t>
  </si>
  <si>
    <t>2.1.1</t>
  </si>
  <si>
    <t>Check options withing budget</t>
  </si>
  <si>
    <t>Call few places</t>
  </si>
  <si>
    <t>2.3</t>
  </si>
  <si>
    <t xml:space="preserve">Decide and make reservation </t>
  </si>
  <si>
    <t>2.4</t>
  </si>
  <si>
    <t>Sent invitations</t>
  </si>
  <si>
    <t>2.1.2</t>
  </si>
  <si>
    <t>Check gifts options</t>
  </si>
  <si>
    <t>PERSON</t>
  </si>
  <si>
    <t>Person</t>
  </si>
  <si>
    <t>ID - Title</t>
  </si>
  <si>
    <t>Title - Person</t>
  </si>
  <si>
    <t>Same Level</t>
  </si>
  <si>
    <t>Up level</t>
  </si>
  <si>
    <t>Rows between next tasks</t>
  </si>
  <si>
    <t>Distance between rows</t>
  </si>
  <si>
    <t>Final1</t>
  </si>
  <si>
    <t>Final2</t>
  </si>
  <si>
    <t>Chosen Option no:</t>
  </si>
  <si>
    <t>Role</t>
  </si>
  <si>
    <t>Roles</t>
  </si>
  <si>
    <t>ROLE ASSIGNED</t>
  </si>
  <si>
    <t>Role filter</t>
  </si>
  <si>
    <t>Person filter</t>
  </si>
  <si>
    <t>V</t>
  </si>
  <si>
    <t>P</t>
  </si>
  <si>
    <t>Highlight - Filter</t>
  </si>
  <si>
    <t>Title - Roles Assigned</t>
  </si>
  <si>
    <t>ID - Title - Roles Assigned - Person</t>
  </si>
  <si>
    <t>All</t>
  </si>
  <si>
    <t>Role1</t>
  </si>
  <si>
    <t>Role2</t>
  </si>
  <si>
    <t>Role3</t>
  </si>
  <si>
    <t>Role4</t>
  </si>
  <si>
    <t>Role5</t>
  </si>
  <si>
    <t>Person1</t>
  </si>
  <si>
    <t>Person2</t>
  </si>
  <si>
    <t>Person3</t>
  </si>
  <si>
    <t>Person4</t>
  </si>
  <si>
    <t>Person5</t>
  </si>
  <si>
    <t>ID - Title - Person</t>
  </si>
  <si>
    <t>ID - Title - Roles Assigned</t>
  </si>
  <si>
    <t>DATE</t>
  </si>
  <si>
    <t>CHART CONTENTS</t>
  </si>
  <si>
    <t>Make an interview</t>
  </si>
  <si>
    <t>Legend2:</t>
  </si>
  <si>
    <t>Legend1:</t>
  </si>
  <si>
    <t>Production supervisor</t>
  </si>
  <si>
    <t>PS</t>
  </si>
  <si>
    <t>Director</t>
  </si>
  <si>
    <t>D</t>
  </si>
  <si>
    <t>Prince charming</t>
  </si>
  <si>
    <t>Main character</t>
  </si>
  <si>
    <t>Mc</t>
  </si>
  <si>
    <t>Ap</t>
  </si>
  <si>
    <t>New task</t>
  </si>
  <si>
    <t>sub task 1</t>
  </si>
  <si>
    <t>sub task 2</t>
  </si>
  <si>
    <t>TASK DESCRIPTION</t>
  </si>
  <si>
    <t>HIGHLIGHT FILTERS →</t>
  </si>
  <si>
    <t>RAM CHART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</si>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</sst>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8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1"/>
      <color theme="1"/>
      <name val="Arial"/>
      <charset val="2"/>
    </font>
    <font>
      <b/>
      <sz val="10"/>
      <color theme="0"/>
      <name val="Arial"/>
      <family val="2"/>
      <scheme val="minor"/>
    </font>
    <font>
      <sz val="1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2"/>
      <color theme="2" tint="-0.89996032593768116"/>
      <name val="Arial"/>
      <family val="2"/>
      <scheme val="minor"/>
    </font>
    <font>
      <sz val="11"/>
      <color theme="0"/>
      <name val="Arial"/>
      <family val="2"/>
      <scheme val="minor"/>
    </font>
    <font>
      <b/>
      <i/>
      <sz val="10"/>
      <color theme="1"/>
      <name val="Arial"/>
      <family val="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sz val="9"/>
      <color indexed="81"/>
      <name val="Arial"/>
      <family val="2"/>
    </font>
    <font>
      <b/>
      <sz val="12"/>
      <color theme="0"/>
      <name val="Arial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A59D9D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2EFD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0691854609822"/>
      </right>
      <top/>
      <bottom style="thin">
        <color theme="0" tint="-0.14993743705557422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24994659260841701"/>
      </left>
      <right/>
      <top style="thin">
        <color theme="0" tint="-0.149937437055574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3" tint="0.59996337778862885"/>
      </right>
      <top/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/>
      <bottom style="thin">
        <color theme="3" tint="0.59996337778862885"/>
      </bottom>
      <diagonal/>
    </border>
    <border>
      <left style="thin">
        <color theme="3" tint="0.59996337778862885"/>
      </left>
      <right/>
      <top/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/>
      <top style="thin">
        <color theme="3" tint="0.59996337778862885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93AE80"/>
      </left>
      <right/>
      <top style="thin">
        <color rgb="FF93AE80"/>
      </top>
      <bottom style="thin">
        <color rgb="FF93AE80"/>
      </bottom>
      <diagonal/>
    </border>
    <border>
      <left/>
      <right/>
      <top style="thin">
        <color rgb="FF93AE80"/>
      </top>
      <bottom style="thin">
        <color rgb="FF93AE80"/>
      </bottom>
      <diagonal/>
    </border>
    <border>
      <left/>
      <right style="thin">
        <color rgb="FF93AE80"/>
      </right>
      <top style="thin">
        <color rgb="FF93AE80"/>
      </top>
      <bottom style="thin">
        <color rgb="FF93AE80"/>
      </bottom>
      <diagonal/>
    </border>
    <border>
      <left style="thin">
        <color rgb="FF9B9191"/>
      </left>
      <right style="thin">
        <color rgb="FF9B9191"/>
      </right>
      <top style="thin">
        <color rgb="FF9B9191"/>
      </top>
      <bottom style="thin">
        <color rgb="FF9B9191"/>
      </bottom>
      <diagonal/>
    </border>
  </borders>
  <cellStyleXfs count="6">
    <xf numFmtId="0" fontId="0" fillId="0" borderId="0"/>
    <xf numFmtId="0" fontId="8" fillId="0" borderId="0"/>
    <xf numFmtId="0" fontId="2" fillId="0" borderId="0"/>
    <xf numFmtId="0" fontId="9" fillId="0" borderId="0"/>
    <xf numFmtId="0" fontId="8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185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49" fontId="6" fillId="2" borderId="2" xfId="0" applyNumberFormat="1" applyFont="1" applyFill="1" applyBorder="1" applyAlignment="1" applyProtection="1">
      <alignment horizontal="center" vertical="center"/>
      <protection locked="0"/>
    </xf>
    <xf numFmtId="0" fontId="2" fillId="4" borderId="0" xfId="0" applyFont="1" applyFill="1"/>
    <xf numFmtId="0" fontId="0" fillId="0" borderId="1" xfId="0" applyBorder="1" applyAlignment="1" applyProtection="1">
      <alignment horizontal="center" vertical="center"/>
      <protection hidden="1"/>
    </xf>
    <xf numFmtId="0" fontId="2" fillId="4" borderId="0" xfId="0" applyFont="1" applyFill="1" applyBorder="1"/>
    <xf numFmtId="0" fontId="2" fillId="0" borderId="0" xfId="0" applyFont="1" applyFill="1" applyBorder="1"/>
    <xf numFmtId="0" fontId="2" fillId="4" borderId="0" xfId="0" applyFont="1" applyFill="1" applyBorder="1" applyAlignment="1">
      <alignment horizontal="center" vertical="center"/>
    </xf>
    <xf numFmtId="0" fontId="0" fillId="0" borderId="1" xfId="0" applyNumberFormat="1" applyFill="1" applyBorder="1" applyAlignment="1" applyProtection="1">
      <alignment horizontal="center" vertical="center"/>
      <protection hidden="1"/>
    </xf>
    <xf numFmtId="49" fontId="7" fillId="0" borderId="4" xfId="0" applyNumberFormat="1" applyFont="1" applyFill="1" applyBorder="1" applyAlignment="1" applyProtection="1">
      <alignment horizontal="left" indent="1" shrinkToFit="1"/>
      <protection locked="0"/>
    </xf>
    <xf numFmtId="0" fontId="0" fillId="0" borderId="0" xfId="0" quotePrefix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11" fillId="4" borderId="0" xfId="0" applyFont="1" applyFill="1" applyAlignment="1">
      <alignment vertical="center"/>
    </xf>
    <xf numFmtId="0" fontId="11" fillId="4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 applyProtection="1">
      <alignment horizontal="left" vertical="center" indent="1" shrinkToFit="1"/>
      <protection locked="0"/>
    </xf>
    <xf numFmtId="0" fontId="2" fillId="4" borderId="0" xfId="0" applyFont="1" applyFill="1" applyAlignment="1">
      <alignment horizontal="center" vertical="center"/>
    </xf>
    <xf numFmtId="0" fontId="0" fillId="0" borderId="0" xfId="0" applyNumberForma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49" fontId="7" fillId="0" borderId="7" xfId="0" applyNumberFormat="1" applyFont="1" applyFill="1" applyBorder="1" applyAlignment="1" applyProtection="1">
      <alignment vertical="center" shrinkToFit="1"/>
      <protection locked="0"/>
    </xf>
    <xf numFmtId="49" fontId="7" fillId="0" borderId="8" xfId="0" applyNumberFormat="1" applyFont="1" applyFill="1" applyBorder="1" applyAlignment="1" applyProtection="1">
      <alignment vertical="center" shrinkToFit="1"/>
      <protection locked="0"/>
    </xf>
    <xf numFmtId="0" fontId="10" fillId="3" borderId="10" xfId="0" applyFont="1" applyFill="1" applyBorder="1" applyAlignment="1">
      <alignment horizontal="center" vertical="center"/>
    </xf>
    <xf numFmtId="0" fontId="6" fillId="2" borderId="1" xfId="0" quotePrefix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 applyProtection="1">
      <alignment horizontal="centerContinuous" vertical="center" wrapText="1"/>
      <protection locked="0"/>
    </xf>
    <xf numFmtId="0" fontId="0" fillId="7" borderId="6" xfId="0" applyFill="1" applyBorder="1" applyAlignment="1" applyProtection="1">
      <alignment horizontal="centerContinuous"/>
      <protection locked="0"/>
    </xf>
    <xf numFmtId="0" fontId="10" fillId="4" borderId="0" xfId="0" applyFont="1" applyFill="1" applyAlignment="1">
      <alignment horizontal="left" vertical="center" indent="7"/>
    </xf>
    <xf numFmtId="0" fontId="12" fillId="4" borderId="0" xfId="0" applyFont="1" applyFill="1" applyAlignment="1">
      <alignment horizontal="left" vertical="center" indent="1"/>
    </xf>
    <xf numFmtId="0" fontId="10" fillId="4" borderId="0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2" fillId="4" borderId="0" xfId="2" applyFill="1" applyAlignment="1">
      <alignment vertical="center"/>
    </xf>
    <xf numFmtId="49" fontId="2" fillId="4" borderId="0" xfId="2" applyNumberFormat="1" applyFill="1" applyAlignment="1">
      <alignment horizontal="center" vertical="center"/>
    </xf>
    <xf numFmtId="0" fontId="13" fillId="4" borderId="0" xfId="2" applyFont="1" applyFill="1" applyAlignment="1">
      <alignment vertical="center"/>
    </xf>
    <xf numFmtId="49" fontId="14" fillId="5" borderId="0" xfId="2" applyNumberFormat="1" applyFont="1" applyFill="1" applyAlignment="1">
      <alignment horizontal="left" vertical="center" indent="2"/>
    </xf>
    <xf numFmtId="0" fontId="15" fillId="4" borderId="0" xfId="2" applyFont="1" applyFill="1" applyAlignment="1">
      <alignment horizontal="right" vertical="center"/>
    </xf>
    <xf numFmtId="0" fontId="13" fillId="4" borderId="0" xfId="2" applyFont="1" applyFill="1" applyAlignment="1">
      <alignment horizontal="center" vertical="center"/>
    </xf>
    <xf numFmtId="0" fontId="16" fillId="4" borderId="0" xfId="2" applyFont="1" applyFill="1" applyAlignment="1">
      <alignment vertical="center"/>
    </xf>
    <xf numFmtId="49" fontId="17" fillId="6" borderId="0" xfId="2" applyNumberFormat="1" applyFont="1" applyFill="1" applyAlignment="1">
      <alignment horizontal="left" vertical="center" indent="2"/>
    </xf>
    <xf numFmtId="0" fontId="18" fillId="4" borderId="0" xfId="2" applyFont="1" applyFill="1" applyAlignment="1">
      <alignment horizontal="right" vertical="center"/>
    </xf>
    <xf numFmtId="0" fontId="17" fillId="4" borderId="0" xfId="2" applyFont="1" applyFill="1" applyAlignment="1">
      <alignment horizontal="center" vertical="center"/>
    </xf>
    <xf numFmtId="0" fontId="2" fillId="4" borderId="0" xfId="2" applyFill="1"/>
    <xf numFmtId="0" fontId="19" fillId="4" borderId="0" xfId="3" applyFont="1" applyFill="1" applyAlignment="1" applyProtection="1">
      <alignment vertical="center"/>
      <protection locked="0"/>
    </xf>
    <xf numFmtId="0" fontId="8" fillId="0" borderId="13" xfId="4" applyBorder="1" applyAlignment="1">
      <alignment horizontal="left" wrapText="1" indent="1"/>
    </xf>
    <xf numFmtId="0" fontId="8" fillId="4" borderId="0" xfId="4" applyFill="1"/>
    <xf numFmtId="0" fontId="20" fillId="4" borderId="0" xfId="3" applyFont="1" applyFill="1" applyAlignment="1" applyProtection="1">
      <alignment vertical="center"/>
      <protection locked="0"/>
    </xf>
    <xf numFmtId="0" fontId="8" fillId="0" borderId="14" xfId="4" applyBorder="1" applyAlignment="1">
      <alignment horizontal="left" indent="1"/>
    </xf>
    <xf numFmtId="0" fontId="8" fillId="0" borderId="14" xfId="4" applyBorder="1" applyAlignment="1">
      <alignment horizontal="left" vertical="center" wrapText="1" indent="1"/>
    </xf>
    <xf numFmtId="0" fontId="8" fillId="0" borderId="14" xfId="4" applyBorder="1" applyAlignment="1">
      <alignment horizontal="left" vertical="top" wrapText="1" indent="2"/>
    </xf>
    <xf numFmtId="0" fontId="21" fillId="4" borderId="0" xfId="3" applyFont="1" applyFill="1" applyAlignment="1" applyProtection="1">
      <alignment vertical="center"/>
      <protection locked="0"/>
    </xf>
    <xf numFmtId="0" fontId="1" fillId="0" borderId="14" xfId="4" applyFont="1" applyBorder="1" applyAlignment="1">
      <alignment horizontal="left" indent="1"/>
    </xf>
    <xf numFmtId="0" fontId="8" fillId="0" borderId="2" xfId="4" applyBorder="1" applyAlignment="1">
      <alignment horizontal="left" indent="1"/>
    </xf>
    <xf numFmtId="0" fontId="2" fillId="4" borderId="0" xfId="2" applyFill="1" applyAlignment="1">
      <alignment horizontal="center" vertical="center"/>
    </xf>
    <xf numFmtId="49" fontId="14" fillId="5" borderId="0" xfId="2" applyNumberFormat="1" applyFont="1" applyFill="1" applyAlignment="1">
      <alignment horizontal="left" vertical="center" indent="1"/>
    </xf>
    <xf numFmtId="49" fontId="14" fillId="5" borderId="0" xfId="2" applyNumberFormat="1" applyFont="1" applyFill="1" applyAlignment="1">
      <alignment vertical="center"/>
    </xf>
    <xf numFmtId="0" fontId="13" fillId="5" borderId="0" xfId="2" applyFont="1" applyFill="1" applyAlignment="1">
      <alignment horizontal="center" vertical="center"/>
    </xf>
    <xf numFmtId="0" fontId="15" fillId="9" borderId="0" xfId="2" applyFont="1" applyFill="1" applyAlignment="1">
      <alignment horizontal="right" vertical="center"/>
    </xf>
    <xf numFmtId="49" fontId="17" fillId="6" borderId="0" xfId="2" applyNumberFormat="1" applyFont="1" applyFill="1" applyAlignment="1">
      <alignment horizontal="left" vertical="center" indent="1"/>
    </xf>
    <xf numFmtId="49" fontId="17" fillId="6" borderId="0" xfId="2" applyNumberFormat="1" applyFont="1" applyFill="1" applyAlignment="1">
      <alignment vertical="center"/>
    </xf>
    <xf numFmtId="0" fontId="17" fillId="6" borderId="0" xfId="2" applyFont="1" applyFill="1" applyAlignment="1">
      <alignment horizontal="center" vertical="center"/>
    </xf>
    <xf numFmtId="0" fontId="18" fillId="10" borderId="0" xfId="2" applyFont="1" applyFill="1" applyAlignment="1">
      <alignment horizontal="right" vertical="center"/>
    </xf>
    <xf numFmtId="0" fontId="0" fillId="4" borderId="0" xfId="0" applyFill="1"/>
    <xf numFmtId="0" fontId="6" fillId="12" borderId="0" xfId="0" applyFont="1" applyFill="1" applyAlignment="1" applyProtection="1">
      <alignment horizontal="centerContinuous" vertical="center"/>
      <protection locked="0"/>
    </xf>
    <xf numFmtId="0" fontId="6" fillId="12" borderId="13" xfId="0" applyFont="1" applyFill="1" applyBorder="1" applyAlignment="1" applyProtection="1">
      <alignment horizontal="centerContinuous" vertical="center"/>
      <protection locked="0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16" fillId="4" borderId="0" xfId="2" applyFont="1" applyFill="1" applyAlignment="1">
      <alignment horizontal="center" vertical="center"/>
    </xf>
    <xf numFmtId="0" fontId="0" fillId="4" borderId="0" xfId="0" applyFill="1" applyAlignment="1" applyProtection="1">
      <alignment horizontal="center" vertical="center"/>
      <protection hidden="1"/>
    </xf>
    <xf numFmtId="0" fontId="10" fillId="3" borderId="12" xfId="0" applyFont="1" applyFill="1" applyBorder="1" applyAlignment="1" applyProtection="1">
      <alignment horizontal="center" vertical="center" shrinkToFit="1"/>
      <protection hidden="1"/>
    </xf>
    <xf numFmtId="0" fontId="26" fillId="3" borderId="9" xfId="0" applyFont="1" applyFill="1" applyBorder="1" applyAlignment="1" applyProtection="1">
      <alignment horizontal="center" vertical="center" textRotation="55"/>
      <protection hidden="1"/>
    </xf>
    <xf numFmtId="0" fontId="0" fillId="13" borderId="17" xfId="0" applyFill="1" applyBorder="1" applyAlignment="1" applyProtection="1">
      <alignment horizontal="right"/>
      <protection locked="0"/>
    </xf>
    <xf numFmtId="0" fontId="0" fillId="11" borderId="20" xfId="0" applyFill="1" applyBorder="1" applyAlignment="1" applyProtection="1">
      <alignment horizontal="centerContinuous" vertical="center"/>
      <protection locked="0"/>
    </xf>
    <xf numFmtId="49" fontId="5" fillId="11" borderId="21" xfId="0" applyNumberFormat="1" applyFont="1" applyFill="1" applyBorder="1" applyAlignment="1" applyProtection="1">
      <alignment horizontal="centerContinuous" vertical="center"/>
      <protection locked="0"/>
    </xf>
    <xf numFmtId="49" fontId="5" fillId="11" borderId="22" xfId="0" applyNumberFormat="1" applyFont="1" applyFill="1" applyBorder="1" applyAlignment="1" applyProtection="1">
      <alignment horizontal="centerContinuous" vertical="center"/>
      <protection locked="0"/>
    </xf>
    <xf numFmtId="0" fontId="0" fillId="8" borderId="23" xfId="0" applyFill="1" applyBorder="1" applyAlignment="1" applyProtection="1">
      <alignment horizontal="centerContinuous" vertical="center"/>
      <protection locked="0"/>
    </xf>
    <xf numFmtId="0" fontId="0" fillId="8" borderId="24" xfId="0" applyFill="1" applyBorder="1" applyAlignment="1" applyProtection="1">
      <alignment horizontal="centerContinuous" vertical="center"/>
      <protection locked="0"/>
    </xf>
    <xf numFmtId="0" fontId="0" fillId="8" borderId="25" xfId="0" applyFill="1" applyBorder="1" applyAlignment="1" applyProtection="1">
      <alignment horizontal="centerContinuous" vertical="center"/>
      <protection locked="0"/>
    </xf>
    <xf numFmtId="0" fontId="0" fillId="11" borderId="26" xfId="0" applyFill="1" applyBorder="1" applyAlignment="1" applyProtection="1">
      <alignment horizontal="center" vertical="center"/>
      <protection locked="0"/>
    </xf>
    <xf numFmtId="0" fontId="0" fillId="11" borderId="27" xfId="0" applyFill="1" applyBorder="1" applyAlignment="1" applyProtection="1">
      <alignment horizontal="center" vertical="center"/>
      <protection locked="0"/>
    </xf>
    <xf numFmtId="0" fontId="0" fillId="11" borderId="19" xfId="0" applyFill="1" applyBorder="1" applyAlignment="1" applyProtection="1">
      <alignment horizontal="right" vertical="center"/>
      <protection locked="0"/>
    </xf>
    <xf numFmtId="49" fontId="11" fillId="8" borderId="1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1" xfId="0" applyNumberFormat="1" applyBorder="1" applyAlignment="1" applyProtection="1">
      <alignment horizontal="center" vertical="center" shrinkToFit="1"/>
      <protection locked="0"/>
    </xf>
    <xf numFmtId="49" fontId="2" fillId="0" borderId="1" xfId="0" applyNumberFormat="1" applyFont="1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center"/>
      <protection hidden="1"/>
    </xf>
    <xf numFmtId="0" fontId="0" fillId="0" borderId="1" xfId="0" applyNumberFormat="1" applyBorder="1" applyAlignment="1" applyProtection="1">
      <alignment horizontal="center" vertical="center"/>
      <protection hidden="1"/>
    </xf>
    <xf numFmtId="0" fontId="0" fillId="14" borderId="19" xfId="0" applyFill="1" applyBorder="1" applyAlignment="1" applyProtection="1">
      <alignment horizontal="center" vertical="center"/>
      <protection hidden="1"/>
    </xf>
    <xf numFmtId="0" fontId="7" fillId="4" borderId="5" xfId="0" applyNumberFormat="1" applyFont="1" applyFill="1" applyBorder="1" applyAlignment="1" applyProtection="1">
      <alignment horizontal="left" indent="1" shrinkToFit="1"/>
      <protection hidden="1"/>
    </xf>
    <xf numFmtId="49" fontId="14" fillId="5" borderId="0" xfId="2" applyNumberFormat="1" applyFont="1" applyFill="1" applyAlignment="1">
      <alignment horizontal="left" vertical="center" indent="7"/>
    </xf>
    <xf numFmtId="49" fontId="17" fillId="6" borderId="0" xfId="2" applyNumberFormat="1" applyFont="1" applyFill="1" applyAlignment="1">
      <alignment horizontal="left" vertical="center" indent="7"/>
    </xf>
    <xf numFmtId="49" fontId="14" fillId="5" borderId="0" xfId="2" applyNumberFormat="1" applyFont="1" applyFill="1" applyAlignment="1">
      <alignment horizontal="left" vertical="center" indent="9"/>
    </xf>
    <xf numFmtId="49" fontId="17" fillId="6" borderId="0" xfId="2" applyNumberFormat="1" applyFont="1" applyFill="1" applyAlignment="1">
      <alignment horizontal="left" vertical="center" indent="9"/>
    </xf>
    <xf numFmtId="0" fontId="0" fillId="4" borderId="0" xfId="0" applyFill="1" applyAlignment="1" applyProtection="1">
      <alignment horizontal="left" vertical="center" wrapText="1" shrinkToFit="1"/>
      <protection hidden="1"/>
    </xf>
    <xf numFmtId="0" fontId="0" fillId="4" borderId="0" xfId="0" applyFill="1" applyAlignment="1">
      <alignment horizontal="left" vertical="center" wrapText="1"/>
    </xf>
    <xf numFmtId="0" fontId="11" fillId="8" borderId="1" xfId="0" applyFont="1" applyFill="1" applyBorder="1" applyAlignment="1" applyProtection="1">
      <alignment horizontal="center" vertical="center" shrinkToFit="1"/>
      <protection locked="0"/>
    </xf>
    <xf numFmtId="0" fontId="0" fillId="0" borderId="0" xfId="0" applyFill="1" applyBorder="1"/>
    <xf numFmtId="0" fontId="0" fillId="0" borderId="29" xfId="0" applyFill="1" applyBorder="1"/>
    <xf numFmtId="0" fontId="0" fillId="0" borderId="30" xfId="0" applyFill="1" applyBorder="1"/>
    <xf numFmtId="0" fontId="0" fillId="0" borderId="32" xfId="0" applyFill="1" applyBorder="1"/>
    <xf numFmtId="0" fontId="0" fillId="0" borderId="0" xfId="0" applyAlignment="1" applyProtection="1">
      <alignment horizontal="left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4" borderId="0" xfId="0" applyFill="1" applyAlignment="1">
      <alignment vertical="center"/>
    </xf>
    <xf numFmtId="0" fontId="0" fillId="16" borderId="0" xfId="0" applyFill="1"/>
    <xf numFmtId="0" fontId="29" fillId="16" borderId="0" xfId="5" applyFont="1" applyFill="1" applyBorder="1" applyAlignment="1" applyProtection="1">
      <alignment vertical="center"/>
    </xf>
    <xf numFmtId="0" fontId="0" fillId="16" borderId="0" xfId="0" applyFill="1" applyAlignment="1">
      <alignment horizontal="center"/>
    </xf>
    <xf numFmtId="0" fontId="27" fillId="0" borderId="0" xfId="0" applyFont="1" applyFill="1" applyAlignment="1" applyProtection="1">
      <alignment vertical="center" wrapText="1"/>
      <protection hidden="1"/>
    </xf>
    <xf numFmtId="0" fontId="0" fillId="0" borderId="15" xfId="0" applyFill="1" applyBorder="1" applyAlignment="1" applyProtection="1">
      <alignment horizontal="left" vertical="center" shrinkToFit="1"/>
      <protection locked="0"/>
    </xf>
    <xf numFmtId="0" fontId="0" fillId="0" borderId="15" xfId="0" applyFill="1" applyBorder="1" applyAlignment="1" applyProtection="1">
      <alignment horizontal="left" vertical="center"/>
      <protection locked="0"/>
    </xf>
    <xf numFmtId="0" fontId="0" fillId="0" borderId="28" xfId="0" applyFill="1" applyBorder="1"/>
    <xf numFmtId="0" fontId="0" fillId="0" borderId="31" xfId="0" applyFill="1" applyBorder="1"/>
    <xf numFmtId="0" fontId="25" fillId="0" borderId="0" xfId="0" applyFont="1" applyFill="1" applyBorder="1"/>
    <xf numFmtId="0" fontId="2" fillId="0" borderId="33" xfId="0" applyFont="1" applyFill="1" applyBorder="1"/>
    <xf numFmtId="0" fontId="2" fillId="0" borderId="34" xfId="0" applyFont="1" applyFill="1" applyBorder="1"/>
    <xf numFmtId="0" fontId="2" fillId="0" borderId="3" xfId="0" applyFont="1" applyFill="1" applyBorder="1"/>
    <xf numFmtId="0" fontId="0" fillId="0" borderId="38" xfId="0" applyFill="1" applyBorder="1" applyAlignment="1" applyProtection="1">
      <alignment horizontal="left" vertical="center" shrinkToFit="1"/>
      <protection locked="0"/>
    </xf>
    <xf numFmtId="0" fontId="0" fillId="0" borderId="39" xfId="0" applyFill="1" applyBorder="1" applyAlignment="1" applyProtection="1">
      <alignment horizontal="center" vertical="center" shrinkToFit="1"/>
      <protection locked="0"/>
    </xf>
    <xf numFmtId="0" fontId="0" fillId="0" borderId="40" xfId="0" applyFill="1" applyBorder="1" applyAlignment="1" applyProtection="1">
      <alignment horizontal="left" vertical="center" shrinkToFit="1"/>
      <protection locked="0"/>
    </xf>
    <xf numFmtId="0" fontId="0" fillId="0" borderId="41" xfId="0" applyFill="1" applyBorder="1" applyAlignment="1" applyProtection="1">
      <alignment horizontal="left" vertical="center" shrinkToFit="1"/>
      <protection locked="0"/>
    </xf>
    <xf numFmtId="0" fontId="0" fillId="0" borderId="42" xfId="0" applyFill="1" applyBorder="1" applyAlignment="1" applyProtection="1">
      <alignment horizontal="center" vertical="center" shrinkToFit="1"/>
      <protection locked="0"/>
    </xf>
    <xf numFmtId="0" fontId="0" fillId="0" borderId="31" xfId="0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30" fillId="4" borderId="0" xfId="0" applyFont="1" applyFill="1" applyAlignment="1" applyProtection="1">
      <alignment horizontal="left" vertical="center" wrapText="1" shrinkToFit="1"/>
      <protection hidden="1"/>
    </xf>
    <xf numFmtId="0" fontId="0" fillId="0" borderId="0" xfId="0" applyAlignment="1" applyProtection="1">
      <alignment horizontal="center"/>
      <protection locked="0"/>
    </xf>
    <xf numFmtId="49" fontId="11" fillId="8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14" borderId="1" xfId="0" applyFont="1" applyFill="1" applyBorder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0" fontId="0" fillId="13" borderId="16" xfId="0" applyFill="1" applyBorder="1" applyAlignment="1" applyProtection="1">
      <alignment horizontal="left"/>
      <protection locked="0"/>
    </xf>
    <xf numFmtId="0" fontId="0" fillId="13" borderId="17" xfId="0" applyFill="1" applyBorder="1" applyAlignment="1" applyProtection="1">
      <alignment horizontal="left"/>
      <protection locked="0"/>
    </xf>
    <xf numFmtId="0" fontId="0" fillId="0" borderId="1" xfId="0" applyNumberFormat="1" applyFill="1" applyBorder="1" applyAlignment="1" applyProtection="1">
      <alignment horizontal="left" vertical="center"/>
      <protection hidden="1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13" borderId="17" xfId="0" applyFill="1" applyBorder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 vertical="center" wrapText="1"/>
      <protection hidden="1"/>
    </xf>
    <xf numFmtId="0" fontId="0" fillId="18" borderId="15" xfId="0" applyFill="1" applyBorder="1" applyAlignment="1" applyProtection="1">
      <alignment horizontal="center" vertical="center"/>
      <protection locked="0"/>
    </xf>
    <xf numFmtId="0" fontId="0" fillId="19" borderId="15" xfId="0" applyFill="1" applyBorder="1" applyAlignment="1" applyProtection="1">
      <alignment horizontal="center" vertical="center"/>
      <protection locked="0"/>
    </xf>
    <xf numFmtId="0" fontId="0" fillId="20" borderId="15" xfId="0" applyFill="1" applyBorder="1" applyAlignment="1" applyProtection="1">
      <alignment horizontal="center" vertical="center"/>
      <protection locked="0"/>
    </xf>
    <xf numFmtId="0" fontId="0" fillId="17" borderId="15" xfId="0" applyFill="1" applyBorder="1" applyAlignment="1" applyProtection="1">
      <alignment horizontal="center" vertical="center"/>
      <protection locked="0"/>
    </xf>
    <xf numFmtId="0" fontId="0" fillId="21" borderId="15" xfId="0" applyFill="1" applyBorder="1" applyAlignment="1" applyProtection="1">
      <alignment horizontal="center" vertical="center"/>
      <protection locked="0"/>
    </xf>
    <xf numFmtId="0" fontId="0" fillId="22" borderId="15" xfId="0" applyFill="1" applyBorder="1" applyAlignment="1" applyProtection="1">
      <alignment horizontal="center" vertical="center"/>
      <protection locked="0"/>
    </xf>
    <xf numFmtId="0" fontId="0" fillId="23" borderId="15" xfId="0" applyFill="1" applyBorder="1" applyAlignment="1" applyProtection="1">
      <alignment horizontal="center" vertical="center"/>
      <protection locked="0"/>
    </xf>
    <xf numFmtId="0" fontId="0" fillId="24" borderId="15" xfId="0" applyFill="1" applyBorder="1" applyAlignment="1" applyProtection="1">
      <alignment horizontal="center" vertical="center"/>
      <protection locked="0"/>
    </xf>
    <xf numFmtId="0" fontId="0" fillId="25" borderId="15" xfId="0" applyFill="1" applyBorder="1" applyAlignment="1" applyProtection="1">
      <alignment horizontal="center" vertical="center"/>
      <protection locked="0"/>
    </xf>
    <xf numFmtId="0" fontId="32" fillId="3" borderId="15" xfId="0" applyFont="1" applyFill="1" applyBorder="1" applyAlignment="1">
      <alignment horizontal="centerContinuous" vertical="center"/>
    </xf>
    <xf numFmtId="0" fontId="32" fillId="3" borderId="35" xfId="0" applyFont="1" applyFill="1" applyBorder="1" applyAlignment="1">
      <alignment horizontal="center" vertical="center"/>
    </xf>
    <xf numFmtId="0" fontId="32" fillId="3" borderId="36" xfId="0" applyFont="1" applyFill="1" applyBorder="1" applyAlignment="1">
      <alignment horizontal="center" vertical="center"/>
    </xf>
    <xf numFmtId="0" fontId="32" fillId="3" borderId="37" xfId="0" applyFont="1" applyFill="1" applyBorder="1" applyAlignment="1">
      <alignment horizontal="center" vertical="center"/>
    </xf>
    <xf numFmtId="0" fontId="10" fillId="3" borderId="43" xfId="0" applyFont="1" applyFill="1" applyBorder="1" applyAlignment="1" applyProtection="1">
      <alignment horizontal="right" vertical="center"/>
      <protection locked="0"/>
    </xf>
    <xf numFmtId="0" fontId="10" fillId="3" borderId="44" xfId="0" applyFont="1" applyFill="1" applyBorder="1"/>
    <xf numFmtId="0" fontId="0" fillId="0" borderId="45" xfId="0" applyBorder="1" applyAlignment="1" applyProtection="1">
      <alignment horizontal="center" vertical="center"/>
      <protection locked="0"/>
    </xf>
    <xf numFmtId="14" fontId="0" fillId="0" borderId="45" xfId="0" applyNumberFormat="1" applyBorder="1" applyAlignment="1" applyProtection="1">
      <alignment horizontal="center" vertical="center"/>
      <protection locked="0"/>
    </xf>
    <xf numFmtId="0" fontId="10" fillId="26" borderId="46" xfId="0" applyFont="1" applyFill="1" applyBorder="1" applyAlignment="1" applyProtection="1">
      <alignment horizontal="centerContinuous" vertical="center"/>
      <protection locked="0"/>
    </xf>
    <xf numFmtId="0" fontId="10" fillId="26" borderId="47" xfId="0" applyFont="1" applyFill="1" applyBorder="1" applyAlignment="1" applyProtection="1">
      <alignment horizontal="centerContinuous" vertical="center"/>
      <protection locked="0"/>
    </xf>
    <xf numFmtId="0" fontId="0" fillId="0" borderId="48" xfId="0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center" vertical="center" shrinkToFit="1"/>
      <protection locked="0"/>
    </xf>
    <xf numFmtId="0" fontId="0" fillId="27" borderId="15" xfId="0" applyFill="1" applyBorder="1" applyAlignment="1" applyProtection="1">
      <alignment horizontal="center" vertical="center"/>
      <protection locked="0"/>
    </xf>
    <xf numFmtId="0" fontId="14" fillId="5" borderId="0" xfId="2" applyNumberFormat="1" applyFont="1" applyFill="1" applyAlignment="1">
      <alignment horizontal="left" vertical="center" indent="9"/>
    </xf>
    <xf numFmtId="0" fontId="2" fillId="4" borderId="0" xfId="0" applyFont="1" applyFill="1" applyProtection="1">
      <protection locked="0"/>
    </xf>
    <xf numFmtId="0" fontId="2" fillId="0" borderId="0" xfId="0" applyFont="1" applyFill="1" applyProtection="1">
      <protection locked="0"/>
    </xf>
    <xf numFmtId="0" fontId="0" fillId="15" borderId="18" xfId="0" applyFill="1" applyBorder="1" applyAlignment="1" applyProtection="1">
      <alignment horizontal="center" vertical="center"/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0" fillId="0" borderId="48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hidden="1"/>
    </xf>
    <xf numFmtId="49" fontId="0" fillId="0" borderId="1" xfId="0" applyNumberFormat="1" applyBorder="1" applyAlignment="1" applyProtection="1">
      <alignment horizontal="left" vertical="center" shrinkToFit="1"/>
      <protection locked="0"/>
    </xf>
    <xf numFmtId="49" fontId="2" fillId="0" borderId="1" xfId="0" applyNumberFormat="1" applyFont="1" applyBorder="1" applyAlignment="1" applyProtection="1">
      <alignment horizontal="left" vertical="center" shrinkToFi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 shrinkToFit="1"/>
      <protection hidden="1"/>
    </xf>
    <xf numFmtId="0" fontId="1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hidden="1"/>
    </xf>
    <xf numFmtId="0" fontId="0" fillId="8" borderId="0" xfId="0" applyFill="1" applyAlignment="1" applyProtection="1">
      <alignment horizontal="left" shrinkToFit="1"/>
      <protection hidden="1"/>
    </xf>
    <xf numFmtId="0" fontId="0" fillId="8" borderId="0" xfId="0" applyFill="1" applyBorder="1" applyAlignment="1" applyProtection="1">
      <alignment horizontal="left" vertical="center" shrinkToFit="1"/>
      <protection hidden="1"/>
    </xf>
    <xf numFmtId="0" fontId="0" fillId="0" borderId="0" xfId="0" applyFill="1" applyAlignment="1" applyProtection="1">
      <alignment horizontal="left" vertical="center" wrapText="1" shrinkToFit="1"/>
      <protection hidden="1"/>
    </xf>
    <xf numFmtId="0" fontId="0" fillId="0" borderId="31" xfId="0" applyFill="1" applyBorder="1" applyAlignment="1" applyProtection="1">
      <alignment horizontal="left" vertical="center" wrapText="1" shrinkToFit="1"/>
      <protection hidden="1"/>
    </xf>
    <xf numFmtId="0" fontId="10" fillId="25" borderId="49" xfId="0" applyFont="1" applyFill="1" applyBorder="1" applyAlignment="1" applyProtection="1">
      <alignment horizontal="center" vertical="center"/>
      <protection locked="0"/>
    </xf>
    <xf numFmtId="49" fontId="7" fillId="0" borderId="1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0" borderId="45" xfId="0" applyBorder="1" applyAlignment="1" applyProtection="1">
      <alignment horizontal="center" vertical="center"/>
      <protection locked="0"/>
    </xf>
  </cellXfs>
  <cellStyles count="6">
    <cellStyle name="Hyperlink" xfId="5" builtinId="8"/>
    <cellStyle name="Normal" xfId="0" builtinId="0"/>
    <cellStyle name="Normal 2" xfId="1" xr:uid="{708C0B87-86C8-4A4E-B1AF-196F07AEA1B0}"/>
    <cellStyle name="Normal 2 2" xfId="3" xr:uid="{84E3D501-2DD8-4858-9BD8-8771EE46BD7F}"/>
    <cellStyle name="Normal 3" xfId="2" xr:uid="{0ECF8A15-7002-479A-90EA-8A84782AF07F}"/>
    <cellStyle name="Normal 3 2" xfId="4" xr:uid="{8CEC3F61-D8EA-453F-B2BE-661F5E6365AF}"/>
  </cellStyles>
  <dxfs count="70"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1" tint="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59996337778862885"/>
        </left>
        <right/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/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  <protection locked="0" hidden="0"/>
    </dxf>
    <dxf>
      <border>
        <top style="thin">
          <color theme="3" tint="0.59996337778862885"/>
        </top>
      </border>
    </dxf>
    <dxf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</border>
    </dxf>
    <dxf>
      <fill>
        <patternFill patternType="none">
          <fgColor indexed="64"/>
          <bgColor auto="1"/>
        </patternFill>
      </fill>
      <alignment vertical="center" textRotation="0" wrapText="0" justifyLastLine="0" shrinkToFit="1" readingOrder="0"/>
      <protection locked="0" hidden="0"/>
    </dxf>
    <dxf>
      <border outline="0">
        <bottom style="thin">
          <color theme="3" tint="0.599963377788628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5E759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3" tint="0.59996337778862885"/>
        </left>
        <right style="thin">
          <color theme="3" tint="0.59996337778862885"/>
        </right>
        <top/>
        <bottom/>
      </border>
    </dxf>
    <dxf>
      <fill>
        <patternFill patternType="solid">
          <bgColor theme="0"/>
        </patternFill>
      </fill>
      <border>
        <top style="thin">
          <color auto="1"/>
        </top>
      </border>
    </dxf>
    <dxf>
      <fill>
        <patternFill patternType="solid">
          <bgColor theme="0"/>
        </patternFill>
      </fill>
    </dxf>
    <dxf>
      <border>
        <right style="thin">
          <color auto="1"/>
        </right>
      </border>
    </dxf>
    <dxf>
      <fill>
        <patternFill patternType="none">
          <bgColor auto="1"/>
        </patternFill>
      </fill>
    </dxf>
    <dxf>
      <border>
        <bottom style="thin">
          <color auto="1"/>
        </bottom>
      </border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vertical/>
        <horizontal/>
      </border>
    </dxf>
    <dxf>
      <font>
        <b/>
        <i val="0"/>
      </font>
      <fill>
        <patternFill>
          <bgColor theme="7" tint="0.59996337778862885"/>
        </patternFill>
      </fill>
    </dxf>
    <dxf>
      <border>
        <bottom style="thin">
          <color theme="3" tint="0.39994506668294322"/>
        </bottom>
        <vertical/>
        <horizontal/>
      </border>
    </dxf>
    <dxf>
      <font>
        <color theme="0"/>
      </font>
      <border>
        <left style="thin">
          <color theme="3" tint="0.39994506668294322"/>
        </left>
        <vertical/>
        <horizontal/>
      </border>
    </dxf>
    <dxf>
      <border>
        <bottom/>
        <vertical/>
        <horizontal/>
      </border>
    </dxf>
    <dxf>
      <fill>
        <patternFill patternType="solid">
          <bgColor rgb="FFFFF8E5"/>
        </patternFill>
      </fill>
      <border>
        <left style="thin">
          <color theme="3" tint="0.39994506668294322"/>
        </left>
        <right style="thin">
          <color theme="3" tint="0.39994506668294322"/>
        </right>
        <top/>
        <bottom style="thin">
          <color theme="3" tint="0.39994506668294322"/>
        </bottom>
        <vertical/>
        <horizontal/>
      </border>
    </dxf>
    <dxf>
      <fill>
        <patternFill patternType="solid">
          <bgColor rgb="FFFFF8E5"/>
        </patternFill>
      </fill>
      <border>
        <left style="thin">
          <color theme="3" tint="0.39994506668294322"/>
        </left>
        <right style="thin">
          <color theme="3" tint="0.39994506668294322"/>
        </right>
        <top style="thin">
          <color theme="3" tint="0.39994506668294322"/>
        </top>
        <bottom style="thin">
          <color theme="3" tint="0.39994506668294322"/>
        </bottom>
        <vertical/>
        <horizontal/>
      </border>
    </dxf>
    <dxf>
      <border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1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5E7594"/>
        </patternFill>
      </fill>
      <alignment horizontal="center" vertical="center" textRotation="0" wrapText="0" indent="0" justifyLastLine="0" shrinkToFit="0" readingOrder="0"/>
    </dxf>
    <dxf>
      <fill>
        <patternFill patternType="solid">
          <bgColor theme="9" tint="0.59996337778862885"/>
        </patternFill>
      </fill>
    </dxf>
    <dxf>
      <fill>
        <patternFill patternType="solid">
          <bgColor theme="8" tint="0.59996337778862885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6" tint="0.59996337778862885"/>
        </patternFill>
      </fill>
    </dxf>
    <dxf>
      <fill>
        <patternFill patternType="solid">
          <bgColor rgb="FFF8CBAD"/>
        </patternFill>
      </fill>
    </dxf>
    <dxf>
      <fill>
        <patternFill patternType="solid">
          <bgColor rgb="FFA59D9D"/>
        </patternFill>
      </fill>
    </dxf>
    <dxf>
      <fill>
        <patternFill patternType="solid">
          <bgColor rgb="FF9ABCB5"/>
        </patternFill>
      </fill>
    </dxf>
    <dxf>
      <fill>
        <patternFill patternType="solid">
          <bgColor rgb="FFFF9999"/>
        </patternFill>
      </fill>
    </dxf>
    <dxf>
      <fill>
        <patternFill patternType="solid">
          <bgColor rgb="FF93AE80"/>
        </patternFill>
      </fill>
    </dxf>
    <dxf>
      <fill>
        <patternFill patternType="solid">
          <bgColor rgb="FF9895B9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ont>
        <b/>
        <i val="0"/>
      </font>
    </dxf>
  </dxfs>
  <tableStyles count="0" defaultTableStyle="TableStyleMedium2" defaultPivotStyle="PivotStyleLight16"/>
  <colors>
    <mruColors>
      <color rgb="FF27457B"/>
      <color rgb="FF9895B9"/>
      <color rgb="FF93AE80"/>
      <color rgb="FFFF9999"/>
      <color rgb="FF9ABCB5"/>
      <color rgb="FF33CCCC"/>
      <color rgb="FFA59D9D"/>
      <color rgb="FFF8CBAD"/>
      <color rgb="FFF0904E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Settings!A7"/><Relationship Id="rId7" Type="http://schemas.microsoft.com/office/2007/relationships/hdphoto" Target="../media/hdphoto1.wdp"/><Relationship Id="rId12" Type="http://schemas.openxmlformats.org/officeDocument/2006/relationships/image" Target="../media/image4.png"/><Relationship Id="rId2" Type="http://schemas.openxmlformats.org/officeDocument/2006/relationships/hyperlink" Target="#RAM!A7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4" Type="http://schemas.openxmlformats.org/officeDocument/2006/relationships/hyperlink" Target="#WBS!A7"/><Relationship Id="rId9" Type="http://schemas.openxmlformats.org/officeDocument/2006/relationships/image" Target="../media/image3.png"/><Relationship Id="rId13" Type="http://schemas.openxmlformats.org/officeDocument/2006/relationships/image" Target="../media/image6.png"/><Relationship Id="rId1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Settings!A7"/><Relationship Id="rId2" Type="http://schemas.openxmlformats.org/officeDocument/2006/relationships/hyperlink" Target="#RAM!A7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4" Type="http://schemas.openxmlformats.org/officeDocument/2006/relationships/hyperlink" Target="#WBS!A7"/><Relationship Id="rId9" Type="http://schemas.openxmlformats.org/officeDocument/2006/relationships/image" Target="../media/image4.png"/><Relationship Id="rId10" Type="http://schemas.openxmlformats.org/officeDocument/2006/relationships/image" Target="../media/image7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Settings!A7"/><Relationship Id="rId7" Type="http://schemas.openxmlformats.org/officeDocument/2006/relationships/image" Target="../media/image4.png"/><Relationship Id="rId2" Type="http://schemas.openxmlformats.org/officeDocument/2006/relationships/hyperlink" Target="#RAM!A7"/><Relationship Id="rId1" Type="http://schemas.openxmlformats.org/officeDocument/2006/relationships/image" Target="../media/image1.png"/><Relationship Id="rId4" Type="http://schemas.openxmlformats.org/officeDocument/2006/relationships/hyperlink" Target="#WBS!A7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RAM!A7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162000</xdr:colOff>
      <xdr:row>1</xdr:row>
      <xdr:rowOff>42225</xdr:rowOff>
    </xdr:from>
    <xdr:to>
      <xdr:col>1</xdr:col>
      <xdr:colOff>630000</xdr:colOff>
      <xdr:row>2</xdr:row>
      <xdr:rowOff>262575</xdr:rowOff>
    </xdr:to>
    <xdr:pic>
      <xdr:nvPicPr>
        <xdr:cNvPr id="25" name="mainicon">
          <a:extLst>
            <a:ext uri="{FF2B5EF4-FFF2-40B4-BE49-F238E27FC236}">
              <a16:creationId xmlns:a16="http://schemas.microsoft.com/office/drawing/2014/main" id="{A25BA1B7-C6F0-48C8-A84E-46DF460CD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9650" y="127950"/>
          <a:ext cx="468000" cy="46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19</xdr:col>
      <xdr:colOff>114300</xdr:colOff>
      <xdr:row>1</xdr:row>
      <xdr:rowOff>135768</xdr:rowOff>
    </xdr:from>
    <xdr:to>
      <xdr:col>19</xdr:col>
      <xdr:colOff>400050</xdr:colOff>
      <xdr:row>2</xdr:row>
      <xdr:rowOff>150738</xdr:rowOff>
    </xdr:to>
    <xdr:sp macro="" textlink="">
      <xdr:nvSpPr>
        <xdr:cNvPr id="18" name="Left Arrow 1">
          <a:extLst>
            <a:ext uri="{FF2B5EF4-FFF2-40B4-BE49-F238E27FC236}">
              <a16:creationId xmlns:a16="http://schemas.microsoft.com/office/drawing/2014/main" id="{6B6A9041-BFDC-4CC2-9CF5-F98777C72CAA}"/>
            </a:ext>
          </a:extLst>
        </xdr:cNvPr>
        <xdr:cNvSpPr/>
      </xdr:nvSpPr>
      <xdr:spPr>
        <a:xfrm>
          <a:off x="10325100" y="221493"/>
          <a:ext cx="28575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 fPrintsWithSheet="0"/>
  </xdr:twoCellAnchor>
  <xdr:twoCellAnchor editAs="oneCell">
    <xdr:from>
      <xdr:col>2</xdr:col>
      <xdr:colOff>59190</xdr:colOff>
      <xdr:row>4</xdr:row>
      <xdr:rowOff>1445610</xdr:rowOff>
    </xdr:from>
    <xdr:to>
      <xdr:col>2</xdr:col>
      <xdr:colOff>383190</xdr:colOff>
      <xdr:row>5</xdr:row>
      <xdr:rowOff>93210</xdr:rowOff>
    </xdr:to>
    <xdr:sp macro="" textlink="">
      <xdr:nvSpPr>
        <xdr:cNvPr id="31" name="Left Arrow 1">
          <a:extLst>
            <a:ext uri="{FF2B5EF4-FFF2-40B4-BE49-F238E27FC236}">
              <a16:creationId xmlns:a16="http://schemas.microsoft.com/office/drawing/2014/main" id="{4D90B81E-982F-4A3A-95B2-ABFFF44572EF}"/>
            </a:ext>
          </a:extLst>
        </xdr:cNvPr>
        <xdr:cNvSpPr/>
      </xdr:nvSpPr>
      <xdr:spPr>
        <a:xfrm rot="16200000">
          <a:off x="1221240" y="2198085"/>
          <a:ext cx="324000" cy="32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 fPrintsWithSheet="0"/>
  </xdr:twoCellAnchor>
  <xdr:twoCellAnchor editAs="oneCell">
    <xdr:from>
      <xdr:col>2</xdr:col>
      <xdr:colOff>2469015</xdr:colOff>
      <xdr:row>4</xdr:row>
      <xdr:rowOff>1550534</xdr:rowOff>
    </xdr:from>
    <xdr:to>
      <xdr:col>3</xdr:col>
      <xdr:colOff>17010</xdr:colOff>
      <xdr:row>5</xdr:row>
      <xdr:rowOff>159884</xdr:rowOff>
    </xdr:to>
    <xdr:sp macro="" textlink="">
      <xdr:nvSpPr>
        <xdr:cNvPr id="49" name="Left Arrow 1">
          <a:extLst>
            <a:ext uri="{FF2B5EF4-FFF2-40B4-BE49-F238E27FC236}">
              <a16:creationId xmlns:a16="http://schemas.microsoft.com/office/drawing/2014/main" id="{98F5D22D-4940-4B11-8440-FE30F96A997A}"/>
            </a:ext>
          </a:extLst>
        </xdr:cNvPr>
        <xdr:cNvSpPr/>
      </xdr:nvSpPr>
      <xdr:spPr>
        <a:xfrm rot="13500000">
          <a:off x="3619500" y="2314574"/>
          <a:ext cx="28575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 fPrintsWithSheet="0"/>
  </xdr:twoCellAnchor>
  <xdr:twoCellAnchor editAs="absolute">
    <xdr:from>
      <xdr:col>10</xdr:col>
      <xdr:colOff>228600</xdr:colOff>
      <xdr:row>1</xdr:row>
      <xdr:rowOff>123824</xdr:rowOff>
    </xdr:from>
    <xdr:to>
      <xdr:col>13</xdr:col>
      <xdr:colOff>67747</xdr:colOff>
      <xdr:row>2</xdr:row>
      <xdr:rowOff>164174</xdr:rowOff>
    </xdr:to>
    <xdr:sp macro="" textlink="">
      <xdr:nvSpPr>
        <xdr:cNvPr id="24" name="Rectangle: Rounded Corners 23">
          <a:hlinkClick xmlns:r="http://schemas.openxmlformats.org/officeDocument/2006/relationships" r:id="rId2" tooltip="Responsibility Assignment Matrix"/>
          <a:extLst>
            <a:ext uri="{FF2B5EF4-FFF2-40B4-BE49-F238E27FC236}">
              <a16:creationId xmlns:a16="http://schemas.microsoft.com/office/drawing/2014/main" id="{A0D24E92-9415-4964-AC2C-3572944A4780}"/>
            </a:ext>
          </a:extLst>
        </xdr:cNvPr>
        <xdr:cNvSpPr/>
      </xdr:nvSpPr>
      <xdr:spPr>
        <a:xfrm>
          <a:off x="6838950" y="209549"/>
          <a:ext cx="1010722" cy="288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RAM</a:t>
          </a:r>
          <a:endParaRPr lang="en-US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absolute">
    <xdr:from>
      <xdr:col>16</xdr:col>
      <xdr:colOff>238125</xdr:colOff>
      <xdr:row>1</xdr:row>
      <xdr:rowOff>123824</xdr:rowOff>
    </xdr:from>
    <xdr:to>
      <xdr:col>18</xdr:col>
      <xdr:colOff>418811</xdr:colOff>
      <xdr:row>2</xdr:row>
      <xdr:rowOff>164174</xdr:rowOff>
    </xdr:to>
    <xdr:sp macro="" textlink="">
      <xdr:nvSpPr>
        <xdr:cNvPr id="26" name="Rectangle: Rounded Corners 25">
          <a:hlinkClick xmlns:r="http://schemas.openxmlformats.org/officeDocument/2006/relationships" r:id="rId3" tooltip="Settings"/>
          <a:extLst>
            <a:ext uri="{FF2B5EF4-FFF2-40B4-BE49-F238E27FC236}">
              <a16:creationId xmlns:a16="http://schemas.microsoft.com/office/drawing/2014/main" id="{F446FC1A-B72D-49E9-ADCF-DAF3B232E554}"/>
            </a:ext>
          </a:extLst>
        </xdr:cNvPr>
        <xdr:cNvSpPr/>
      </xdr:nvSpPr>
      <xdr:spPr>
        <a:xfrm>
          <a:off x="9191625" y="209549"/>
          <a:ext cx="1018886" cy="288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  <a:endParaRPr lang="en-US" sz="1100" b="0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absolute">
    <xdr:from>
      <xdr:col>13</xdr:col>
      <xdr:colOff>231322</xdr:colOff>
      <xdr:row>1</xdr:row>
      <xdr:rowOff>123824</xdr:rowOff>
    </xdr:from>
    <xdr:to>
      <xdr:col>16</xdr:col>
      <xdr:colOff>74550</xdr:colOff>
      <xdr:row>2</xdr:row>
      <xdr:rowOff>164174</xdr:rowOff>
    </xdr:to>
    <xdr:sp macro="" textlink="">
      <xdr:nvSpPr>
        <xdr:cNvPr id="28" name="Rectangle: Rounded Corners 27">
          <a:hlinkClick xmlns:r="http://schemas.openxmlformats.org/officeDocument/2006/relationships" r:id="rId4" tooltip="Work Break Structure"/>
          <a:extLst>
            <a:ext uri="{FF2B5EF4-FFF2-40B4-BE49-F238E27FC236}">
              <a16:creationId xmlns:a16="http://schemas.microsoft.com/office/drawing/2014/main" id="{7B828ED9-6276-4D5B-8BE4-8523F2082928}"/>
            </a:ext>
          </a:extLst>
        </xdr:cNvPr>
        <xdr:cNvSpPr/>
      </xdr:nvSpPr>
      <xdr:spPr>
        <a:xfrm>
          <a:off x="8013247" y="209549"/>
          <a:ext cx="1014803" cy="288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WBS</a:t>
          </a:r>
          <a:endParaRPr lang="en-US" sz="1100" b="0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oneCellAnchor>
    <xdr:from>
      <xdr:col>22</xdr:col>
      <xdr:colOff>342900</xdr:colOff>
      <xdr:row>1</xdr:row>
      <xdr:rowOff>130425</xdr:rowOff>
    </xdr:from>
    <xdr:ext cx="1014221" cy="291600"/>
    <xdr:pic>
      <xdr:nvPicPr>
        <xdr:cNvPr id="1049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162000</xdr:colOff>
      <xdr:row>1</xdr:row>
      <xdr:rowOff>42225</xdr:rowOff>
    </xdr:from>
    <xdr:to>
      <xdr:col>3</xdr:col>
      <xdr:colOff>449025</xdr:colOff>
      <xdr:row>2</xdr:row>
      <xdr:rowOff>262575</xdr:rowOff>
    </xdr:to>
    <xdr:pic>
      <xdr:nvPicPr>
        <xdr:cNvPr id="16" name="mainicon">
          <a:extLst>
            <a:ext uri="{FF2B5EF4-FFF2-40B4-BE49-F238E27FC236}">
              <a16:creationId xmlns:a16="http://schemas.microsoft.com/office/drawing/2014/main" id="{A000030D-041D-4318-B370-E2B5C374F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9650" y="127950"/>
          <a:ext cx="468000" cy="46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absolute">
    <xdr:from>
      <xdr:col>10</xdr:col>
      <xdr:colOff>9525</xdr:colOff>
      <xdr:row>1</xdr:row>
      <xdr:rowOff>123824</xdr:rowOff>
    </xdr:from>
    <xdr:to>
      <xdr:col>11</xdr:col>
      <xdr:colOff>839272</xdr:colOff>
      <xdr:row>2</xdr:row>
      <xdr:rowOff>164174</xdr:rowOff>
    </xdr:to>
    <xdr:sp macro="" textlink="">
      <xdr:nvSpPr>
        <xdr:cNvPr id="20" name="Rectangle: Rounded Corners 19">
          <a:hlinkClick xmlns:r="http://schemas.openxmlformats.org/officeDocument/2006/relationships" r:id="rId2" tooltip="Responsibility Assignment Matrix"/>
          <a:extLst>
            <a:ext uri="{FF2B5EF4-FFF2-40B4-BE49-F238E27FC236}">
              <a16:creationId xmlns:a16="http://schemas.microsoft.com/office/drawing/2014/main" id="{B78BCF65-D289-470F-BA7D-DB9033F86CC9}"/>
            </a:ext>
          </a:extLst>
        </xdr:cNvPr>
        <xdr:cNvSpPr/>
      </xdr:nvSpPr>
      <xdr:spPr>
        <a:xfrm>
          <a:off x="6505575" y="209549"/>
          <a:ext cx="1010722" cy="288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RAM</a:t>
          </a:r>
          <a:endParaRPr lang="en-US" sz="1100" b="0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absolute">
    <xdr:from>
      <xdr:col>13</xdr:col>
      <xdr:colOff>619125</xdr:colOff>
      <xdr:row>1</xdr:row>
      <xdr:rowOff>123824</xdr:rowOff>
    </xdr:from>
    <xdr:to>
      <xdr:col>15</xdr:col>
      <xdr:colOff>75911</xdr:colOff>
      <xdr:row>2</xdr:row>
      <xdr:rowOff>164174</xdr:rowOff>
    </xdr:to>
    <xdr:sp macro="" textlink="">
      <xdr:nvSpPr>
        <xdr:cNvPr id="21" name="Rectangle: Rounded Corners 20">
          <a:hlinkClick xmlns:r="http://schemas.openxmlformats.org/officeDocument/2006/relationships" r:id="rId3" tooltip="Settings"/>
          <a:extLst>
            <a:ext uri="{FF2B5EF4-FFF2-40B4-BE49-F238E27FC236}">
              <a16:creationId xmlns:a16="http://schemas.microsoft.com/office/drawing/2014/main" id="{5588F3EC-E33C-4855-BF83-005E64E31191}"/>
            </a:ext>
          </a:extLst>
        </xdr:cNvPr>
        <xdr:cNvSpPr/>
      </xdr:nvSpPr>
      <xdr:spPr>
        <a:xfrm>
          <a:off x="8858250" y="209549"/>
          <a:ext cx="1018886" cy="288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  <a:endParaRPr lang="en-US" sz="1100" b="0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absolute">
    <xdr:from>
      <xdr:col>11</xdr:col>
      <xdr:colOff>1002847</xdr:colOff>
      <xdr:row>1</xdr:row>
      <xdr:rowOff>123824</xdr:rowOff>
    </xdr:from>
    <xdr:to>
      <xdr:col>13</xdr:col>
      <xdr:colOff>455550</xdr:colOff>
      <xdr:row>2</xdr:row>
      <xdr:rowOff>164174</xdr:rowOff>
    </xdr:to>
    <xdr:sp macro="" textlink="">
      <xdr:nvSpPr>
        <xdr:cNvPr id="22" name="Rectangle: Rounded Corners 21">
          <a:hlinkClick xmlns:r="http://schemas.openxmlformats.org/officeDocument/2006/relationships" r:id="rId4" tooltip="Work Break Structure"/>
          <a:extLst>
            <a:ext uri="{FF2B5EF4-FFF2-40B4-BE49-F238E27FC236}">
              <a16:creationId xmlns:a16="http://schemas.microsoft.com/office/drawing/2014/main" id="{A0EC0E91-66FE-461E-9EF9-6955091FAA2E}"/>
            </a:ext>
          </a:extLst>
        </xdr:cNvPr>
        <xdr:cNvSpPr/>
      </xdr:nvSpPr>
      <xdr:spPr>
        <a:xfrm>
          <a:off x="7679872" y="209549"/>
          <a:ext cx="1014803" cy="288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WBS</a:t>
          </a:r>
          <a:endParaRPr lang="en-US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19</xdr:col>
      <xdr:colOff>9525</xdr:colOff>
      <xdr:row>6</xdr:row>
      <xdr:rowOff>53259</xdr:rowOff>
    </xdr:from>
    <xdr:to>
      <xdr:col>19</xdr:col>
      <xdr:colOff>295275</xdr:colOff>
      <xdr:row>8</xdr:row>
      <xdr:rowOff>202699</xdr:rowOff>
    </xdr:to>
    <xdr:sp macro="" textlink="">
      <xdr:nvSpPr>
        <xdr:cNvPr id="12" name="Left Arrow 1">
          <a:extLst>
            <a:ext uri="{FF2B5EF4-FFF2-40B4-BE49-F238E27FC236}">
              <a16:creationId xmlns:a16="http://schemas.microsoft.com/office/drawing/2014/main" id="{9CBB9E5E-D3F1-43DB-BB1A-87F4FB8130FF}"/>
            </a:ext>
          </a:extLst>
        </xdr:cNvPr>
        <xdr:cNvSpPr/>
      </xdr:nvSpPr>
      <xdr:spPr>
        <a:xfrm>
          <a:off x="12934950" y="1186734"/>
          <a:ext cx="285750" cy="26374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 fPrintsWithSheet="0"/>
  </xdr:twoCellAnchor>
  <xdr:twoCellAnchor editAs="oneCell">
    <xdr:from>
      <xdr:col>18</xdr:col>
      <xdr:colOff>171450</xdr:colOff>
      <xdr:row>4</xdr:row>
      <xdr:rowOff>118211</xdr:rowOff>
    </xdr:from>
    <xdr:to>
      <xdr:col>19</xdr:col>
      <xdr:colOff>276225</xdr:colOff>
      <xdr:row>4</xdr:row>
      <xdr:rowOff>380831</xdr:rowOff>
    </xdr:to>
    <xdr:sp macro="" textlink="">
      <xdr:nvSpPr>
        <xdr:cNvPr id="13" name="Left Arrow 1">
          <a:extLst>
            <a:ext uri="{FF2B5EF4-FFF2-40B4-BE49-F238E27FC236}">
              <a16:creationId xmlns:a16="http://schemas.microsoft.com/office/drawing/2014/main" id="{7D2CA797-2F0F-4E97-8040-E2865F5A4FFD}"/>
            </a:ext>
          </a:extLst>
        </xdr:cNvPr>
        <xdr:cNvSpPr/>
      </xdr:nvSpPr>
      <xdr:spPr>
        <a:xfrm>
          <a:off x="12915900" y="813536"/>
          <a:ext cx="28575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 fPrintsWithSheet="0"/>
  </xdr:twoCellAnchor>
  <xdr:oneCellAnchor>
    <xdr:from>
      <xdr:col>15</xdr:col>
      <xdr:colOff>392570</xdr:colOff>
      <xdr:row>1</xdr:row>
      <xdr:rowOff>119496</xdr:rowOff>
    </xdr:from>
    <xdr:ext cx="1014221" cy="291600"/>
    <xdr:pic>
      <xdr:nvPicPr>
        <xdr:cNvPr id="102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162000</xdr:colOff>
      <xdr:row>1</xdr:row>
      <xdr:rowOff>42225</xdr:rowOff>
    </xdr:from>
    <xdr:to>
      <xdr:col>2</xdr:col>
      <xdr:colOff>468075</xdr:colOff>
      <xdr:row>2</xdr:row>
      <xdr:rowOff>262575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C3C685C7-8B45-45F9-829D-730489757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9650" y="127950"/>
          <a:ext cx="468000" cy="46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absolute">
    <xdr:from>
      <xdr:col>4</xdr:col>
      <xdr:colOff>833687</xdr:colOff>
      <xdr:row>1</xdr:row>
      <xdr:rowOff>123824</xdr:rowOff>
    </xdr:from>
    <xdr:to>
      <xdr:col>6</xdr:col>
      <xdr:colOff>678516</xdr:colOff>
      <xdr:row>2</xdr:row>
      <xdr:rowOff>164174</xdr:rowOff>
    </xdr:to>
    <xdr:sp macro="" textlink="">
      <xdr:nvSpPr>
        <xdr:cNvPr id="16" name="Rectangle: Rounded Corners 15">
          <a:hlinkClick xmlns:r="http://schemas.openxmlformats.org/officeDocument/2006/relationships" r:id="rId2" tooltip="Responsibility Assignment Matrix"/>
          <a:extLst>
            <a:ext uri="{FF2B5EF4-FFF2-40B4-BE49-F238E27FC236}">
              <a16:creationId xmlns:a16="http://schemas.microsoft.com/office/drawing/2014/main" id="{CB064D0B-5425-4557-9154-058DC8773D7F}"/>
            </a:ext>
          </a:extLst>
        </xdr:cNvPr>
        <xdr:cNvSpPr/>
      </xdr:nvSpPr>
      <xdr:spPr>
        <a:xfrm>
          <a:off x="5958137" y="209549"/>
          <a:ext cx="1006879" cy="288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RAM</a:t>
          </a:r>
          <a:endParaRPr lang="en-US" sz="1100" b="0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absolute">
    <xdr:from>
      <xdr:col>7</xdr:col>
      <xdr:colOff>1101507</xdr:colOff>
      <xdr:row>1</xdr:row>
      <xdr:rowOff>123824</xdr:rowOff>
    </xdr:from>
    <xdr:to>
      <xdr:col>7</xdr:col>
      <xdr:colOff>2105025</xdr:colOff>
      <xdr:row>2</xdr:row>
      <xdr:rowOff>164174</xdr:rowOff>
    </xdr:to>
    <xdr:sp macro="" textlink="">
      <xdr:nvSpPr>
        <xdr:cNvPr id="17" name="Rectangle: Rounded Corners 16">
          <a:hlinkClick xmlns:r="http://schemas.openxmlformats.org/officeDocument/2006/relationships" r:id="rId3" tooltip="Settings"/>
          <a:extLst>
            <a:ext uri="{FF2B5EF4-FFF2-40B4-BE49-F238E27FC236}">
              <a16:creationId xmlns:a16="http://schemas.microsoft.com/office/drawing/2014/main" id="{A940F8BB-44A5-4957-9B95-0037DEC4C936}"/>
            </a:ext>
          </a:extLst>
        </xdr:cNvPr>
        <xdr:cNvSpPr/>
      </xdr:nvSpPr>
      <xdr:spPr>
        <a:xfrm>
          <a:off x="8302407" y="209549"/>
          <a:ext cx="1003518" cy="288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  <a:endParaRPr lang="en-US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absolute">
    <xdr:from>
      <xdr:col>6</xdr:col>
      <xdr:colOff>842091</xdr:colOff>
      <xdr:row>1</xdr:row>
      <xdr:rowOff>123824</xdr:rowOff>
    </xdr:from>
    <xdr:to>
      <xdr:col>7</xdr:col>
      <xdr:colOff>934570</xdr:colOff>
      <xdr:row>2</xdr:row>
      <xdr:rowOff>164174</xdr:rowOff>
    </xdr:to>
    <xdr:sp macro="" textlink="">
      <xdr:nvSpPr>
        <xdr:cNvPr id="18" name="Rectangle: Rounded Corners 17">
          <a:hlinkClick xmlns:r="http://schemas.openxmlformats.org/officeDocument/2006/relationships" r:id="rId4" tooltip="Work Break Structure"/>
          <a:extLst>
            <a:ext uri="{FF2B5EF4-FFF2-40B4-BE49-F238E27FC236}">
              <a16:creationId xmlns:a16="http://schemas.microsoft.com/office/drawing/2014/main" id="{5E8BC8CF-0ACA-411F-B218-97710D215E8D}"/>
            </a:ext>
          </a:extLst>
        </xdr:cNvPr>
        <xdr:cNvSpPr/>
      </xdr:nvSpPr>
      <xdr:spPr>
        <a:xfrm>
          <a:off x="7128591" y="209549"/>
          <a:ext cx="1006879" cy="288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WBS</a:t>
          </a:r>
          <a:endParaRPr lang="en-US" sz="1100" b="0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0A0B495-A3B5-4D36-8411-4BF17AD94EB9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D1E43A87-4913-72DE-7B56-3E30C8168F8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DB1457DC-94EF-DC82-DA4F-B376974E41A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DB03C2-A126-4D6B-9B91-30312E94CC16}" name="Table2" displayName="Table2" ref="B6:C205" totalsRowShown="0" headerRowDxfId="54" dataDxfId="53">
  <tableColumns count="2">
    <tableColumn id="1" xr3:uid="{C83D8A83-4926-4EFD-A0D3-2B77A6A57F83}" name="ID" dataDxfId="52"/>
    <tableColumn id="2" xr3:uid="{597F4047-05FD-4586-BF98-B1ED62464A6A}" name="TASK DESCRIPTION" dataDxfId="5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6DC0142-4199-4918-B99A-627D26E1D4AE}" name="Table3" displayName="Table3" ref="C6:E106" totalsRowShown="0" headerRowDxfId="37" dataDxfId="35" headerRowBorderDxfId="36" tableBorderDxfId="34" totalsRowBorderDxfId="33">
  <tableColumns count="3">
    <tableColumn id="1" xr3:uid="{1D613B8E-3035-4FE0-8F7C-D0E32915D162}" name="NAME" dataDxfId="32"/>
    <tableColumn id="2" xr3:uid="{4940D128-99E9-456D-AD19-DFD0EDA2F142}" name="POSITION" dataDxfId="31"/>
    <tableColumn id="3" xr3:uid="{47E6A116-6FD9-4C51-AD91-69593F36C28A}" name="SHORTCUT" dataDxfId="3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3D4DB7-A0B3-45EB-96E2-8724FF8E4A29}" name="Table1" displayName="Table1" ref="B6:AA206" totalsRowShown="0" headerRowDxfId="29" headerRowBorderDxfId="28" tableBorderDxfId="27" totalsRowBorderDxfId="26">
  <sortState xmlns:xlrd2="http://schemas.microsoft.com/office/spreadsheetml/2017/richdata2" ref="B7:T206">
    <sortCondition ref="B7:B206"/>
  </sortState>
  <tableColumns count="26">
    <tableColumn id="1" xr3:uid="{D14F9A61-D91A-4C64-84AD-B4AC92B0A36D}" name="ALL_x000a_ROWS" dataDxfId="25"/>
    <tableColumn id="3" xr3:uid="{E5900F8E-2781-42C6-B449-6F2BB5FD74C1}" name="ID" dataDxfId="24">
      <calculatedColumnFormula array="1">IFERROR(IF(INDEX(RAM!$B$7:$B$205,B7,1)=0,"",INDEX(RAM!$B$7:$B$205,B7,1)),"")</calculatedColumnFormula>
    </tableColumn>
    <tableColumn id="12" xr3:uid="{7FB980F7-36DE-45B6-AF4E-A994AD92F96A}" name="Title" dataDxfId="23">
      <calculatedColumnFormula>IFERROR(IF(C7="","",IF(INDEX(RAM!$C$7:$C$205,B7,1)="","-/-",INDEX(RAM!$C$7:$C$205,B7,1))),"")</calculatedColumnFormula>
    </tableColumn>
    <tableColumn id="8" xr3:uid="{3DA11432-7099-4555-A705-C044FCC3ED34}" name="Role1" dataDxfId="22">
      <calculatedColumnFormula array="1">IFERROR(IF(C7="","",INDEX(RAM!$D$7:$CY$205,B7,SMALL(IF(INDEX(RAM!$D$7:$CY$205,B7,)&lt;&gt;"",COLUMN(RAM!$D$7:$CY$205)-3,""),1))),"")</calculatedColumnFormula>
    </tableColumn>
    <tableColumn id="18" xr3:uid="{A8DDB46E-31B2-4831-A5C9-4E33B4178E74}" name="Role2" dataDxfId="21">
      <calculatedColumnFormula array="1">IFERROR(IF(C7="","",INDEX(RAM!$D$7:$CY$205,B7,SMALL(IF(INDEX(RAM!$D$7:$CY$205,B7,)&lt;&gt;"",COLUMN(RAM!$D$7:$CY$205)-3,""),2))),"")</calculatedColumnFormula>
    </tableColumn>
    <tableColumn id="17" xr3:uid="{0C7C19D1-8321-4811-A8EC-7E65574F09E0}" name="Role3" dataDxfId="20">
      <calculatedColumnFormula array="1">IFERROR(IF(C7="","",INDEX(RAM!$D$7:$CY$205,B7,SMALL(IF(INDEX(RAM!$D$7:$CY$205,B7,)&lt;&gt;"",COLUMN(RAM!$D$7:$CY$205)-3,""),3))),"")</calculatedColumnFormula>
    </tableColumn>
    <tableColumn id="19" xr3:uid="{63F8167F-FFC9-4A15-B26E-1EC06D37BAAB}" name="Role4" dataDxfId="19">
      <calculatedColumnFormula array="1">IFERROR(IF(C7="","",INDEX(RAM!$D$7:$CY$205,B7,SMALL(IF(INDEX(RAM!$D$7:$CY$205,B7,)&lt;&gt;"",COLUMN(RAM!$D$7:$CY$205)-3,""),4))),"")</calculatedColumnFormula>
    </tableColumn>
    <tableColumn id="20" xr3:uid="{F060B90A-8B2A-4FD3-953D-03CB4DAB8778}" name="Role5" dataDxfId="18">
      <calculatedColumnFormula array="1">IFERROR(IF(C7="","",INDEX(RAM!$D$7:$CY$205,B7,SMALL(IF(INDEX(RAM!$D$7:$CY$205,B7,)&lt;&gt;"",COLUMN(RAM!$D$7:$CY$205)-3,""),5))),"")</calculatedColumnFormula>
    </tableColumn>
    <tableColumn id="21" xr3:uid="{2FB50837-103A-4C86-9307-A2D4B02AEC13}" name="Role" dataDxfId="17">
      <calculatedColumnFormula>IF(LEN(E7)=0,"-/-",TRIM(E7 &amp; " " &amp;F7&amp; " " &amp; G7 &amp; " " &amp; H7 &amp; " " &amp;I7))</calculatedColumnFormula>
    </tableColumn>
    <tableColumn id="22" xr3:uid="{A299383B-7679-41F6-B172-D976DB043911}" name="Person1" dataDxfId="16">
      <calculatedColumnFormula array="1">IFERROR(IF(C7="","",INDEX(RAM!$D$5:$CY$5,1,SMALL(IF(INDEX(RAM!$D$7:$CY$205,B7,)&lt;&gt;"",COLUMN(RAM!$D$7:$CY$205)-3,""),1))),"")</calculatedColumnFormula>
    </tableColumn>
    <tableColumn id="23" xr3:uid="{F0CEF8B0-9C2D-4469-A132-39C05B3575CD}" name="Person2" dataDxfId="15">
      <calculatedColumnFormula array="1">IFERROR(IF(C7="","",INDEX(RAM!$D$5:$CY$5,1,SMALL(IF(INDEX(RAM!$D$7:$CY$205,B7,)&lt;&gt;"",COLUMN(RAM!$D$7:$CY$205)-3,""),2))),"")</calculatedColumnFormula>
    </tableColumn>
    <tableColumn id="24" xr3:uid="{7AD6DBAB-D824-4DFC-B87E-05CFA359BA10}" name="Person3" dataDxfId="14">
      <calculatedColumnFormula array="1">IFERROR(IF(C7="","",INDEX(RAM!$D$5:$CY$5,1,SMALL(IF(INDEX(RAM!$D$7:$CY$205,B7,)&lt;&gt;"",COLUMN(RAM!$D$7:$CY$205)-3,""),3))),"")</calculatedColumnFormula>
    </tableColumn>
    <tableColumn id="25" xr3:uid="{0A41E08A-D044-4138-99E1-5176C88D0B24}" name="Person4" dataDxfId="13">
      <calculatedColumnFormula array="1">IFERROR(IF(C7="","",INDEX(RAM!$D$5:$CY$5,1,SMALL(IF(INDEX(RAM!$D$7:$CY$205,B7,)&lt;&gt;"",COLUMN(RAM!$D$7:$CY$205)-3,""),4))),"")</calculatedColumnFormula>
    </tableColumn>
    <tableColumn id="26" xr3:uid="{5793DB85-537B-4BCB-8245-E9962BBEFC95}" name="Person5" dataDxfId="12">
      <calculatedColumnFormula array="1">IFERROR(IF(C7="","",INDEX(RAM!$D$5:$CY$5,1,SMALL(IF(INDEX(RAM!$D$7:$CY$205,B7,)&lt;&gt;"",COLUMN(RAM!$D$7:$CY$205)-3,""),5))),"")</calculatedColumnFormula>
    </tableColumn>
    <tableColumn id="13" xr3:uid="{226F0EA6-460D-4FE8-BD79-50A35AD2295F}" name="Person" dataDxfId="11">
      <calculatedColumnFormula>IF(LEN(K7)=0,"-/---", IF(K7&lt;&gt;"",K7&amp;", ","")&amp;IF(L7&lt;&gt;"",L7&amp;", ","")&amp;IF(M7&lt;&gt;"",M7&amp;", ","")&amp;IF(N7&lt;&gt;"",N7&amp;", ","")&amp;IF(O7&lt;&gt;"",O7&amp;", ",""))</calculatedColumnFormula>
    </tableColumn>
    <tableColumn id="10" xr3:uid="{E5A59862-013B-4398-9F5C-AA4250D8451D}" name="Final1" dataDxfId="10">
      <calculatedColumnFormula>IF(OR($AT$5=1,$AT$5=4,$AT$5=6),D7,IF($AT$5=2,C7&amp;" ",C7&amp; " - "&amp;D7))</calculatedColumnFormula>
    </tableColumn>
    <tableColumn id="14" xr3:uid="{D6BD84A6-3D18-4008-A87F-005E3692BC72}" name="Final2" dataDxfId="9">
      <calculatedColumnFormula>IF(C7="","", IF(OR($AT$5=4,$AT$5=5),J7&amp;" ",IF(OR($AT$5=6,$AT$5=7),LEFT(P7,LEN(P7)-2),IF($AT$5=8,IF(LEN(E7&amp;K7)=0,"-/-",SUBSTITUTE(E7&amp;"-"&amp;K7&amp;" "&amp;F7&amp;"-"&amp;L7&amp;" "&amp;G7&amp;"-"&amp;M7&amp;" "&amp;H7&amp;"-"&amp;N7&amp;" "&amp;I7&amp;"-"&amp;O7&amp;" ","- ","")),""))))</calculatedColumnFormula>
    </tableColumn>
    <tableColumn id="15" xr3:uid="{A4325E47-B01E-476D-94AF-B817490E3E02}" name="Highlight - Filter" dataDxfId="8">
      <calculatedColumnFormula>IF(roleF="",1,IF(ISNUMBER(MATCH(roleF,INDEX(RAM!$D$7:$CY$205,B7,),0)),1,0))*IF(personF="",1,IF(INDEX(INDEX(RAM!$D$7:$CY$205,B7,),1,personF)&lt;&gt;"",IF(roleF="",1,IF(ISNUMBER(MATCH(roleF,INDEX(RAM!$D$7:$CY$205,B7,personF),0)),1,0)),0))</calculatedColumnFormula>
    </tableColumn>
    <tableColumn id="27" xr3:uid="{554511BF-FBCE-489F-8D69-004B96A7E319}" name="Level" dataDxfId="7">
      <calculatedColumnFormula>IF(LEN(C7)&gt;0,LEN(C7)-LEN(SUBSTITUTE(C7,".",""))+1,"")</calculatedColumnFormula>
    </tableColumn>
    <tableColumn id="7" xr3:uid="{A889704B-F28E-4366-B1E2-A0B8B40DF041}" name="x" dataDxfId="6">
      <calculatedColumnFormula>IF(C7="","",IF(T7=1,2,U6+$U$5))</calculatedColumnFormula>
    </tableColumn>
    <tableColumn id="2" xr3:uid="{50CD3E81-E734-4A50-840C-09E5DB93B627}" name="y" dataDxfId="5">
      <calculatedColumnFormula>IF(T7="","",2*(T7+X7))</calculatedColumnFormula>
    </tableColumn>
    <tableColumn id="9" xr3:uid="{2324EC5A-8BD4-427E-A7C2-5F00AC734D36}" name="X - Y" dataDxfId="4">
      <calculatedColumnFormula>U7&amp;" "&amp;V7</calculatedColumnFormula>
    </tableColumn>
    <tableColumn id="11" xr3:uid="{A8C4F2EA-C141-4534-97E5-3BFA190CCA93}" name="Helper1" dataDxfId="3">
      <calculatedColumnFormula>IF(T7="","",IF(T7=1,Y7+0*(COUNTIF($T$7:T7,1)-1),X6))</calculatedColumnFormula>
    </tableColumn>
    <tableColumn id="4" xr3:uid="{618FB2CA-C235-4BDB-8673-5CC51920D8D1}" name="Helper2" dataDxfId="2">
      <calculatedColumnFormula>IF(C7="","",INDEX($AA$7:$AA$106,IF(T7=1,C7,LEFT(C7,SEARCH(".",C7,1)-1)),1))</calculatedColumnFormula>
    </tableColumn>
    <tableColumn id="5" xr3:uid="{C20E41B4-72A5-49EE-9B82-16E2B3CE7188}" name="Helper3" dataDxfId="1">
      <calculatedColumnFormula array="1">MAX(IF(ISNUMBER(SEARCH(" "&amp;B7," "&amp;$C$7:$C$206)),$T$7:$T$206,0))</calculatedColumnFormula>
    </tableColumn>
    <tableColumn id="6" xr3:uid="{F11C5712-1360-4CC5-9A35-EFD2265E0735}" name="Helper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2AEBA-E1D2-45A8-95F5-5746F03D4289}">
  <sheetPr codeName="Sheet3">
    <pageSetUpPr fitToPage="1"/>
  </sheetPr>
  <dimension ref="A1:CY205"/>
  <sheetViews>
    <sheetView showGridLines="0" showRowColHeaders="0" tabSelected="1" zoomScaleNormal="100" workbookViewId="0">
      <pane ySplit="6" topLeftCell="A7" activePane="bottomLeft" state="frozen"/>
      <selection pane="bottomLeft" activeCell="A7" sqref="A7"/>
    </sheetView>
  </sheetViews>
  <sheetFormatPr defaultColWidth="9.140625" defaultRowHeight="15" x14ac:dyDescent="0.25"/>
  <cols>
    <col min="1" max="1" width="3.7109375" style="9" customWidth="1"/>
    <col min="2" max="2" width="13.7109375" style="9" customWidth="1"/>
    <col min="3" max="3" width="40.7109375" style="9" customWidth="1"/>
    <col min="4" max="5" width="5.85546875" style="13" customWidth="1"/>
    <col min="6" max="16" width="5.85546875" style="22" customWidth="1"/>
    <col min="17" max="30" width="6.28515625" style="22" customWidth="1"/>
    <col min="31" max="103" width="6.28515625" style="9" customWidth="1"/>
    <col min="104" max="16384" width="9.140625" style="9"/>
  </cols>
  <sheetData>
    <row r="1" spans="1:103" s="39" customFormat="1" ht="6.75" customHeight="1" x14ac:dyDescent="0.25">
      <c r="B1" s="40"/>
      <c r="E1" s="60"/>
      <c r="F1" s="60"/>
      <c r="G1" s="60"/>
    </row>
    <row r="2" spans="1:103" s="41" customFormat="1" ht="20.100000000000001" customHeight="1" x14ac:dyDescent="0.25">
      <c r="B2" s="97" t="s">
        <v>32</v>
      </c>
      <c r="C2" s="62"/>
      <c r="D2" s="63"/>
      <c r="E2" s="63"/>
      <c r="F2" s="63"/>
      <c r="G2" s="63"/>
      <c r="H2" s="63"/>
      <c r="I2" s="63"/>
      <c r="J2" s="63"/>
      <c r="K2" s="64"/>
      <c r="L2" s="64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</row>
    <row r="3" spans="1:103" s="45" customFormat="1" ht="24" customHeight="1" x14ac:dyDescent="0.25">
      <c r="B3" s="98" t="s">
        <v>132</v>
      </c>
      <c r="C3" s="66"/>
      <c r="D3" s="67"/>
      <c r="E3" s="67"/>
      <c r="F3" s="67"/>
      <c r="G3" s="67"/>
      <c r="H3" s="67"/>
      <c r="I3" s="67"/>
      <c r="J3" s="67"/>
      <c r="K3" s="68"/>
      <c r="L3" s="68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</row>
    <row r="4" spans="1:103" s="18" customFormat="1" ht="9" customHeight="1" x14ac:dyDescent="0.25">
      <c r="B4" s="35"/>
      <c r="C4" s="36"/>
      <c r="D4" s="37"/>
      <c r="E4" s="37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</row>
    <row r="5" spans="1:103" ht="132" customHeight="1" x14ac:dyDescent="0.25">
      <c r="A5" s="18"/>
      <c r="B5" s="112"/>
      <c r="C5" s="112"/>
      <c r="D5" s="77" t="str">
        <f>IF(INDEX(Settings!$C$7:$C$106,COLUMN(D5)-COLUMN($C$5),1)="","",INDEX(Settings!$C$7:$C$106,COLUMN(D5)-COLUMN($C$5),1))</f>
        <v>Walt Disney</v>
      </c>
      <c r="E5" s="77" t="str">
        <f>IF(INDEX(Settings!$C$7:$C$106,COLUMN(E5)-COLUMN($C$5),1)="","",INDEX(Settings!$C$7:$C$106,COLUMN(E5)-COLUMN($C$5),1))</f>
        <v>Mikey Mouse</v>
      </c>
      <c r="F5" s="77" t="str">
        <f>IF(INDEX(Settings!$C$7:$C$106,COLUMN(F5)-COLUMN($C$5),1)="","",INDEX(Settings!$C$7:$C$106,COLUMN(F5)-COLUMN($C$5),1))</f>
        <v>Cinderella</v>
      </c>
      <c r="G5" s="77" t="str">
        <f>IF(INDEX(Settings!$C$7:$C$106,COLUMN(G5)-COLUMN($C$5),1)="","",INDEX(Settings!$C$7:$C$106,COLUMN(G5)-COLUMN($C$5),1))</f>
        <v>Mouse</v>
      </c>
      <c r="H5" s="77" t="str">
        <f>IF(INDEX(Settings!$C$7:$C$106,COLUMN(H5)-COLUMN($C$5),1)="","",INDEX(Settings!$C$7:$C$106,COLUMN(H5)-COLUMN($C$5),1))</f>
        <v>Bird</v>
      </c>
      <c r="I5" s="77" t="str">
        <f>IF(INDEX(Settings!$C$7:$C$106,COLUMN(I5)-COLUMN($C$5),1)="","",INDEX(Settings!$C$7:$C$106,COLUMN(I5)-COLUMN($C$5),1))</f>
        <v>Fairy godmother</v>
      </c>
      <c r="J5" s="77" t="str">
        <f>IF(INDEX(Settings!$C$7:$C$106,COLUMN(J5)-COLUMN($C$5),1)="","",INDEX(Settings!$C$7:$C$106,COLUMN(J5)-COLUMN($C$5),1))</f>
        <v>Prince charming</v>
      </c>
      <c r="K5" s="77" t="str">
        <f>IF(INDEX(Settings!$C$7:$C$106,COLUMN(K5)-COLUMN($C$5),1)="","",INDEX(Settings!$C$7:$C$106,COLUMN(K5)-COLUMN($C$5),1))</f>
        <v/>
      </c>
      <c r="L5" s="77" t="str">
        <f>IF(INDEX(Settings!$C$7:$C$106,COLUMN(L5)-COLUMN($C$5),1)="","",INDEX(Settings!$C$7:$C$106,COLUMN(L5)-COLUMN($C$5),1))</f>
        <v/>
      </c>
      <c r="M5" s="77" t="str">
        <f>IF(INDEX(Settings!$C$7:$C$106,COLUMN(M5)-COLUMN($C$5),1)="","",INDEX(Settings!$C$7:$C$106,COLUMN(M5)-COLUMN($C$5),1))</f>
        <v/>
      </c>
      <c r="N5" s="77" t="str">
        <f>IF(INDEX(Settings!$C$7:$C$106,COLUMN(N5)-COLUMN($C$5),1)="","",INDEX(Settings!$C$7:$C$106,COLUMN(N5)-COLUMN($C$5),1))</f>
        <v/>
      </c>
      <c r="O5" s="77" t="str">
        <f>IF(INDEX(Settings!$C$7:$C$106,COLUMN(O5)-COLUMN($C$5),1)="","",INDEX(Settings!$C$7:$C$106,COLUMN(O5)-COLUMN($C$5),1))</f>
        <v/>
      </c>
      <c r="P5" s="77" t="str">
        <f>IF(INDEX(Settings!$C$7:$C$106,COLUMN(P5)-COLUMN($C$5),1)="","",INDEX(Settings!$C$7:$C$106,COLUMN(P5)-COLUMN($C$5),1))</f>
        <v/>
      </c>
      <c r="Q5" s="77" t="str">
        <f>IF(INDEX(Settings!$C$7:$C$106,COLUMN(Q5)-COLUMN($C$5),1)="","",INDEX(Settings!$C$7:$C$106,COLUMN(Q5)-COLUMN($C$5),1))</f>
        <v/>
      </c>
      <c r="R5" s="77" t="str">
        <f>IF(INDEX(Settings!$C$7:$C$106,COLUMN(R5)-COLUMN($C$5),1)="","",INDEX(Settings!$C$7:$C$106,COLUMN(R5)-COLUMN($C$5),1))</f>
        <v/>
      </c>
      <c r="S5" s="77" t="str">
        <f>IF(INDEX(Settings!$C$7:$C$106,COLUMN(S5)-COLUMN($C$5),1)="","",INDEX(Settings!$C$7:$C$106,COLUMN(S5)-COLUMN($C$5),1))</f>
        <v/>
      </c>
      <c r="T5" s="77" t="str">
        <f>IF(INDEX(Settings!$C$7:$C$106,COLUMN(T5)-COLUMN($C$5),1)="","",INDEX(Settings!$C$7:$C$106,COLUMN(T5)-COLUMN($C$5),1))</f>
        <v/>
      </c>
      <c r="U5" s="77" t="str">
        <f>IF(INDEX(Settings!$C$7:$C$106,COLUMN(U5)-COLUMN($C$5),1)="","",INDEX(Settings!$C$7:$C$106,COLUMN(U5)-COLUMN($C$5),1))</f>
        <v/>
      </c>
      <c r="V5" s="77" t="str">
        <f>IF(INDEX(Settings!$C$7:$C$106,COLUMN(V5)-COLUMN($C$5),1)="","",INDEX(Settings!$C$7:$C$106,COLUMN(V5)-COLUMN($C$5),1))</f>
        <v/>
      </c>
      <c r="W5" s="77" t="str">
        <f>IF(INDEX(Settings!$C$7:$C$106,COLUMN(W5)-COLUMN($C$5),1)="","",INDEX(Settings!$C$7:$C$106,COLUMN(W5)-COLUMN($C$5),1))</f>
        <v/>
      </c>
      <c r="X5" s="77" t="str">
        <f>IF(INDEX(Settings!$C$7:$C$106,COLUMN(X5)-COLUMN($C$5),1)="","",INDEX(Settings!$C$7:$C$106,COLUMN(X5)-COLUMN($C$5),1))</f>
        <v/>
      </c>
      <c r="Y5" s="77" t="str">
        <f>IF(INDEX(Settings!$C$7:$C$106,COLUMN(Y5)-COLUMN($C$5),1)="","",INDEX(Settings!$C$7:$C$106,COLUMN(Y5)-COLUMN($C$5),1))</f>
        <v/>
      </c>
      <c r="Z5" s="77" t="str">
        <f>IF(INDEX(Settings!$C$7:$C$106,COLUMN(Z5)-COLUMN($C$5),1)="","",INDEX(Settings!$C$7:$C$106,COLUMN(Z5)-COLUMN($C$5),1))</f>
        <v/>
      </c>
      <c r="AA5" s="77" t="str">
        <f>IF(INDEX(Settings!$C$7:$C$106,COLUMN(AA5)-COLUMN($C$5),1)="","",INDEX(Settings!$C$7:$C$106,COLUMN(AA5)-COLUMN($C$5),1))</f>
        <v/>
      </c>
      <c r="AB5" s="77" t="str">
        <f>IF(INDEX(Settings!$C$7:$C$106,COLUMN(AB5)-COLUMN($C$5),1)="","",INDEX(Settings!$C$7:$C$106,COLUMN(AB5)-COLUMN($C$5),1))</f>
        <v/>
      </c>
      <c r="AC5" s="77" t="str">
        <f>IF(INDEX(Settings!$C$7:$C$106,COLUMN(AC5)-COLUMN($C$5),1)="","",INDEX(Settings!$C$7:$C$106,COLUMN(AC5)-COLUMN($C$5),1))</f>
        <v/>
      </c>
      <c r="AD5" s="77" t="str">
        <f>IF(INDEX(Settings!$C$7:$C$106,COLUMN(AD5)-COLUMN($C$5),1)="","",INDEX(Settings!$C$7:$C$106,COLUMN(AD5)-COLUMN($C$5),1))</f>
        <v/>
      </c>
      <c r="AE5" s="77" t="str">
        <f>IF(INDEX(Settings!$C$7:$C$106,COLUMN(AE5)-COLUMN($C$5),1)="","",INDEX(Settings!$C$7:$C$106,COLUMN(AE5)-COLUMN($C$5),1))</f>
        <v/>
      </c>
      <c r="AF5" s="77" t="str">
        <f>IF(INDEX(Settings!$C$7:$C$106,COLUMN(AF5)-COLUMN($C$5),1)="","",INDEX(Settings!$C$7:$C$106,COLUMN(AF5)-COLUMN($C$5),1))</f>
        <v/>
      </c>
      <c r="AG5" s="77" t="str">
        <f>IF(INDEX(Settings!$C$7:$C$106,COLUMN(AG5)-COLUMN($C$5),1)="","",INDEX(Settings!$C$7:$C$106,COLUMN(AG5)-COLUMN($C$5),1))</f>
        <v/>
      </c>
      <c r="AH5" s="77" t="str">
        <f>IF(INDEX(Settings!$C$7:$C$106,COLUMN(AH5)-COLUMN($C$5),1)="","",INDEX(Settings!$C$7:$C$106,COLUMN(AH5)-COLUMN($C$5),1))</f>
        <v/>
      </c>
      <c r="AI5" s="77" t="str">
        <f>IF(INDEX(Settings!$C$7:$C$106,COLUMN(AI5)-COLUMN($C$5),1)="","",INDEX(Settings!$C$7:$C$106,COLUMN(AI5)-COLUMN($C$5),1))</f>
        <v/>
      </c>
      <c r="AJ5" s="77" t="str">
        <f>IF(INDEX(Settings!$C$7:$C$106,COLUMN(AJ5)-COLUMN($C$5),1)="","",INDEX(Settings!$C$7:$C$106,COLUMN(AJ5)-COLUMN($C$5),1))</f>
        <v/>
      </c>
      <c r="AK5" s="77" t="str">
        <f>IF(INDEX(Settings!$C$7:$C$106,COLUMN(AK5)-COLUMN($C$5),1)="","",INDEX(Settings!$C$7:$C$106,COLUMN(AK5)-COLUMN($C$5),1))</f>
        <v/>
      </c>
      <c r="AL5" s="77" t="str">
        <f>IF(INDEX(Settings!$C$7:$C$106,COLUMN(AL5)-COLUMN($C$5),1)="","",INDEX(Settings!$C$7:$C$106,COLUMN(AL5)-COLUMN($C$5),1))</f>
        <v/>
      </c>
      <c r="AM5" s="77" t="str">
        <f>IF(INDEX(Settings!$C$7:$C$106,COLUMN(AM5)-COLUMN($C$5),1)="","",INDEX(Settings!$C$7:$C$106,COLUMN(AM5)-COLUMN($C$5),1))</f>
        <v/>
      </c>
      <c r="AN5" s="77" t="str">
        <f>IF(INDEX(Settings!$C$7:$C$106,COLUMN(AN5)-COLUMN($C$5),1)="","",INDEX(Settings!$C$7:$C$106,COLUMN(AN5)-COLUMN($C$5),1))</f>
        <v/>
      </c>
      <c r="AO5" s="77" t="str">
        <f>IF(INDEX(Settings!$C$7:$C$106,COLUMN(AO5)-COLUMN($C$5),1)="","",INDEX(Settings!$C$7:$C$106,COLUMN(AO5)-COLUMN($C$5),1))</f>
        <v/>
      </c>
      <c r="AP5" s="77" t="str">
        <f>IF(INDEX(Settings!$C$7:$C$106,COLUMN(AP5)-COLUMN($C$5),1)="","",INDEX(Settings!$C$7:$C$106,COLUMN(AP5)-COLUMN($C$5),1))</f>
        <v/>
      </c>
      <c r="AQ5" s="77" t="str">
        <f>IF(INDEX(Settings!$C$7:$C$106,COLUMN(AQ5)-COLUMN($C$5),1)="","",INDEX(Settings!$C$7:$C$106,COLUMN(AQ5)-COLUMN($C$5),1))</f>
        <v/>
      </c>
      <c r="AR5" s="77" t="str">
        <f>IF(INDEX(Settings!$C$7:$C$106,COLUMN(AR5)-COLUMN($C$5),1)="","",INDEX(Settings!$C$7:$C$106,COLUMN(AR5)-COLUMN($C$5),1))</f>
        <v/>
      </c>
      <c r="AS5" s="77" t="str">
        <f>IF(INDEX(Settings!$C$7:$C$106,COLUMN(AS5)-COLUMN($C$5),1)="","",INDEX(Settings!$C$7:$C$106,COLUMN(AS5)-COLUMN($C$5),1))</f>
        <v/>
      </c>
      <c r="AT5" s="77" t="str">
        <f>IF(INDEX(Settings!$C$7:$C$106,COLUMN(AT5)-COLUMN($C$5),1)="","",INDEX(Settings!$C$7:$C$106,COLUMN(AT5)-COLUMN($C$5),1))</f>
        <v/>
      </c>
      <c r="AU5" s="77" t="str">
        <f>IF(INDEX(Settings!$C$7:$C$106,COLUMN(AU5)-COLUMN($C$5),1)="","",INDEX(Settings!$C$7:$C$106,COLUMN(AU5)-COLUMN($C$5),1))</f>
        <v/>
      </c>
      <c r="AV5" s="77" t="str">
        <f>IF(INDEX(Settings!$C$7:$C$106,COLUMN(AV5)-COLUMN($C$5),1)="","",INDEX(Settings!$C$7:$C$106,COLUMN(AV5)-COLUMN($C$5),1))</f>
        <v/>
      </c>
      <c r="AW5" s="77" t="str">
        <f>IF(INDEX(Settings!$C$7:$C$106,COLUMN(AW5)-COLUMN($C$5),1)="","",INDEX(Settings!$C$7:$C$106,COLUMN(AW5)-COLUMN($C$5),1))</f>
        <v/>
      </c>
      <c r="AX5" s="77" t="str">
        <f>IF(INDEX(Settings!$C$7:$C$106,COLUMN(AX5)-COLUMN($C$5),1)="","",INDEX(Settings!$C$7:$C$106,COLUMN(AX5)-COLUMN($C$5),1))</f>
        <v/>
      </c>
      <c r="AY5" s="77" t="str">
        <f>IF(INDEX(Settings!$C$7:$C$106,COLUMN(AY5)-COLUMN($C$5),1)="","",INDEX(Settings!$C$7:$C$106,COLUMN(AY5)-COLUMN($C$5),1))</f>
        <v/>
      </c>
      <c r="AZ5" s="77" t="str">
        <f>IF(INDEX(Settings!$C$7:$C$106,COLUMN(AZ5)-COLUMN($C$5),1)="","",INDEX(Settings!$C$7:$C$106,COLUMN(AZ5)-COLUMN($C$5),1))</f>
        <v/>
      </c>
      <c r="BA5" s="77" t="str">
        <f>IF(INDEX(Settings!$C$7:$C$106,COLUMN(BA5)-COLUMN($C$5),1)="","",INDEX(Settings!$C$7:$C$106,COLUMN(BA5)-COLUMN($C$5),1))</f>
        <v/>
      </c>
      <c r="BB5" s="77" t="str">
        <f>IF(INDEX(Settings!$C$7:$C$106,COLUMN(BB5)-COLUMN($C$5),1)="","",INDEX(Settings!$C$7:$C$106,COLUMN(BB5)-COLUMN($C$5),1))</f>
        <v/>
      </c>
      <c r="BC5" s="77" t="str">
        <f>IF(INDEX(Settings!$C$7:$C$106,COLUMN(BC5)-COLUMN($C$5),1)="","",INDEX(Settings!$C$7:$C$106,COLUMN(BC5)-COLUMN($C$5),1))</f>
        <v/>
      </c>
      <c r="BD5" s="77" t="str">
        <f>IF(INDEX(Settings!$C$7:$C$106,COLUMN(BD5)-COLUMN($C$5),1)="","",INDEX(Settings!$C$7:$C$106,COLUMN(BD5)-COLUMN($C$5),1))</f>
        <v/>
      </c>
      <c r="BE5" s="77" t="str">
        <f>IF(INDEX(Settings!$C$7:$C$106,COLUMN(BE5)-COLUMN($C$5),1)="","",INDEX(Settings!$C$7:$C$106,COLUMN(BE5)-COLUMN($C$5),1))</f>
        <v/>
      </c>
      <c r="BF5" s="77" t="str">
        <f>IF(INDEX(Settings!$C$7:$C$106,COLUMN(BF5)-COLUMN($C$5),1)="","",INDEX(Settings!$C$7:$C$106,COLUMN(BF5)-COLUMN($C$5),1))</f>
        <v/>
      </c>
      <c r="BG5" s="77" t="str">
        <f>IF(INDEX(Settings!$C$7:$C$106,COLUMN(BG5)-COLUMN($C$5),1)="","",INDEX(Settings!$C$7:$C$106,COLUMN(BG5)-COLUMN($C$5),1))</f>
        <v/>
      </c>
      <c r="BH5" s="77" t="str">
        <f>IF(INDEX(Settings!$C$7:$C$106,COLUMN(BH5)-COLUMN($C$5),1)="","",INDEX(Settings!$C$7:$C$106,COLUMN(BH5)-COLUMN($C$5),1))</f>
        <v/>
      </c>
      <c r="BI5" s="77" t="str">
        <f>IF(INDEX(Settings!$C$7:$C$106,COLUMN(BI5)-COLUMN($C$5),1)="","",INDEX(Settings!$C$7:$C$106,COLUMN(BI5)-COLUMN($C$5),1))</f>
        <v/>
      </c>
      <c r="BJ5" s="77" t="str">
        <f>IF(INDEX(Settings!$C$7:$C$106,COLUMN(BJ5)-COLUMN($C$5),1)="","",INDEX(Settings!$C$7:$C$106,COLUMN(BJ5)-COLUMN($C$5),1))</f>
        <v/>
      </c>
      <c r="BK5" s="77" t="str">
        <f>IF(INDEX(Settings!$C$7:$C$106,COLUMN(BK5)-COLUMN($C$5),1)="","",INDEX(Settings!$C$7:$C$106,COLUMN(BK5)-COLUMN($C$5),1))</f>
        <v/>
      </c>
      <c r="BL5" s="77" t="str">
        <f>IF(INDEX(Settings!$C$7:$C$106,COLUMN(BL5)-COLUMN($C$5),1)="","",INDEX(Settings!$C$7:$C$106,COLUMN(BL5)-COLUMN($C$5),1))</f>
        <v/>
      </c>
      <c r="BM5" s="77" t="str">
        <f>IF(INDEX(Settings!$C$7:$C$106,COLUMN(BM5)-COLUMN($C$5),1)="","",INDEX(Settings!$C$7:$C$106,COLUMN(BM5)-COLUMN($C$5),1))</f>
        <v/>
      </c>
      <c r="BN5" s="77" t="str">
        <f>IF(INDEX(Settings!$C$7:$C$106,COLUMN(BN5)-COLUMN($C$5),1)="","",INDEX(Settings!$C$7:$C$106,COLUMN(BN5)-COLUMN($C$5),1))</f>
        <v/>
      </c>
      <c r="BO5" s="77" t="str">
        <f>IF(INDEX(Settings!$C$7:$C$106,COLUMN(BO5)-COLUMN($C$5),1)="","",INDEX(Settings!$C$7:$C$106,COLUMN(BO5)-COLUMN($C$5),1))</f>
        <v/>
      </c>
      <c r="BP5" s="77" t="str">
        <f>IF(INDEX(Settings!$C$7:$C$106,COLUMN(BP5)-COLUMN($C$5),1)="","",INDEX(Settings!$C$7:$C$106,COLUMN(BP5)-COLUMN($C$5),1))</f>
        <v/>
      </c>
      <c r="BQ5" s="77" t="str">
        <f>IF(INDEX(Settings!$C$7:$C$106,COLUMN(BQ5)-COLUMN($C$5),1)="","",INDEX(Settings!$C$7:$C$106,COLUMN(BQ5)-COLUMN($C$5),1))</f>
        <v/>
      </c>
      <c r="BR5" s="77" t="str">
        <f>IF(INDEX(Settings!$C$7:$C$106,COLUMN(BR5)-COLUMN($C$5),1)="","",INDEX(Settings!$C$7:$C$106,COLUMN(BR5)-COLUMN($C$5),1))</f>
        <v/>
      </c>
      <c r="BS5" s="77" t="str">
        <f>IF(INDEX(Settings!$C$7:$C$106,COLUMN(BS5)-COLUMN($C$5),1)="","",INDEX(Settings!$C$7:$C$106,COLUMN(BS5)-COLUMN($C$5),1))</f>
        <v/>
      </c>
      <c r="BT5" s="77" t="str">
        <f>IF(INDEX(Settings!$C$7:$C$106,COLUMN(BT5)-COLUMN($C$5),1)="","",INDEX(Settings!$C$7:$C$106,COLUMN(BT5)-COLUMN($C$5),1))</f>
        <v/>
      </c>
      <c r="BU5" s="77" t="str">
        <f>IF(INDEX(Settings!$C$7:$C$106,COLUMN(BU5)-COLUMN($C$5),1)="","",INDEX(Settings!$C$7:$C$106,COLUMN(BU5)-COLUMN($C$5),1))</f>
        <v/>
      </c>
      <c r="BV5" s="77" t="str">
        <f>IF(INDEX(Settings!$C$7:$C$106,COLUMN(BV5)-COLUMN($C$5),1)="","",INDEX(Settings!$C$7:$C$106,COLUMN(BV5)-COLUMN($C$5),1))</f>
        <v/>
      </c>
      <c r="BW5" s="77" t="str">
        <f>IF(INDEX(Settings!$C$7:$C$106,COLUMN(BW5)-COLUMN($C$5),1)="","",INDEX(Settings!$C$7:$C$106,COLUMN(BW5)-COLUMN($C$5),1))</f>
        <v/>
      </c>
      <c r="BX5" s="77" t="str">
        <f>IF(INDEX(Settings!$C$7:$C$106,COLUMN(BX5)-COLUMN($C$5),1)="","",INDEX(Settings!$C$7:$C$106,COLUMN(BX5)-COLUMN($C$5),1))</f>
        <v/>
      </c>
      <c r="BY5" s="77" t="str">
        <f>IF(INDEX(Settings!$C$7:$C$106,COLUMN(BY5)-COLUMN($C$5),1)="","",INDEX(Settings!$C$7:$C$106,COLUMN(BY5)-COLUMN($C$5),1))</f>
        <v/>
      </c>
      <c r="BZ5" s="77" t="str">
        <f>IF(INDEX(Settings!$C$7:$C$106,COLUMN(BZ5)-COLUMN($C$5),1)="","",INDEX(Settings!$C$7:$C$106,COLUMN(BZ5)-COLUMN($C$5),1))</f>
        <v/>
      </c>
      <c r="CA5" s="77" t="str">
        <f>IF(INDEX(Settings!$C$7:$C$106,COLUMN(CA5)-COLUMN($C$5),1)="","",INDEX(Settings!$C$7:$C$106,COLUMN(CA5)-COLUMN($C$5),1))</f>
        <v/>
      </c>
      <c r="CB5" s="77" t="str">
        <f>IF(INDEX(Settings!$C$7:$C$106,COLUMN(CB5)-COLUMN($C$5),1)="","",INDEX(Settings!$C$7:$C$106,COLUMN(CB5)-COLUMN($C$5),1))</f>
        <v/>
      </c>
      <c r="CC5" s="77" t="str">
        <f>IF(INDEX(Settings!$C$7:$C$106,COLUMN(CC5)-COLUMN($C$5),1)="","",INDEX(Settings!$C$7:$C$106,COLUMN(CC5)-COLUMN($C$5),1))</f>
        <v/>
      </c>
      <c r="CD5" s="77" t="str">
        <f>IF(INDEX(Settings!$C$7:$C$106,COLUMN(CD5)-COLUMN($C$5),1)="","",INDEX(Settings!$C$7:$C$106,COLUMN(CD5)-COLUMN($C$5),1))</f>
        <v/>
      </c>
      <c r="CE5" s="77" t="str">
        <f>IF(INDEX(Settings!$C$7:$C$106,COLUMN(CE5)-COLUMN($C$5),1)="","",INDEX(Settings!$C$7:$C$106,COLUMN(CE5)-COLUMN($C$5),1))</f>
        <v/>
      </c>
      <c r="CF5" s="77" t="str">
        <f>IF(INDEX(Settings!$C$7:$C$106,COLUMN(CF5)-COLUMN($C$5),1)="","",INDEX(Settings!$C$7:$C$106,COLUMN(CF5)-COLUMN($C$5),1))</f>
        <v/>
      </c>
      <c r="CG5" s="77" t="str">
        <f>IF(INDEX(Settings!$C$7:$C$106,COLUMN(CG5)-COLUMN($C$5),1)="","",INDEX(Settings!$C$7:$C$106,COLUMN(CG5)-COLUMN($C$5),1))</f>
        <v/>
      </c>
      <c r="CH5" s="77" t="str">
        <f>IF(INDEX(Settings!$C$7:$C$106,COLUMN(CH5)-COLUMN($C$5),1)="","",INDEX(Settings!$C$7:$C$106,COLUMN(CH5)-COLUMN($C$5),1))</f>
        <v/>
      </c>
      <c r="CI5" s="77" t="str">
        <f>IF(INDEX(Settings!$C$7:$C$106,COLUMN(CI5)-COLUMN($C$5),1)="","",INDEX(Settings!$C$7:$C$106,COLUMN(CI5)-COLUMN($C$5),1))</f>
        <v/>
      </c>
      <c r="CJ5" s="77" t="str">
        <f>IF(INDEX(Settings!$C$7:$C$106,COLUMN(CJ5)-COLUMN($C$5),1)="","",INDEX(Settings!$C$7:$C$106,COLUMN(CJ5)-COLUMN($C$5),1))</f>
        <v/>
      </c>
      <c r="CK5" s="77" t="str">
        <f>IF(INDEX(Settings!$C$7:$C$106,COLUMN(CK5)-COLUMN($C$5),1)="","",INDEX(Settings!$C$7:$C$106,COLUMN(CK5)-COLUMN($C$5),1))</f>
        <v/>
      </c>
      <c r="CL5" s="77" t="str">
        <f>IF(INDEX(Settings!$C$7:$C$106,COLUMN(CL5)-COLUMN($C$5),1)="","",INDEX(Settings!$C$7:$C$106,COLUMN(CL5)-COLUMN($C$5),1))</f>
        <v/>
      </c>
      <c r="CM5" s="77" t="str">
        <f>IF(INDEX(Settings!$C$7:$C$106,COLUMN(CM5)-COLUMN($C$5),1)="","",INDEX(Settings!$C$7:$C$106,COLUMN(CM5)-COLUMN($C$5),1))</f>
        <v/>
      </c>
      <c r="CN5" s="77" t="str">
        <f>IF(INDEX(Settings!$C$7:$C$106,COLUMN(CN5)-COLUMN($C$5),1)="","",INDEX(Settings!$C$7:$C$106,COLUMN(CN5)-COLUMN($C$5),1))</f>
        <v/>
      </c>
      <c r="CO5" s="77" t="str">
        <f>IF(INDEX(Settings!$C$7:$C$106,COLUMN(CO5)-COLUMN($C$5),1)="","",INDEX(Settings!$C$7:$C$106,COLUMN(CO5)-COLUMN($C$5),1))</f>
        <v/>
      </c>
      <c r="CP5" s="77" t="str">
        <f>IF(INDEX(Settings!$C$7:$C$106,COLUMN(CP5)-COLUMN($C$5),1)="","",INDEX(Settings!$C$7:$C$106,COLUMN(CP5)-COLUMN($C$5),1))</f>
        <v/>
      </c>
      <c r="CQ5" s="77" t="str">
        <f>IF(INDEX(Settings!$C$7:$C$106,COLUMN(CQ5)-COLUMN($C$5),1)="","",INDEX(Settings!$C$7:$C$106,COLUMN(CQ5)-COLUMN($C$5),1))</f>
        <v/>
      </c>
      <c r="CR5" s="77" t="str">
        <f>IF(INDEX(Settings!$C$7:$C$106,COLUMN(CR5)-COLUMN($C$5),1)="","",INDEX(Settings!$C$7:$C$106,COLUMN(CR5)-COLUMN($C$5),1))</f>
        <v/>
      </c>
      <c r="CS5" s="77" t="str">
        <f>IF(INDEX(Settings!$C$7:$C$106,COLUMN(CS5)-COLUMN($C$5),1)="","",INDEX(Settings!$C$7:$C$106,COLUMN(CS5)-COLUMN($C$5),1))</f>
        <v/>
      </c>
      <c r="CT5" s="77" t="str">
        <f>IF(INDEX(Settings!$C$7:$C$106,COLUMN(CT5)-COLUMN($C$5),1)="","",INDEX(Settings!$C$7:$C$106,COLUMN(CT5)-COLUMN($C$5),1))</f>
        <v/>
      </c>
      <c r="CU5" s="77" t="str">
        <f>IF(INDEX(Settings!$C$7:$C$106,COLUMN(CU5)-COLUMN($C$5),1)="","",INDEX(Settings!$C$7:$C$106,COLUMN(CU5)-COLUMN($C$5),1))</f>
        <v/>
      </c>
      <c r="CV5" s="77" t="str">
        <f>IF(INDEX(Settings!$C$7:$C$106,COLUMN(CV5)-COLUMN($C$5),1)="","",INDEX(Settings!$C$7:$C$106,COLUMN(CV5)-COLUMN($C$5),1))</f>
        <v/>
      </c>
      <c r="CW5" s="77" t="str">
        <f>IF(INDEX(Settings!$C$7:$C$106,COLUMN(CW5)-COLUMN($C$5),1)="","",INDEX(Settings!$C$7:$C$106,COLUMN(CW5)-COLUMN($C$5),1))</f>
        <v/>
      </c>
      <c r="CX5" s="77" t="str">
        <f>IF(INDEX(Settings!$C$7:$C$106,COLUMN(CX5)-COLUMN($C$5),1)="","",INDEX(Settings!$C$7:$C$106,COLUMN(CX5)-COLUMN($C$5),1))</f>
        <v/>
      </c>
      <c r="CY5" s="77" t="str">
        <f>IF(INDEX(Settings!$C$7:$C$106,COLUMN(CY5)-COLUMN($C$5),1)="","",INDEX(Settings!$C$7:$C$106,COLUMN(CY5)-COLUMN($C$5),1))</f>
        <v/>
      </c>
    </row>
    <row r="6" spans="1:103" s="11" customFormat="1" ht="21.75" customHeight="1" x14ac:dyDescent="0.25">
      <c r="A6" s="19"/>
      <c r="B6" s="20" t="s">
        <v>3</v>
      </c>
      <c r="C6" s="29" t="s">
        <v>130</v>
      </c>
      <c r="D6" s="76" t="str">
        <f>IF(INDEX(Settings!$E$7:$E$106,COLUMN(D5)-COLUMN($C$5),1)="","",INDEX(Settings!$E$7:$E$106,COLUMN(D5)-COLUMN($C$5),1))</f>
        <v>CEO</v>
      </c>
      <c r="E6" s="76" t="str">
        <f>IF(INDEX(Settings!$E$7:$E$106,COLUMN(E5)-COLUMN($C$5),1)="","",INDEX(Settings!$E$7:$E$106,COLUMN(E5)-COLUMN($C$5),1))</f>
        <v>PM</v>
      </c>
      <c r="F6" s="76" t="str">
        <f>IF(INDEX(Settings!$E$7:$E$106,COLUMN(F5)-COLUMN($C$5),1)="","",INDEX(Settings!$E$7:$E$106,COLUMN(F5)-COLUMN($C$5),1))</f>
        <v>PS</v>
      </c>
      <c r="G6" s="76" t="str">
        <f>IF(INDEX(Settings!$E$7:$E$106,COLUMN(G5)-COLUMN($C$5),1)="","",INDEX(Settings!$E$7:$E$106,COLUMN(G5)-COLUMN($C$5),1))</f>
        <v>LW</v>
      </c>
      <c r="H6" s="76" t="str">
        <f>IF(INDEX(Settings!$E$7:$E$106,COLUMN(H5)-COLUMN($C$5),1)="","",INDEX(Settings!$E$7:$E$106,COLUMN(H5)-COLUMN($C$5),1))</f>
        <v>LW</v>
      </c>
      <c r="I6" s="76" t="str">
        <f>IF(INDEX(Settings!$E$7:$E$106,COLUMN(I5)-COLUMN($C$5),1)="","",INDEX(Settings!$E$7:$E$106,COLUMN(I5)-COLUMN($C$5),1))</f>
        <v>D</v>
      </c>
      <c r="J6" s="76" t="str">
        <f>IF(INDEX(Settings!$E$7:$E$106,COLUMN(J5)-COLUMN($C$5),1)="","",INDEX(Settings!$E$7:$E$106,COLUMN(J5)-COLUMN($C$5),1))</f>
        <v>Mc</v>
      </c>
      <c r="K6" s="76" t="str">
        <f>IF(INDEX(Settings!$E$7:$E$106,COLUMN(K5)-COLUMN($C$5),1)="","",INDEX(Settings!$E$7:$E$106,COLUMN(K5)-COLUMN($C$5),1))</f>
        <v/>
      </c>
      <c r="L6" s="76" t="str">
        <f>IF(INDEX(Settings!$E$7:$E$106,COLUMN(L5)-COLUMN($C$5),1)="","",INDEX(Settings!$E$7:$E$106,COLUMN(L5)-COLUMN($C$5),1))</f>
        <v/>
      </c>
      <c r="M6" s="76" t="str">
        <f>IF(INDEX(Settings!$E$7:$E$106,COLUMN(M5)-COLUMN($C$5),1)="","",INDEX(Settings!$E$7:$E$106,COLUMN(M5)-COLUMN($C$5),1))</f>
        <v/>
      </c>
      <c r="N6" s="76" t="str">
        <f>IF(INDEX(Settings!$E$7:$E$106,COLUMN(N5)-COLUMN($C$5),1)="","",INDEX(Settings!$E$7:$E$106,COLUMN(N5)-COLUMN($C$5),1))</f>
        <v/>
      </c>
      <c r="O6" s="76" t="str">
        <f>IF(INDEX(Settings!$E$7:$E$106,COLUMN(O5)-COLUMN($C$5),1)="","",INDEX(Settings!$E$7:$E$106,COLUMN(O5)-COLUMN($C$5),1))</f>
        <v/>
      </c>
      <c r="P6" s="76" t="str">
        <f>IF(INDEX(Settings!$E$7:$E$106,COLUMN(P5)-COLUMN($C$5),1)="","",INDEX(Settings!$E$7:$E$106,COLUMN(P5)-COLUMN($C$5),1))</f>
        <v/>
      </c>
      <c r="Q6" s="76" t="str">
        <f>IF(INDEX(Settings!$E$7:$E$106,COLUMN(Q5)-COLUMN($C$5),1)="","",INDEX(Settings!$E$7:$E$106,COLUMN(Q5)-COLUMN($C$5),1))</f>
        <v/>
      </c>
      <c r="R6" s="76" t="str">
        <f>IF(INDEX(Settings!$E$7:$E$106,COLUMN(R5)-COLUMN($C$5),1)="","",INDEX(Settings!$E$7:$E$106,COLUMN(R5)-COLUMN($C$5),1))</f>
        <v/>
      </c>
      <c r="S6" s="76" t="str">
        <f>IF(INDEX(Settings!$E$7:$E$106,COLUMN(S5)-COLUMN($C$5),1)="","",INDEX(Settings!$E$7:$E$106,COLUMN(S5)-COLUMN($C$5),1))</f>
        <v/>
      </c>
      <c r="T6" s="76" t="str">
        <f>IF(INDEX(Settings!$E$7:$E$106,COLUMN(T5)-COLUMN($C$5),1)="","",INDEX(Settings!$E$7:$E$106,COLUMN(T5)-COLUMN($C$5),1))</f>
        <v/>
      </c>
      <c r="U6" s="76" t="str">
        <f>IF(INDEX(Settings!$E$7:$E$106,COLUMN(U5)-COLUMN($C$5),1)="","",INDEX(Settings!$E$7:$E$106,COLUMN(U5)-COLUMN($C$5),1))</f>
        <v/>
      </c>
      <c r="V6" s="76" t="str">
        <f>IF(INDEX(Settings!$E$7:$E$106,COLUMN(V5)-COLUMN($C$5),1)="","",INDEX(Settings!$E$7:$E$106,COLUMN(V5)-COLUMN($C$5),1))</f>
        <v/>
      </c>
      <c r="W6" s="76" t="str">
        <f>IF(INDEX(Settings!$E$7:$E$106,COLUMN(W5)-COLUMN($C$5),1)="","",INDEX(Settings!$E$7:$E$106,COLUMN(W5)-COLUMN($C$5),1))</f>
        <v/>
      </c>
      <c r="X6" s="76" t="str">
        <f>IF(INDEX(Settings!$E$7:$E$106,COLUMN(X5)-COLUMN($C$5),1)="","",INDEX(Settings!$E$7:$E$106,COLUMN(X5)-COLUMN($C$5),1))</f>
        <v/>
      </c>
      <c r="Y6" s="76" t="str">
        <f>IF(INDEX(Settings!$E$7:$E$106,COLUMN(Y5)-COLUMN($C$5),1)="","",INDEX(Settings!$E$7:$E$106,COLUMN(Y5)-COLUMN($C$5),1))</f>
        <v/>
      </c>
      <c r="Z6" s="76" t="str">
        <f>IF(INDEX(Settings!$E$7:$E$106,COLUMN(Z5)-COLUMN($C$5),1)="","",INDEX(Settings!$E$7:$E$106,COLUMN(Z5)-COLUMN($C$5),1))</f>
        <v/>
      </c>
      <c r="AA6" s="76" t="str">
        <f>IF(INDEX(Settings!$E$7:$E$106,COLUMN(AA5)-COLUMN($C$5),1)="","",INDEX(Settings!$E$7:$E$106,COLUMN(AA5)-COLUMN($C$5),1))</f>
        <v/>
      </c>
      <c r="AB6" s="76" t="str">
        <f>IF(INDEX(Settings!$E$7:$E$106,COLUMN(AB5)-COLUMN($C$5),1)="","",INDEX(Settings!$E$7:$E$106,COLUMN(AB5)-COLUMN($C$5),1))</f>
        <v/>
      </c>
      <c r="AC6" s="76" t="str">
        <f>IF(INDEX(Settings!$E$7:$E$106,COLUMN(AC5)-COLUMN($C$5),1)="","",INDEX(Settings!$E$7:$E$106,COLUMN(AC5)-COLUMN($C$5),1))</f>
        <v/>
      </c>
      <c r="AD6" s="76" t="str">
        <f>IF(INDEX(Settings!$E$7:$E$106,COLUMN(AD5)-COLUMN($C$5),1)="","",INDEX(Settings!$E$7:$E$106,COLUMN(AD5)-COLUMN($C$5),1))</f>
        <v/>
      </c>
      <c r="AE6" s="76" t="str">
        <f>IF(INDEX(Settings!$E$7:$E$106,COLUMN(AE5)-COLUMN($C$5),1)="","",INDEX(Settings!$E$7:$E$106,COLUMN(AE5)-COLUMN($C$5),1))</f>
        <v/>
      </c>
      <c r="AF6" s="76" t="str">
        <f>IF(INDEX(Settings!$E$7:$E$106,COLUMN(AF5)-COLUMN($C$5),1)="","",INDEX(Settings!$E$7:$E$106,COLUMN(AF5)-COLUMN($C$5),1))</f>
        <v/>
      </c>
      <c r="AG6" s="76" t="str">
        <f>IF(INDEX(Settings!$E$7:$E$106,COLUMN(AG5)-COLUMN($C$5),1)="","",INDEX(Settings!$E$7:$E$106,COLUMN(AG5)-COLUMN($C$5),1))</f>
        <v/>
      </c>
      <c r="AH6" s="76" t="str">
        <f>IF(INDEX(Settings!$E$7:$E$106,COLUMN(AH5)-COLUMN($C$5),1)="","",INDEX(Settings!$E$7:$E$106,COLUMN(AH5)-COLUMN($C$5),1))</f>
        <v/>
      </c>
      <c r="AI6" s="76" t="str">
        <f>IF(INDEX(Settings!$E$7:$E$106,COLUMN(AI5)-COLUMN($C$5),1)="","",INDEX(Settings!$E$7:$E$106,COLUMN(AI5)-COLUMN($C$5),1))</f>
        <v/>
      </c>
      <c r="AJ6" s="76" t="str">
        <f>IF(INDEX(Settings!$E$7:$E$106,COLUMN(AJ5)-COLUMN($C$5),1)="","",INDEX(Settings!$E$7:$E$106,COLUMN(AJ5)-COLUMN($C$5),1))</f>
        <v/>
      </c>
      <c r="AK6" s="76" t="str">
        <f>IF(INDEX(Settings!$E$7:$E$106,COLUMN(AK5)-COLUMN($C$5),1)="","",INDEX(Settings!$E$7:$E$106,COLUMN(AK5)-COLUMN($C$5),1))</f>
        <v/>
      </c>
      <c r="AL6" s="76" t="str">
        <f>IF(INDEX(Settings!$E$7:$E$106,COLUMN(AL5)-COLUMN($C$5),1)="","",INDEX(Settings!$E$7:$E$106,COLUMN(AL5)-COLUMN($C$5),1))</f>
        <v/>
      </c>
      <c r="AM6" s="76" t="str">
        <f>IF(INDEX(Settings!$E$7:$E$106,COLUMN(AM5)-COLUMN($C$5),1)="","",INDEX(Settings!$E$7:$E$106,COLUMN(AM5)-COLUMN($C$5),1))</f>
        <v/>
      </c>
      <c r="AN6" s="76" t="str">
        <f>IF(INDEX(Settings!$E$7:$E$106,COLUMN(AN5)-COLUMN($C$5),1)="","",INDEX(Settings!$E$7:$E$106,COLUMN(AN5)-COLUMN($C$5),1))</f>
        <v/>
      </c>
      <c r="AO6" s="76" t="str">
        <f>IF(INDEX(Settings!$E$7:$E$106,COLUMN(AO5)-COLUMN($C$5),1)="","",INDEX(Settings!$E$7:$E$106,COLUMN(AO5)-COLUMN($C$5),1))</f>
        <v/>
      </c>
      <c r="AP6" s="76" t="str">
        <f>IF(INDEX(Settings!$E$7:$E$106,COLUMN(AP5)-COLUMN($C$5),1)="","",INDEX(Settings!$E$7:$E$106,COLUMN(AP5)-COLUMN($C$5),1))</f>
        <v/>
      </c>
      <c r="AQ6" s="76" t="str">
        <f>IF(INDEX(Settings!$E$7:$E$106,COLUMN(AQ5)-COLUMN($C$5),1)="","",INDEX(Settings!$E$7:$E$106,COLUMN(AQ5)-COLUMN($C$5),1))</f>
        <v/>
      </c>
      <c r="AR6" s="76" t="str">
        <f>IF(INDEX(Settings!$E$7:$E$106,COLUMN(AR5)-COLUMN($C$5),1)="","",INDEX(Settings!$E$7:$E$106,COLUMN(AR5)-COLUMN($C$5),1))</f>
        <v/>
      </c>
      <c r="AS6" s="76" t="str">
        <f>IF(INDEX(Settings!$E$7:$E$106,COLUMN(AS5)-COLUMN($C$5),1)="","",INDEX(Settings!$E$7:$E$106,COLUMN(AS5)-COLUMN($C$5),1))</f>
        <v/>
      </c>
      <c r="AT6" s="76" t="str">
        <f>IF(INDEX(Settings!$E$7:$E$106,COLUMN(AT5)-COLUMN($C$5),1)="","",INDEX(Settings!$E$7:$E$106,COLUMN(AT5)-COLUMN($C$5),1))</f>
        <v/>
      </c>
      <c r="AU6" s="76" t="str">
        <f>IF(INDEX(Settings!$E$7:$E$106,COLUMN(AU5)-COLUMN($C$5),1)="","",INDEX(Settings!$E$7:$E$106,COLUMN(AU5)-COLUMN($C$5),1))</f>
        <v/>
      </c>
      <c r="AV6" s="76" t="str">
        <f>IF(INDEX(Settings!$E$7:$E$106,COLUMN(AV5)-COLUMN($C$5),1)="","",INDEX(Settings!$E$7:$E$106,COLUMN(AV5)-COLUMN($C$5),1))</f>
        <v/>
      </c>
      <c r="AW6" s="76" t="str">
        <f>IF(INDEX(Settings!$E$7:$E$106,COLUMN(AW5)-COLUMN($C$5),1)="","",INDEX(Settings!$E$7:$E$106,COLUMN(AW5)-COLUMN($C$5),1))</f>
        <v/>
      </c>
      <c r="AX6" s="76" t="str">
        <f>IF(INDEX(Settings!$E$7:$E$106,COLUMN(AX5)-COLUMN($C$5),1)="","",INDEX(Settings!$E$7:$E$106,COLUMN(AX5)-COLUMN($C$5),1))</f>
        <v/>
      </c>
      <c r="AY6" s="76" t="str">
        <f>IF(INDEX(Settings!$E$7:$E$106,COLUMN(AY5)-COLUMN($C$5),1)="","",INDEX(Settings!$E$7:$E$106,COLUMN(AY5)-COLUMN($C$5),1))</f>
        <v/>
      </c>
      <c r="AZ6" s="76" t="str">
        <f>IF(INDEX(Settings!$E$7:$E$106,COLUMN(AZ5)-COLUMN($C$5),1)="","",INDEX(Settings!$E$7:$E$106,COLUMN(AZ5)-COLUMN($C$5),1))</f>
        <v/>
      </c>
      <c r="BA6" s="76" t="str">
        <f>IF(INDEX(Settings!$E$7:$E$106,COLUMN(BA5)-COLUMN($C$5),1)="","",INDEX(Settings!$E$7:$E$106,COLUMN(BA5)-COLUMN($C$5),1))</f>
        <v/>
      </c>
      <c r="BB6" s="76" t="str">
        <f>IF(INDEX(Settings!$E$7:$E$106,COLUMN(BB5)-COLUMN($C$5),1)="","",INDEX(Settings!$E$7:$E$106,COLUMN(BB5)-COLUMN($C$5),1))</f>
        <v/>
      </c>
      <c r="BC6" s="76" t="str">
        <f>IF(INDEX(Settings!$E$7:$E$106,COLUMN(BC5)-COLUMN($C$5),1)="","",INDEX(Settings!$E$7:$E$106,COLUMN(BC5)-COLUMN($C$5),1))</f>
        <v/>
      </c>
      <c r="BD6" s="76" t="str">
        <f>IF(INDEX(Settings!$E$7:$E$106,COLUMN(BD5)-COLUMN($C$5),1)="","",INDEX(Settings!$E$7:$E$106,COLUMN(BD5)-COLUMN($C$5),1))</f>
        <v/>
      </c>
      <c r="BE6" s="76" t="str">
        <f>IF(INDEX(Settings!$E$7:$E$106,COLUMN(BE5)-COLUMN($C$5),1)="","",INDEX(Settings!$E$7:$E$106,COLUMN(BE5)-COLUMN($C$5),1))</f>
        <v/>
      </c>
      <c r="BF6" s="76" t="str">
        <f>IF(INDEX(Settings!$E$7:$E$106,COLUMN(BF5)-COLUMN($C$5),1)="","",INDEX(Settings!$E$7:$E$106,COLUMN(BF5)-COLUMN($C$5),1))</f>
        <v/>
      </c>
      <c r="BG6" s="76" t="str">
        <f>IF(INDEX(Settings!$E$7:$E$106,COLUMN(BG5)-COLUMN($C$5),1)="","",INDEX(Settings!$E$7:$E$106,COLUMN(BG5)-COLUMN($C$5),1))</f>
        <v/>
      </c>
      <c r="BH6" s="76" t="str">
        <f>IF(INDEX(Settings!$E$7:$E$106,COLUMN(BH5)-COLUMN($C$5),1)="","",INDEX(Settings!$E$7:$E$106,COLUMN(BH5)-COLUMN($C$5),1))</f>
        <v/>
      </c>
      <c r="BI6" s="76" t="str">
        <f>IF(INDEX(Settings!$E$7:$E$106,COLUMN(BI5)-COLUMN($C$5),1)="","",INDEX(Settings!$E$7:$E$106,COLUMN(BI5)-COLUMN($C$5),1))</f>
        <v/>
      </c>
      <c r="BJ6" s="76" t="str">
        <f>IF(INDEX(Settings!$E$7:$E$106,COLUMN(BJ5)-COLUMN($C$5),1)="","",INDEX(Settings!$E$7:$E$106,COLUMN(BJ5)-COLUMN($C$5),1))</f>
        <v/>
      </c>
      <c r="BK6" s="76" t="str">
        <f>IF(INDEX(Settings!$E$7:$E$106,COLUMN(BK5)-COLUMN($C$5),1)="","",INDEX(Settings!$E$7:$E$106,COLUMN(BK5)-COLUMN($C$5),1))</f>
        <v/>
      </c>
      <c r="BL6" s="76" t="str">
        <f>IF(INDEX(Settings!$E$7:$E$106,COLUMN(BL5)-COLUMN($C$5),1)="","",INDEX(Settings!$E$7:$E$106,COLUMN(BL5)-COLUMN($C$5),1))</f>
        <v/>
      </c>
      <c r="BM6" s="76" t="str">
        <f>IF(INDEX(Settings!$E$7:$E$106,COLUMN(BM5)-COLUMN($C$5),1)="","",INDEX(Settings!$E$7:$E$106,COLUMN(BM5)-COLUMN($C$5),1))</f>
        <v/>
      </c>
      <c r="BN6" s="76" t="str">
        <f>IF(INDEX(Settings!$E$7:$E$106,COLUMN(BN5)-COLUMN($C$5),1)="","",INDEX(Settings!$E$7:$E$106,COLUMN(BN5)-COLUMN($C$5),1))</f>
        <v/>
      </c>
      <c r="BO6" s="76" t="str">
        <f>IF(INDEX(Settings!$E$7:$E$106,COLUMN(BO5)-COLUMN($C$5),1)="","",INDEX(Settings!$E$7:$E$106,COLUMN(BO5)-COLUMN($C$5),1))</f>
        <v/>
      </c>
      <c r="BP6" s="76" t="str">
        <f>IF(INDEX(Settings!$E$7:$E$106,COLUMN(BP5)-COLUMN($C$5),1)="","",INDEX(Settings!$E$7:$E$106,COLUMN(BP5)-COLUMN($C$5),1))</f>
        <v/>
      </c>
      <c r="BQ6" s="76" t="str">
        <f>IF(INDEX(Settings!$E$7:$E$106,COLUMN(BQ5)-COLUMN($C$5),1)="","",INDEX(Settings!$E$7:$E$106,COLUMN(BQ5)-COLUMN($C$5),1))</f>
        <v/>
      </c>
      <c r="BR6" s="76" t="str">
        <f>IF(INDEX(Settings!$E$7:$E$106,COLUMN(BR5)-COLUMN($C$5),1)="","",INDEX(Settings!$E$7:$E$106,COLUMN(BR5)-COLUMN($C$5),1))</f>
        <v/>
      </c>
      <c r="BS6" s="76" t="str">
        <f>IF(INDEX(Settings!$E$7:$E$106,COLUMN(BS5)-COLUMN($C$5),1)="","",INDEX(Settings!$E$7:$E$106,COLUMN(BS5)-COLUMN($C$5),1))</f>
        <v/>
      </c>
      <c r="BT6" s="76" t="str">
        <f>IF(INDEX(Settings!$E$7:$E$106,COLUMN(BT5)-COLUMN($C$5),1)="","",INDEX(Settings!$E$7:$E$106,COLUMN(BT5)-COLUMN($C$5),1))</f>
        <v/>
      </c>
      <c r="BU6" s="76" t="str">
        <f>IF(INDEX(Settings!$E$7:$E$106,COLUMN(BU5)-COLUMN($C$5),1)="","",INDEX(Settings!$E$7:$E$106,COLUMN(BU5)-COLUMN($C$5),1))</f>
        <v/>
      </c>
      <c r="BV6" s="76" t="str">
        <f>IF(INDEX(Settings!$E$7:$E$106,COLUMN(BV5)-COLUMN($C$5),1)="","",INDEX(Settings!$E$7:$E$106,COLUMN(BV5)-COLUMN($C$5),1))</f>
        <v/>
      </c>
      <c r="BW6" s="76" t="str">
        <f>IF(INDEX(Settings!$E$7:$E$106,COLUMN(BW5)-COLUMN($C$5),1)="","",INDEX(Settings!$E$7:$E$106,COLUMN(BW5)-COLUMN($C$5),1))</f>
        <v/>
      </c>
      <c r="BX6" s="76" t="str">
        <f>IF(INDEX(Settings!$E$7:$E$106,COLUMN(BX5)-COLUMN($C$5),1)="","",INDEX(Settings!$E$7:$E$106,COLUMN(BX5)-COLUMN($C$5),1))</f>
        <v/>
      </c>
      <c r="BY6" s="76" t="str">
        <f>IF(INDEX(Settings!$E$7:$E$106,COLUMN(BY5)-COLUMN($C$5),1)="","",INDEX(Settings!$E$7:$E$106,COLUMN(BY5)-COLUMN($C$5),1))</f>
        <v/>
      </c>
      <c r="BZ6" s="76" t="str">
        <f>IF(INDEX(Settings!$E$7:$E$106,COLUMN(BZ5)-COLUMN($C$5),1)="","",INDEX(Settings!$E$7:$E$106,COLUMN(BZ5)-COLUMN($C$5),1))</f>
        <v/>
      </c>
      <c r="CA6" s="76" t="str">
        <f>IF(INDEX(Settings!$E$7:$E$106,COLUMN(CA5)-COLUMN($C$5),1)="","",INDEX(Settings!$E$7:$E$106,COLUMN(CA5)-COLUMN($C$5),1))</f>
        <v/>
      </c>
      <c r="CB6" s="76" t="str">
        <f>IF(INDEX(Settings!$E$7:$E$106,COLUMN(CB5)-COLUMN($C$5),1)="","",INDEX(Settings!$E$7:$E$106,COLUMN(CB5)-COLUMN($C$5),1))</f>
        <v/>
      </c>
      <c r="CC6" s="76" t="str">
        <f>IF(INDEX(Settings!$E$7:$E$106,COLUMN(CC5)-COLUMN($C$5),1)="","",INDEX(Settings!$E$7:$E$106,COLUMN(CC5)-COLUMN($C$5),1))</f>
        <v/>
      </c>
      <c r="CD6" s="76" t="str">
        <f>IF(INDEX(Settings!$E$7:$E$106,COLUMN(CD5)-COLUMN($C$5),1)="","",INDEX(Settings!$E$7:$E$106,COLUMN(CD5)-COLUMN($C$5),1))</f>
        <v/>
      </c>
      <c r="CE6" s="76" t="str">
        <f>IF(INDEX(Settings!$E$7:$E$106,COLUMN(CE5)-COLUMN($C$5),1)="","",INDEX(Settings!$E$7:$E$106,COLUMN(CE5)-COLUMN($C$5),1))</f>
        <v/>
      </c>
      <c r="CF6" s="76" t="str">
        <f>IF(INDEX(Settings!$E$7:$E$106,COLUMN(CF5)-COLUMN($C$5),1)="","",INDEX(Settings!$E$7:$E$106,COLUMN(CF5)-COLUMN($C$5),1))</f>
        <v/>
      </c>
      <c r="CG6" s="76" t="str">
        <f>IF(INDEX(Settings!$E$7:$E$106,COLUMN(CG5)-COLUMN($C$5),1)="","",INDEX(Settings!$E$7:$E$106,COLUMN(CG5)-COLUMN($C$5),1))</f>
        <v/>
      </c>
      <c r="CH6" s="76" t="str">
        <f>IF(INDEX(Settings!$E$7:$E$106,COLUMN(CH5)-COLUMN($C$5),1)="","",INDEX(Settings!$E$7:$E$106,COLUMN(CH5)-COLUMN($C$5),1))</f>
        <v/>
      </c>
      <c r="CI6" s="76" t="str">
        <f>IF(INDEX(Settings!$E$7:$E$106,COLUMN(CI5)-COLUMN($C$5),1)="","",INDEX(Settings!$E$7:$E$106,COLUMN(CI5)-COLUMN($C$5),1))</f>
        <v/>
      </c>
      <c r="CJ6" s="76" t="str">
        <f>IF(INDEX(Settings!$E$7:$E$106,COLUMN(CJ5)-COLUMN($C$5),1)="","",INDEX(Settings!$E$7:$E$106,COLUMN(CJ5)-COLUMN($C$5),1))</f>
        <v/>
      </c>
      <c r="CK6" s="76" t="str">
        <f>IF(INDEX(Settings!$E$7:$E$106,COLUMN(CK5)-COLUMN($C$5),1)="","",INDEX(Settings!$E$7:$E$106,COLUMN(CK5)-COLUMN($C$5),1))</f>
        <v/>
      </c>
      <c r="CL6" s="76" t="str">
        <f>IF(INDEX(Settings!$E$7:$E$106,COLUMN(CL5)-COLUMN($C$5),1)="","",INDEX(Settings!$E$7:$E$106,COLUMN(CL5)-COLUMN($C$5),1))</f>
        <v/>
      </c>
      <c r="CM6" s="76" t="str">
        <f>IF(INDEX(Settings!$E$7:$E$106,COLUMN(CM5)-COLUMN($C$5),1)="","",INDEX(Settings!$E$7:$E$106,COLUMN(CM5)-COLUMN($C$5),1))</f>
        <v/>
      </c>
      <c r="CN6" s="76" t="str">
        <f>IF(INDEX(Settings!$E$7:$E$106,COLUMN(CN5)-COLUMN($C$5),1)="","",INDEX(Settings!$E$7:$E$106,COLUMN(CN5)-COLUMN($C$5),1))</f>
        <v/>
      </c>
      <c r="CO6" s="76" t="str">
        <f>IF(INDEX(Settings!$E$7:$E$106,COLUMN(CO5)-COLUMN($C$5),1)="","",INDEX(Settings!$E$7:$E$106,COLUMN(CO5)-COLUMN($C$5),1))</f>
        <v/>
      </c>
      <c r="CP6" s="76" t="str">
        <f>IF(INDEX(Settings!$E$7:$E$106,COLUMN(CP5)-COLUMN($C$5),1)="","",INDEX(Settings!$E$7:$E$106,COLUMN(CP5)-COLUMN($C$5),1))</f>
        <v/>
      </c>
      <c r="CQ6" s="76" t="str">
        <f>IF(INDEX(Settings!$E$7:$E$106,COLUMN(CQ5)-COLUMN($C$5),1)="","",INDEX(Settings!$E$7:$E$106,COLUMN(CQ5)-COLUMN($C$5),1))</f>
        <v/>
      </c>
      <c r="CR6" s="76" t="str">
        <f>IF(INDEX(Settings!$E$7:$E$106,COLUMN(CR5)-COLUMN($C$5),1)="","",INDEX(Settings!$E$7:$E$106,COLUMN(CR5)-COLUMN($C$5),1))</f>
        <v/>
      </c>
      <c r="CS6" s="76" t="str">
        <f>IF(INDEX(Settings!$E$7:$E$106,COLUMN(CS5)-COLUMN($C$5),1)="","",INDEX(Settings!$E$7:$E$106,COLUMN(CS5)-COLUMN($C$5),1))</f>
        <v/>
      </c>
      <c r="CT6" s="76" t="str">
        <f>IF(INDEX(Settings!$E$7:$E$106,COLUMN(CT5)-COLUMN($C$5),1)="","",INDEX(Settings!$E$7:$E$106,COLUMN(CT5)-COLUMN($C$5),1))</f>
        <v/>
      </c>
      <c r="CU6" s="76" t="str">
        <f>IF(INDEX(Settings!$E$7:$E$106,COLUMN(CU5)-COLUMN($C$5),1)="","",INDEX(Settings!$E$7:$E$106,COLUMN(CU5)-COLUMN($C$5),1))</f>
        <v/>
      </c>
      <c r="CV6" s="76" t="str">
        <f>IF(INDEX(Settings!$E$7:$E$106,COLUMN(CV5)-COLUMN($C$5),1)="","",INDEX(Settings!$E$7:$E$106,COLUMN(CV5)-COLUMN($C$5),1))</f>
        <v/>
      </c>
      <c r="CW6" s="76" t="str">
        <f>IF(INDEX(Settings!$E$7:$E$106,COLUMN(CW5)-COLUMN($C$5),1)="","",INDEX(Settings!$E$7:$E$106,COLUMN(CW5)-COLUMN($C$5),1))</f>
        <v/>
      </c>
      <c r="CX6" s="76" t="str">
        <f>IF(INDEX(Settings!$E$7:$E$106,COLUMN(CX5)-COLUMN($C$5),1)="","",INDEX(Settings!$E$7:$E$106,COLUMN(CX5)-COLUMN($C$5),1))</f>
        <v/>
      </c>
      <c r="CY6" s="76" t="str">
        <f>IF(INDEX(Settings!$E$7:$E$106,COLUMN(CY5)-COLUMN($C$5),1)="","",INDEX(Settings!$E$7:$E$106,COLUMN(CY5)-COLUMN($C$5),1))</f>
        <v/>
      </c>
    </row>
    <row r="7" spans="1:103" s="12" customFormat="1" x14ac:dyDescent="0.25">
      <c r="A7" s="9"/>
      <c r="B7" s="94">
        <f>IF(C7="","",1)</f>
        <v>1</v>
      </c>
      <c r="C7" s="27" t="s">
        <v>61</v>
      </c>
      <c r="D7" s="182" t="s">
        <v>97</v>
      </c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182"/>
      <c r="AR7" s="182"/>
      <c r="AS7" s="182"/>
      <c r="AT7" s="182"/>
      <c r="AU7" s="182"/>
      <c r="AV7" s="182"/>
      <c r="AW7" s="182"/>
      <c r="AX7" s="182"/>
      <c r="AY7" s="182"/>
      <c r="AZ7" s="182"/>
      <c r="BA7" s="182"/>
      <c r="BB7" s="182"/>
      <c r="BC7" s="182"/>
      <c r="BD7" s="182"/>
      <c r="BE7" s="182"/>
      <c r="BF7" s="182"/>
      <c r="BG7" s="182"/>
      <c r="BH7" s="182"/>
      <c r="BI7" s="182"/>
      <c r="BJ7" s="182"/>
      <c r="BK7" s="182"/>
      <c r="BL7" s="182"/>
      <c r="BM7" s="182"/>
      <c r="BN7" s="182"/>
      <c r="BO7" s="182"/>
      <c r="BP7" s="182"/>
      <c r="BQ7" s="182"/>
      <c r="BR7" s="182"/>
      <c r="BS7" s="182"/>
      <c r="BT7" s="182"/>
      <c r="BU7" s="182"/>
      <c r="BV7" s="182"/>
      <c r="BW7" s="182"/>
      <c r="BX7" s="182"/>
      <c r="BY7" s="182"/>
      <c r="BZ7" s="182"/>
      <c r="CA7" s="182"/>
      <c r="CB7" s="182"/>
      <c r="CC7" s="182"/>
      <c r="CD7" s="182"/>
      <c r="CE7" s="182"/>
      <c r="CF7" s="182"/>
      <c r="CG7" s="182"/>
      <c r="CH7" s="182"/>
      <c r="CI7" s="182"/>
      <c r="CJ7" s="182"/>
      <c r="CK7" s="182"/>
      <c r="CL7" s="182"/>
      <c r="CM7" s="182"/>
      <c r="CN7" s="182"/>
      <c r="CO7" s="182"/>
      <c r="CP7" s="182"/>
      <c r="CQ7" s="182"/>
      <c r="CR7" s="182"/>
      <c r="CS7" s="182"/>
      <c r="CT7" s="182"/>
      <c r="CU7" s="182"/>
      <c r="CV7" s="182"/>
      <c r="CW7" s="182"/>
      <c r="CX7" s="182"/>
      <c r="CY7" s="182"/>
    </row>
    <row r="8" spans="1:103" s="165" customFormat="1" x14ac:dyDescent="0.25">
      <c r="A8" s="164"/>
      <c r="B8" s="15" t="s">
        <v>55</v>
      </c>
      <c r="C8" s="28" t="s">
        <v>62</v>
      </c>
      <c r="D8" s="182"/>
      <c r="E8" s="182" t="s">
        <v>97</v>
      </c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182"/>
      <c r="BB8" s="182"/>
      <c r="BC8" s="182"/>
      <c r="BD8" s="182"/>
      <c r="BE8" s="182"/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2"/>
      <c r="BQ8" s="182"/>
      <c r="BR8" s="182"/>
      <c r="BS8" s="182"/>
      <c r="BT8" s="182"/>
      <c r="BU8" s="182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  <c r="CJ8" s="182"/>
      <c r="CK8" s="182"/>
      <c r="CL8" s="182"/>
      <c r="CM8" s="182"/>
      <c r="CN8" s="182"/>
      <c r="CO8" s="182"/>
      <c r="CP8" s="182"/>
      <c r="CQ8" s="182"/>
      <c r="CR8" s="182"/>
      <c r="CS8" s="182"/>
      <c r="CT8" s="182"/>
      <c r="CU8" s="182"/>
      <c r="CV8" s="182"/>
      <c r="CW8" s="182"/>
      <c r="CX8" s="182"/>
      <c r="CY8" s="182"/>
    </row>
    <row r="9" spans="1:103" s="165" customFormat="1" x14ac:dyDescent="0.25">
      <c r="A9" s="164"/>
      <c r="B9" s="15" t="s">
        <v>56</v>
      </c>
      <c r="C9" s="28" t="s">
        <v>63</v>
      </c>
      <c r="D9" s="182"/>
      <c r="E9" s="182"/>
      <c r="F9" s="182"/>
      <c r="G9" s="182" t="s">
        <v>97</v>
      </c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82"/>
      <c r="BD9" s="182"/>
      <c r="BE9" s="182"/>
      <c r="BF9" s="182"/>
      <c r="BG9" s="182"/>
      <c r="BH9" s="182"/>
      <c r="BI9" s="182"/>
      <c r="BJ9" s="182"/>
      <c r="BK9" s="182"/>
      <c r="BL9" s="182"/>
      <c r="BM9" s="182"/>
      <c r="BN9" s="182"/>
      <c r="BO9" s="182"/>
      <c r="BP9" s="182"/>
      <c r="BQ9" s="182"/>
      <c r="BR9" s="182"/>
      <c r="BS9" s="182"/>
      <c r="BT9" s="182"/>
      <c r="BU9" s="182"/>
      <c r="BV9" s="182"/>
      <c r="BW9" s="182"/>
      <c r="BX9" s="182"/>
      <c r="BY9" s="182"/>
      <c r="BZ9" s="182"/>
      <c r="CA9" s="182"/>
      <c r="CB9" s="182"/>
      <c r="CC9" s="182"/>
      <c r="CD9" s="182"/>
      <c r="CE9" s="182"/>
      <c r="CF9" s="182"/>
      <c r="CG9" s="182"/>
      <c r="CH9" s="182"/>
      <c r="CI9" s="182"/>
      <c r="CJ9" s="182"/>
      <c r="CK9" s="182"/>
      <c r="CL9" s="182"/>
      <c r="CM9" s="182"/>
      <c r="CN9" s="182"/>
      <c r="CO9" s="182"/>
      <c r="CP9" s="182"/>
      <c r="CQ9" s="182"/>
      <c r="CR9" s="182"/>
      <c r="CS9" s="182"/>
      <c r="CT9" s="182"/>
      <c r="CU9" s="182"/>
      <c r="CV9" s="182"/>
      <c r="CW9" s="182"/>
      <c r="CX9" s="182"/>
      <c r="CY9" s="182"/>
    </row>
    <row r="10" spans="1:103" s="165" customFormat="1" x14ac:dyDescent="0.25">
      <c r="A10" s="164"/>
      <c r="B10" s="15" t="s">
        <v>64</v>
      </c>
      <c r="C10" s="28" t="s">
        <v>65</v>
      </c>
      <c r="D10" s="182" t="s">
        <v>126</v>
      </c>
      <c r="E10" s="182" t="s">
        <v>97</v>
      </c>
      <c r="F10" s="182"/>
      <c r="G10" s="182" t="s">
        <v>126</v>
      </c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2"/>
      <c r="AO10" s="182"/>
      <c r="AP10" s="182"/>
      <c r="AQ10" s="182"/>
      <c r="AR10" s="182"/>
      <c r="AS10" s="182"/>
      <c r="AT10" s="182"/>
      <c r="AU10" s="182"/>
      <c r="AV10" s="182"/>
      <c r="AW10" s="182"/>
      <c r="AX10" s="182"/>
      <c r="AY10" s="182"/>
      <c r="AZ10" s="182"/>
      <c r="BA10" s="182"/>
      <c r="BB10" s="182"/>
      <c r="BC10" s="182"/>
      <c r="BD10" s="182"/>
      <c r="BE10" s="182"/>
      <c r="BF10" s="182"/>
      <c r="BG10" s="182"/>
      <c r="BH10" s="182"/>
      <c r="BI10" s="182"/>
      <c r="BJ10" s="182"/>
      <c r="BK10" s="182"/>
      <c r="BL10" s="182"/>
      <c r="BM10" s="182"/>
      <c r="BN10" s="182"/>
      <c r="BO10" s="182"/>
      <c r="BP10" s="182"/>
      <c r="BQ10" s="182"/>
      <c r="BR10" s="182"/>
      <c r="BS10" s="182"/>
      <c r="BT10" s="182"/>
      <c r="BU10" s="182"/>
      <c r="BV10" s="182"/>
      <c r="BW10" s="182"/>
      <c r="BX10" s="182"/>
      <c r="BY10" s="182"/>
      <c r="BZ10" s="182"/>
      <c r="CA10" s="182"/>
      <c r="CB10" s="182"/>
      <c r="CC10" s="182"/>
      <c r="CD10" s="182"/>
      <c r="CE10" s="182"/>
      <c r="CF10" s="182"/>
      <c r="CG10" s="182"/>
      <c r="CH10" s="182"/>
      <c r="CI10" s="182"/>
      <c r="CJ10" s="182"/>
      <c r="CK10" s="182"/>
      <c r="CL10" s="182"/>
      <c r="CM10" s="182"/>
      <c r="CN10" s="182"/>
      <c r="CO10" s="182"/>
      <c r="CP10" s="182"/>
      <c r="CQ10" s="182"/>
      <c r="CR10" s="182"/>
      <c r="CS10" s="182"/>
      <c r="CT10" s="182"/>
      <c r="CU10" s="182"/>
      <c r="CV10" s="182"/>
      <c r="CW10" s="182"/>
      <c r="CX10" s="182"/>
      <c r="CY10" s="182"/>
    </row>
    <row r="11" spans="1:103" s="165" customFormat="1" x14ac:dyDescent="0.25">
      <c r="A11" s="164"/>
      <c r="B11" s="15" t="s">
        <v>66</v>
      </c>
      <c r="C11" s="28" t="s">
        <v>116</v>
      </c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  <c r="AG11" s="182"/>
      <c r="AH11" s="182"/>
      <c r="AI11" s="182"/>
      <c r="AJ11" s="182"/>
      <c r="AK11" s="182"/>
      <c r="AL11" s="182"/>
      <c r="AM11" s="182"/>
      <c r="AN11" s="182"/>
      <c r="AO11" s="182"/>
      <c r="AP11" s="182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182"/>
      <c r="BG11" s="182"/>
      <c r="BH11" s="182"/>
      <c r="BI11" s="182"/>
      <c r="BJ11" s="182"/>
      <c r="BK11" s="182"/>
      <c r="BL11" s="182"/>
      <c r="BM11" s="182"/>
      <c r="BN11" s="182"/>
      <c r="BO11" s="182"/>
      <c r="BP11" s="182"/>
      <c r="BQ11" s="182"/>
      <c r="BR11" s="182"/>
      <c r="BS11" s="182"/>
      <c r="BT11" s="182"/>
      <c r="BU11" s="182"/>
      <c r="BV11" s="182"/>
      <c r="BW11" s="182"/>
      <c r="BX11" s="182"/>
      <c r="BY11" s="182"/>
      <c r="BZ11" s="182"/>
      <c r="CA11" s="182"/>
      <c r="CB11" s="182"/>
      <c r="CC11" s="182"/>
      <c r="CD11" s="182"/>
      <c r="CE11" s="182"/>
      <c r="CF11" s="182"/>
      <c r="CG11" s="182"/>
      <c r="CH11" s="182"/>
      <c r="CI11" s="182"/>
      <c r="CJ11" s="182"/>
      <c r="CK11" s="182"/>
      <c r="CL11" s="182"/>
      <c r="CM11" s="182"/>
      <c r="CN11" s="182"/>
      <c r="CO11" s="182"/>
      <c r="CP11" s="182"/>
      <c r="CQ11" s="182"/>
      <c r="CR11" s="182"/>
      <c r="CS11" s="182"/>
      <c r="CT11" s="182"/>
      <c r="CU11" s="182"/>
      <c r="CV11" s="182"/>
      <c r="CW11" s="182"/>
      <c r="CX11" s="182"/>
      <c r="CY11" s="182"/>
    </row>
    <row r="12" spans="1:103" s="165" customFormat="1" x14ac:dyDescent="0.25">
      <c r="A12" s="164"/>
      <c r="B12" s="15" t="s">
        <v>67</v>
      </c>
      <c r="C12" s="28" t="s">
        <v>68</v>
      </c>
      <c r="D12" s="182" t="s">
        <v>18</v>
      </c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2"/>
      <c r="AS12" s="182"/>
      <c r="AT12" s="182"/>
      <c r="AU12" s="182"/>
      <c r="AV12" s="182"/>
      <c r="AW12" s="182"/>
      <c r="AX12" s="182"/>
      <c r="AY12" s="182"/>
      <c r="AZ12" s="182"/>
      <c r="BA12" s="182"/>
      <c r="BB12" s="182"/>
      <c r="BC12" s="182"/>
      <c r="BD12" s="182"/>
      <c r="BE12" s="182"/>
      <c r="BF12" s="182"/>
      <c r="BG12" s="182"/>
      <c r="BH12" s="182"/>
      <c r="BI12" s="182"/>
      <c r="BJ12" s="182"/>
      <c r="BK12" s="182"/>
      <c r="BL12" s="182"/>
      <c r="BM12" s="182"/>
      <c r="BN12" s="182"/>
      <c r="BO12" s="182"/>
      <c r="BP12" s="182"/>
      <c r="BQ12" s="182"/>
      <c r="BR12" s="182"/>
      <c r="BS12" s="182"/>
      <c r="BT12" s="182"/>
      <c r="BU12" s="182"/>
      <c r="BV12" s="182"/>
      <c r="BW12" s="182"/>
      <c r="BX12" s="182"/>
      <c r="BY12" s="182"/>
      <c r="BZ12" s="182"/>
      <c r="CA12" s="182"/>
      <c r="CB12" s="182"/>
      <c r="CC12" s="182"/>
      <c r="CD12" s="182"/>
      <c r="CE12" s="182"/>
      <c r="CF12" s="182"/>
      <c r="CG12" s="182"/>
      <c r="CH12" s="182"/>
      <c r="CI12" s="182"/>
      <c r="CJ12" s="182"/>
      <c r="CK12" s="182"/>
      <c r="CL12" s="182"/>
      <c r="CM12" s="182"/>
      <c r="CN12" s="182"/>
      <c r="CO12" s="182"/>
      <c r="CP12" s="182"/>
      <c r="CQ12" s="182"/>
      <c r="CR12" s="182"/>
      <c r="CS12" s="182"/>
      <c r="CT12" s="182"/>
      <c r="CU12" s="182"/>
      <c r="CV12" s="182"/>
      <c r="CW12" s="182"/>
      <c r="CX12" s="182"/>
      <c r="CY12" s="182"/>
    </row>
    <row r="13" spans="1:103" s="165" customFormat="1" x14ac:dyDescent="0.25">
      <c r="A13" s="164"/>
      <c r="B13" s="15">
        <v>2</v>
      </c>
      <c r="C13" s="28" t="s">
        <v>69</v>
      </c>
      <c r="D13" s="182"/>
      <c r="E13" s="182"/>
      <c r="F13" s="182"/>
      <c r="G13" s="182"/>
      <c r="H13" s="182" t="s">
        <v>126</v>
      </c>
      <c r="I13" s="182"/>
      <c r="J13" s="182" t="s">
        <v>97</v>
      </c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2"/>
      <c r="AJ13" s="182"/>
      <c r="AK13" s="182"/>
      <c r="AL13" s="182"/>
      <c r="AM13" s="182"/>
      <c r="AN13" s="182"/>
      <c r="AO13" s="182"/>
      <c r="AP13" s="182"/>
      <c r="AQ13" s="182"/>
      <c r="AR13" s="182"/>
      <c r="AS13" s="182"/>
      <c r="AT13" s="182"/>
      <c r="AU13" s="182"/>
      <c r="AV13" s="182"/>
      <c r="AW13" s="182"/>
      <c r="AX13" s="182"/>
      <c r="AY13" s="182"/>
      <c r="AZ13" s="182"/>
      <c r="BA13" s="182"/>
      <c r="BB13" s="182"/>
      <c r="BC13" s="182"/>
      <c r="BD13" s="182"/>
      <c r="BE13" s="182"/>
      <c r="BF13" s="182"/>
      <c r="BG13" s="182"/>
      <c r="BH13" s="182"/>
      <c r="BI13" s="182"/>
      <c r="BJ13" s="182"/>
      <c r="BK13" s="182"/>
      <c r="BL13" s="182"/>
      <c r="BM13" s="182"/>
      <c r="BN13" s="182"/>
      <c r="BO13" s="182"/>
      <c r="BP13" s="182"/>
      <c r="BQ13" s="182"/>
      <c r="BR13" s="182"/>
      <c r="BS13" s="182"/>
      <c r="BT13" s="182"/>
      <c r="BU13" s="182"/>
      <c r="BV13" s="182"/>
      <c r="BW13" s="182"/>
      <c r="BX13" s="182"/>
      <c r="BY13" s="182"/>
      <c r="BZ13" s="182"/>
      <c r="CA13" s="182"/>
      <c r="CB13" s="182"/>
      <c r="CC13" s="182"/>
      <c r="CD13" s="182"/>
      <c r="CE13" s="182"/>
      <c r="CF13" s="182"/>
      <c r="CG13" s="182"/>
      <c r="CH13" s="182"/>
      <c r="CI13" s="182"/>
      <c r="CJ13" s="182"/>
      <c r="CK13" s="182"/>
      <c r="CL13" s="182"/>
      <c r="CM13" s="182"/>
      <c r="CN13" s="182"/>
      <c r="CO13" s="182"/>
      <c r="CP13" s="182"/>
      <c r="CQ13" s="182"/>
      <c r="CR13" s="182"/>
      <c r="CS13" s="182"/>
      <c r="CT13" s="182"/>
      <c r="CU13" s="182"/>
      <c r="CV13" s="182"/>
      <c r="CW13" s="182"/>
      <c r="CX13" s="182"/>
      <c r="CY13" s="182"/>
    </row>
    <row r="14" spans="1:103" s="165" customFormat="1" x14ac:dyDescent="0.25">
      <c r="A14" s="164"/>
      <c r="B14" s="15" t="s">
        <v>31</v>
      </c>
      <c r="C14" s="28" t="s">
        <v>70</v>
      </c>
      <c r="D14" s="182"/>
      <c r="E14" s="182"/>
      <c r="F14" s="182" t="s">
        <v>96</v>
      </c>
      <c r="G14" s="182" t="s">
        <v>126</v>
      </c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2"/>
      <c r="BS14" s="182"/>
      <c r="BT14" s="182"/>
      <c r="BU14" s="182"/>
      <c r="BV14" s="182"/>
      <c r="BW14" s="182"/>
      <c r="BX14" s="182"/>
      <c r="BY14" s="182"/>
      <c r="BZ14" s="182"/>
      <c r="CA14" s="182"/>
      <c r="CB14" s="182"/>
      <c r="CC14" s="182"/>
      <c r="CD14" s="182"/>
      <c r="CE14" s="182"/>
      <c r="CF14" s="182"/>
      <c r="CG14" s="182"/>
      <c r="CH14" s="182"/>
      <c r="CI14" s="182"/>
      <c r="CJ14" s="182"/>
      <c r="CK14" s="182"/>
      <c r="CL14" s="182"/>
      <c r="CM14" s="182"/>
      <c r="CN14" s="182"/>
      <c r="CO14" s="182"/>
      <c r="CP14" s="182"/>
      <c r="CQ14" s="182"/>
      <c r="CR14" s="182"/>
      <c r="CS14" s="182"/>
      <c r="CT14" s="182"/>
      <c r="CU14" s="182"/>
      <c r="CV14" s="182"/>
      <c r="CW14" s="182"/>
      <c r="CX14" s="182"/>
      <c r="CY14" s="182"/>
    </row>
    <row r="15" spans="1:103" s="165" customFormat="1" x14ac:dyDescent="0.25">
      <c r="A15" s="164"/>
      <c r="B15" s="15" t="s">
        <v>71</v>
      </c>
      <c r="C15" s="28" t="s">
        <v>72</v>
      </c>
      <c r="D15" s="182"/>
      <c r="E15" s="182" t="s">
        <v>18</v>
      </c>
      <c r="F15" s="182"/>
      <c r="G15" s="182"/>
      <c r="H15" s="182"/>
      <c r="I15" s="182" t="s">
        <v>96</v>
      </c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182"/>
      <c r="AR15" s="182"/>
      <c r="AS15" s="182"/>
      <c r="AT15" s="182"/>
      <c r="AU15" s="182"/>
      <c r="AV15" s="182"/>
      <c r="AW15" s="182"/>
      <c r="AX15" s="182"/>
      <c r="AY15" s="182"/>
      <c r="AZ15" s="182"/>
      <c r="BA15" s="182"/>
      <c r="BB15" s="182"/>
      <c r="BC15" s="182"/>
      <c r="BD15" s="182"/>
      <c r="BE15" s="182"/>
      <c r="BF15" s="182"/>
      <c r="BG15" s="182"/>
      <c r="BH15" s="182"/>
      <c r="BI15" s="182"/>
      <c r="BJ15" s="182"/>
      <c r="BK15" s="182"/>
      <c r="BL15" s="182"/>
      <c r="BM15" s="182"/>
      <c r="BN15" s="182"/>
      <c r="BO15" s="182"/>
      <c r="BP15" s="182"/>
      <c r="BQ15" s="182"/>
      <c r="BR15" s="182"/>
      <c r="BS15" s="182"/>
      <c r="BT15" s="182"/>
      <c r="BU15" s="182"/>
      <c r="BV15" s="182"/>
      <c r="BW15" s="182"/>
      <c r="BX15" s="182"/>
      <c r="BY15" s="182"/>
      <c r="BZ15" s="182"/>
      <c r="CA15" s="182"/>
      <c r="CB15" s="182"/>
      <c r="CC15" s="182"/>
      <c r="CD15" s="182"/>
      <c r="CE15" s="182"/>
      <c r="CF15" s="182"/>
      <c r="CG15" s="182"/>
      <c r="CH15" s="182"/>
      <c r="CI15" s="182"/>
      <c r="CJ15" s="182"/>
      <c r="CK15" s="182"/>
      <c r="CL15" s="182"/>
      <c r="CM15" s="182"/>
      <c r="CN15" s="182"/>
      <c r="CO15" s="182"/>
      <c r="CP15" s="182"/>
      <c r="CQ15" s="182"/>
      <c r="CR15" s="182"/>
      <c r="CS15" s="182"/>
      <c r="CT15" s="182"/>
      <c r="CU15" s="182"/>
      <c r="CV15" s="182"/>
      <c r="CW15" s="182"/>
      <c r="CX15" s="182"/>
      <c r="CY15" s="182"/>
    </row>
    <row r="16" spans="1:103" s="165" customFormat="1" x14ac:dyDescent="0.25">
      <c r="A16" s="164"/>
      <c r="B16" s="15" t="s">
        <v>78</v>
      </c>
      <c r="C16" s="28" t="s">
        <v>79</v>
      </c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2"/>
      <c r="AT16" s="182"/>
      <c r="AU16" s="182"/>
      <c r="AV16" s="182"/>
      <c r="AW16" s="182"/>
      <c r="AX16" s="182"/>
      <c r="AY16" s="182"/>
      <c r="AZ16" s="182"/>
      <c r="BA16" s="182"/>
      <c r="BB16" s="182"/>
      <c r="BC16" s="182"/>
      <c r="BD16" s="182"/>
      <c r="BE16" s="182"/>
      <c r="BF16" s="182"/>
      <c r="BG16" s="182"/>
      <c r="BH16" s="182"/>
      <c r="BI16" s="182"/>
      <c r="BJ16" s="182"/>
      <c r="BK16" s="182"/>
      <c r="BL16" s="182"/>
      <c r="BM16" s="182"/>
      <c r="BN16" s="182"/>
      <c r="BO16" s="182"/>
      <c r="BP16" s="182"/>
      <c r="BQ16" s="182"/>
      <c r="BR16" s="182"/>
      <c r="BS16" s="182"/>
      <c r="BT16" s="182"/>
      <c r="BU16" s="182"/>
      <c r="BV16" s="182"/>
      <c r="BW16" s="182"/>
      <c r="BX16" s="182"/>
      <c r="BY16" s="182"/>
      <c r="BZ16" s="182"/>
      <c r="CA16" s="182"/>
      <c r="CB16" s="182"/>
      <c r="CC16" s="182"/>
      <c r="CD16" s="182"/>
      <c r="CE16" s="182"/>
      <c r="CF16" s="182"/>
      <c r="CG16" s="182"/>
      <c r="CH16" s="182"/>
      <c r="CI16" s="182"/>
      <c r="CJ16" s="182"/>
      <c r="CK16" s="182"/>
      <c r="CL16" s="182"/>
      <c r="CM16" s="182"/>
      <c r="CN16" s="182"/>
      <c r="CO16" s="182"/>
      <c r="CP16" s="182"/>
      <c r="CQ16" s="182"/>
      <c r="CR16" s="182"/>
      <c r="CS16" s="182"/>
      <c r="CT16" s="182"/>
      <c r="CU16" s="182"/>
      <c r="CV16" s="182"/>
      <c r="CW16" s="182"/>
      <c r="CX16" s="182"/>
      <c r="CY16" s="182"/>
    </row>
    <row r="17" spans="1:103" s="165" customFormat="1" x14ac:dyDescent="0.25">
      <c r="A17" s="164"/>
      <c r="B17" s="15" t="s">
        <v>54</v>
      </c>
      <c r="C17" s="28" t="s">
        <v>73</v>
      </c>
      <c r="D17" s="182"/>
      <c r="E17" s="182"/>
      <c r="F17" s="182"/>
      <c r="G17" s="182"/>
      <c r="H17" s="182"/>
      <c r="I17" s="182"/>
      <c r="J17" s="182" t="s">
        <v>18</v>
      </c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182"/>
      <c r="AR17" s="182"/>
      <c r="AS17" s="182"/>
      <c r="AT17" s="182"/>
      <c r="AU17" s="182"/>
      <c r="AV17" s="182"/>
      <c r="AW17" s="182"/>
      <c r="AX17" s="182"/>
      <c r="AY17" s="182"/>
      <c r="AZ17" s="182"/>
      <c r="BA17" s="182"/>
      <c r="BB17" s="182"/>
      <c r="BC17" s="182"/>
      <c r="BD17" s="182"/>
      <c r="BE17" s="182"/>
      <c r="BF17" s="182"/>
      <c r="BG17" s="182"/>
      <c r="BH17" s="182"/>
      <c r="BI17" s="182"/>
      <c r="BJ17" s="182"/>
      <c r="BK17" s="182"/>
      <c r="BL17" s="182"/>
      <c r="BM17" s="182"/>
      <c r="BN17" s="182"/>
      <c r="BO17" s="182"/>
      <c r="BP17" s="182"/>
      <c r="BQ17" s="182"/>
      <c r="BR17" s="182"/>
      <c r="BS17" s="182"/>
      <c r="BT17" s="182"/>
      <c r="BU17" s="182"/>
      <c r="BV17" s="182"/>
      <c r="BW17" s="182"/>
      <c r="BX17" s="182"/>
      <c r="BY17" s="182"/>
      <c r="BZ17" s="182"/>
      <c r="CA17" s="182"/>
      <c r="CB17" s="182"/>
      <c r="CC17" s="182"/>
      <c r="CD17" s="182"/>
      <c r="CE17" s="182"/>
      <c r="CF17" s="182"/>
      <c r="CG17" s="182"/>
      <c r="CH17" s="182"/>
      <c r="CI17" s="182"/>
      <c r="CJ17" s="182"/>
      <c r="CK17" s="182"/>
      <c r="CL17" s="182"/>
      <c r="CM17" s="182"/>
      <c r="CN17" s="182"/>
      <c r="CO17" s="182"/>
      <c r="CP17" s="182"/>
      <c r="CQ17" s="182"/>
      <c r="CR17" s="182"/>
      <c r="CS17" s="182"/>
      <c r="CT17" s="182"/>
      <c r="CU17" s="182"/>
      <c r="CV17" s="182"/>
      <c r="CW17" s="182"/>
      <c r="CX17" s="182"/>
      <c r="CY17" s="182"/>
    </row>
    <row r="18" spans="1:103" s="165" customFormat="1" x14ac:dyDescent="0.25">
      <c r="A18" s="164"/>
      <c r="B18" s="15" t="s">
        <v>74</v>
      </c>
      <c r="C18" s="28" t="s">
        <v>75</v>
      </c>
      <c r="D18" s="182"/>
      <c r="E18" s="182"/>
      <c r="F18" s="182"/>
      <c r="G18" s="182"/>
      <c r="H18" s="182"/>
      <c r="I18" s="182" t="s">
        <v>96</v>
      </c>
      <c r="J18" s="182"/>
      <c r="K18" s="182"/>
      <c r="L18" s="182"/>
      <c r="M18" s="182"/>
      <c r="N18" s="182"/>
      <c r="O18" s="182"/>
      <c r="P18" s="182"/>
      <c r="Q18" s="182"/>
      <c r="R18" s="182"/>
      <c r="S18" s="182"/>
      <c r="T18" s="182"/>
      <c r="U18" s="182"/>
      <c r="V18" s="182"/>
      <c r="W18" s="182"/>
      <c r="X18" s="182"/>
      <c r="Y18" s="182"/>
      <c r="Z18" s="182"/>
      <c r="AA18" s="182"/>
      <c r="AB18" s="182"/>
      <c r="AC18" s="182"/>
      <c r="AD18" s="182"/>
      <c r="AE18" s="182"/>
      <c r="AF18" s="182"/>
      <c r="AG18" s="182"/>
      <c r="AH18" s="182"/>
      <c r="AI18" s="182"/>
      <c r="AJ18" s="182"/>
      <c r="AK18" s="182"/>
      <c r="AL18" s="182"/>
      <c r="AM18" s="182"/>
      <c r="AN18" s="182"/>
      <c r="AO18" s="182"/>
      <c r="AP18" s="182"/>
      <c r="AQ18" s="182"/>
      <c r="AR18" s="182"/>
      <c r="AS18" s="182"/>
      <c r="AT18" s="182"/>
      <c r="AU18" s="182"/>
      <c r="AV18" s="182"/>
      <c r="AW18" s="182"/>
      <c r="AX18" s="182"/>
      <c r="AY18" s="182"/>
      <c r="AZ18" s="182"/>
      <c r="BA18" s="182"/>
      <c r="BB18" s="182"/>
      <c r="BC18" s="182"/>
      <c r="BD18" s="182"/>
      <c r="BE18" s="182"/>
      <c r="BF18" s="182"/>
      <c r="BG18" s="182"/>
      <c r="BH18" s="182"/>
      <c r="BI18" s="182"/>
      <c r="BJ18" s="182"/>
      <c r="BK18" s="182"/>
      <c r="BL18" s="182"/>
      <c r="BM18" s="182"/>
      <c r="BN18" s="182"/>
      <c r="BO18" s="182"/>
      <c r="BP18" s="182"/>
      <c r="BQ18" s="182"/>
      <c r="BR18" s="182"/>
      <c r="BS18" s="182"/>
      <c r="BT18" s="182"/>
      <c r="BU18" s="182"/>
      <c r="BV18" s="182"/>
      <c r="BW18" s="182"/>
      <c r="BX18" s="182"/>
      <c r="BY18" s="182"/>
      <c r="BZ18" s="182"/>
      <c r="CA18" s="182"/>
      <c r="CB18" s="182"/>
      <c r="CC18" s="182"/>
      <c r="CD18" s="182"/>
      <c r="CE18" s="182"/>
      <c r="CF18" s="182"/>
      <c r="CG18" s="182"/>
      <c r="CH18" s="182"/>
      <c r="CI18" s="182"/>
      <c r="CJ18" s="182"/>
      <c r="CK18" s="182"/>
      <c r="CL18" s="182"/>
      <c r="CM18" s="182"/>
      <c r="CN18" s="182"/>
      <c r="CO18" s="182"/>
      <c r="CP18" s="182"/>
      <c r="CQ18" s="182"/>
      <c r="CR18" s="182"/>
      <c r="CS18" s="182"/>
      <c r="CT18" s="182"/>
      <c r="CU18" s="182"/>
      <c r="CV18" s="182"/>
      <c r="CW18" s="182"/>
      <c r="CX18" s="182"/>
      <c r="CY18" s="182"/>
    </row>
    <row r="19" spans="1:103" s="165" customFormat="1" x14ac:dyDescent="0.25">
      <c r="A19" s="164"/>
      <c r="B19" s="15" t="s">
        <v>76</v>
      </c>
      <c r="C19" s="28" t="s">
        <v>77</v>
      </c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  <c r="AP19" s="182"/>
      <c r="AQ19" s="182"/>
      <c r="AR19" s="182"/>
      <c r="AS19" s="182"/>
      <c r="AT19" s="182"/>
      <c r="AU19" s="182"/>
      <c r="AV19" s="182"/>
      <c r="AW19" s="182"/>
      <c r="AX19" s="182"/>
      <c r="AY19" s="182"/>
      <c r="AZ19" s="182"/>
      <c r="BA19" s="182"/>
      <c r="BB19" s="182"/>
      <c r="BC19" s="182"/>
      <c r="BD19" s="182"/>
      <c r="BE19" s="182"/>
      <c r="BF19" s="182"/>
      <c r="BG19" s="182"/>
      <c r="BH19" s="182"/>
      <c r="BI19" s="182"/>
      <c r="BJ19" s="182"/>
      <c r="BK19" s="182"/>
      <c r="BL19" s="182"/>
      <c r="BM19" s="182"/>
      <c r="BN19" s="182"/>
      <c r="BO19" s="182"/>
      <c r="BP19" s="182"/>
      <c r="BQ19" s="182"/>
      <c r="BR19" s="182"/>
      <c r="BS19" s="182"/>
      <c r="BT19" s="182"/>
      <c r="BU19" s="182"/>
      <c r="BV19" s="182"/>
      <c r="BW19" s="182"/>
      <c r="BX19" s="182"/>
      <c r="BY19" s="182"/>
      <c r="BZ19" s="182"/>
      <c r="CA19" s="182"/>
      <c r="CB19" s="182"/>
      <c r="CC19" s="182"/>
      <c r="CD19" s="182"/>
      <c r="CE19" s="182"/>
      <c r="CF19" s="182"/>
      <c r="CG19" s="182"/>
      <c r="CH19" s="182"/>
      <c r="CI19" s="182"/>
      <c r="CJ19" s="182"/>
      <c r="CK19" s="182"/>
      <c r="CL19" s="182"/>
      <c r="CM19" s="182"/>
      <c r="CN19" s="182"/>
      <c r="CO19" s="182"/>
      <c r="CP19" s="182"/>
      <c r="CQ19" s="182"/>
      <c r="CR19" s="182"/>
      <c r="CS19" s="182"/>
      <c r="CT19" s="182"/>
      <c r="CU19" s="182"/>
      <c r="CV19" s="182"/>
      <c r="CW19" s="182"/>
      <c r="CX19" s="182"/>
      <c r="CY19" s="182"/>
    </row>
    <row r="20" spans="1:103" s="165" customFormat="1" x14ac:dyDescent="0.25">
      <c r="A20" s="164"/>
      <c r="B20" s="15">
        <v>3</v>
      </c>
      <c r="C20" s="28" t="s">
        <v>127</v>
      </c>
      <c r="D20" s="182"/>
      <c r="E20" s="182"/>
      <c r="F20" s="182" t="s">
        <v>96</v>
      </c>
      <c r="G20" s="182"/>
      <c r="H20" s="182"/>
      <c r="I20" s="182"/>
      <c r="J20" s="182" t="s">
        <v>18</v>
      </c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  <c r="AT20" s="182"/>
      <c r="AU20" s="182"/>
      <c r="AV20" s="182"/>
      <c r="AW20" s="182"/>
      <c r="AX20" s="182"/>
      <c r="AY20" s="182"/>
      <c r="AZ20" s="182"/>
      <c r="BA20" s="182"/>
      <c r="BB20" s="182"/>
      <c r="BC20" s="182"/>
      <c r="BD20" s="182"/>
      <c r="BE20" s="182"/>
      <c r="BF20" s="182"/>
      <c r="BG20" s="182"/>
      <c r="BH20" s="182"/>
      <c r="BI20" s="182"/>
      <c r="BJ20" s="182"/>
      <c r="BK20" s="182"/>
      <c r="BL20" s="182"/>
      <c r="BM20" s="182"/>
      <c r="BN20" s="182"/>
      <c r="BO20" s="182"/>
      <c r="BP20" s="182"/>
      <c r="BQ20" s="182"/>
      <c r="BR20" s="182"/>
      <c r="BS20" s="182"/>
      <c r="BT20" s="182"/>
      <c r="BU20" s="182"/>
      <c r="BV20" s="182"/>
      <c r="BW20" s="182"/>
      <c r="BX20" s="182"/>
      <c r="BY20" s="182"/>
      <c r="BZ20" s="182"/>
      <c r="CA20" s="182"/>
      <c r="CB20" s="182"/>
      <c r="CC20" s="182"/>
      <c r="CD20" s="182"/>
      <c r="CE20" s="182"/>
      <c r="CF20" s="182"/>
      <c r="CG20" s="182"/>
      <c r="CH20" s="182"/>
      <c r="CI20" s="182"/>
      <c r="CJ20" s="182"/>
      <c r="CK20" s="182"/>
      <c r="CL20" s="182"/>
      <c r="CM20" s="182"/>
      <c r="CN20" s="182"/>
      <c r="CO20" s="182"/>
      <c r="CP20" s="182"/>
      <c r="CQ20" s="182"/>
      <c r="CR20" s="182"/>
      <c r="CS20" s="182"/>
      <c r="CT20" s="182"/>
      <c r="CU20" s="182"/>
      <c r="CV20" s="182"/>
      <c r="CW20" s="182"/>
      <c r="CX20" s="182"/>
      <c r="CY20" s="182"/>
    </row>
    <row r="21" spans="1:103" s="165" customFormat="1" x14ac:dyDescent="0.25">
      <c r="A21" s="164"/>
      <c r="B21" s="21" t="s">
        <v>4</v>
      </c>
      <c r="C21" s="28" t="s">
        <v>128</v>
      </c>
      <c r="D21" s="182"/>
      <c r="E21" s="182"/>
      <c r="F21" s="182"/>
      <c r="G21" s="182"/>
      <c r="H21" s="182" t="s">
        <v>97</v>
      </c>
      <c r="I21" s="182"/>
      <c r="J21" s="182"/>
      <c r="K21" s="182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182"/>
      <c r="BG21" s="182"/>
      <c r="BH21" s="182"/>
      <c r="BI21" s="182"/>
      <c r="BJ21" s="182"/>
      <c r="BK21" s="182"/>
      <c r="BL21" s="182"/>
      <c r="BM21" s="182"/>
      <c r="BN21" s="182"/>
      <c r="BO21" s="182"/>
      <c r="BP21" s="182"/>
      <c r="BQ21" s="182"/>
      <c r="BR21" s="182"/>
      <c r="BS21" s="182"/>
      <c r="BT21" s="182"/>
      <c r="BU21" s="182"/>
      <c r="BV21" s="182"/>
      <c r="BW21" s="182"/>
      <c r="BX21" s="182"/>
      <c r="BY21" s="182"/>
      <c r="BZ21" s="182"/>
      <c r="CA21" s="182"/>
      <c r="CB21" s="182"/>
      <c r="CC21" s="182"/>
      <c r="CD21" s="182"/>
      <c r="CE21" s="182"/>
      <c r="CF21" s="182"/>
      <c r="CG21" s="182"/>
      <c r="CH21" s="182"/>
      <c r="CI21" s="182"/>
      <c r="CJ21" s="182"/>
      <c r="CK21" s="182"/>
      <c r="CL21" s="182"/>
      <c r="CM21" s="182"/>
      <c r="CN21" s="182"/>
      <c r="CO21" s="182"/>
      <c r="CP21" s="182"/>
      <c r="CQ21" s="182"/>
      <c r="CR21" s="182"/>
      <c r="CS21" s="182"/>
      <c r="CT21" s="182"/>
      <c r="CU21" s="182"/>
      <c r="CV21" s="182"/>
      <c r="CW21" s="182"/>
      <c r="CX21" s="182"/>
      <c r="CY21" s="182"/>
    </row>
    <row r="22" spans="1:103" s="165" customFormat="1" x14ac:dyDescent="0.25">
      <c r="A22" s="164"/>
      <c r="B22" s="15" t="s">
        <v>5</v>
      </c>
      <c r="C22" s="28" t="s">
        <v>129</v>
      </c>
      <c r="D22" s="182"/>
      <c r="E22" s="182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C22" s="182"/>
      <c r="BD22" s="182"/>
      <c r="BE22" s="182"/>
      <c r="BF22" s="182"/>
      <c r="BG22" s="182"/>
      <c r="BH22" s="182"/>
      <c r="BI22" s="182"/>
      <c r="BJ22" s="182"/>
      <c r="BK22" s="182"/>
      <c r="BL22" s="182"/>
      <c r="BM22" s="182"/>
      <c r="BN22" s="182"/>
      <c r="BO22" s="182"/>
      <c r="BP22" s="182"/>
      <c r="BQ22" s="182"/>
      <c r="BR22" s="182"/>
      <c r="BS22" s="182"/>
      <c r="BT22" s="182"/>
      <c r="BU22" s="182"/>
      <c r="BV22" s="182"/>
      <c r="BW22" s="182"/>
      <c r="BX22" s="182"/>
      <c r="BY22" s="182"/>
      <c r="BZ22" s="182"/>
      <c r="CA22" s="182"/>
      <c r="CB22" s="182"/>
      <c r="CC22" s="182"/>
      <c r="CD22" s="182"/>
      <c r="CE22" s="182"/>
      <c r="CF22" s="182"/>
      <c r="CG22" s="182"/>
      <c r="CH22" s="182"/>
      <c r="CI22" s="182"/>
      <c r="CJ22" s="182"/>
      <c r="CK22" s="182"/>
      <c r="CL22" s="182"/>
      <c r="CM22" s="182"/>
      <c r="CN22" s="182"/>
      <c r="CO22" s="182"/>
      <c r="CP22" s="182"/>
      <c r="CQ22" s="182"/>
      <c r="CR22" s="182"/>
      <c r="CS22" s="182"/>
      <c r="CT22" s="182"/>
      <c r="CU22" s="182"/>
      <c r="CV22" s="182"/>
      <c r="CW22" s="182"/>
      <c r="CX22" s="182"/>
      <c r="CY22" s="182"/>
    </row>
    <row r="23" spans="1:103" s="165" customFormat="1" x14ac:dyDescent="0.25">
      <c r="A23" s="164"/>
      <c r="B23" s="15"/>
      <c r="C23" s="28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182"/>
      <c r="AR23" s="182"/>
      <c r="AS23" s="182"/>
      <c r="AT23" s="182"/>
      <c r="AU23" s="182"/>
      <c r="AV23" s="182"/>
      <c r="AW23" s="182"/>
      <c r="AX23" s="182"/>
      <c r="AY23" s="182"/>
      <c r="AZ23" s="182"/>
      <c r="BA23" s="182"/>
      <c r="BB23" s="182"/>
      <c r="BC23" s="182"/>
      <c r="BD23" s="182"/>
      <c r="BE23" s="182"/>
      <c r="BF23" s="182"/>
      <c r="BG23" s="182"/>
      <c r="BH23" s="182"/>
      <c r="BI23" s="182"/>
      <c r="BJ23" s="182"/>
      <c r="BK23" s="182"/>
      <c r="BL23" s="182"/>
      <c r="BM23" s="182"/>
      <c r="BN23" s="182"/>
      <c r="BO23" s="182"/>
      <c r="BP23" s="182"/>
      <c r="BQ23" s="182"/>
      <c r="BR23" s="182"/>
      <c r="BS23" s="182"/>
      <c r="BT23" s="182"/>
      <c r="BU23" s="182"/>
      <c r="BV23" s="182"/>
      <c r="BW23" s="182"/>
      <c r="BX23" s="182"/>
      <c r="BY23" s="182"/>
      <c r="BZ23" s="182"/>
      <c r="CA23" s="182"/>
      <c r="CB23" s="182"/>
      <c r="CC23" s="182"/>
      <c r="CD23" s="182"/>
      <c r="CE23" s="182"/>
      <c r="CF23" s="182"/>
      <c r="CG23" s="182"/>
      <c r="CH23" s="182"/>
      <c r="CI23" s="182"/>
      <c r="CJ23" s="182"/>
      <c r="CK23" s="182"/>
      <c r="CL23" s="182"/>
      <c r="CM23" s="182"/>
      <c r="CN23" s="182"/>
      <c r="CO23" s="182"/>
      <c r="CP23" s="182"/>
      <c r="CQ23" s="182"/>
      <c r="CR23" s="182"/>
      <c r="CS23" s="182"/>
      <c r="CT23" s="182"/>
      <c r="CU23" s="182"/>
      <c r="CV23" s="182"/>
      <c r="CW23" s="182"/>
      <c r="CX23" s="182"/>
      <c r="CY23" s="182"/>
    </row>
    <row r="24" spans="1:103" s="165" customFormat="1" x14ac:dyDescent="0.25">
      <c r="A24" s="164"/>
      <c r="B24" s="15"/>
      <c r="C24" s="28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182"/>
      <c r="AS24" s="182"/>
      <c r="AT24" s="182"/>
      <c r="AU24" s="182"/>
      <c r="AV24" s="182"/>
      <c r="AW24" s="182"/>
      <c r="AX24" s="182"/>
      <c r="AY24" s="182"/>
      <c r="AZ24" s="182"/>
      <c r="BA24" s="182"/>
      <c r="BB24" s="182"/>
      <c r="BC24" s="182"/>
      <c r="BD24" s="182"/>
      <c r="BE24" s="182"/>
      <c r="BF24" s="182"/>
      <c r="BG24" s="182"/>
      <c r="BH24" s="182"/>
      <c r="BI24" s="182"/>
      <c r="BJ24" s="182"/>
      <c r="BK24" s="182"/>
      <c r="BL24" s="182"/>
      <c r="BM24" s="182"/>
      <c r="BN24" s="182"/>
      <c r="BO24" s="182"/>
      <c r="BP24" s="182"/>
      <c r="BQ24" s="182"/>
      <c r="BR24" s="182"/>
      <c r="BS24" s="182"/>
      <c r="BT24" s="182"/>
      <c r="BU24" s="182"/>
      <c r="BV24" s="182"/>
      <c r="BW24" s="182"/>
      <c r="BX24" s="182"/>
      <c r="BY24" s="182"/>
      <c r="BZ24" s="182"/>
      <c r="CA24" s="182"/>
      <c r="CB24" s="182"/>
      <c r="CC24" s="182"/>
      <c r="CD24" s="182"/>
      <c r="CE24" s="182"/>
      <c r="CF24" s="182"/>
      <c r="CG24" s="182"/>
      <c r="CH24" s="182"/>
      <c r="CI24" s="182"/>
      <c r="CJ24" s="182"/>
      <c r="CK24" s="182"/>
      <c r="CL24" s="182"/>
      <c r="CM24" s="182"/>
      <c r="CN24" s="182"/>
      <c r="CO24" s="182"/>
      <c r="CP24" s="182"/>
      <c r="CQ24" s="182"/>
      <c r="CR24" s="182"/>
      <c r="CS24" s="182"/>
      <c r="CT24" s="182"/>
      <c r="CU24" s="182"/>
      <c r="CV24" s="182"/>
      <c r="CW24" s="182"/>
      <c r="CX24" s="182"/>
      <c r="CY24" s="182"/>
    </row>
    <row r="25" spans="1:103" s="165" customFormat="1" x14ac:dyDescent="0.25">
      <c r="A25" s="164"/>
      <c r="B25" s="15"/>
      <c r="C25" s="28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2"/>
      <c r="AB25" s="182"/>
      <c r="AC25" s="182"/>
      <c r="AD25" s="182"/>
      <c r="AE25" s="182"/>
      <c r="AF25" s="182"/>
      <c r="AG25" s="182"/>
      <c r="AH25" s="182"/>
      <c r="AI25" s="182"/>
      <c r="AJ25" s="182"/>
      <c r="AK25" s="182"/>
      <c r="AL25" s="182"/>
      <c r="AM25" s="182"/>
      <c r="AN25" s="182"/>
      <c r="AO25" s="182"/>
      <c r="AP25" s="182"/>
      <c r="AQ25" s="182"/>
      <c r="AR25" s="182"/>
      <c r="AS25" s="182"/>
      <c r="AT25" s="182"/>
      <c r="AU25" s="182"/>
      <c r="AV25" s="182"/>
      <c r="AW25" s="182"/>
      <c r="AX25" s="182"/>
      <c r="AY25" s="182"/>
      <c r="AZ25" s="182"/>
      <c r="BA25" s="182"/>
      <c r="BB25" s="182"/>
      <c r="BC25" s="182"/>
      <c r="BD25" s="182"/>
      <c r="BE25" s="182"/>
      <c r="BF25" s="182"/>
      <c r="BG25" s="182"/>
      <c r="BH25" s="182"/>
      <c r="BI25" s="182"/>
      <c r="BJ25" s="182"/>
      <c r="BK25" s="182"/>
      <c r="BL25" s="182"/>
      <c r="BM25" s="182"/>
      <c r="BN25" s="182"/>
      <c r="BO25" s="182"/>
      <c r="BP25" s="182"/>
      <c r="BQ25" s="182"/>
      <c r="BR25" s="182"/>
      <c r="BS25" s="182"/>
      <c r="BT25" s="182"/>
      <c r="BU25" s="182"/>
      <c r="BV25" s="182"/>
      <c r="BW25" s="182"/>
      <c r="BX25" s="182"/>
      <c r="BY25" s="182"/>
      <c r="BZ25" s="182"/>
      <c r="CA25" s="182"/>
      <c r="CB25" s="182"/>
      <c r="CC25" s="182"/>
      <c r="CD25" s="182"/>
      <c r="CE25" s="182"/>
      <c r="CF25" s="182"/>
      <c r="CG25" s="182"/>
      <c r="CH25" s="182"/>
      <c r="CI25" s="182"/>
      <c r="CJ25" s="182"/>
      <c r="CK25" s="182"/>
      <c r="CL25" s="182"/>
      <c r="CM25" s="182"/>
      <c r="CN25" s="182"/>
      <c r="CO25" s="182"/>
      <c r="CP25" s="182"/>
      <c r="CQ25" s="182"/>
      <c r="CR25" s="182"/>
      <c r="CS25" s="182"/>
      <c r="CT25" s="182"/>
      <c r="CU25" s="182"/>
      <c r="CV25" s="182"/>
      <c r="CW25" s="182"/>
      <c r="CX25" s="182"/>
      <c r="CY25" s="182"/>
    </row>
    <row r="26" spans="1:103" s="165" customFormat="1" x14ac:dyDescent="0.25">
      <c r="A26" s="164"/>
      <c r="B26" s="15"/>
      <c r="C26" s="28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2"/>
      <c r="AB26" s="182"/>
      <c r="AC26" s="182"/>
      <c r="AD26" s="182"/>
      <c r="AE26" s="182"/>
      <c r="AF26" s="182"/>
      <c r="AG26" s="182"/>
      <c r="AH26" s="182"/>
      <c r="AI26" s="182"/>
      <c r="AJ26" s="182"/>
      <c r="AK26" s="182"/>
      <c r="AL26" s="182"/>
      <c r="AM26" s="182"/>
      <c r="AN26" s="182"/>
      <c r="AO26" s="182"/>
      <c r="AP26" s="182"/>
      <c r="AQ26" s="182"/>
      <c r="AR26" s="182"/>
      <c r="AS26" s="182"/>
      <c r="AT26" s="182"/>
      <c r="AU26" s="182"/>
      <c r="AV26" s="182"/>
      <c r="AW26" s="182"/>
      <c r="AX26" s="182"/>
      <c r="AY26" s="182"/>
      <c r="AZ26" s="182"/>
      <c r="BA26" s="182"/>
      <c r="BB26" s="182"/>
      <c r="BC26" s="182"/>
      <c r="BD26" s="182"/>
      <c r="BE26" s="182"/>
      <c r="BF26" s="182"/>
      <c r="BG26" s="182"/>
      <c r="BH26" s="182"/>
      <c r="BI26" s="182"/>
      <c r="BJ26" s="182"/>
      <c r="BK26" s="182"/>
      <c r="BL26" s="182"/>
      <c r="BM26" s="182"/>
      <c r="BN26" s="182"/>
      <c r="BO26" s="182"/>
      <c r="BP26" s="182"/>
      <c r="BQ26" s="182"/>
      <c r="BR26" s="182"/>
      <c r="BS26" s="182"/>
      <c r="BT26" s="182"/>
      <c r="BU26" s="182"/>
      <c r="BV26" s="182"/>
      <c r="BW26" s="182"/>
      <c r="BX26" s="182"/>
      <c r="BY26" s="182"/>
      <c r="BZ26" s="182"/>
      <c r="CA26" s="182"/>
      <c r="CB26" s="182"/>
      <c r="CC26" s="182"/>
      <c r="CD26" s="182"/>
      <c r="CE26" s="182"/>
      <c r="CF26" s="182"/>
      <c r="CG26" s="182"/>
      <c r="CH26" s="182"/>
      <c r="CI26" s="182"/>
      <c r="CJ26" s="182"/>
      <c r="CK26" s="182"/>
      <c r="CL26" s="182"/>
      <c r="CM26" s="182"/>
      <c r="CN26" s="182"/>
      <c r="CO26" s="182"/>
      <c r="CP26" s="182"/>
      <c r="CQ26" s="182"/>
      <c r="CR26" s="182"/>
      <c r="CS26" s="182"/>
      <c r="CT26" s="182"/>
      <c r="CU26" s="182"/>
      <c r="CV26" s="182"/>
      <c r="CW26" s="182"/>
      <c r="CX26" s="182"/>
      <c r="CY26" s="182"/>
    </row>
    <row r="27" spans="1:103" s="165" customFormat="1" x14ac:dyDescent="0.25">
      <c r="A27" s="164"/>
      <c r="B27" s="15"/>
      <c r="C27" s="28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182"/>
      <c r="AA27" s="182"/>
      <c r="AB27" s="182"/>
      <c r="AC27" s="182"/>
      <c r="AD27" s="182"/>
      <c r="AE27" s="182"/>
      <c r="AF27" s="182"/>
      <c r="AG27" s="182"/>
      <c r="AH27" s="182"/>
      <c r="AI27" s="182"/>
      <c r="AJ27" s="182"/>
      <c r="AK27" s="182"/>
      <c r="AL27" s="182"/>
      <c r="AM27" s="182"/>
      <c r="AN27" s="182"/>
      <c r="AO27" s="182"/>
      <c r="AP27" s="182"/>
      <c r="AQ27" s="182"/>
      <c r="AR27" s="182"/>
      <c r="AS27" s="182"/>
      <c r="AT27" s="182"/>
      <c r="AU27" s="182"/>
      <c r="AV27" s="182"/>
      <c r="AW27" s="182"/>
      <c r="AX27" s="182"/>
      <c r="AY27" s="182"/>
      <c r="AZ27" s="182"/>
      <c r="BA27" s="182"/>
      <c r="BB27" s="182"/>
      <c r="BC27" s="182"/>
      <c r="BD27" s="182"/>
      <c r="BE27" s="182"/>
      <c r="BF27" s="182"/>
      <c r="BG27" s="182"/>
      <c r="BH27" s="182"/>
      <c r="BI27" s="182"/>
      <c r="BJ27" s="182"/>
      <c r="BK27" s="182"/>
      <c r="BL27" s="182"/>
      <c r="BM27" s="182"/>
      <c r="BN27" s="182"/>
      <c r="BO27" s="182"/>
      <c r="BP27" s="182"/>
      <c r="BQ27" s="182"/>
      <c r="BR27" s="182"/>
      <c r="BS27" s="182"/>
      <c r="BT27" s="182"/>
      <c r="BU27" s="182"/>
      <c r="BV27" s="182"/>
      <c r="BW27" s="182"/>
      <c r="BX27" s="182"/>
      <c r="BY27" s="182"/>
      <c r="BZ27" s="182"/>
      <c r="CA27" s="182"/>
      <c r="CB27" s="182"/>
      <c r="CC27" s="182"/>
      <c r="CD27" s="182"/>
      <c r="CE27" s="182"/>
      <c r="CF27" s="182"/>
      <c r="CG27" s="182"/>
      <c r="CH27" s="182"/>
      <c r="CI27" s="182"/>
      <c r="CJ27" s="182"/>
      <c r="CK27" s="182"/>
      <c r="CL27" s="182"/>
      <c r="CM27" s="182"/>
      <c r="CN27" s="182"/>
      <c r="CO27" s="182"/>
      <c r="CP27" s="182"/>
      <c r="CQ27" s="182"/>
      <c r="CR27" s="182"/>
      <c r="CS27" s="182"/>
      <c r="CT27" s="182"/>
      <c r="CU27" s="182"/>
      <c r="CV27" s="182"/>
      <c r="CW27" s="182"/>
      <c r="CX27" s="182"/>
      <c r="CY27" s="182"/>
    </row>
    <row r="28" spans="1:103" s="165" customFormat="1" x14ac:dyDescent="0.25">
      <c r="A28" s="164"/>
      <c r="B28" s="15"/>
      <c r="C28" s="28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  <c r="AA28" s="182"/>
      <c r="AB28" s="182"/>
      <c r="AC28" s="182"/>
      <c r="AD28" s="182"/>
      <c r="AE28" s="182"/>
      <c r="AF28" s="182"/>
      <c r="AG28" s="182"/>
      <c r="AH28" s="182"/>
      <c r="AI28" s="182"/>
      <c r="AJ28" s="182"/>
      <c r="AK28" s="182"/>
      <c r="AL28" s="182"/>
      <c r="AM28" s="182"/>
      <c r="AN28" s="182"/>
      <c r="AO28" s="182"/>
      <c r="AP28" s="182"/>
      <c r="AQ28" s="182"/>
      <c r="AR28" s="182"/>
      <c r="AS28" s="182"/>
      <c r="AT28" s="182"/>
      <c r="AU28" s="182"/>
      <c r="AV28" s="182"/>
      <c r="AW28" s="182"/>
      <c r="AX28" s="182"/>
      <c r="AY28" s="182"/>
      <c r="AZ28" s="182"/>
      <c r="BA28" s="182"/>
      <c r="BB28" s="182"/>
      <c r="BC28" s="182"/>
      <c r="BD28" s="182"/>
      <c r="BE28" s="182"/>
      <c r="BF28" s="182"/>
      <c r="BG28" s="182"/>
      <c r="BH28" s="182"/>
      <c r="BI28" s="182"/>
      <c r="BJ28" s="182"/>
      <c r="BK28" s="182"/>
      <c r="BL28" s="182"/>
      <c r="BM28" s="182"/>
      <c r="BN28" s="182"/>
      <c r="BO28" s="182"/>
      <c r="BP28" s="182"/>
      <c r="BQ28" s="182"/>
      <c r="BR28" s="182"/>
      <c r="BS28" s="182"/>
      <c r="BT28" s="182"/>
      <c r="BU28" s="182"/>
      <c r="BV28" s="182"/>
      <c r="BW28" s="182"/>
      <c r="BX28" s="182"/>
      <c r="BY28" s="182"/>
      <c r="BZ28" s="182"/>
      <c r="CA28" s="182"/>
      <c r="CB28" s="182"/>
      <c r="CC28" s="182"/>
      <c r="CD28" s="182"/>
      <c r="CE28" s="182"/>
      <c r="CF28" s="182"/>
      <c r="CG28" s="182"/>
      <c r="CH28" s="182"/>
      <c r="CI28" s="182"/>
      <c r="CJ28" s="182"/>
      <c r="CK28" s="182"/>
      <c r="CL28" s="182"/>
      <c r="CM28" s="182"/>
      <c r="CN28" s="182"/>
      <c r="CO28" s="182"/>
      <c r="CP28" s="182"/>
      <c r="CQ28" s="182"/>
      <c r="CR28" s="182"/>
      <c r="CS28" s="182"/>
      <c r="CT28" s="182"/>
      <c r="CU28" s="182"/>
      <c r="CV28" s="182"/>
      <c r="CW28" s="182"/>
      <c r="CX28" s="182"/>
      <c r="CY28" s="182"/>
    </row>
    <row r="29" spans="1:103" s="165" customFormat="1" x14ac:dyDescent="0.25">
      <c r="A29" s="164"/>
      <c r="B29" s="15"/>
      <c r="C29" s="28"/>
      <c r="D29" s="182"/>
      <c r="E29" s="182"/>
      <c r="F29" s="182"/>
      <c r="G29" s="182"/>
      <c r="H29" s="182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/>
      <c r="AP29" s="182"/>
      <c r="AQ29" s="182"/>
      <c r="AR29" s="182"/>
      <c r="AS29" s="182"/>
      <c r="AT29" s="182"/>
      <c r="AU29" s="182"/>
      <c r="AV29" s="182"/>
      <c r="AW29" s="182"/>
      <c r="AX29" s="182"/>
      <c r="AY29" s="182"/>
      <c r="AZ29" s="182"/>
      <c r="BA29" s="182"/>
      <c r="BB29" s="182"/>
      <c r="BC29" s="182"/>
      <c r="BD29" s="182"/>
      <c r="BE29" s="182"/>
      <c r="BF29" s="182"/>
      <c r="BG29" s="182"/>
      <c r="BH29" s="182"/>
      <c r="BI29" s="182"/>
      <c r="BJ29" s="182"/>
      <c r="BK29" s="182"/>
      <c r="BL29" s="182"/>
      <c r="BM29" s="182"/>
      <c r="BN29" s="182"/>
      <c r="BO29" s="182"/>
      <c r="BP29" s="182"/>
      <c r="BQ29" s="182"/>
      <c r="BR29" s="182"/>
      <c r="BS29" s="182"/>
      <c r="BT29" s="182"/>
      <c r="BU29" s="182"/>
      <c r="BV29" s="182"/>
      <c r="BW29" s="182"/>
      <c r="BX29" s="182"/>
      <c r="BY29" s="182"/>
      <c r="BZ29" s="182"/>
      <c r="CA29" s="182"/>
      <c r="CB29" s="182"/>
      <c r="CC29" s="182"/>
      <c r="CD29" s="182"/>
      <c r="CE29" s="182"/>
      <c r="CF29" s="182"/>
      <c r="CG29" s="182"/>
      <c r="CH29" s="182"/>
      <c r="CI29" s="182"/>
      <c r="CJ29" s="182"/>
      <c r="CK29" s="182"/>
      <c r="CL29" s="182"/>
      <c r="CM29" s="182"/>
      <c r="CN29" s="182"/>
      <c r="CO29" s="182"/>
      <c r="CP29" s="182"/>
      <c r="CQ29" s="182"/>
      <c r="CR29" s="182"/>
      <c r="CS29" s="182"/>
      <c r="CT29" s="182"/>
      <c r="CU29" s="182"/>
      <c r="CV29" s="182"/>
      <c r="CW29" s="182"/>
      <c r="CX29" s="182"/>
      <c r="CY29" s="182"/>
    </row>
    <row r="30" spans="1:103" s="165" customFormat="1" x14ac:dyDescent="0.25">
      <c r="A30" s="164"/>
      <c r="B30" s="15"/>
      <c r="C30" s="28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  <c r="AM30" s="182"/>
      <c r="AN30" s="182"/>
      <c r="AO30" s="182"/>
      <c r="AP30" s="182"/>
      <c r="AQ30" s="182"/>
      <c r="AR30" s="182"/>
      <c r="AS30" s="182"/>
      <c r="AT30" s="182"/>
      <c r="AU30" s="182"/>
      <c r="AV30" s="182"/>
      <c r="AW30" s="182"/>
      <c r="AX30" s="182"/>
      <c r="AY30" s="182"/>
      <c r="AZ30" s="182"/>
      <c r="BA30" s="182"/>
      <c r="BB30" s="182"/>
      <c r="BC30" s="182"/>
      <c r="BD30" s="182"/>
      <c r="BE30" s="182"/>
      <c r="BF30" s="182"/>
      <c r="BG30" s="182"/>
      <c r="BH30" s="182"/>
      <c r="BI30" s="182"/>
      <c r="BJ30" s="182"/>
      <c r="BK30" s="182"/>
      <c r="BL30" s="182"/>
      <c r="BM30" s="182"/>
      <c r="BN30" s="182"/>
      <c r="BO30" s="182"/>
      <c r="BP30" s="182"/>
      <c r="BQ30" s="182"/>
      <c r="BR30" s="182"/>
      <c r="BS30" s="182"/>
      <c r="BT30" s="182"/>
      <c r="BU30" s="182"/>
      <c r="BV30" s="182"/>
      <c r="BW30" s="182"/>
      <c r="BX30" s="182"/>
      <c r="BY30" s="182"/>
      <c r="BZ30" s="182"/>
      <c r="CA30" s="182"/>
      <c r="CB30" s="182"/>
      <c r="CC30" s="182"/>
      <c r="CD30" s="182"/>
      <c r="CE30" s="182"/>
      <c r="CF30" s="182"/>
      <c r="CG30" s="182"/>
      <c r="CH30" s="182"/>
      <c r="CI30" s="182"/>
      <c r="CJ30" s="182"/>
      <c r="CK30" s="182"/>
      <c r="CL30" s="182"/>
      <c r="CM30" s="182"/>
      <c r="CN30" s="182"/>
      <c r="CO30" s="182"/>
      <c r="CP30" s="182"/>
      <c r="CQ30" s="182"/>
      <c r="CR30" s="182"/>
      <c r="CS30" s="182"/>
      <c r="CT30" s="182"/>
      <c r="CU30" s="182"/>
      <c r="CV30" s="182"/>
      <c r="CW30" s="182"/>
      <c r="CX30" s="182"/>
      <c r="CY30" s="182"/>
    </row>
    <row r="31" spans="1:103" s="165" customFormat="1" x14ac:dyDescent="0.25">
      <c r="A31" s="164"/>
      <c r="B31" s="15"/>
      <c r="C31" s="28"/>
      <c r="D31" s="182"/>
      <c r="E31" s="182"/>
      <c r="F31" s="182"/>
      <c r="G31" s="182"/>
      <c r="H31" s="182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2"/>
      <c r="T31" s="182"/>
      <c r="U31" s="182"/>
      <c r="V31" s="182"/>
      <c r="W31" s="18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  <c r="AM31" s="182"/>
      <c r="AN31" s="182"/>
      <c r="AO31" s="182"/>
      <c r="AP31" s="182"/>
      <c r="AQ31" s="182"/>
      <c r="AR31" s="182"/>
      <c r="AS31" s="182"/>
      <c r="AT31" s="182"/>
      <c r="AU31" s="182"/>
      <c r="AV31" s="182"/>
      <c r="AW31" s="182"/>
      <c r="AX31" s="182"/>
      <c r="AY31" s="182"/>
      <c r="AZ31" s="182"/>
      <c r="BA31" s="182"/>
      <c r="BB31" s="182"/>
      <c r="BC31" s="182"/>
      <c r="BD31" s="182"/>
      <c r="BE31" s="182"/>
      <c r="BF31" s="182"/>
      <c r="BG31" s="182"/>
      <c r="BH31" s="182"/>
      <c r="BI31" s="182"/>
      <c r="BJ31" s="182"/>
      <c r="BK31" s="182"/>
      <c r="BL31" s="182"/>
      <c r="BM31" s="182"/>
      <c r="BN31" s="182"/>
      <c r="BO31" s="182"/>
      <c r="BP31" s="182"/>
      <c r="BQ31" s="182"/>
      <c r="BR31" s="182"/>
      <c r="BS31" s="182"/>
      <c r="BT31" s="182"/>
      <c r="BU31" s="182"/>
      <c r="BV31" s="182"/>
      <c r="BW31" s="182"/>
      <c r="BX31" s="182"/>
      <c r="BY31" s="182"/>
      <c r="BZ31" s="182"/>
      <c r="CA31" s="182"/>
      <c r="CB31" s="182"/>
      <c r="CC31" s="182"/>
      <c r="CD31" s="182"/>
      <c r="CE31" s="182"/>
      <c r="CF31" s="182"/>
      <c r="CG31" s="182"/>
      <c r="CH31" s="182"/>
      <c r="CI31" s="182"/>
      <c r="CJ31" s="182"/>
      <c r="CK31" s="182"/>
      <c r="CL31" s="182"/>
      <c r="CM31" s="182"/>
      <c r="CN31" s="182"/>
      <c r="CO31" s="182"/>
      <c r="CP31" s="182"/>
      <c r="CQ31" s="182"/>
      <c r="CR31" s="182"/>
      <c r="CS31" s="182"/>
      <c r="CT31" s="182"/>
      <c r="CU31" s="182"/>
      <c r="CV31" s="182"/>
      <c r="CW31" s="182"/>
      <c r="CX31" s="182"/>
      <c r="CY31" s="182"/>
    </row>
    <row r="32" spans="1:103" s="165" customFormat="1" x14ac:dyDescent="0.25">
      <c r="A32" s="164"/>
      <c r="B32" s="15"/>
      <c r="C32" s="28"/>
      <c r="D32" s="182"/>
      <c r="E32" s="182"/>
      <c r="F32" s="182"/>
      <c r="G32" s="182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2"/>
      <c r="T32" s="182"/>
      <c r="U32" s="182"/>
      <c r="V32" s="182"/>
      <c r="W32" s="182"/>
      <c r="X32" s="182"/>
      <c r="Y32" s="182"/>
      <c r="Z32" s="182"/>
      <c r="AA32" s="182"/>
      <c r="AB32" s="182"/>
      <c r="AC32" s="182"/>
      <c r="AD32" s="182"/>
      <c r="AE32" s="182"/>
      <c r="AF32" s="182"/>
      <c r="AG32" s="182"/>
      <c r="AH32" s="182"/>
      <c r="AI32" s="182"/>
      <c r="AJ32" s="182"/>
      <c r="AK32" s="182"/>
      <c r="AL32" s="182"/>
      <c r="AM32" s="182"/>
      <c r="AN32" s="182"/>
      <c r="AO32" s="182"/>
      <c r="AP32" s="182"/>
      <c r="AQ32" s="182"/>
      <c r="AR32" s="182"/>
      <c r="AS32" s="182"/>
      <c r="AT32" s="182"/>
      <c r="AU32" s="182"/>
      <c r="AV32" s="182"/>
      <c r="AW32" s="182"/>
      <c r="AX32" s="182"/>
      <c r="AY32" s="182"/>
      <c r="AZ32" s="182"/>
      <c r="BA32" s="182"/>
      <c r="BB32" s="182"/>
      <c r="BC32" s="182"/>
      <c r="BD32" s="182"/>
      <c r="BE32" s="182"/>
      <c r="BF32" s="182"/>
      <c r="BG32" s="182"/>
      <c r="BH32" s="182"/>
      <c r="BI32" s="182"/>
      <c r="BJ32" s="182"/>
      <c r="BK32" s="182"/>
      <c r="BL32" s="182"/>
      <c r="BM32" s="182"/>
      <c r="BN32" s="182"/>
      <c r="BO32" s="182"/>
      <c r="BP32" s="182"/>
      <c r="BQ32" s="182"/>
      <c r="BR32" s="182"/>
      <c r="BS32" s="182"/>
      <c r="BT32" s="182"/>
      <c r="BU32" s="182"/>
      <c r="BV32" s="182"/>
      <c r="BW32" s="182"/>
      <c r="BX32" s="182"/>
      <c r="BY32" s="182"/>
      <c r="BZ32" s="182"/>
      <c r="CA32" s="182"/>
      <c r="CB32" s="182"/>
      <c r="CC32" s="182"/>
      <c r="CD32" s="182"/>
      <c r="CE32" s="182"/>
      <c r="CF32" s="182"/>
      <c r="CG32" s="182"/>
      <c r="CH32" s="182"/>
      <c r="CI32" s="182"/>
      <c r="CJ32" s="182"/>
      <c r="CK32" s="182"/>
      <c r="CL32" s="182"/>
      <c r="CM32" s="182"/>
      <c r="CN32" s="182"/>
      <c r="CO32" s="182"/>
      <c r="CP32" s="182"/>
      <c r="CQ32" s="182"/>
      <c r="CR32" s="182"/>
      <c r="CS32" s="182"/>
      <c r="CT32" s="182"/>
      <c r="CU32" s="182"/>
      <c r="CV32" s="182"/>
      <c r="CW32" s="182"/>
      <c r="CX32" s="182"/>
      <c r="CY32" s="182"/>
    </row>
    <row r="33" spans="1:103" s="165" customFormat="1" x14ac:dyDescent="0.25">
      <c r="A33" s="164"/>
      <c r="B33" s="15"/>
      <c r="C33" s="28"/>
      <c r="D33" s="182"/>
      <c r="E33" s="182"/>
      <c r="F33" s="182"/>
      <c r="G33" s="182"/>
      <c r="H33" s="182"/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  <c r="AA33" s="182"/>
      <c r="AB33" s="182"/>
      <c r="AC33" s="182"/>
      <c r="AD33" s="182"/>
      <c r="AE33" s="182"/>
      <c r="AF33" s="182"/>
      <c r="AG33" s="182"/>
      <c r="AH33" s="182"/>
      <c r="AI33" s="182"/>
      <c r="AJ33" s="182"/>
      <c r="AK33" s="182"/>
      <c r="AL33" s="182"/>
      <c r="AM33" s="182"/>
      <c r="AN33" s="182"/>
      <c r="AO33" s="182"/>
      <c r="AP33" s="182"/>
      <c r="AQ33" s="182"/>
      <c r="AR33" s="182"/>
      <c r="AS33" s="182"/>
      <c r="AT33" s="182"/>
      <c r="AU33" s="182"/>
      <c r="AV33" s="182"/>
      <c r="AW33" s="182"/>
      <c r="AX33" s="182"/>
      <c r="AY33" s="182"/>
      <c r="AZ33" s="182"/>
      <c r="BA33" s="182"/>
      <c r="BB33" s="182"/>
      <c r="BC33" s="182"/>
      <c r="BD33" s="182"/>
      <c r="BE33" s="182"/>
      <c r="BF33" s="182"/>
      <c r="BG33" s="182"/>
      <c r="BH33" s="182"/>
      <c r="BI33" s="182"/>
      <c r="BJ33" s="182"/>
      <c r="BK33" s="182"/>
      <c r="BL33" s="182"/>
      <c r="BM33" s="182"/>
      <c r="BN33" s="182"/>
      <c r="BO33" s="182"/>
      <c r="BP33" s="182"/>
      <c r="BQ33" s="182"/>
      <c r="BR33" s="182"/>
      <c r="BS33" s="182"/>
      <c r="BT33" s="182"/>
      <c r="BU33" s="182"/>
      <c r="BV33" s="182"/>
      <c r="BW33" s="182"/>
      <c r="BX33" s="182"/>
      <c r="BY33" s="182"/>
      <c r="BZ33" s="182"/>
      <c r="CA33" s="182"/>
      <c r="CB33" s="182"/>
      <c r="CC33" s="182"/>
      <c r="CD33" s="182"/>
      <c r="CE33" s="182"/>
      <c r="CF33" s="182"/>
      <c r="CG33" s="182"/>
      <c r="CH33" s="182"/>
      <c r="CI33" s="182"/>
      <c r="CJ33" s="182"/>
      <c r="CK33" s="182"/>
      <c r="CL33" s="182"/>
      <c r="CM33" s="182"/>
      <c r="CN33" s="182"/>
      <c r="CO33" s="182"/>
      <c r="CP33" s="182"/>
      <c r="CQ33" s="182"/>
      <c r="CR33" s="182"/>
      <c r="CS33" s="182"/>
      <c r="CT33" s="182"/>
      <c r="CU33" s="182"/>
      <c r="CV33" s="182"/>
      <c r="CW33" s="182"/>
      <c r="CX33" s="182"/>
      <c r="CY33" s="182"/>
    </row>
    <row r="34" spans="1:103" s="165" customFormat="1" x14ac:dyDescent="0.25">
      <c r="A34" s="164"/>
      <c r="B34" s="15"/>
      <c r="C34" s="28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2"/>
      <c r="AS34" s="182"/>
      <c r="AT34" s="182"/>
      <c r="AU34" s="182"/>
      <c r="AV34" s="182"/>
      <c r="AW34" s="182"/>
      <c r="AX34" s="182"/>
      <c r="AY34" s="182"/>
      <c r="AZ34" s="182"/>
      <c r="BA34" s="182"/>
      <c r="BB34" s="182"/>
      <c r="BC34" s="182"/>
      <c r="BD34" s="182"/>
      <c r="BE34" s="182"/>
      <c r="BF34" s="182"/>
      <c r="BG34" s="182"/>
      <c r="BH34" s="182"/>
      <c r="BI34" s="182"/>
      <c r="BJ34" s="182"/>
      <c r="BK34" s="182"/>
      <c r="BL34" s="182"/>
      <c r="BM34" s="182"/>
      <c r="BN34" s="182"/>
      <c r="BO34" s="182"/>
      <c r="BP34" s="182"/>
      <c r="BQ34" s="182"/>
      <c r="BR34" s="182"/>
      <c r="BS34" s="182"/>
      <c r="BT34" s="182"/>
      <c r="BU34" s="182"/>
      <c r="BV34" s="182"/>
      <c r="BW34" s="182"/>
      <c r="BX34" s="182"/>
      <c r="BY34" s="182"/>
      <c r="BZ34" s="182"/>
      <c r="CA34" s="182"/>
      <c r="CB34" s="182"/>
      <c r="CC34" s="182"/>
      <c r="CD34" s="182"/>
      <c r="CE34" s="182"/>
      <c r="CF34" s="182"/>
      <c r="CG34" s="182"/>
      <c r="CH34" s="182"/>
      <c r="CI34" s="182"/>
      <c r="CJ34" s="182"/>
      <c r="CK34" s="182"/>
      <c r="CL34" s="182"/>
      <c r="CM34" s="182"/>
      <c r="CN34" s="182"/>
      <c r="CO34" s="182"/>
      <c r="CP34" s="182"/>
      <c r="CQ34" s="182"/>
      <c r="CR34" s="182"/>
      <c r="CS34" s="182"/>
      <c r="CT34" s="182"/>
      <c r="CU34" s="182"/>
      <c r="CV34" s="182"/>
      <c r="CW34" s="182"/>
      <c r="CX34" s="182"/>
      <c r="CY34" s="182"/>
    </row>
    <row r="35" spans="1:103" s="165" customFormat="1" x14ac:dyDescent="0.25">
      <c r="A35" s="164"/>
      <c r="B35" s="15"/>
      <c r="C35" s="28"/>
      <c r="D35" s="182"/>
      <c r="E35" s="182"/>
      <c r="F35" s="182"/>
      <c r="G35" s="182"/>
      <c r="H35" s="182"/>
      <c r="I35" s="182"/>
      <c r="J35" s="182"/>
      <c r="K35" s="182"/>
      <c r="L35" s="182"/>
      <c r="M35" s="182"/>
      <c r="N35" s="182"/>
      <c r="O35" s="182"/>
      <c r="P35" s="182"/>
      <c r="Q35" s="182"/>
      <c r="R35" s="182"/>
      <c r="S35" s="182"/>
      <c r="T35" s="182"/>
      <c r="U35" s="182"/>
      <c r="V35" s="182"/>
      <c r="W35" s="182"/>
      <c r="X35" s="182"/>
      <c r="Y35" s="182"/>
      <c r="Z35" s="182"/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  <c r="AM35" s="182"/>
      <c r="AN35" s="182"/>
      <c r="AO35" s="182"/>
      <c r="AP35" s="182"/>
      <c r="AQ35" s="182"/>
      <c r="AR35" s="182"/>
      <c r="AS35" s="182"/>
      <c r="AT35" s="182"/>
      <c r="AU35" s="182"/>
      <c r="AV35" s="182"/>
      <c r="AW35" s="182"/>
      <c r="AX35" s="182"/>
      <c r="AY35" s="182"/>
      <c r="AZ35" s="182"/>
      <c r="BA35" s="182"/>
      <c r="BB35" s="182"/>
      <c r="BC35" s="182"/>
      <c r="BD35" s="182"/>
      <c r="BE35" s="182"/>
      <c r="BF35" s="182"/>
      <c r="BG35" s="182"/>
      <c r="BH35" s="182"/>
      <c r="BI35" s="182"/>
      <c r="BJ35" s="182"/>
      <c r="BK35" s="182"/>
      <c r="BL35" s="182"/>
      <c r="BM35" s="182"/>
      <c r="BN35" s="182"/>
      <c r="BO35" s="182"/>
      <c r="BP35" s="182"/>
      <c r="BQ35" s="182"/>
      <c r="BR35" s="182"/>
      <c r="BS35" s="182"/>
      <c r="BT35" s="182"/>
      <c r="BU35" s="182"/>
      <c r="BV35" s="182"/>
      <c r="BW35" s="182"/>
      <c r="BX35" s="182"/>
      <c r="BY35" s="182"/>
      <c r="BZ35" s="182"/>
      <c r="CA35" s="182"/>
      <c r="CB35" s="182"/>
      <c r="CC35" s="182"/>
      <c r="CD35" s="182"/>
      <c r="CE35" s="182"/>
      <c r="CF35" s="182"/>
      <c r="CG35" s="182"/>
      <c r="CH35" s="182"/>
      <c r="CI35" s="182"/>
      <c r="CJ35" s="182"/>
      <c r="CK35" s="182"/>
      <c r="CL35" s="182"/>
      <c r="CM35" s="182"/>
      <c r="CN35" s="182"/>
      <c r="CO35" s="182"/>
      <c r="CP35" s="182"/>
      <c r="CQ35" s="182"/>
      <c r="CR35" s="182"/>
      <c r="CS35" s="182"/>
      <c r="CT35" s="182"/>
      <c r="CU35" s="182"/>
      <c r="CV35" s="182"/>
      <c r="CW35" s="182"/>
      <c r="CX35" s="182"/>
      <c r="CY35" s="182"/>
    </row>
    <row r="36" spans="1:103" s="165" customFormat="1" x14ac:dyDescent="0.25">
      <c r="A36" s="164"/>
      <c r="B36" s="15"/>
      <c r="C36" s="28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N36" s="182"/>
      <c r="O36" s="182"/>
      <c r="P36" s="182"/>
      <c r="Q36" s="182"/>
      <c r="R36" s="182"/>
      <c r="S36" s="182"/>
      <c r="T36" s="182"/>
      <c r="U36" s="182"/>
      <c r="V36" s="182"/>
      <c r="W36" s="18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  <c r="AM36" s="182"/>
      <c r="AN36" s="182"/>
      <c r="AO36" s="182"/>
      <c r="AP36" s="182"/>
      <c r="AQ36" s="182"/>
      <c r="AR36" s="182"/>
      <c r="AS36" s="182"/>
      <c r="AT36" s="182"/>
      <c r="AU36" s="182"/>
      <c r="AV36" s="182"/>
      <c r="AW36" s="182"/>
      <c r="AX36" s="182"/>
      <c r="AY36" s="182"/>
      <c r="AZ36" s="182"/>
      <c r="BA36" s="182"/>
      <c r="BB36" s="182"/>
      <c r="BC36" s="182"/>
      <c r="BD36" s="182"/>
      <c r="BE36" s="182"/>
      <c r="BF36" s="182"/>
      <c r="BG36" s="182"/>
      <c r="BH36" s="182"/>
      <c r="BI36" s="182"/>
      <c r="BJ36" s="182"/>
      <c r="BK36" s="182"/>
      <c r="BL36" s="182"/>
      <c r="BM36" s="182"/>
      <c r="BN36" s="182"/>
      <c r="BO36" s="182"/>
      <c r="BP36" s="182"/>
      <c r="BQ36" s="182"/>
      <c r="BR36" s="182"/>
      <c r="BS36" s="182"/>
      <c r="BT36" s="182"/>
      <c r="BU36" s="182"/>
      <c r="BV36" s="182"/>
      <c r="BW36" s="182"/>
      <c r="BX36" s="182"/>
      <c r="BY36" s="182"/>
      <c r="BZ36" s="182"/>
      <c r="CA36" s="182"/>
      <c r="CB36" s="182"/>
      <c r="CC36" s="182"/>
      <c r="CD36" s="182"/>
      <c r="CE36" s="182"/>
      <c r="CF36" s="182"/>
      <c r="CG36" s="182"/>
      <c r="CH36" s="182"/>
      <c r="CI36" s="182"/>
      <c r="CJ36" s="182"/>
      <c r="CK36" s="182"/>
      <c r="CL36" s="182"/>
      <c r="CM36" s="182"/>
      <c r="CN36" s="182"/>
      <c r="CO36" s="182"/>
      <c r="CP36" s="182"/>
      <c r="CQ36" s="182"/>
      <c r="CR36" s="182"/>
      <c r="CS36" s="182"/>
      <c r="CT36" s="182"/>
      <c r="CU36" s="182"/>
      <c r="CV36" s="182"/>
      <c r="CW36" s="182"/>
      <c r="CX36" s="182"/>
      <c r="CY36" s="182"/>
    </row>
    <row r="37" spans="1:103" s="165" customFormat="1" x14ac:dyDescent="0.25">
      <c r="A37" s="164"/>
      <c r="B37" s="15"/>
      <c r="C37" s="28"/>
      <c r="D37" s="182"/>
      <c r="E37" s="182"/>
      <c r="F37" s="182"/>
      <c r="G37" s="182"/>
      <c r="H37" s="182"/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182"/>
      <c r="T37" s="182"/>
      <c r="U37" s="182"/>
      <c r="V37" s="182"/>
      <c r="W37" s="182"/>
      <c r="X37" s="182"/>
      <c r="Y37" s="182"/>
      <c r="Z37" s="182"/>
      <c r="AA37" s="182"/>
      <c r="AB37" s="182"/>
      <c r="AC37" s="182"/>
      <c r="AD37" s="182"/>
      <c r="AE37" s="182"/>
      <c r="AF37" s="182"/>
      <c r="AG37" s="182"/>
      <c r="AH37" s="182"/>
      <c r="AI37" s="182"/>
      <c r="AJ37" s="182"/>
      <c r="AK37" s="182"/>
      <c r="AL37" s="182"/>
      <c r="AM37" s="182"/>
      <c r="AN37" s="182"/>
      <c r="AO37" s="182"/>
      <c r="AP37" s="182"/>
      <c r="AQ37" s="182"/>
      <c r="AR37" s="182"/>
      <c r="AS37" s="182"/>
      <c r="AT37" s="182"/>
      <c r="AU37" s="182"/>
      <c r="AV37" s="182"/>
      <c r="AW37" s="182"/>
      <c r="AX37" s="182"/>
      <c r="AY37" s="182"/>
      <c r="AZ37" s="182"/>
      <c r="BA37" s="182"/>
      <c r="BB37" s="182"/>
      <c r="BC37" s="182"/>
      <c r="BD37" s="182"/>
      <c r="BE37" s="182"/>
      <c r="BF37" s="182"/>
      <c r="BG37" s="182"/>
      <c r="BH37" s="182"/>
      <c r="BI37" s="182"/>
      <c r="BJ37" s="182"/>
      <c r="BK37" s="182"/>
      <c r="BL37" s="182"/>
      <c r="BM37" s="182"/>
      <c r="BN37" s="182"/>
      <c r="BO37" s="182"/>
      <c r="BP37" s="182"/>
      <c r="BQ37" s="182"/>
      <c r="BR37" s="182"/>
      <c r="BS37" s="182"/>
      <c r="BT37" s="182"/>
      <c r="BU37" s="182"/>
      <c r="BV37" s="182"/>
      <c r="BW37" s="182"/>
      <c r="BX37" s="182"/>
      <c r="BY37" s="182"/>
      <c r="BZ37" s="182"/>
      <c r="CA37" s="182"/>
      <c r="CB37" s="182"/>
      <c r="CC37" s="182"/>
      <c r="CD37" s="182"/>
      <c r="CE37" s="182"/>
      <c r="CF37" s="182"/>
      <c r="CG37" s="182"/>
      <c r="CH37" s="182"/>
      <c r="CI37" s="182"/>
      <c r="CJ37" s="182"/>
      <c r="CK37" s="182"/>
      <c r="CL37" s="182"/>
      <c r="CM37" s="182"/>
      <c r="CN37" s="182"/>
      <c r="CO37" s="182"/>
      <c r="CP37" s="182"/>
      <c r="CQ37" s="182"/>
      <c r="CR37" s="182"/>
      <c r="CS37" s="182"/>
      <c r="CT37" s="182"/>
      <c r="CU37" s="182"/>
      <c r="CV37" s="182"/>
      <c r="CW37" s="182"/>
      <c r="CX37" s="182"/>
      <c r="CY37" s="182"/>
    </row>
    <row r="38" spans="1:103" s="165" customFormat="1" x14ac:dyDescent="0.25">
      <c r="A38" s="164"/>
      <c r="B38" s="15"/>
      <c r="C38" s="28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2"/>
      <c r="AN38" s="182"/>
      <c r="AO38" s="182"/>
      <c r="AP38" s="182"/>
      <c r="AQ38" s="182"/>
      <c r="AR38" s="182"/>
      <c r="AS38" s="182"/>
      <c r="AT38" s="182"/>
      <c r="AU38" s="182"/>
      <c r="AV38" s="182"/>
      <c r="AW38" s="182"/>
      <c r="AX38" s="182"/>
      <c r="AY38" s="182"/>
      <c r="AZ38" s="182"/>
      <c r="BA38" s="182"/>
      <c r="BB38" s="182"/>
      <c r="BC38" s="182"/>
      <c r="BD38" s="182"/>
      <c r="BE38" s="182"/>
      <c r="BF38" s="182"/>
      <c r="BG38" s="182"/>
      <c r="BH38" s="182"/>
      <c r="BI38" s="182"/>
      <c r="BJ38" s="182"/>
      <c r="BK38" s="182"/>
      <c r="BL38" s="182"/>
      <c r="BM38" s="182"/>
      <c r="BN38" s="182"/>
      <c r="BO38" s="182"/>
      <c r="BP38" s="182"/>
      <c r="BQ38" s="182"/>
      <c r="BR38" s="182"/>
      <c r="BS38" s="182"/>
      <c r="BT38" s="182"/>
      <c r="BU38" s="182"/>
      <c r="BV38" s="182"/>
      <c r="BW38" s="182"/>
      <c r="BX38" s="182"/>
      <c r="BY38" s="182"/>
      <c r="BZ38" s="182"/>
      <c r="CA38" s="182"/>
      <c r="CB38" s="182"/>
      <c r="CC38" s="182"/>
      <c r="CD38" s="182"/>
      <c r="CE38" s="182"/>
      <c r="CF38" s="182"/>
      <c r="CG38" s="182"/>
      <c r="CH38" s="182"/>
      <c r="CI38" s="182"/>
      <c r="CJ38" s="182"/>
      <c r="CK38" s="182"/>
      <c r="CL38" s="182"/>
      <c r="CM38" s="182"/>
      <c r="CN38" s="182"/>
      <c r="CO38" s="182"/>
      <c r="CP38" s="182"/>
      <c r="CQ38" s="182"/>
      <c r="CR38" s="182"/>
      <c r="CS38" s="182"/>
      <c r="CT38" s="182"/>
      <c r="CU38" s="182"/>
      <c r="CV38" s="182"/>
      <c r="CW38" s="182"/>
      <c r="CX38" s="182"/>
      <c r="CY38" s="182"/>
    </row>
    <row r="39" spans="1:103" s="165" customFormat="1" x14ac:dyDescent="0.25">
      <c r="A39" s="164"/>
      <c r="B39" s="15"/>
      <c r="C39" s="28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  <c r="AA39" s="182"/>
      <c r="AB39" s="182"/>
      <c r="AC39" s="182"/>
      <c r="AD39" s="182"/>
      <c r="AE39" s="182"/>
      <c r="AF39" s="182"/>
      <c r="AG39" s="182"/>
      <c r="AH39" s="182"/>
      <c r="AI39" s="182"/>
      <c r="AJ39" s="182"/>
      <c r="AK39" s="182"/>
      <c r="AL39" s="182"/>
      <c r="AM39" s="182"/>
      <c r="AN39" s="182"/>
      <c r="AO39" s="182"/>
      <c r="AP39" s="182"/>
      <c r="AQ39" s="182"/>
      <c r="AR39" s="182"/>
      <c r="AS39" s="182"/>
      <c r="AT39" s="182"/>
      <c r="AU39" s="182"/>
      <c r="AV39" s="182"/>
      <c r="AW39" s="182"/>
      <c r="AX39" s="182"/>
      <c r="AY39" s="182"/>
      <c r="AZ39" s="182"/>
      <c r="BA39" s="182"/>
      <c r="BB39" s="182"/>
      <c r="BC39" s="182"/>
      <c r="BD39" s="182"/>
      <c r="BE39" s="182"/>
      <c r="BF39" s="182"/>
      <c r="BG39" s="182"/>
      <c r="BH39" s="182"/>
      <c r="BI39" s="182"/>
      <c r="BJ39" s="182"/>
      <c r="BK39" s="182"/>
      <c r="BL39" s="182"/>
      <c r="BM39" s="182"/>
      <c r="BN39" s="182"/>
      <c r="BO39" s="182"/>
      <c r="BP39" s="182"/>
      <c r="BQ39" s="182"/>
      <c r="BR39" s="182"/>
      <c r="BS39" s="182"/>
      <c r="BT39" s="182"/>
      <c r="BU39" s="182"/>
      <c r="BV39" s="182"/>
      <c r="BW39" s="182"/>
      <c r="BX39" s="182"/>
      <c r="BY39" s="182"/>
      <c r="BZ39" s="182"/>
      <c r="CA39" s="182"/>
      <c r="CB39" s="182"/>
      <c r="CC39" s="182"/>
      <c r="CD39" s="182"/>
      <c r="CE39" s="182"/>
      <c r="CF39" s="182"/>
      <c r="CG39" s="182"/>
      <c r="CH39" s="182"/>
      <c r="CI39" s="182"/>
      <c r="CJ39" s="182"/>
      <c r="CK39" s="182"/>
      <c r="CL39" s="182"/>
      <c r="CM39" s="182"/>
      <c r="CN39" s="182"/>
      <c r="CO39" s="182"/>
      <c r="CP39" s="182"/>
      <c r="CQ39" s="182"/>
      <c r="CR39" s="182"/>
      <c r="CS39" s="182"/>
      <c r="CT39" s="182"/>
      <c r="CU39" s="182"/>
      <c r="CV39" s="182"/>
      <c r="CW39" s="182"/>
      <c r="CX39" s="182"/>
      <c r="CY39" s="182"/>
    </row>
    <row r="40" spans="1:103" s="165" customFormat="1" x14ac:dyDescent="0.25">
      <c r="A40" s="164"/>
      <c r="B40" s="15"/>
      <c r="C40" s="28"/>
      <c r="D40" s="182"/>
      <c r="E40" s="182"/>
      <c r="F40" s="182"/>
      <c r="G40" s="182"/>
      <c r="H40" s="182"/>
      <c r="I40" s="182"/>
      <c r="J40" s="182"/>
      <c r="K40" s="182"/>
      <c r="L40" s="182"/>
      <c r="M40" s="182"/>
      <c r="N40" s="182"/>
      <c r="O40" s="182"/>
      <c r="P40" s="182"/>
      <c r="Q40" s="182"/>
      <c r="R40" s="182"/>
      <c r="S40" s="182"/>
      <c r="T40" s="182"/>
      <c r="U40" s="182"/>
      <c r="V40" s="182"/>
      <c r="W40" s="182"/>
      <c r="X40" s="182"/>
      <c r="Y40" s="182"/>
      <c r="Z40" s="182"/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  <c r="AM40" s="182"/>
      <c r="AN40" s="182"/>
      <c r="AO40" s="182"/>
      <c r="AP40" s="182"/>
      <c r="AQ40" s="182"/>
      <c r="AR40" s="182"/>
      <c r="AS40" s="182"/>
      <c r="AT40" s="182"/>
      <c r="AU40" s="182"/>
      <c r="AV40" s="182"/>
      <c r="AW40" s="182"/>
      <c r="AX40" s="182"/>
      <c r="AY40" s="182"/>
      <c r="AZ40" s="182"/>
      <c r="BA40" s="182"/>
      <c r="BB40" s="182"/>
      <c r="BC40" s="182"/>
      <c r="BD40" s="182"/>
      <c r="BE40" s="182"/>
      <c r="BF40" s="182"/>
      <c r="BG40" s="182"/>
      <c r="BH40" s="182"/>
      <c r="BI40" s="182"/>
      <c r="BJ40" s="182"/>
      <c r="BK40" s="182"/>
      <c r="BL40" s="182"/>
      <c r="BM40" s="182"/>
      <c r="BN40" s="182"/>
      <c r="BO40" s="182"/>
      <c r="BP40" s="182"/>
      <c r="BQ40" s="182"/>
      <c r="BR40" s="182"/>
      <c r="BS40" s="182"/>
      <c r="BT40" s="182"/>
      <c r="BU40" s="182"/>
      <c r="BV40" s="182"/>
      <c r="BW40" s="182"/>
      <c r="BX40" s="182"/>
      <c r="BY40" s="182"/>
      <c r="BZ40" s="182"/>
      <c r="CA40" s="182"/>
      <c r="CB40" s="182"/>
      <c r="CC40" s="182"/>
      <c r="CD40" s="182"/>
      <c r="CE40" s="182"/>
      <c r="CF40" s="182"/>
      <c r="CG40" s="182"/>
      <c r="CH40" s="182"/>
      <c r="CI40" s="182"/>
      <c r="CJ40" s="182"/>
      <c r="CK40" s="182"/>
      <c r="CL40" s="182"/>
      <c r="CM40" s="182"/>
      <c r="CN40" s="182"/>
      <c r="CO40" s="182"/>
      <c r="CP40" s="182"/>
      <c r="CQ40" s="182"/>
      <c r="CR40" s="182"/>
      <c r="CS40" s="182"/>
      <c r="CT40" s="182"/>
      <c r="CU40" s="182"/>
      <c r="CV40" s="182"/>
      <c r="CW40" s="182"/>
      <c r="CX40" s="182"/>
      <c r="CY40" s="182"/>
    </row>
    <row r="41" spans="1:103" s="165" customFormat="1" x14ac:dyDescent="0.25">
      <c r="A41" s="164"/>
      <c r="B41" s="15"/>
      <c r="C41" s="28"/>
      <c r="D41" s="182"/>
      <c r="E41" s="182"/>
      <c r="F41" s="182"/>
      <c r="G41" s="182"/>
      <c r="H41" s="182"/>
      <c r="I41" s="182"/>
      <c r="J41" s="182"/>
      <c r="K41" s="182"/>
      <c r="L41" s="182"/>
      <c r="M41" s="182"/>
      <c r="N41" s="182"/>
      <c r="O41" s="182"/>
      <c r="P41" s="182"/>
      <c r="Q41" s="182"/>
      <c r="R41" s="182"/>
      <c r="S41" s="182"/>
      <c r="T41" s="182"/>
      <c r="U41" s="182"/>
      <c r="V41" s="182"/>
      <c r="W41" s="182"/>
      <c r="X41" s="182"/>
      <c r="Y41" s="182"/>
      <c r="Z41" s="182"/>
      <c r="AA41" s="182"/>
      <c r="AB41" s="182"/>
      <c r="AC41" s="182"/>
      <c r="AD41" s="182"/>
      <c r="AE41" s="182"/>
      <c r="AF41" s="182"/>
      <c r="AG41" s="182"/>
      <c r="AH41" s="182"/>
      <c r="AI41" s="182"/>
      <c r="AJ41" s="182"/>
      <c r="AK41" s="182"/>
      <c r="AL41" s="182"/>
      <c r="AM41" s="182"/>
      <c r="AN41" s="182"/>
      <c r="AO41" s="182"/>
      <c r="AP41" s="182"/>
      <c r="AQ41" s="182"/>
      <c r="AR41" s="182"/>
      <c r="AS41" s="182"/>
      <c r="AT41" s="182"/>
      <c r="AU41" s="182"/>
      <c r="AV41" s="182"/>
      <c r="AW41" s="182"/>
      <c r="AX41" s="182"/>
      <c r="AY41" s="182"/>
      <c r="AZ41" s="182"/>
      <c r="BA41" s="182"/>
      <c r="BB41" s="182"/>
      <c r="BC41" s="182"/>
      <c r="BD41" s="182"/>
      <c r="BE41" s="182"/>
      <c r="BF41" s="182"/>
      <c r="BG41" s="182"/>
      <c r="BH41" s="182"/>
      <c r="BI41" s="182"/>
      <c r="BJ41" s="182"/>
      <c r="BK41" s="182"/>
      <c r="BL41" s="182"/>
      <c r="BM41" s="182"/>
      <c r="BN41" s="182"/>
      <c r="BO41" s="182"/>
      <c r="BP41" s="182"/>
      <c r="BQ41" s="182"/>
      <c r="BR41" s="182"/>
      <c r="BS41" s="182"/>
      <c r="BT41" s="182"/>
      <c r="BU41" s="182"/>
      <c r="BV41" s="182"/>
      <c r="BW41" s="182"/>
      <c r="BX41" s="182"/>
      <c r="BY41" s="182"/>
      <c r="BZ41" s="182"/>
      <c r="CA41" s="182"/>
      <c r="CB41" s="182"/>
      <c r="CC41" s="182"/>
      <c r="CD41" s="182"/>
      <c r="CE41" s="182"/>
      <c r="CF41" s="182"/>
      <c r="CG41" s="182"/>
      <c r="CH41" s="182"/>
      <c r="CI41" s="182"/>
      <c r="CJ41" s="182"/>
      <c r="CK41" s="182"/>
      <c r="CL41" s="182"/>
      <c r="CM41" s="182"/>
      <c r="CN41" s="182"/>
      <c r="CO41" s="182"/>
      <c r="CP41" s="182"/>
      <c r="CQ41" s="182"/>
      <c r="CR41" s="182"/>
      <c r="CS41" s="182"/>
      <c r="CT41" s="182"/>
      <c r="CU41" s="182"/>
      <c r="CV41" s="182"/>
      <c r="CW41" s="182"/>
      <c r="CX41" s="182"/>
      <c r="CY41" s="182"/>
    </row>
    <row r="42" spans="1:103" s="165" customFormat="1" x14ac:dyDescent="0.25">
      <c r="A42" s="164"/>
      <c r="B42" s="15"/>
      <c r="C42" s="28"/>
      <c r="D42" s="182"/>
      <c r="E42" s="182"/>
      <c r="F42" s="182"/>
      <c r="G42" s="182"/>
      <c r="H42" s="182"/>
      <c r="I42" s="182"/>
      <c r="J42" s="182"/>
      <c r="K42" s="182"/>
      <c r="L42" s="182"/>
      <c r="M42" s="182"/>
      <c r="N42" s="182"/>
      <c r="O42" s="182"/>
      <c r="P42" s="182"/>
      <c r="Q42" s="182"/>
      <c r="R42" s="182"/>
      <c r="S42" s="182"/>
      <c r="T42" s="182"/>
      <c r="U42" s="182"/>
      <c r="V42" s="182"/>
      <c r="W42" s="182"/>
      <c r="X42" s="182"/>
      <c r="Y42" s="182"/>
      <c r="Z42" s="182"/>
      <c r="AA42" s="182"/>
      <c r="AB42" s="182"/>
      <c r="AC42" s="182"/>
      <c r="AD42" s="182"/>
      <c r="AE42" s="182"/>
      <c r="AF42" s="182"/>
      <c r="AG42" s="182"/>
      <c r="AH42" s="182"/>
      <c r="AI42" s="182"/>
      <c r="AJ42" s="182"/>
      <c r="AK42" s="182"/>
      <c r="AL42" s="182"/>
      <c r="AM42" s="182"/>
      <c r="AN42" s="182"/>
      <c r="AO42" s="182"/>
      <c r="AP42" s="182"/>
      <c r="AQ42" s="182"/>
      <c r="AR42" s="182"/>
      <c r="AS42" s="182"/>
      <c r="AT42" s="182"/>
      <c r="AU42" s="182"/>
      <c r="AV42" s="182"/>
      <c r="AW42" s="182"/>
      <c r="AX42" s="182"/>
      <c r="AY42" s="182"/>
      <c r="AZ42" s="182"/>
      <c r="BA42" s="182"/>
      <c r="BB42" s="182"/>
      <c r="BC42" s="182"/>
      <c r="BD42" s="182"/>
      <c r="BE42" s="182"/>
      <c r="BF42" s="182"/>
      <c r="BG42" s="182"/>
      <c r="BH42" s="182"/>
      <c r="BI42" s="182"/>
      <c r="BJ42" s="182"/>
      <c r="BK42" s="182"/>
      <c r="BL42" s="182"/>
      <c r="BM42" s="182"/>
      <c r="BN42" s="182"/>
      <c r="BO42" s="182"/>
      <c r="BP42" s="182"/>
      <c r="BQ42" s="182"/>
      <c r="BR42" s="182"/>
      <c r="BS42" s="182"/>
      <c r="BT42" s="182"/>
      <c r="BU42" s="182"/>
      <c r="BV42" s="182"/>
      <c r="BW42" s="182"/>
      <c r="BX42" s="182"/>
      <c r="BY42" s="182"/>
      <c r="BZ42" s="182"/>
      <c r="CA42" s="182"/>
      <c r="CB42" s="182"/>
      <c r="CC42" s="182"/>
      <c r="CD42" s="182"/>
      <c r="CE42" s="182"/>
      <c r="CF42" s="182"/>
      <c r="CG42" s="182"/>
      <c r="CH42" s="182"/>
      <c r="CI42" s="182"/>
      <c r="CJ42" s="182"/>
      <c r="CK42" s="182"/>
      <c r="CL42" s="182"/>
      <c r="CM42" s="182"/>
      <c r="CN42" s="182"/>
      <c r="CO42" s="182"/>
      <c r="CP42" s="182"/>
      <c r="CQ42" s="182"/>
      <c r="CR42" s="182"/>
      <c r="CS42" s="182"/>
      <c r="CT42" s="182"/>
      <c r="CU42" s="182"/>
      <c r="CV42" s="182"/>
      <c r="CW42" s="182"/>
      <c r="CX42" s="182"/>
      <c r="CY42" s="182"/>
    </row>
    <row r="43" spans="1:103" s="165" customFormat="1" x14ac:dyDescent="0.25">
      <c r="A43" s="164"/>
      <c r="B43" s="15"/>
      <c r="C43" s="28"/>
      <c r="D43" s="182"/>
      <c r="E43" s="182"/>
      <c r="F43" s="182"/>
      <c r="G43" s="182"/>
      <c r="H43" s="182"/>
      <c r="I43" s="182"/>
      <c r="J43" s="182"/>
      <c r="K43" s="182"/>
      <c r="L43" s="182"/>
      <c r="M43" s="182"/>
      <c r="N43" s="182"/>
      <c r="O43" s="182"/>
      <c r="P43" s="182"/>
      <c r="Q43" s="182"/>
      <c r="R43" s="182"/>
      <c r="S43" s="182"/>
      <c r="T43" s="182"/>
      <c r="U43" s="182"/>
      <c r="V43" s="182"/>
      <c r="W43" s="182"/>
      <c r="X43" s="182"/>
      <c r="Y43" s="182"/>
      <c r="Z43" s="182"/>
      <c r="AA43" s="182"/>
      <c r="AB43" s="182"/>
      <c r="AC43" s="182"/>
      <c r="AD43" s="182"/>
      <c r="AE43" s="182"/>
      <c r="AF43" s="182"/>
      <c r="AG43" s="182"/>
      <c r="AH43" s="182"/>
      <c r="AI43" s="182"/>
      <c r="AJ43" s="182"/>
      <c r="AK43" s="182"/>
      <c r="AL43" s="182"/>
      <c r="AM43" s="182"/>
      <c r="AN43" s="182"/>
      <c r="AO43" s="182"/>
      <c r="AP43" s="182"/>
      <c r="AQ43" s="182"/>
      <c r="AR43" s="182"/>
      <c r="AS43" s="182"/>
      <c r="AT43" s="182"/>
      <c r="AU43" s="182"/>
      <c r="AV43" s="182"/>
      <c r="AW43" s="182"/>
      <c r="AX43" s="182"/>
      <c r="AY43" s="182"/>
      <c r="AZ43" s="182"/>
      <c r="BA43" s="182"/>
      <c r="BB43" s="182"/>
      <c r="BC43" s="182"/>
      <c r="BD43" s="182"/>
      <c r="BE43" s="182"/>
      <c r="BF43" s="182"/>
      <c r="BG43" s="182"/>
      <c r="BH43" s="182"/>
      <c r="BI43" s="182"/>
      <c r="BJ43" s="182"/>
      <c r="BK43" s="182"/>
      <c r="BL43" s="182"/>
      <c r="BM43" s="182"/>
      <c r="BN43" s="182"/>
      <c r="BO43" s="182"/>
      <c r="BP43" s="182"/>
      <c r="BQ43" s="182"/>
      <c r="BR43" s="182"/>
      <c r="BS43" s="182"/>
      <c r="BT43" s="182"/>
      <c r="BU43" s="182"/>
      <c r="BV43" s="182"/>
      <c r="BW43" s="182"/>
      <c r="BX43" s="182"/>
      <c r="BY43" s="182"/>
      <c r="BZ43" s="182"/>
      <c r="CA43" s="182"/>
      <c r="CB43" s="182"/>
      <c r="CC43" s="182"/>
      <c r="CD43" s="182"/>
      <c r="CE43" s="182"/>
      <c r="CF43" s="182"/>
      <c r="CG43" s="182"/>
      <c r="CH43" s="182"/>
      <c r="CI43" s="182"/>
      <c r="CJ43" s="182"/>
      <c r="CK43" s="182"/>
      <c r="CL43" s="182"/>
      <c r="CM43" s="182"/>
      <c r="CN43" s="182"/>
      <c r="CO43" s="182"/>
      <c r="CP43" s="182"/>
      <c r="CQ43" s="182"/>
      <c r="CR43" s="182"/>
      <c r="CS43" s="182"/>
      <c r="CT43" s="182"/>
      <c r="CU43" s="182"/>
      <c r="CV43" s="182"/>
      <c r="CW43" s="182"/>
      <c r="CX43" s="182"/>
      <c r="CY43" s="182"/>
    </row>
    <row r="44" spans="1:103" s="165" customFormat="1" x14ac:dyDescent="0.25">
      <c r="A44" s="164"/>
      <c r="B44" s="15"/>
      <c r="C44" s="28"/>
      <c r="D44" s="182"/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P44" s="182"/>
      <c r="Q44" s="182"/>
      <c r="R44" s="182"/>
      <c r="S44" s="182"/>
      <c r="T44" s="182"/>
      <c r="U44" s="182"/>
      <c r="V44" s="182"/>
      <c r="W44" s="182"/>
      <c r="X44" s="182"/>
      <c r="Y44" s="182"/>
      <c r="Z44" s="182"/>
      <c r="AA44" s="182"/>
      <c r="AB44" s="182"/>
      <c r="AC44" s="182"/>
      <c r="AD44" s="182"/>
      <c r="AE44" s="182"/>
      <c r="AF44" s="182"/>
      <c r="AG44" s="182"/>
      <c r="AH44" s="182"/>
      <c r="AI44" s="182"/>
      <c r="AJ44" s="182"/>
      <c r="AK44" s="182"/>
      <c r="AL44" s="182"/>
      <c r="AM44" s="182"/>
      <c r="AN44" s="182"/>
      <c r="AO44" s="182"/>
      <c r="AP44" s="182"/>
      <c r="AQ44" s="182"/>
      <c r="AR44" s="182"/>
      <c r="AS44" s="182"/>
      <c r="AT44" s="182"/>
      <c r="AU44" s="182"/>
      <c r="AV44" s="182"/>
      <c r="AW44" s="182"/>
      <c r="AX44" s="182"/>
      <c r="AY44" s="182"/>
      <c r="AZ44" s="182"/>
      <c r="BA44" s="182"/>
      <c r="BB44" s="182"/>
      <c r="BC44" s="182"/>
      <c r="BD44" s="182"/>
      <c r="BE44" s="182"/>
      <c r="BF44" s="182"/>
      <c r="BG44" s="182"/>
      <c r="BH44" s="182"/>
      <c r="BI44" s="182"/>
      <c r="BJ44" s="182"/>
      <c r="BK44" s="182"/>
      <c r="BL44" s="182"/>
      <c r="BM44" s="182"/>
      <c r="BN44" s="182"/>
      <c r="BO44" s="182"/>
      <c r="BP44" s="182"/>
      <c r="BQ44" s="182"/>
      <c r="BR44" s="182"/>
      <c r="BS44" s="182"/>
      <c r="BT44" s="182"/>
      <c r="BU44" s="182"/>
      <c r="BV44" s="182"/>
      <c r="BW44" s="182"/>
      <c r="BX44" s="182"/>
      <c r="BY44" s="182"/>
      <c r="BZ44" s="182"/>
      <c r="CA44" s="182"/>
      <c r="CB44" s="182"/>
      <c r="CC44" s="182"/>
      <c r="CD44" s="182"/>
      <c r="CE44" s="182"/>
      <c r="CF44" s="182"/>
      <c r="CG44" s="182"/>
      <c r="CH44" s="182"/>
      <c r="CI44" s="182"/>
      <c r="CJ44" s="182"/>
      <c r="CK44" s="182"/>
      <c r="CL44" s="182"/>
      <c r="CM44" s="182"/>
      <c r="CN44" s="182"/>
      <c r="CO44" s="182"/>
      <c r="CP44" s="182"/>
      <c r="CQ44" s="182"/>
      <c r="CR44" s="182"/>
      <c r="CS44" s="182"/>
      <c r="CT44" s="182"/>
      <c r="CU44" s="182"/>
      <c r="CV44" s="182"/>
      <c r="CW44" s="182"/>
      <c r="CX44" s="182"/>
      <c r="CY44" s="182"/>
    </row>
    <row r="45" spans="1:103" s="165" customFormat="1" x14ac:dyDescent="0.25">
      <c r="A45" s="164"/>
      <c r="B45" s="15"/>
      <c r="C45" s="28"/>
      <c r="D45" s="182"/>
      <c r="E45" s="182"/>
      <c r="F45" s="182"/>
      <c r="G45" s="182"/>
      <c r="H45" s="182"/>
      <c r="I45" s="182"/>
      <c r="J45" s="182"/>
      <c r="K45" s="182"/>
      <c r="L45" s="182"/>
      <c r="M45" s="182"/>
      <c r="N45" s="182"/>
      <c r="O45" s="182"/>
      <c r="P45" s="182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2"/>
      <c r="AD45" s="182"/>
      <c r="AE45" s="182"/>
      <c r="AF45" s="182"/>
      <c r="AG45" s="182"/>
      <c r="AH45" s="182"/>
      <c r="AI45" s="182"/>
      <c r="AJ45" s="182"/>
      <c r="AK45" s="182"/>
      <c r="AL45" s="182"/>
      <c r="AM45" s="182"/>
      <c r="AN45" s="182"/>
      <c r="AO45" s="182"/>
      <c r="AP45" s="182"/>
      <c r="AQ45" s="182"/>
      <c r="AR45" s="182"/>
      <c r="AS45" s="182"/>
      <c r="AT45" s="182"/>
      <c r="AU45" s="182"/>
      <c r="AV45" s="182"/>
      <c r="AW45" s="182"/>
      <c r="AX45" s="182"/>
      <c r="AY45" s="182"/>
      <c r="AZ45" s="182"/>
      <c r="BA45" s="182"/>
      <c r="BB45" s="182"/>
      <c r="BC45" s="182"/>
      <c r="BD45" s="182"/>
      <c r="BE45" s="182"/>
      <c r="BF45" s="182"/>
      <c r="BG45" s="182"/>
      <c r="BH45" s="182"/>
      <c r="BI45" s="182"/>
      <c r="BJ45" s="182"/>
      <c r="BK45" s="182"/>
      <c r="BL45" s="182"/>
      <c r="BM45" s="182"/>
      <c r="BN45" s="182"/>
      <c r="BO45" s="182"/>
      <c r="BP45" s="182"/>
      <c r="BQ45" s="182"/>
      <c r="BR45" s="182"/>
      <c r="BS45" s="182"/>
      <c r="BT45" s="182"/>
      <c r="BU45" s="182"/>
      <c r="BV45" s="182"/>
      <c r="BW45" s="182"/>
      <c r="BX45" s="182"/>
      <c r="BY45" s="182"/>
      <c r="BZ45" s="182"/>
      <c r="CA45" s="182"/>
      <c r="CB45" s="182"/>
      <c r="CC45" s="182"/>
      <c r="CD45" s="182"/>
      <c r="CE45" s="182"/>
      <c r="CF45" s="182"/>
      <c r="CG45" s="182"/>
      <c r="CH45" s="182"/>
      <c r="CI45" s="182"/>
      <c r="CJ45" s="182"/>
      <c r="CK45" s="182"/>
      <c r="CL45" s="182"/>
      <c r="CM45" s="182"/>
      <c r="CN45" s="182"/>
      <c r="CO45" s="182"/>
      <c r="CP45" s="182"/>
      <c r="CQ45" s="182"/>
      <c r="CR45" s="182"/>
      <c r="CS45" s="182"/>
      <c r="CT45" s="182"/>
      <c r="CU45" s="182"/>
      <c r="CV45" s="182"/>
      <c r="CW45" s="182"/>
      <c r="CX45" s="182"/>
      <c r="CY45" s="182"/>
    </row>
    <row r="46" spans="1:103" s="165" customFormat="1" x14ac:dyDescent="0.25">
      <c r="A46" s="164"/>
      <c r="B46" s="15"/>
      <c r="C46" s="28"/>
      <c r="D46" s="182"/>
      <c r="E46" s="182"/>
      <c r="F46" s="182"/>
      <c r="G46" s="182"/>
      <c r="H46" s="182"/>
      <c r="I46" s="182"/>
      <c r="J46" s="182"/>
      <c r="K46" s="182"/>
      <c r="L46" s="182"/>
      <c r="M46" s="182"/>
      <c r="N46" s="182"/>
      <c r="O46" s="182"/>
      <c r="P46" s="182"/>
      <c r="Q46" s="182"/>
      <c r="R46" s="182"/>
      <c r="S46" s="182"/>
      <c r="T46" s="182"/>
      <c r="U46" s="182"/>
      <c r="V46" s="182"/>
      <c r="W46" s="182"/>
      <c r="X46" s="182"/>
      <c r="Y46" s="182"/>
      <c r="Z46" s="182"/>
      <c r="AA46" s="182"/>
      <c r="AB46" s="182"/>
      <c r="AC46" s="182"/>
      <c r="AD46" s="182"/>
      <c r="AE46" s="182"/>
      <c r="AF46" s="182"/>
      <c r="AG46" s="182"/>
      <c r="AH46" s="182"/>
      <c r="AI46" s="182"/>
      <c r="AJ46" s="182"/>
      <c r="AK46" s="182"/>
      <c r="AL46" s="182"/>
      <c r="AM46" s="182"/>
      <c r="AN46" s="182"/>
      <c r="AO46" s="182"/>
      <c r="AP46" s="182"/>
      <c r="AQ46" s="182"/>
      <c r="AR46" s="182"/>
      <c r="AS46" s="182"/>
      <c r="AT46" s="182"/>
      <c r="AU46" s="182"/>
      <c r="AV46" s="182"/>
      <c r="AW46" s="182"/>
      <c r="AX46" s="182"/>
      <c r="AY46" s="182"/>
      <c r="AZ46" s="182"/>
      <c r="BA46" s="182"/>
      <c r="BB46" s="182"/>
      <c r="BC46" s="182"/>
      <c r="BD46" s="182"/>
      <c r="BE46" s="182"/>
      <c r="BF46" s="182"/>
      <c r="BG46" s="182"/>
      <c r="BH46" s="182"/>
      <c r="BI46" s="182"/>
      <c r="BJ46" s="182"/>
      <c r="BK46" s="182"/>
      <c r="BL46" s="182"/>
      <c r="BM46" s="182"/>
      <c r="BN46" s="182"/>
      <c r="BO46" s="182"/>
      <c r="BP46" s="182"/>
      <c r="BQ46" s="182"/>
      <c r="BR46" s="182"/>
      <c r="BS46" s="182"/>
      <c r="BT46" s="182"/>
      <c r="BU46" s="182"/>
      <c r="BV46" s="182"/>
      <c r="BW46" s="182"/>
      <c r="BX46" s="182"/>
      <c r="BY46" s="182"/>
      <c r="BZ46" s="182"/>
      <c r="CA46" s="182"/>
      <c r="CB46" s="182"/>
      <c r="CC46" s="182"/>
      <c r="CD46" s="182"/>
      <c r="CE46" s="182"/>
      <c r="CF46" s="182"/>
      <c r="CG46" s="182"/>
      <c r="CH46" s="182"/>
      <c r="CI46" s="182"/>
      <c r="CJ46" s="182"/>
      <c r="CK46" s="182"/>
      <c r="CL46" s="182"/>
      <c r="CM46" s="182"/>
      <c r="CN46" s="182"/>
      <c r="CO46" s="182"/>
      <c r="CP46" s="182"/>
      <c r="CQ46" s="182"/>
      <c r="CR46" s="182"/>
      <c r="CS46" s="182"/>
      <c r="CT46" s="182"/>
      <c r="CU46" s="182"/>
      <c r="CV46" s="182"/>
      <c r="CW46" s="182"/>
      <c r="CX46" s="182"/>
      <c r="CY46" s="182"/>
    </row>
    <row r="47" spans="1:103" s="165" customFormat="1" x14ac:dyDescent="0.25">
      <c r="A47" s="164"/>
      <c r="B47" s="15"/>
      <c r="C47" s="28"/>
      <c r="D47" s="182"/>
      <c r="E47" s="182"/>
      <c r="F47" s="182"/>
      <c r="G47" s="182"/>
      <c r="H47" s="182"/>
      <c r="I47" s="182"/>
      <c r="J47" s="182"/>
      <c r="K47" s="182"/>
      <c r="L47" s="182"/>
      <c r="M47" s="182"/>
      <c r="N47" s="182"/>
      <c r="O47" s="182"/>
      <c r="P47" s="182"/>
      <c r="Q47" s="182"/>
      <c r="R47" s="182"/>
      <c r="S47" s="182"/>
      <c r="T47" s="182"/>
      <c r="U47" s="182"/>
      <c r="V47" s="182"/>
      <c r="W47" s="182"/>
      <c r="X47" s="182"/>
      <c r="Y47" s="182"/>
      <c r="Z47" s="182"/>
      <c r="AA47" s="182"/>
      <c r="AB47" s="182"/>
      <c r="AC47" s="182"/>
      <c r="AD47" s="182"/>
      <c r="AE47" s="182"/>
      <c r="AF47" s="182"/>
      <c r="AG47" s="182"/>
      <c r="AH47" s="182"/>
      <c r="AI47" s="182"/>
      <c r="AJ47" s="182"/>
      <c r="AK47" s="182"/>
      <c r="AL47" s="182"/>
      <c r="AM47" s="182"/>
      <c r="AN47" s="182"/>
      <c r="AO47" s="182"/>
      <c r="AP47" s="182"/>
      <c r="AQ47" s="182"/>
      <c r="AR47" s="182"/>
      <c r="AS47" s="182"/>
      <c r="AT47" s="182"/>
      <c r="AU47" s="182"/>
      <c r="AV47" s="182"/>
      <c r="AW47" s="182"/>
      <c r="AX47" s="182"/>
      <c r="AY47" s="182"/>
      <c r="AZ47" s="182"/>
      <c r="BA47" s="182"/>
      <c r="BB47" s="182"/>
      <c r="BC47" s="182"/>
      <c r="BD47" s="182"/>
      <c r="BE47" s="182"/>
      <c r="BF47" s="182"/>
      <c r="BG47" s="182"/>
      <c r="BH47" s="182"/>
      <c r="BI47" s="182"/>
      <c r="BJ47" s="182"/>
      <c r="BK47" s="182"/>
      <c r="BL47" s="182"/>
      <c r="BM47" s="182"/>
      <c r="BN47" s="182"/>
      <c r="BO47" s="182"/>
      <c r="BP47" s="182"/>
      <c r="BQ47" s="182"/>
      <c r="BR47" s="182"/>
      <c r="BS47" s="182"/>
      <c r="BT47" s="182"/>
      <c r="BU47" s="182"/>
      <c r="BV47" s="182"/>
      <c r="BW47" s="182"/>
      <c r="BX47" s="182"/>
      <c r="BY47" s="182"/>
      <c r="BZ47" s="182"/>
      <c r="CA47" s="182"/>
      <c r="CB47" s="182"/>
      <c r="CC47" s="182"/>
      <c r="CD47" s="182"/>
      <c r="CE47" s="182"/>
      <c r="CF47" s="182"/>
      <c r="CG47" s="182"/>
      <c r="CH47" s="182"/>
      <c r="CI47" s="182"/>
      <c r="CJ47" s="182"/>
      <c r="CK47" s="182"/>
      <c r="CL47" s="182"/>
      <c r="CM47" s="182"/>
      <c r="CN47" s="182"/>
      <c r="CO47" s="182"/>
      <c r="CP47" s="182"/>
      <c r="CQ47" s="182"/>
      <c r="CR47" s="182"/>
      <c r="CS47" s="182"/>
      <c r="CT47" s="182"/>
      <c r="CU47" s="182"/>
      <c r="CV47" s="182"/>
      <c r="CW47" s="182"/>
      <c r="CX47" s="182"/>
      <c r="CY47" s="182"/>
    </row>
    <row r="48" spans="1:103" s="165" customFormat="1" x14ac:dyDescent="0.25">
      <c r="A48" s="164"/>
      <c r="B48" s="15"/>
      <c r="C48" s="28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  <c r="Q48" s="182"/>
      <c r="R48" s="182"/>
      <c r="S48" s="182"/>
      <c r="T48" s="182"/>
      <c r="U48" s="182"/>
      <c r="V48" s="182"/>
      <c r="W48" s="182"/>
      <c r="X48" s="182"/>
      <c r="Y48" s="182"/>
      <c r="Z48" s="182"/>
      <c r="AA48" s="182"/>
      <c r="AB48" s="182"/>
      <c r="AC48" s="182"/>
      <c r="AD48" s="182"/>
      <c r="AE48" s="182"/>
      <c r="AF48" s="182"/>
      <c r="AG48" s="182"/>
      <c r="AH48" s="182"/>
      <c r="AI48" s="182"/>
      <c r="AJ48" s="182"/>
      <c r="AK48" s="182"/>
      <c r="AL48" s="182"/>
      <c r="AM48" s="182"/>
      <c r="AN48" s="182"/>
      <c r="AO48" s="182"/>
      <c r="AP48" s="182"/>
      <c r="AQ48" s="182"/>
      <c r="AR48" s="182"/>
      <c r="AS48" s="182"/>
      <c r="AT48" s="182"/>
      <c r="AU48" s="182"/>
      <c r="AV48" s="182"/>
      <c r="AW48" s="182"/>
      <c r="AX48" s="182"/>
      <c r="AY48" s="182"/>
      <c r="AZ48" s="182"/>
      <c r="BA48" s="182"/>
      <c r="BB48" s="182"/>
      <c r="BC48" s="182"/>
      <c r="BD48" s="182"/>
      <c r="BE48" s="182"/>
      <c r="BF48" s="182"/>
      <c r="BG48" s="182"/>
      <c r="BH48" s="182"/>
      <c r="BI48" s="182"/>
      <c r="BJ48" s="182"/>
      <c r="BK48" s="182"/>
      <c r="BL48" s="182"/>
      <c r="BM48" s="182"/>
      <c r="BN48" s="182"/>
      <c r="BO48" s="182"/>
      <c r="BP48" s="182"/>
      <c r="BQ48" s="182"/>
      <c r="BR48" s="182"/>
      <c r="BS48" s="182"/>
      <c r="BT48" s="182"/>
      <c r="BU48" s="182"/>
      <c r="BV48" s="182"/>
      <c r="BW48" s="182"/>
      <c r="BX48" s="182"/>
      <c r="BY48" s="182"/>
      <c r="BZ48" s="182"/>
      <c r="CA48" s="182"/>
      <c r="CB48" s="182"/>
      <c r="CC48" s="182"/>
      <c r="CD48" s="182"/>
      <c r="CE48" s="182"/>
      <c r="CF48" s="182"/>
      <c r="CG48" s="182"/>
      <c r="CH48" s="182"/>
      <c r="CI48" s="182"/>
      <c r="CJ48" s="182"/>
      <c r="CK48" s="182"/>
      <c r="CL48" s="182"/>
      <c r="CM48" s="182"/>
      <c r="CN48" s="182"/>
      <c r="CO48" s="182"/>
      <c r="CP48" s="182"/>
      <c r="CQ48" s="182"/>
      <c r="CR48" s="182"/>
      <c r="CS48" s="182"/>
      <c r="CT48" s="182"/>
      <c r="CU48" s="182"/>
      <c r="CV48" s="182"/>
      <c r="CW48" s="182"/>
      <c r="CX48" s="182"/>
      <c r="CY48" s="182"/>
    </row>
    <row r="49" spans="1:103" s="165" customFormat="1" x14ac:dyDescent="0.25">
      <c r="A49" s="164"/>
      <c r="B49" s="15"/>
      <c r="C49" s="28"/>
      <c r="D49" s="182"/>
      <c r="E49" s="182"/>
      <c r="F49" s="182"/>
      <c r="G49" s="182"/>
      <c r="H49" s="182"/>
      <c r="I49" s="182"/>
      <c r="J49" s="182"/>
      <c r="K49" s="182"/>
      <c r="L49" s="182"/>
      <c r="M49" s="182"/>
      <c r="N49" s="182"/>
      <c r="O49" s="182"/>
      <c r="P49" s="182"/>
      <c r="Q49" s="182"/>
      <c r="R49" s="182"/>
      <c r="S49" s="182"/>
      <c r="T49" s="182"/>
      <c r="U49" s="182"/>
      <c r="V49" s="182"/>
      <c r="W49" s="182"/>
      <c r="X49" s="182"/>
      <c r="Y49" s="182"/>
      <c r="Z49" s="182"/>
      <c r="AA49" s="182"/>
      <c r="AB49" s="182"/>
      <c r="AC49" s="182"/>
      <c r="AD49" s="182"/>
      <c r="AE49" s="182"/>
      <c r="AF49" s="182"/>
      <c r="AG49" s="182"/>
      <c r="AH49" s="182"/>
      <c r="AI49" s="182"/>
      <c r="AJ49" s="182"/>
      <c r="AK49" s="182"/>
      <c r="AL49" s="182"/>
      <c r="AM49" s="182"/>
      <c r="AN49" s="182"/>
      <c r="AO49" s="182"/>
      <c r="AP49" s="182"/>
      <c r="AQ49" s="182"/>
      <c r="AR49" s="182"/>
      <c r="AS49" s="182"/>
      <c r="AT49" s="182"/>
      <c r="AU49" s="182"/>
      <c r="AV49" s="182"/>
      <c r="AW49" s="182"/>
      <c r="AX49" s="182"/>
      <c r="AY49" s="182"/>
      <c r="AZ49" s="182"/>
      <c r="BA49" s="182"/>
      <c r="BB49" s="182"/>
      <c r="BC49" s="182"/>
      <c r="BD49" s="182"/>
      <c r="BE49" s="182"/>
      <c r="BF49" s="182"/>
      <c r="BG49" s="182"/>
      <c r="BH49" s="182"/>
      <c r="BI49" s="182"/>
      <c r="BJ49" s="182"/>
      <c r="BK49" s="182"/>
      <c r="BL49" s="182"/>
      <c r="BM49" s="182"/>
      <c r="BN49" s="182"/>
      <c r="BO49" s="182"/>
      <c r="BP49" s="182"/>
      <c r="BQ49" s="182"/>
      <c r="BR49" s="182"/>
      <c r="BS49" s="182"/>
      <c r="BT49" s="182"/>
      <c r="BU49" s="182"/>
      <c r="BV49" s="182"/>
      <c r="BW49" s="182"/>
      <c r="BX49" s="182"/>
      <c r="BY49" s="182"/>
      <c r="BZ49" s="182"/>
      <c r="CA49" s="182"/>
      <c r="CB49" s="182"/>
      <c r="CC49" s="182"/>
      <c r="CD49" s="182"/>
      <c r="CE49" s="182"/>
      <c r="CF49" s="182"/>
      <c r="CG49" s="182"/>
      <c r="CH49" s="182"/>
      <c r="CI49" s="182"/>
      <c r="CJ49" s="182"/>
      <c r="CK49" s="182"/>
      <c r="CL49" s="182"/>
      <c r="CM49" s="182"/>
      <c r="CN49" s="182"/>
      <c r="CO49" s="182"/>
      <c r="CP49" s="182"/>
      <c r="CQ49" s="182"/>
      <c r="CR49" s="182"/>
      <c r="CS49" s="182"/>
      <c r="CT49" s="182"/>
      <c r="CU49" s="182"/>
      <c r="CV49" s="182"/>
      <c r="CW49" s="182"/>
      <c r="CX49" s="182"/>
      <c r="CY49" s="182"/>
    </row>
    <row r="50" spans="1:103" s="165" customFormat="1" x14ac:dyDescent="0.25">
      <c r="A50" s="164"/>
      <c r="B50" s="15"/>
      <c r="C50" s="28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182"/>
      <c r="W50" s="182"/>
      <c r="X50" s="182"/>
      <c r="Y50" s="182"/>
      <c r="Z50" s="182"/>
      <c r="AA50" s="182"/>
      <c r="AB50" s="182"/>
      <c r="AC50" s="182"/>
      <c r="AD50" s="182"/>
      <c r="AE50" s="182"/>
      <c r="AF50" s="182"/>
      <c r="AG50" s="182"/>
      <c r="AH50" s="182"/>
      <c r="AI50" s="182"/>
      <c r="AJ50" s="182"/>
      <c r="AK50" s="182"/>
      <c r="AL50" s="182"/>
      <c r="AM50" s="182"/>
      <c r="AN50" s="182"/>
      <c r="AO50" s="182"/>
      <c r="AP50" s="182"/>
      <c r="AQ50" s="182"/>
      <c r="AR50" s="182"/>
      <c r="AS50" s="182"/>
      <c r="AT50" s="182"/>
      <c r="AU50" s="182"/>
      <c r="AV50" s="182"/>
      <c r="AW50" s="182"/>
      <c r="AX50" s="182"/>
      <c r="AY50" s="182"/>
      <c r="AZ50" s="182"/>
      <c r="BA50" s="182"/>
      <c r="BB50" s="182"/>
      <c r="BC50" s="182"/>
      <c r="BD50" s="182"/>
      <c r="BE50" s="182"/>
      <c r="BF50" s="182"/>
      <c r="BG50" s="182"/>
      <c r="BH50" s="182"/>
      <c r="BI50" s="182"/>
      <c r="BJ50" s="182"/>
      <c r="BK50" s="182"/>
      <c r="BL50" s="182"/>
      <c r="BM50" s="182"/>
      <c r="BN50" s="182"/>
      <c r="BO50" s="182"/>
      <c r="BP50" s="182"/>
      <c r="BQ50" s="182"/>
      <c r="BR50" s="182"/>
      <c r="BS50" s="182"/>
      <c r="BT50" s="182"/>
      <c r="BU50" s="182"/>
      <c r="BV50" s="182"/>
      <c r="BW50" s="182"/>
      <c r="BX50" s="182"/>
      <c r="BY50" s="182"/>
      <c r="BZ50" s="182"/>
      <c r="CA50" s="182"/>
      <c r="CB50" s="182"/>
      <c r="CC50" s="182"/>
      <c r="CD50" s="182"/>
      <c r="CE50" s="182"/>
      <c r="CF50" s="182"/>
      <c r="CG50" s="182"/>
      <c r="CH50" s="182"/>
      <c r="CI50" s="182"/>
      <c r="CJ50" s="182"/>
      <c r="CK50" s="182"/>
      <c r="CL50" s="182"/>
      <c r="CM50" s="182"/>
      <c r="CN50" s="182"/>
      <c r="CO50" s="182"/>
      <c r="CP50" s="182"/>
      <c r="CQ50" s="182"/>
      <c r="CR50" s="182"/>
      <c r="CS50" s="182"/>
      <c r="CT50" s="182"/>
      <c r="CU50" s="182"/>
      <c r="CV50" s="182"/>
      <c r="CW50" s="182"/>
      <c r="CX50" s="182"/>
      <c r="CY50" s="182"/>
    </row>
    <row r="51" spans="1:103" s="165" customFormat="1" x14ac:dyDescent="0.25">
      <c r="A51" s="164"/>
      <c r="B51" s="15"/>
      <c r="C51" s="28"/>
      <c r="D51" s="182"/>
      <c r="E51" s="182"/>
      <c r="F51" s="182"/>
      <c r="G51" s="182"/>
      <c r="H51" s="182"/>
      <c r="I51" s="182"/>
      <c r="J51" s="182"/>
      <c r="K51" s="182"/>
      <c r="L51" s="182"/>
      <c r="M51" s="182"/>
      <c r="N51" s="182"/>
      <c r="O51" s="182"/>
      <c r="P51" s="182"/>
      <c r="Q51" s="182"/>
      <c r="R51" s="182"/>
      <c r="S51" s="182"/>
      <c r="T51" s="182"/>
      <c r="U51" s="182"/>
      <c r="V51" s="182"/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2"/>
      <c r="AS51" s="182"/>
      <c r="AT51" s="182"/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2"/>
      <c r="BJ51" s="182"/>
      <c r="BK51" s="182"/>
      <c r="BL51" s="182"/>
      <c r="BM51" s="182"/>
      <c r="BN51" s="182"/>
      <c r="BO51" s="182"/>
      <c r="BP51" s="182"/>
      <c r="BQ51" s="182"/>
      <c r="BR51" s="182"/>
      <c r="BS51" s="182"/>
      <c r="BT51" s="182"/>
      <c r="BU51" s="182"/>
      <c r="BV51" s="182"/>
      <c r="BW51" s="182"/>
      <c r="BX51" s="182"/>
      <c r="BY51" s="182"/>
      <c r="BZ51" s="182"/>
      <c r="CA51" s="182"/>
      <c r="CB51" s="182"/>
      <c r="CC51" s="182"/>
      <c r="CD51" s="182"/>
      <c r="CE51" s="182"/>
      <c r="CF51" s="182"/>
      <c r="CG51" s="182"/>
      <c r="CH51" s="182"/>
      <c r="CI51" s="182"/>
      <c r="CJ51" s="182"/>
      <c r="CK51" s="182"/>
      <c r="CL51" s="182"/>
      <c r="CM51" s="182"/>
      <c r="CN51" s="182"/>
      <c r="CO51" s="182"/>
      <c r="CP51" s="182"/>
      <c r="CQ51" s="182"/>
      <c r="CR51" s="182"/>
      <c r="CS51" s="182"/>
      <c r="CT51" s="182"/>
      <c r="CU51" s="182"/>
      <c r="CV51" s="182"/>
      <c r="CW51" s="182"/>
      <c r="CX51" s="182"/>
      <c r="CY51" s="182"/>
    </row>
    <row r="52" spans="1:103" s="165" customFormat="1" x14ac:dyDescent="0.25">
      <c r="A52" s="164"/>
      <c r="B52" s="15"/>
      <c r="C52" s="28"/>
      <c r="D52" s="182"/>
      <c r="E52" s="182"/>
      <c r="F52" s="182"/>
      <c r="G52" s="182"/>
      <c r="H52" s="182"/>
      <c r="I52" s="182"/>
      <c r="J52" s="182"/>
      <c r="K52" s="182"/>
      <c r="L52" s="182"/>
      <c r="M52" s="182"/>
      <c r="N52" s="182"/>
      <c r="O52" s="182"/>
      <c r="P52" s="182"/>
      <c r="Q52" s="182"/>
      <c r="R52" s="182"/>
      <c r="S52" s="182"/>
      <c r="T52" s="182"/>
      <c r="U52" s="182"/>
      <c r="V52" s="182"/>
      <c r="W52" s="182"/>
      <c r="X52" s="182"/>
      <c r="Y52" s="182"/>
      <c r="Z52" s="182"/>
      <c r="AA52" s="182"/>
      <c r="AB52" s="182"/>
      <c r="AC52" s="182"/>
      <c r="AD52" s="182"/>
      <c r="AE52" s="182"/>
      <c r="AF52" s="182"/>
      <c r="AG52" s="182"/>
      <c r="AH52" s="182"/>
      <c r="AI52" s="182"/>
      <c r="AJ52" s="182"/>
      <c r="AK52" s="182"/>
      <c r="AL52" s="182"/>
      <c r="AM52" s="182"/>
      <c r="AN52" s="182"/>
      <c r="AO52" s="182"/>
      <c r="AP52" s="182"/>
      <c r="AQ52" s="182"/>
      <c r="AR52" s="182"/>
      <c r="AS52" s="182"/>
      <c r="AT52" s="182"/>
      <c r="AU52" s="182"/>
      <c r="AV52" s="182"/>
      <c r="AW52" s="182"/>
      <c r="AX52" s="182"/>
      <c r="AY52" s="182"/>
      <c r="AZ52" s="182"/>
      <c r="BA52" s="182"/>
      <c r="BB52" s="182"/>
      <c r="BC52" s="182"/>
      <c r="BD52" s="182"/>
      <c r="BE52" s="182"/>
      <c r="BF52" s="182"/>
      <c r="BG52" s="182"/>
      <c r="BH52" s="182"/>
      <c r="BI52" s="182"/>
      <c r="BJ52" s="182"/>
      <c r="BK52" s="182"/>
      <c r="BL52" s="182"/>
      <c r="BM52" s="182"/>
      <c r="BN52" s="182"/>
      <c r="BO52" s="182"/>
      <c r="BP52" s="182"/>
      <c r="BQ52" s="182"/>
      <c r="BR52" s="182"/>
      <c r="BS52" s="182"/>
      <c r="BT52" s="182"/>
      <c r="BU52" s="182"/>
      <c r="BV52" s="182"/>
      <c r="BW52" s="182"/>
      <c r="BX52" s="182"/>
      <c r="BY52" s="182"/>
      <c r="BZ52" s="182"/>
      <c r="CA52" s="182"/>
      <c r="CB52" s="182"/>
      <c r="CC52" s="182"/>
      <c r="CD52" s="182"/>
      <c r="CE52" s="182"/>
      <c r="CF52" s="182"/>
      <c r="CG52" s="182"/>
      <c r="CH52" s="182"/>
      <c r="CI52" s="182"/>
      <c r="CJ52" s="182"/>
      <c r="CK52" s="182"/>
      <c r="CL52" s="182"/>
      <c r="CM52" s="182"/>
      <c r="CN52" s="182"/>
      <c r="CO52" s="182"/>
      <c r="CP52" s="182"/>
      <c r="CQ52" s="182"/>
      <c r="CR52" s="182"/>
      <c r="CS52" s="182"/>
      <c r="CT52" s="182"/>
      <c r="CU52" s="182"/>
      <c r="CV52" s="182"/>
      <c r="CW52" s="182"/>
      <c r="CX52" s="182"/>
      <c r="CY52" s="182"/>
    </row>
    <row r="53" spans="1:103" s="165" customFormat="1" x14ac:dyDescent="0.25">
      <c r="A53" s="164"/>
      <c r="B53" s="15"/>
      <c r="C53" s="28"/>
      <c r="D53" s="182"/>
      <c r="E53" s="182"/>
      <c r="F53" s="182"/>
      <c r="G53" s="182"/>
      <c r="H53" s="182"/>
      <c r="I53" s="182"/>
      <c r="J53" s="182"/>
      <c r="K53" s="182"/>
      <c r="L53" s="182"/>
      <c r="M53" s="182"/>
      <c r="N53" s="182"/>
      <c r="O53" s="182"/>
      <c r="P53" s="182"/>
      <c r="Q53" s="182"/>
      <c r="R53" s="182"/>
      <c r="S53" s="182"/>
      <c r="T53" s="182"/>
      <c r="U53" s="182"/>
      <c r="V53" s="182"/>
      <c r="W53" s="182"/>
      <c r="X53" s="182"/>
      <c r="Y53" s="182"/>
      <c r="Z53" s="182"/>
      <c r="AA53" s="182"/>
      <c r="AB53" s="182"/>
      <c r="AC53" s="182"/>
      <c r="AD53" s="182"/>
      <c r="AE53" s="182"/>
      <c r="AF53" s="182"/>
      <c r="AG53" s="182"/>
      <c r="AH53" s="182"/>
      <c r="AI53" s="182"/>
      <c r="AJ53" s="182"/>
      <c r="AK53" s="182"/>
      <c r="AL53" s="182"/>
      <c r="AM53" s="182"/>
      <c r="AN53" s="182"/>
      <c r="AO53" s="182"/>
      <c r="AP53" s="182"/>
      <c r="AQ53" s="182"/>
      <c r="AR53" s="182"/>
      <c r="AS53" s="182"/>
      <c r="AT53" s="182"/>
      <c r="AU53" s="182"/>
      <c r="AV53" s="182"/>
      <c r="AW53" s="182"/>
      <c r="AX53" s="182"/>
      <c r="AY53" s="182"/>
      <c r="AZ53" s="182"/>
      <c r="BA53" s="182"/>
      <c r="BB53" s="182"/>
      <c r="BC53" s="182"/>
      <c r="BD53" s="182"/>
      <c r="BE53" s="182"/>
      <c r="BF53" s="182"/>
      <c r="BG53" s="182"/>
      <c r="BH53" s="182"/>
      <c r="BI53" s="182"/>
      <c r="BJ53" s="182"/>
      <c r="BK53" s="182"/>
      <c r="BL53" s="182"/>
      <c r="BM53" s="182"/>
      <c r="BN53" s="182"/>
      <c r="BO53" s="182"/>
      <c r="BP53" s="182"/>
      <c r="BQ53" s="182"/>
      <c r="BR53" s="182"/>
      <c r="BS53" s="182"/>
      <c r="BT53" s="182"/>
      <c r="BU53" s="182"/>
      <c r="BV53" s="182"/>
      <c r="BW53" s="182"/>
      <c r="BX53" s="182"/>
      <c r="BY53" s="182"/>
      <c r="BZ53" s="182"/>
      <c r="CA53" s="182"/>
      <c r="CB53" s="182"/>
      <c r="CC53" s="182"/>
      <c r="CD53" s="182"/>
      <c r="CE53" s="182"/>
      <c r="CF53" s="182"/>
      <c r="CG53" s="182"/>
      <c r="CH53" s="182"/>
      <c r="CI53" s="182"/>
      <c r="CJ53" s="182"/>
      <c r="CK53" s="182"/>
      <c r="CL53" s="182"/>
      <c r="CM53" s="182"/>
      <c r="CN53" s="182"/>
      <c r="CO53" s="182"/>
      <c r="CP53" s="182"/>
      <c r="CQ53" s="182"/>
      <c r="CR53" s="182"/>
      <c r="CS53" s="182"/>
      <c r="CT53" s="182"/>
      <c r="CU53" s="182"/>
      <c r="CV53" s="182"/>
      <c r="CW53" s="182"/>
      <c r="CX53" s="182"/>
      <c r="CY53" s="182"/>
    </row>
    <row r="54" spans="1:103" s="165" customFormat="1" x14ac:dyDescent="0.25">
      <c r="A54" s="164"/>
      <c r="B54" s="15"/>
      <c r="C54" s="28"/>
      <c r="D54" s="182"/>
      <c r="E54" s="182"/>
      <c r="F54" s="182"/>
      <c r="G54" s="182"/>
      <c r="H54" s="182"/>
      <c r="I54" s="182"/>
      <c r="J54" s="182"/>
      <c r="K54" s="182"/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182"/>
      <c r="Y54" s="182"/>
      <c r="Z54" s="182"/>
      <c r="AA54" s="182"/>
      <c r="AB54" s="182"/>
      <c r="AC54" s="182"/>
      <c r="AD54" s="182"/>
      <c r="AE54" s="182"/>
      <c r="AF54" s="182"/>
      <c r="AG54" s="182"/>
      <c r="AH54" s="182"/>
      <c r="AI54" s="182"/>
      <c r="AJ54" s="182"/>
      <c r="AK54" s="182"/>
      <c r="AL54" s="182"/>
      <c r="AM54" s="182"/>
      <c r="AN54" s="182"/>
      <c r="AO54" s="182"/>
      <c r="AP54" s="182"/>
      <c r="AQ54" s="182"/>
      <c r="AR54" s="182"/>
      <c r="AS54" s="182"/>
      <c r="AT54" s="182"/>
      <c r="AU54" s="182"/>
      <c r="AV54" s="182"/>
      <c r="AW54" s="182"/>
      <c r="AX54" s="182"/>
      <c r="AY54" s="182"/>
      <c r="AZ54" s="182"/>
      <c r="BA54" s="182"/>
      <c r="BB54" s="182"/>
      <c r="BC54" s="182"/>
      <c r="BD54" s="182"/>
      <c r="BE54" s="182"/>
      <c r="BF54" s="182"/>
      <c r="BG54" s="182"/>
      <c r="BH54" s="182"/>
      <c r="BI54" s="182"/>
      <c r="BJ54" s="182"/>
      <c r="BK54" s="182"/>
      <c r="BL54" s="182"/>
      <c r="BM54" s="182"/>
      <c r="BN54" s="182"/>
      <c r="BO54" s="182"/>
      <c r="BP54" s="182"/>
      <c r="BQ54" s="182"/>
      <c r="BR54" s="182"/>
      <c r="BS54" s="182"/>
      <c r="BT54" s="182"/>
      <c r="BU54" s="182"/>
      <c r="BV54" s="182"/>
      <c r="BW54" s="182"/>
      <c r="BX54" s="182"/>
      <c r="BY54" s="182"/>
      <c r="BZ54" s="182"/>
      <c r="CA54" s="182"/>
      <c r="CB54" s="182"/>
      <c r="CC54" s="182"/>
      <c r="CD54" s="182"/>
      <c r="CE54" s="182"/>
      <c r="CF54" s="182"/>
      <c r="CG54" s="182"/>
      <c r="CH54" s="182"/>
      <c r="CI54" s="182"/>
      <c r="CJ54" s="182"/>
      <c r="CK54" s="182"/>
      <c r="CL54" s="182"/>
      <c r="CM54" s="182"/>
      <c r="CN54" s="182"/>
      <c r="CO54" s="182"/>
      <c r="CP54" s="182"/>
      <c r="CQ54" s="182"/>
      <c r="CR54" s="182"/>
      <c r="CS54" s="182"/>
      <c r="CT54" s="182"/>
      <c r="CU54" s="182"/>
      <c r="CV54" s="182"/>
      <c r="CW54" s="182"/>
      <c r="CX54" s="182"/>
      <c r="CY54" s="182"/>
    </row>
    <row r="55" spans="1:103" s="165" customFormat="1" x14ac:dyDescent="0.25">
      <c r="A55" s="164"/>
      <c r="B55" s="15"/>
      <c r="C55" s="28"/>
      <c r="D55" s="182"/>
      <c r="E55" s="182"/>
      <c r="F55" s="182"/>
      <c r="G55" s="182"/>
      <c r="H55" s="182"/>
      <c r="I55" s="182"/>
      <c r="J55" s="182"/>
      <c r="K55" s="182"/>
      <c r="L55" s="182"/>
      <c r="M55" s="182"/>
      <c r="N55" s="182"/>
      <c r="O55" s="182"/>
      <c r="P55" s="182"/>
      <c r="Q55" s="182"/>
      <c r="R55" s="182"/>
      <c r="S55" s="182"/>
      <c r="T55" s="182"/>
      <c r="U55" s="182"/>
      <c r="V55" s="182"/>
      <c r="W55" s="182"/>
      <c r="X55" s="182"/>
      <c r="Y55" s="182"/>
      <c r="Z55" s="182"/>
      <c r="AA55" s="182"/>
      <c r="AB55" s="182"/>
      <c r="AC55" s="182"/>
      <c r="AD55" s="182"/>
      <c r="AE55" s="182"/>
      <c r="AF55" s="182"/>
      <c r="AG55" s="182"/>
      <c r="AH55" s="182"/>
      <c r="AI55" s="182"/>
      <c r="AJ55" s="182"/>
      <c r="AK55" s="182"/>
      <c r="AL55" s="182"/>
      <c r="AM55" s="182"/>
      <c r="AN55" s="182"/>
      <c r="AO55" s="182"/>
      <c r="AP55" s="182"/>
      <c r="AQ55" s="182"/>
      <c r="AR55" s="182"/>
      <c r="AS55" s="182"/>
      <c r="AT55" s="182"/>
      <c r="AU55" s="182"/>
      <c r="AV55" s="182"/>
      <c r="AW55" s="182"/>
      <c r="AX55" s="182"/>
      <c r="AY55" s="182"/>
      <c r="AZ55" s="182"/>
      <c r="BA55" s="182"/>
      <c r="BB55" s="182"/>
      <c r="BC55" s="182"/>
      <c r="BD55" s="182"/>
      <c r="BE55" s="182"/>
      <c r="BF55" s="182"/>
      <c r="BG55" s="182"/>
      <c r="BH55" s="182"/>
      <c r="BI55" s="182"/>
      <c r="BJ55" s="182"/>
      <c r="BK55" s="182"/>
      <c r="BL55" s="182"/>
      <c r="BM55" s="182"/>
      <c r="BN55" s="182"/>
      <c r="BO55" s="182"/>
      <c r="BP55" s="182"/>
      <c r="BQ55" s="182"/>
      <c r="BR55" s="182"/>
      <c r="BS55" s="182"/>
      <c r="BT55" s="182"/>
      <c r="BU55" s="182"/>
      <c r="BV55" s="182"/>
      <c r="BW55" s="182"/>
      <c r="BX55" s="182"/>
      <c r="BY55" s="182"/>
      <c r="BZ55" s="182"/>
      <c r="CA55" s="182"/>
      <c r="CB55" s="182"/>
      <c r="CC55" s="182"/>
      <c r="CD55" s="182"/>
      <c r="CE55" s="182"/>
      <c r="CF55" s="182"/>
      <c r="CG55" s="182"/>
      <c r="CH55" s="182"/>
      <c r="CI55" s="182"/>
      <c r="CJ55" s="182"/>
      <c r="CK55" s="182"/>
      <c r="CL55" s="182"/>
      <c r="CM55" s="182"/>
      <c r="CN55" s="182"/>
      <c r="CO55" s="182"/>
      <c r="CP55" s="182"/>
      <c r="CQ55" s="182"/>
      <c r="CR55" s="182"/>
      <c r="CS55" s="182"/>
      <c r="CT55" s="182"/>
      <c r="CU55" s="182"/>
      <c r="CV55" s="182"/>
      <c r="CW55" s="182"/>
      <c r="CX55" s="182"/>
      <c r="CY55" s="182"/>
    </row>
    <row r="56" spans="1:103" s="165" customFormat="1" x14ac:dyDescent="0.25">
      <c r="A56" s="164"/>
      <c r="B56" s="15"/>
      <c r="C56" s="28"/>
      <c r="D56" s="182"/>
      <c r="E56" s="182"/>
      <c r="F56" s="182"/>
      <c r="G56" s="182"/>
      <c r="H56" s="182"/>
      <c r="I56" s="182"/>
      <c r="J56" s="182"/>
      <c r="K56" s="182"/>
      <c r="L56" s="182"/>
      <c r="M56" s="182"/>
      <c r="N56" s="182"/>
      <c r="O56" s="182"/>
      <c r="P56" s="182"/>
      <c r="Q56" s="182"/>
      <c r="R56" s="182"/>
      <c r="S56" s="182"/>
      <c r="T56" s="182"/>
      <c r="U56" s="182"/>
      <c r="V56" s="182"/>
      <c r="W56" s="182"/>
      <c r="X56" s="182"/>
      <c r="Y56" s="182"/>
      <c r="Z56" s="182"/>
      <c r="AA56" s="182"/>
      <c r="AB56" s="182"/>
      <c r="AC56" s="182"/>
      <c r="AD56" s="182"/>
      <c r="AE56" s="182"/>
      <c r="AF56" s="182"/>
      <c r="AG56" s="182"/>
      <c r="AH56" s="182"/>
      <c r="AI56" s="182"/>
      <c r="AJ56" s="182"/>
      <c r="AK56" s="182"/>
      <c r="AL56" s="182"/>
      <c r="AM56" s="182"/>
      <c r="AN56" s="182"/>
      <c r="AO56" s="182"/>
      <c r="AP56" s="182"/>
      <c r="AQ56" s="182"/>
      <c r="AR56" s="182"/>
      <c r="AS56" s="182"/>
      <c r="AT56" s="182"/>
      <c r="AU56" s="182"/>
      <c r="AV56" s="182"/>
      <c r="AW56" s="182"/>
      <c r="AX56" s="182"/>
      <c r="AY56" s="182"/>
      <c r="AZ56" s="182"/>
      <c r="BA56" s="182"/>
      <c r="BB56" s="182"/>
      <c r="BC56" s="182"/>
      <c r="BD56" s="182"/>
      <c r="BE56" s="182"/>
      <c r="BF56" s="182"/>
      <c r="BG56" s="182"/>
      <c r="BH56" s="182"/>
      <c r="BI56" s="182"/>
      <c r="BJ56" s="182"/>
      <c r="BK56" s="182"/>
      <c r="BL56" s="182"/>
      <c r="BM56" s="182"/>
      <c r="BN56" s="182"/>
      <c r="BO56" s="182"/>
      <c r="BP56" s="182"/>
      <c r="BQ56" s="182"/>
      <c r="BR56" s="182"/>
      <c r="BS56" s="182"/>
      <c r="BT56" s="182"/>
      <c r="BU56" s="182"/>
      <c r="BV56" s="182"/>
      <c r="BW56" s="182"/>
      <c r="BX56" s="182"/>
      <c r="BY56" s="182"/>
      <c r="BZ56" s="182"/>
      <c r="CA56" s="182"/>
      <c r="CB56" s="182"/>
      <c r="CC56" s="182"/>
      <c r="CD56" s="182"/>
      <c r="CE56" s="182"/>
      <c r="CF56" s="182"/>
      <c r="CG56" s="182"/>
      <c r="CH56" s="182"/>
      <c r="CI56" s="182"/>
      <c r="CJ56" s="182"/>
      <c r="CK56" s="182"/>
      <c r="CL56" s="182"/>
      <c r="CM56" s="182"/>
      <c r="CN56" s="182"/>
      <c r="CO56" s="182"/>
      <c r="CP56" s="182"/>
      <c r="CQ56" s="182"/>
      <c r="CR56" s="182"/>
      <c r="CS56" s="182"/>
      <c r="CT56" s="182"/>
      <c r="CU56" s="182"/>
      <c r="CV56" s="182"/>
      <c r="CW56" s="182"/>
      <c r="CX56" s="182"/>
      <c r="CY56" s="182"/>
    </row>
    <row r="57" spans="1:103" s="165" customFormat="1" x14ac:dyDescent="0.25">
      <c r="A57" s="164"/>
      <c r="B57" s="15"/>
      <c r="C57" s="28"/>
      <c r="D57" s="182"/>
      <c r="E57" s="182"/>
      <c r="F57" s="182"/>
      <c r="G57" s="182"/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  <c r="S57" s="182"/>
      <c r="T57" s="182"/>
      <c r="U57" s="182"/>
      <c r="V57" s="182"/>
      <c r="W57" s="182"/>
      <c r="X57" s="182"/>
      <c r="Y57" s="182"/>
      <c r="Z57" s="182"/>
      <c r="AA57" s="182"/>
      <c r="AB57" s="182"/>
      <c r="AC57" s="182"/>
      <c r="AD57" s="182"/>
      <c r="AE57" s="182"/>
      <c r="AF57" s="182"/>
      <c r="AG57" s="182"/>
      <c r="AH57" s="182"/>
      <c r="AI57" s="182"/>
      <c r="AJ57" s="182"/>
      <c r="AK57" s="182"/>
      <c r="AL57" s="182"/>
      <c r="AM57" s="182"/>
      <c r="AN57" s="182"/>
      <c r="AO57" s="182"/>
      <c r="AP57" s="182"/>
      <c r="AQ57" s="182"/>
      <c r="AR57" s="182"/>
      <c r="AS57" s="182"/>
      <c r="AT57" s="182"/>
      <c r="AU57" s="182"/>
      <c r="AV57" s="182"/>
      <c r="AW57" s="182"/>
      <c r="AX57" s="182"/>
      <c r="AY57" s="182"/>
      <c r="AZ57" s="182"/>
      <c r="BA57" s="182"/>
      <c r="BB57" s="182"/>
      <c r="BC57" s="182"/>
      <c r="BD57" s="182"/>
      <c r="BE57" s="182"/>
      <c r="BF57" s="182"/>
      <c r="BG57" s="182"/>
      <c r="BH57" s="182"/>
      <c r="BI57" s="182"/>
      <c r="BJ57" s="182"/>
      <c r="BK57" s="182"/>
      <c r="BL57" s="182"/>
      <c r="BM57" s="182"/>
      <c r="BN57" s="182"/>
      <c r="BO57" s="182"/>
      <c r="BP57" s="182"/>
      <c r="BQ57" s="182"/>
      <c r="BR57" s="182"/>
      <c r="BS57" s="182"/>
      <c r="BT57" s="182"/>
      <c r="BU57" s="182"/>
      <c r="BV57" s="182"/>
      <c r="BW57" s="182"/>
      <c r="BX57" s="182"/>
      <c r="BY57" s="182"/>
      <c r="BZ57" s="182"/>
      <c r="CA57" s="182"/>
      <c r="CB57" s="182"/>
      <c r="CC57" s="182"/>
      <c r="CD57" s="182"/>
      <c r="CE57" s="182"/>
      <c r="CF57" s="182"/>
      <c r="CG57" s="182"/>
      <c r="CH57" s="182"/>
      <c r="CI57" s="182"/>
      <c r="CJ57" s="182"/>
      <c r="CK57" s="182"/>
      <c r="CL57" s="182"/>
      <c r="CM57" s="182"/>
      <c r="CN57" s="182"/>
      <c r="CO57" s="182"/>
      <c r="CP57" s="182"/>
      <c r="CQ57" s="182"/>
      <c r="CR57" s="182"/>
      <c r="CS57" s="182"/>
      <c r="CT57" s="182"/>
      <c r="CU57" s="182"/>
      <c r="CV57" s="182"/>
      <c r="CW57" s="182"/>
      <c r="CX57" s="182"/>
      <c r="CY57" s="182"/>
    </row>
    <row r="58" spans="1:103" s="165" customFormat="1" x14ac:dyDescent="0.25">
      <c r="A58" s="164"/>
      <c r="B58" s="15"/>
      <c r="C58" s="28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182"/>
      <c r="S58" s="182"/>
      <c r="T58" s="182"/>
      <c r="U58" s="182"/>
      <c r="V58" s="182"/>
      <c r="W58" s="182"/>
      <c r="X58" s="182"/>
      <c r="Y58" s="182"/>
      <c r="Z58" s="182"/>
      <c r="AA58" s="182"/>
      <c r="AB58" s="182"/>
      <c r="AC58" s="182"/>
      <c r="AD58" s="182"/>
      <c r="AE58" s="182"/>
      <c r="AF58" s="182"/>
      <c r="AG58" s="182"/>
      <c r="AH58" s="182"/>
      <c r="AI58" s="182"/>
      <c r="AJ58" s="182"/>
      <c r="AK58" s="182"/>
      <c r="AL58" s="182"/>
      <c r="AM58" s="182"/>
      <c r="AN58" s="182"/>
      <c r="AO58" s="182"/>
      <c r="AP58" s="182"/>
      <c r="AQ58" s="182"/>
      <c r="AR58" s="182"/>
      <c r="AS58" s="182"/>
      <c r="AT58" s="182"/>
      <c r="AU58" s="182"/>
      <c r="AV58" s="182"/>
      <c r="AW58" s="182"/>
      <c r="AX58" s="182"/>
      <c r="AY58" s="182"/>
      <c r="AZ58" s="182"/>
      <c r="BA58" s="182"/>
      <c r="BB58" s="182"/>
      <c r="BC58" s="182"/>
      <c r="BD58" s="182"/>
      <c r="BE58" s="182"/>
      <c r="BF58" s="182"/>
      <c r="BG58" s="182"/>
      <c r="BH58" s="182"/>
      <c r="BI58" s="182"/>
      <c r="BJ58" s="182"/>
      <c r="BK58" s="182"/>
      <c r="BL58" s="182"/>
      <c r="BM58" s="182"/>
      <c r="BN58" s="182"/>
      <c r="BO58" s="182"/>
      <c r="BP58" s="182"/>
      <c r="BQ58" s="182"/>
      <c r="BR58" s="182"/>
      <c r="BS58" s="182"/>
      <c r="BT58" s="182"/>
      <c r="BU58" s="182"/>
      <c r="BV58" s="182"/>
      <c r="BW58" s="182"/>
      <c r="BX58" s="182"/>
      <c r="BY58" s="182"/>
      <c r="BZ58" s="182"/>
      <c r="CA58" s="182"/>
      <c r="CB58" s="182"/>
      <c r="CC58" s="182"/>
      <c r="CD58" s="182"/>
      <c r="CE58" s="182"/>
      <c r="CF58" s="182"/>
      <c r="CG58" s="182"/>
      <c r="CH58" s="182"/>
      <c r="CI58" s="182"/>
      <c r="CJ58" s="182"/>
      <c r="CK58" s="182"/>
      <c r="CL58" s="182"/>
      <c r="CM58" s="182"/>
      <c r="CN58" s="182"/>
      <c r="CO58" s="182"/>
      <c r="CP58" s="182"/>
      <c r="CQ58" s="182"/>
      <c r="CR58" s="182"/>
      <c r="CS58" s="182"/>
      <c r="CT58" s="182"/>
      <c r="CU58" s="182"/>
      <c r="CV58" s="182"/>
      <c r="CW58" s="182"/>
      <c r="CX58" s="182"/>
      <c r="CY58" s="182"/>
    </row>
    <row r="59" spans="1:103" s="165" customFormat="1" x14ac:dyDescent="0.25">
      <c r="A59" s="164"/>
      <c r="B59" s="15"/>
      <c r="C59" s="28"/>
      <c r="D59" s="182"/>
      <c r="E59" s="182"/>
      <c r="F59" s="182"/>
      <c r="G59" s="182"/>
      <c r="H59" s="182"/>
      <c r="I59" s="182"/>
      <c r="J59" s="182"/>
      <c r="K59" s="182"/>
      <c r="L59" s="182"/>
      <c r="M59" s="182"/>
      <c r="N59" s="182"/>
      <c r="O59" s="182"/>
      <c r="P59" s="182"/>
      <c r="Q59" s="182"/>
      <c r="R59" s="182"/>
      <c r="S59" s="182"/>
      <c r="T59" s="182"/>
      <c r="U59" s="182"/>
      <c r="V59" s="182"/>
      <c r="W59" s="182"/>
      <c r="X59" s="182"/>
      <c r="Y59" s="182"/>
      <c r="Z59" s="182"/>
      <c r="AA59" s="182"/>
      <c r="AB59" s="182"/>
      <c r="AC59" s="182"/>
      <c r="AD59" s="182"/>
      <c r="AE59" s="182"/>
      <c r="AF59" s="182"/>
      <c r="AG59" s="182"/>
      <c r="AH59" s="182"/>
      <c r="AI59" s="182"/>
      <c r="AJ59" s="182"/>
      <c r="AK59" s="182"/>
      <c r="AL59" s="182"/>
      <c r="AM59" s="182"/>
      <c r="AN59" s="182"/>
      <c r="AO59" s="182"/>
      <c r="AP59" s="182"/>
      <c r="AQ59" s="182"/>
      <c r="AR59" s="182"/>
      <c r="AS59" s="182"/>
      <c r="AT59" s="182"/>
      <c r="AU59" s="182"/>
      <c r="AV59" s="182"/>
      <c r="AW59" s="182"/>
      <c r="AX59" s="182"/>
      <c r="AY59" s="182"/>
      <c r="AZ59" s="182"/>
      <c r="BA59" s="182"/>
      <c r="BB59" s="182"/>
      <c r="BC59" s="182"/>
      <c r="BD59" s="182"/>
      <c r="BE59" s="182"/>
      <c r="BF59" s="182"/>
      <c r="BG59" s="182"/>
      <c r="BH59" s="182"/>
      <c r="BI59" s="182"/>
      <c r="BJ59" s="182"/>
      <c r="BK59" s="182"/>
      <c r="BL59" s="182"/>
      <c r="BM59" s="182"/>
      <c r="BN59" s="182"/>
      <c r="BO59" s="182"/>
      <c r="BP59" s="182"/>
      <c r="BQ59" s="182"/>
      <c r="BR59" s="182"/>
      <c r="BS59" s="182"/>
      <c r="BT59" s="182"/>
      <c r="BU59" s="182"/>
      <c r="BV59" s="182"/>
      <c r="BW59" s="182"/>
      <c r="BX59" s="182"/>
      <c r="BY59" s="182"/>
      <c r="BZ59" s="182"/>
      <c r="CA59" s="182"/>
      <c r="CB59" s="182"/>
      <c r="CC59" s="182"/>
      <c r="CD59" s="182"/>
      <c r="CE59" s="182"/>
      <c r="CF59" s="182"/>
      <c r="CG59" s="182"/>
      <c r="CH59" s="182"/>
      <c r="CI59" s="182"/>
      <c r="CJ59" s="182"/>
      <c r="CK59" s="182"/>
      <c r="CL59" s="182"/>
      <c r="CM59" s="182"/>
      <c r="CN59" s="182"/>
      <c r="CO59" s="182"/>
      <c r="CP59" s="182"/>
      <c r="CQ59" s="182"/>
      <c r="CR59" s="182"/>
      <c r="CS59" s="182"/>
      <c r="CT59" s="182"/>
      <c r="CU59" s="182"/>
      <c r="CV59" s="182"/>
      <c r="CW59" s="182"/>
      <c r="CX59" s="182"/>
      <c r="CY59" s="182"/>
    </row>
    <row r="60" spans="1:103" s="165" customFormat="1" x14ac:dyDescent="0.25">
      <c r="A60" s="164"/>
      <c r="B60" s="15"/>
      <c r="C60" s="28"/>
      <c r="D60" s="182"/>
      <c r="E60" s="182"/>
      <c r="F60" s="182"/>
      <c r="G60" s="182"/>
      <c r="H60" s="182"/>
      <c r="I60" s="182"/>
      <c r="J60" s="182"/>
      <c r="K60" s="182"/>
      <c r="L60" s="182"/>
      <c r="M60" s="182"/>
      <c r="N60" s="182"/>
      <c r="O60" s="182"/>
      <c r="P60" s="182"/>
      <c r="Q60" s="182"/>
      <c r="R60" s="182"/>
      <c r="S60" s="182"/>
      <c r="T60" s="182"/>
      <c r="U60" s="182"/>
      <c r="V60" s="182"/>
      <c r="W60" s="182"/>
      <c r="X60" s="182"/>
      <c r="Y60" s="182"/>
      <c r="Z60" s="182"/>
      <c r="AA60" s="182"/>
      <c r="AB60" s="182"/>
      <c r="AC60" s="182"/>
      <c r="AD60" s="182"/>
      <c r="AE60" s="182"/>
      <c r="AF60" s="182"/>
      <c r="AG60" s="182"/>
      <c r="AH60" s="182"/>
      <c r="AI60" s="182"/>
      <c r="AJ60" s="182"/>
      <c r="AK60" s="182"/>
      <c r="AL60" s="182"/>
      <c r="AM60" s="182"/>
      <c r="AN60" s="182"/>
      <c r="AO60" s="182"/>
      <c r="AP60" s="182"/>
      <c r="AQ60" s="182"/>
      <c r="AR60" s="182"/>
      <c r="AS60" s="182"/>
      <c r="AT60" s="182"/>
      <c r="AU60" s="182"/>
      <c r="AV60" s="182"/>
      <c r="AW60" s="182"/>
      <c r="AX60" s="182"/>
      <c r="AY60" s="182"/>
      <c r="AZ60" s="182"/>
      <c r="BA60" s="182"/>
      <c r="BB60" s="182"/>
      <c r="BC60" s="182"/>
      <c r="BD60" s="182"/>
      <c r="BE60" s="182"/>
      <c r="BF60" s="182"/>
      <c r="BG60" s="182"/>
      <c r="BH60" s="182"/>
      <c r="BI60" s="182"/>
      <c r="BJ60" s="182"/>
      <c r="BK60" s="182"/>
      <c r="BL60" s="182"/>
      <c r="BM60" s="182"/>
      <c r="BN60" s="182"/>
      <c r="BO60" s="182"/>
      <c r="BP60" s="182"/>
      <c r="BQ60" s="182"/>
      <c r="BR60" s="182"/>
      <c r="BS60" s="182"/>
      <c r="BT60" s="182"/>
      <c r="BU60" s="182"/>
      <c r="BV60" s="182"/>
      <c r="BW60" s="182"/>
      <c r="BX60" s="182"/>
      <c r="BY60" s="182"/>
      <c r="BZ60" s="182"/>
      <c r="CA60" s="182"/>
      <c r="CB60" s="182"/>
      <c r="CC60" s="182"/>
      <c r="CD60" s="182"/>
      <c r="CE60" s="182"/>
      <c r="CF60" s="182"/>
      <c r="CG60" s="182"/>
      <c r="CH60" s="182"/>
      <c r="CI60" s="182"/>
      <c r="CJ60" s="182"/>
      <c r="CK60" s="182"/>
      <c r="CL60" s="182"/>
      <c r="CM60" s="182"/>
      <c r="CN60" s="182"/>
      <c r="CO60" s="182"/>
      <c r="CP60" s="182"/>
      <c r="CQ60" s="182"/>
      <c r="CR60" s="182"/>
      <c r="CS60" s="182"/>
      <c r="CT60" s="182"/>
      <c r="CU60" s="182"/>
      <c r="CV60" s="182"/>
      <c r="CW60" s="182"/>
      <c r="CX60" s="182"/>
      <c r="CY60" s="182"/>
    </row>
    <row r="61" spans="1:103" s="165" customFormat="1" x14ac:dyDescent="0.25">
      <c r="A61" s="164"/>
      <c r="B61" s="15"/>
      <c r="C61" s="28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82"/>
      <c r="Z61" s="182"/>
      <c r="AA61" s="182"/>
      <c r="AB61" s="182"/>
      <c r="AC61" s="182"/>
      <c r="AD61" s="182"/>
      <c r="AE61" s="182"/>
      <c r="AF61" s="182"/>
      <c r="AG61" s="182"/>
      <c r="AH61" s="182"/>
      <c r="AI61" s="182"/>
      <c r="AJ61" s="182"/>
      <c r="AK61" s="182"/>
      <c r="AL61" s="182"/>
      <c r="AM61" s="182"/>
      <c r="AN61" s="182"/>
      <c r="AO61" s="182"/>
      <c r="AP61" s="182"/>
      <c r="AQ61" s="182"/>
      <c r="AR61" s="182"/>
      <c r="AS61" s="182"/>
      <c r="AT61" s="182"/>
      <c r="AU61" s="182"/>
      <c r="AV61" s="182"/>
      <c r="AW61" s="182"/>
      <c r="AX61" s="182"/>
      <c r="AY61" s="182"/>
      <c r="AZ61" s="182"/>
      <c r="BA61" s="182"/>
      <c r="BB61" s="182"/>
      <c r="BC61" s="182"/>
      <c r="BD61" s="182"/>
      <c r="BE61" s="182"/>
      <c r="BF61" s="182"/>
      <c r="BG61" s="182"/>
      <c r="BH61" s="182"/>
      <c r="BI61" s="182"/>
      <c r="BJ61" s="182"/>
      <c r="BK61" s="182"/>
      <c r="BL61" s="182"/>
      <c r="BM61" s="182"/>
      <c r="BN61" s="182"/>
      <c r="BO61" s="182"/>
      <c r="BP61" s="182"/>
      <c r="BQ61" s="182"/>
      <c r="BR61" s="182"/>
      <c r="BS61" s="182"/>
      <c r="BT61" s="182"/>
      <c r="BU61" s="182"/>
      <c r="BV61" s="182"/>
      <c r="BW61" s="182"/>
      <c r="BX61" s="182"/>
      <c r="BY61" s="182"/>
      <c r="BZ61" s="182"/>
      <c r="CA61" s="182"/>
      <c r="CB61" s="182"/>
      <c r="CC61" s="182"/>
      <c r="CD61" s="182"/>
      <c r="CE61" s="182"/>
      <c r="CF61" s="182"/>
      <c r="CG61" s="182"/>
      <c r="CH61" s="182"/>
      <c r="CI61" s="182"/>
      <c r="CJ61" s="182"/>
      <c r="CK61" s="182"/>
      <c r="CL61" s="182"/>
      <c r="CM61" s="182"/>
      <c r="CN61" s="182"/>
      <c r="CO61" s="182"/>
      <c r="CP61" s="182"/>
      <c r="CQ61" s="182"/>
      <c r="CR61" s="182"/>
      <c r="CS61" s="182"/>
      <c r="CT61" s="182"/>
      <c r="CU61" s="182"/>
      <c r="CV61" s="182"/>
      <c r="CW61" s="182"/>
      <c r="CX61" s="182"/>
      <c r="CY61" s="182"/>
    </row>
    <row r="62" spans="1:103" s="165" customFormat="1" x14ac:dyDescent="0.25">
      <c r="A62" s="164"/>
      <c r="B62" s="15"/>
      <c r="C62" s="28"/>
      <c r="D62" s="182"/>
      <c r="E62" s="182"/>
      <c r="F62" s="182"/>
      <c r="G62" s="182"/>
      <c r="H62" s="182"/>
      <c r="I62" s="182"/>
      <c r="J62" s="182"/>
      <c r="K62" s="182"/>
      <c r="L62" s="182"/>
      <c r="M62" s="182"/>
      <c r="N62" s="182"/>
      <c r="O62" s="182"/>
      <c r="P62" s="182"/>
      <c r="Q62" s="182"/>
      <c r="R62" s="182"/>
      <c r="S62" s="182"/>
      <c r="T62" s="182"/>
      <c r="U62" s="182"/>
      <c r="V62" s="182"/>
      <c r="W62" s="182"/>
      <c r="X62" s="182"/>
      <c r="Y62" s="182"/>
      <c r="Z62" s="182"/>
      <c r="AA62" s="182"/>
      <c r="AB62" s="182"/>
      <c r="AC62" s="182"/>
      <c r="AD62" s="182"/>
      <c r="AE62" s="182"/>
      <c r="AF62" s="182"/>
      <c r="AG62" s="182"/>
      <c r="AH62" s="182"/>
      <c r="AI62" s="182"/>
      <c r="AJ62" s="182"/>
      <c r="AK62" s="182"/>
      <c r="AL62" s="182"/>
      <c r="AM62" s="182"/>
      <c r="AN62" s="182"/>
      <c r="AO62" s="182"/>
      <c r="AP62" s="182"/>
      <c r="AQ62" s="182"/>
      <c r="AR62" s="182"/>
      <c r="AS62" s="182"/>
      <c r="AT62" s="182"/>
      <c r="AU62" s="182"/>
      <c r="AV62" s="182"/>
      <c r="AW62" s="182"/>
      <c r="AX62" s="182"/>
      <c r="AY62" s="182"/>
      <c r="AZ62" s="182"/>
      <c r="BA62" s="182"/>
      <c r="BB62" s="182"/>
      <c r="BC62" s="182"/>
      <c r="BD62" s="182"/>
      <c r="BE62" s="182"/>
      <c r="BF62" s="182"/>
      <c r="BG62" s="182"/>
      <c r="BH62" s="182"/>
      <c r="BI62" s="182"/>
      <c r="BJ62" s="182"/>
      <c r="BK62" s="182"/>
      <c r="BL62" s="182"/>
      <c r="BM62" s="182"/>
      <c r="BN62" s="182"/>
      <c r="BO62" s="182"/>
      <c r="BP62" s="182"/>
      <c r="BQ62" s="182"/>
      <c r="BR62" s="182"/>
      <c r="BS62" s="182"/>
      <c r="BT62" s="182"/>
      <c r="BU62" s="182"/>
      <c r="BV62" s="182"/>
      <c r="BW62" s="182"/>
      <c r="BX62" s="182"/>
      <c r="BY62" s="182"/>
      <c r="BZ62" s="182"/>
      <c r="CA62" s="182"/>
      <c r="CB62" s="182"/>
      <c r="CC62" s="182"/>
      <c r="CD62" s="182"/>
      <c r="CE62" s="182"/>
      <c r="CF62" s="182"/>
      <c r="CG62" s="182"/>
      <c r="CH62" s="182"/>
      <c r="CI62" s="182"/>
      <c r="CJ62" s="182"/>
      <c r="CK62" s="182"/>
      <c r="CL62" s="182"/>
      <c r="CM62" s="182"/>
      <c r="CN62" s="182"/>
      <c r="CO62" s="182"/>
      <c r="CP62" s="182"/>
      <c r="CQ62" s="182"/>
      <c r="CR62" s="182"/>
      <c r="CS62" s="182"/>
      <c r="CT62" s="182"/>
      <c r="CU62" s="182"/>
      <c r="CV62" s="182"/>
      <c r="CW62" s="182"/>
      <c r="CX62" s="182"/>
      <c r="CY62" s="182"/>
    </row>
    <row r="63" spans="1:103" s="165" customFormat="1" x14ac:dyDescent="0.25">
      <c r="A63" s="164"/>
      <c r="B63" s="15"/>
      <c r="C63" s="28"/>
      <c r="D63" s="182"/>
      <c r="E63" s="182"/>
      <c r="F63" s="182"/>
      <c r="G63" s="182"/>
      <c r="H63" s="182"/>
      <c r="I63" s="182"/>
      <c r="J63" s="182"/>
      <c r="K63" s="182"/>
      <c r="L63" s="182"/>
      <c r="M63" s="182"/>
      <c r="N63" s="182"/>
      <c r="O63" s="182"/>
      <c r="P63" s="182"/>
      <c r="Q63" s="182"/>
      <c r="R63" s="182"/>
      <c r="S63" s="182"/>
      <c r="T63" s="182"/>
      <c r="U63" s="182"/>
      <c r="V63" s="182"/>
      <c r="W63" s="182"/>
      <c r="X63" s="182"/>
      <c r="Y63" s="182"/>
      <c r="Z63" s="182"/>
      <c r="AA63" s="182"/>
      <c r="AB63" s="182"/>
      <c r="AC63" s="182"/>
      <c r="AD63" s="182"/>
      <c r="AE63" s="182"/>
      <c r="AF63" s="182"/>
      <c r="AG63" s="182"/>
      <c r="AH63" s="182"/>
      <c r="AI63" s="182"/>
      <c r="AJ63" s="182"/>
      <c r="AK63" s="182"/>
      <c r="AL63" s="182"/>
      <c r="AM63" s="182"/>
      <c r="AN63" s="182"/>
      <c r="AO63" s="182"/>
      <c r="AP63" s="182"/>
      <c r="AQ63" s="182"/>
      <c r="AR63" s="182"/>
      <c r="AS63" s="182"/>
      <c r="AT63" s="182"/>
      <c r="AU63" s="182"/>
      <c r="AV63" s="182"/>
      <c r="AW63" s="182"/>
      <c r="AX63" s="182"/>
      <c r="AY63" s="182"/>
      <c r="AZ63" s="182"/>
      <c r="BA63" s="182"/>
      <c r="BB63" s="182"/>
      <c r="BC63" s="182"/>
      <c r="BD63" s="182"/>
      <c r="BE63" s="182"/>
      <c r="BF63" s="182"/>
      <c r="BG63" s="182"/>
      <c r="BH63" s="182"/>
      <c r="BI63" s="182"/>
      <c r="BJ63" s="182"/>
      <c r="BK63" s="182"/>
      <c r="BL63" s="182"/>
      <c r="BM63" s="182"/>
      <c r="BN63" s="182"/>
      <c r="BO63" s="182"/>
      <c r="BP63" s="182"/>
      <c r="BQ63" s="182"/>
      <c r="BR63" s="182"/>
      <c r="BS63" s="182"/>
      <c r="BT63" s="182"/>
      <c r="BU63" s="182"/>
      <c r="BV63" s="182"/>
      <c r="BW63" s="182"/>
      <c r="BX63" s="182"/>
      <c r="BY63" s="182"/>
      <c r="BZ63" s="182"/>
      <c r="CA63" s="182"/>
      <c r="CB63" s="182"/>
      <c r="CC63" s="182"/>
      <c r="CD63" s="182"/>
      <c r="CE63" s="182"/>
      <c r="CF63" s="182"/>
      <c r="CG63" s="182"/>
      <c r="CH63" s="182"/>
      <c r="CI63" s="182"/>
      <c r="CJ63" s="182"/>
      <c r="CK63" s="182"/>
      <c r="CL63" s="182"/>
      <c r="CM63" s="182"/>
      <c r="CN63" s="182"/>
      <c r="CO63" s="182"/>
      <c r="CP63" s="182"/>
      <c r="CQ63" s="182"/>
      <c r="CR63" s="182"/>
      <c r="CS63" s="182"/>
      <c r="CT63" s="182"/>
      <c r="CU63" s="182"/>
      <c r="CV63" s="182"/>
      <c r="CW63" s="182"/>
      <c r="CX63" s="182"/>
      <c r="CY63" s="182"/>
    </row>
    <row r="64" spans="1:103" s="165" customFormat="1" x14ac:dyDescent="0.25">
      <c r="A64" s="164"/>
      <c r="B64" s="15"/>
      <c r="C64" s="28"/>
      <c r="D64" s="182"/>
      <c r="E64" s="182"/>
      <c r="F64" s="182"/>
      <c r="G64" s="182"/>
      <c r="H64" s="182"/>
      <c r="I64" s="182"/>
      <c r="J64" s="182"/>
      <c r="K64" s="182"/>
      <c r="L64" s="182"/>
      <c r="M64" s="182"/>
      <c r="N64" s="182"/>
      <c r="O64" s="182"/>
      <c r="P64" s="182"/>
      <c r="Q64" s="182"/>
      <c r="R64" s="182"/>
      <c r="S64" s="182"/>
      <c r="T64" s="182"/>
      <c r="U64" s="182"/>
      <c r="V64" s="182"/>
      <c r="W64" s="182"/>
      <c r="X64" s="182"/>
      <c r="Y64" s="182"/>
      <c r="Z64" s="182"/>
      <c r="AA64" s="182"/>
      <c r="AB64" s="182"/>
      <c r="AC64" s="182"/>
      <c r="AD64" s="182"/>
      <c r="AE64" s="182"/>
      <c r="AF64" s="182"/>
      <c r="AG64" s="182"/>
      <c r="AH64" s="182"/>
      <c r="AI64" s="182"/>
      <c r="AJ64" s="182"/>
      <c r="AK64" s="182"/>
      <c r="AL64" s="182"/>
      <c r="AM64" s="182"/>
      <c r="AN64" s="182"/>
      <c r="AO64" s="182"/>
      <c r="AP64" s="182"/>
      <c r="AQ64" s="182"/>
      <c r="AR64" s="182"/>
      <c r="AS64" s="182"/>
      <c r="AT64" s="182"/>
      <c r="AU64" s="182"/>
      <c r="AV64" s="182"/>
      <c r="AW64" s="182"/>
      <c r="AX64" s="182"/>
      <c r="AY64" s="182"/>
      <c r="AZ64" s="182"/>
      <c r="BA64" s="182"/>
      <c r="BB64" s="182"/>
      <c r="BC64" s="182"/>
      <c r="BD64" s="182"/>
      <c r="BE64" s="182"/>
      <c r="BF64" s="182"/>
      <c r="BG64" s="182"/>
      <c r="BH64" s="182"/>
      <c r="BI64" s="182"/>
      <c r="BJ64" s="182"/>
      <c r="BK64" s="182"/>
      <c r="BL64" s="182"/>
      <c r="BM64" s="182"/>
      <c r="BN64" s="182"/>
      <c r="BO64" s="182"/>
      <c r="BP64" s="182"/>
      <c r="BQ64" s="182"/>
      <c r="BR64" s="182"/>
      <c r="BS64" s="182"/>
      <c r="BT64" s="182"/>
      <c r="BU64" s="182"/>
      <c r="BV64" s="182"/>
      <c r="BW64" s="182"/>
      <c r="BX64" s="182"/>
      <c r="BY64" s="182"/>
      <c r="BZ64" s="182"/>
      <c r="CA64" s="182"/>
      <c r="CB64" s="182"/>
      <c r="CC64" s="182"/>
      <c r="CD64" s="182"/>
      <c r="CE64" s="182"/>
      <c r="CF64" s="182"/>
      <c r="CG64" s="182"/>
      <c r="CH64" s="182"/>
      <c r="CI64" s="182"/>
      <c r="CJ64" s="182"/>
      <c r="CK64" s="182"/>
      <c r="CL64" s="182"/>
      <c r="CM64" s="182"/>
      <c r="CN64" s="182"/>
      <c r="CO64" s="182"/>
      <c r="CP64" s="182"/>
      <c r="CQ64" s="182"/>
      <c r="CR64" s="182"/>
      <c r="CS64" s="182"/>
      <c r="CT64" s="182"/>
      <c r="CU64" s="182"/>
      <c r="CV64" s="182"/>
      <c r="CW64" s="182"/>
      <c r="CX64" s="182"/>
      <c r="CY64" s="182"/>
    </row>
    <row r="65" spans="1:103" s="165" customFormat="1" x14ac:dyDescent="0.25">
      <c r="A65" s="164"/>
      <c r="B65" s="15"/>
      <c r="C65" s="28"/>
      <c r="D65" s="182"/>
      <c r="E65" s="182"/>
      <c r="F65" s="182"/>
      <c r="G65" s="182"/>
      <c r="H65" s="182"/>
      <c r="I65" s="182"/>
      <c r="J65" s="182"/>
      <c r="K65" s="182"/>
      <c r="L65" s="182"/>
      <c r="M65" s="182"/>
      <c r="N65" s="182"/>
      <c r="O65" s="182"/>
      <c r="P65" s="182"/>
      <c r="Q65" s="182"/>
      <c r="R65" s="182"/>
      <c r="S65" s="182"/>
      <c r="T65" s="182"/>
      <c r="U65" s="182"/>
      <c r="V65" s="182"/>
      <c r="W65" s="182"/>
      <c r="X65" s="182"/>
      <c r="Y65" s="182"/>
      <c r="Z65" s="182"/>
      <c r="AA65" s="182"/>
      <c r="AB65" s="182"/>
      <c r="AC65" s="182"/>
      <c r="AD65" s="182"/>
      <c r="AE65" s="182"/>
      <c r="AF65" s="182"/>
      <c r="AG65" s="182"/>
      <c r="AH65" s="182"/>
      <c r="AI65" s="182"/>
      <c r="AJ65" s="182"/>
      <c r="AK65" s="182"/>
      <c r="AL65" s="182"/>
      <c r="AM65" s="182"/>
      <c r="AN65" s="182"/>
      <c r="AO65" s="182"/>
      <c r="AP65" s="182"/>
      <c r="AQ65" s="182"/>
      <c r="AR65" s="182"/>
      <c r="AS65" s="182"/>
      <c r="AT65" s="182"/>
      <c r="AU65" s="182"/>
      <c r="AV65" s="182"/>
      <c r="AW65" s="182"/>
      <c r="AX65" s="182"/>
      <c r="AY65" s="182"/>
      <c r="AZ65" s="182"/>
      <c r="BA65" s="182"/>
      <c r="BB65" s="182"/>
      <c r="BC65" s="182"/>
      <c r="BD65" s="182"/>
      <c r="BE65" s="182"/>
      <c r="BF65" s="182"/>
      <c r="BG65" s="182"/>
      <c r="BH65" s="182"/>
      <c r="BI65" s="182"/>
      <c r="BJ65" s="182"/>
      <c r="BK65" s="182"/>
      <c r="BL65" s="182"/>
      <c r="BM65" s="182"/>
      <c r="BN65" s="182"/>
      <c r="BO65" s="182"/>
      <c r="BP65" s="182"/>
      <c r="BQ65" s="182"/>
      <c r="BR65" s="182"/>
      <c r="BS65" s="182"/>
      <c r="BT65" s="182"/>
      <c r="BU65" s="182"/>
      <c r="BV65" s="182"/>
      <c r="BW65" s="182"/>
      <c r="BX65" s="182"/>
      <c r="BY65" s="182"/>
      <c r="BZ65" s="182"/>
      <c r="CA65" s="182"/>
      <c r="CB65" s="182"/>
      <c r="CC65" s="182"/>
      <c r="CD65" s="182"/>
      <c r="CE65" s="182"/>
      <c r="CF65" s="182"/>
      <c r="CG65" s="182"/>
      <c r="CH65" s="182"/>
      <c r="CI65" s="182"/>
      <c r="CJ65" s="182"/>
      <c r="CK65" s="182"/>
      <c r="CL65" s="182"/>
      <c r="CM65" s="182"/>
      <c r="CN65" s="182"/>
      <c r="CO65" s="182"/>
      <c r="CP65" s="182"/>
      <c r="CQ65" s="182"/>
      <c r="CR65" s="182"/>
      <c r="CS65" s="182"/>
      <c r="CT65" s="182"/>
      <c r="CU65" s="182"/>
      <c r="CV65" s="182"/>
      <c r="CW65" s="182"/>
      <c r="CX65" s="182"/>
      <c r="CY65" s="182"/>
    </row>
    <row r="66" spans="1:103" s="165" customFormat="1" x14ac:dyDescent="0.25">
      <c r="A66" s="164"/>
      <c r="B66" s="15"/>
      <c r="C66" s="28"/>
      <c r="D66" s="182"/>
      <c r="E66" s="182"/>
      <c r="F66" s="182"/>
      <c r="G66" s="182"/>
      <c r="H66" s="182"/>
      <c r="I66" s="182"/>
      <c r="J66" s="182"/>
      <c r="K66" s="182"/>
      <c r="L66" s="182"/>
      <c r="M66" s="182"/>
      <c r="N66" s="182"/>
      <c r="O66" s="182"/>
      <c r="P66" s="182"/>
      <c r="Q66" s="182"/>
      <c r="R66" s="182"/>
      <c r="S66" s="182"/>
      <c r="T66" s="182"/>
      <c r="U66" s="182"/>
      <c r="V66" s="182"/>
      <c r="W66" s="182"/>
      <c r="X66" s="182"/>
      <c r="Y66" s="182"/>
      <c r="Z66" s="182"/>
      <c r="AA66" s="182"/>
      <c r="AB66" s="182"/>
      <c r="AC66" s="182"/>
      <c r="AD66" s="182"/>
      <c r="AE66" s="182"/>
      <c r="AF66" s="182"/>
      <c r="AG66" s="182"/>
      <c r="AH66" s="182"/>
      <c r="AI66" s="182"/>
      <c r="AJ66" s="182"/>
      <c r="AK66" s="182"/>
      <c r="AL66" s="182"/>
      <c r="AM66" s="182"/>
      <c r="AN66" s="182"/>
      <c r="AO66" s="182"/>
      <c r="AP66" s="182"/>
      <c r="AQ66" s="182"/>
      <c r="AR66" s="182"/>
      <c r="AS66" s="182"/>
      <c r="AT66" s="182"/>
      <c r="AU66" s="182"/>
      <c r="AV66" s="182"/>
      <c r="AW66" s="182"/>
      <c r="AX66" s="182"/>
      <c r="AY66" s="182"/>
      <c r="AZ66" s="182"/>
      <c r="BA66" s="182"/>
      <c r="BB66" s="182"/>
      <c r="BC66" s="182"/>
      <c r="BD66" s="182"/>
      <c r="BE66" s="182"/>
      <c r="BF66" s="182"/>
      <c r="BG66" s="182"/>
      <c r="BH66" s="182"/>
      <c r="BI66" s="182"/>
      <c r="BJ66" s="182"/>
      <c r="BK66" s="182"/>
      <c r="BL66" s="182"/>
      <c r="BM66" s="182"/>
      <c r="BN66" s="182"/>
      <c r="BO66" s="182"/>
      <c r="BP66" s="182"/>
      <c r="BQ66" s="182"/>
      <c r="BR66" s="182"/>
      <c r="BS66" s="182"/>
      <c r="BT66" s="182"/>
      <c r="BU66" s="182"/>
      <c r="BV66" s="182"/>
      <c r="BW66" s="182"/>
      <c r="BX66" s="182"/>
      <c r="BY66" s="182"/>
      <c r="BZ66" s="182"/>
      <c r="CA66" s="182"/>
      <c r="CB66" s="182"/>
      <c r="CC66" s="182"/>
      <c r="CD66" s="182"/>
      <c r="CE66" s="182"/>
      <c r="CF66" s="182"/>
      <c r="CG66" s="182"/>
      <c r="CH66" s="182"/>
      <c r="CI66" s="182"/>
      <c r="CJ66" s="182"/>
      <c r="CK66" s="182"/>
      <c r="CL66" s="182"/>
      <c r="CM66" s="182"/>
      <c r="CN66" s="182"/>
      <c r="CO66" s="182"/>
      <c r="CP66" s="182"/>
      <c r="CQ66" s="182"/>
      <c r="CR66" s="182"/>
      <c r="CS66" s="182"/>
      <c r="CT66" s="182"/>
      <c r="CU66" s="182"/>
      <c r="CV66" s="182"/>
      <c r="CW66" s="182"/>
      <c r="CX66" s="182"/>
      <c r="CY66" s="182"/>
    </row>
    <row r="67" spans="1:103" s="165" customFormat="1" x14ac:dyDescent="0.25">
      <c r="A67" s="164"/>
      <c r="B67" s="15"/>
      <c r="C67" s="28"/>
      <c r="D67" s="182"/>
      <c r="E67" s="182"/>
      <c r="F67" s="182"/>
      <c r="G67" s="182"/>
      <c r="H67" s="182"/>
      <c r="I67" s="182"/>
      <c r="J67" s="182"/>
      <c r="K67" s="182"/>
      <c r="L67" s="182"/>
      <c r="M67" s="182"/>
      <c r="N67" s="182"/>
      <c r="O67" s="182"/>
      <c r="P67" s="182"/>
      <c r="Q67" s="182"/>
      <c r="R67" s="182"/>
      <c r="S67" s="182"/>
      <c r="T67" s="182"/>
      <c r="U67" s="182"/>
      <c r="V67" s="182"/>
      <c r="W67" s="182"/>
      <c r="X67" s="182"/>
      <c r="Y67" s="182"/>
      <c r="Z67" s="182"/>
      <c r="AA67" s="182"/>
      <c r="AB67" s="182"/>
      <c r="AC67" s="182"/>
      <c r="AD67" s="182"/>
      <c r="AE67" s="182"/>
      <c r="AF67" s="182"/>
      <c r="AG67" s="182"/>
      <c r="AH67" s="182"/>
      <c r="AI67" s="182"/>
      <c r="AJ67" s="182"/>
      <c r="AK67" s="182"/>
      <c r="AL67" s="182"/>
      <c r="AM67" s="182"/>
      <c r="AN67" s="182"/>
      <c r="AO67" s="182"/>
      <c r="AP67" s="182"/>
      <c r="AQ67" s="182"/>
      <c r="AR67" s="182"/>
      <c r="AS67" s="182"/>
      <c r="AT67" s="182"/>
      <c r="AU67" s="182"/>
      <c r="AV67" s="182"/>
      <c r="AW67" s="182"/>
      <c r="AX67" s="182"/>
      <c r="AY67" s="182"/>
      <c r="AZ67" s="182"/>
      <c r="BA67" s="182"/>
      <c r="BB67" s="182"/>
      <c r="BC67" s="182"/>
      <c r="BD67" s="182"/>
      <c r="BE67" s="182"/>
      <c r="BF67" s="182"/>
      <c r="BG67" s="182"/>
      <c r="BH67" s="182"/>
      <c r="BI67" s="182"/>
      <c r="BJ67" s="182"/>
      <c r="BK67" s="182"/>
      <c r="BL67" s="182"/>
      <c r="BM67" s="182"/>
      <c r="BN67" s="182"/>
      <c r="BO67" s="182"/>
      <c r="BP67" s="182"/>
      <c r="BQ67" s="182"/>
      <c r="BR67" s="182"/>
      <c r="BS67" s="182"/>
      <c r="BT67" s="182"/>
      <c r="BU67" s="182"/>
      <c r="BV67" s="182"/>
      <c r="BW67" s="182"/>
      <c r="BX67" s="182"/>
      <c r="BY67" s="182"/>
      <c r="BZ67" s="182"/>
      <c r="CA67" s="182"/>
      <c r="CB67" s="182"/>
      <c r="CC67" s="182"/>
      <c r="CD67" s="182"/>
      <c r="CE67" s="182"/>
      <c r="CF67" s="182"/>
      <c r="CG67" s="182"/>
      <c r="CH67" s="182"/>
      <c r="CI67" s="182"/>
      <c r="CJ67" s="182"/>
      <c r="CK67" s="182"/>
      <c r="CL67" s="182"/>
      <c r="CM67" s="182"/>
      <c r="CN67" s="182"/>
      <c r="CO67" s="182"/>
      <c r="CP67" s="182"/>
      <c r="CQ67" s="182"/>
      <c r="CR67" s="182"/>
      <c r="CS67" s="182"/>
      <c r="CT67" s="182"/>
      <c r="CU67" s="182"/>
      <c r="CV67" s="182"/>
      <c r="CW67" s="182"/>
      <c r="CX67" s="182"/>
      <c r="CY67" s="182"/>
    </row>
    <row r="68" spans="1:103" s="165" customFormat="1" x14ac:dyDescent="0.25">
      <c r="A68" s="164"/>
      <c r="B68" s="15"/>
      <c r="C68" s="28"/>
      <c r="D68" s="182"/>
      <c r="E68" s="182"/>
      <c r="F68" s="182"/>
      <c r="G68" s="182"/>
      <c r="H68" s="182"/>
      <c r="I68" s="182"/>
      <c r="J68" s="182"/>
      <c r="K68" s="182"/>
      <c r="L68" s="182"/>
      <c r="M68" s="182"/>
      <c r="N68" s="182"/>
      <c r="O68" s="182"/>
      <c r="P68" s="182"/>
      <c r="Q68" s="182"/>
      <c r="R68" s="182"/>
      <c r="S68" s="182"/>
      <c r="T68" s="182"/>
      <c r="U68" s="182"/>
      <c r="V68" s="182"/>
      <c r="W68" s="182"/>
      <c r="X68" s="182"/>
      <c r="Y68" s="182"/>
      <c r="Z68" s="182"/>
      <c r="AA68" s="182"/>
      <c r="AB68" s="182"/>
      <c r="AC68" s="182"/>
      <c r="AD68" s="182"/>
      <c r="AE68" s="182"/>
      <c r="AF68" s="182"/>
      <c r="AG68" s="182"/>
      <c r="AH68" s="182"/>
      <c r="AI68" s="182"/>
      <c r="AJ68" s="182"/>
      <c r="AK68" s="182"/>
      <c r="AL68" s="182"/>
      <c r="AM68" s="182"/>
      <c r="AN68" s="182"/>
      <c r="AO68" s="182"/>
      <c r="AP68" s="182"/>
      <c r="AQ68" s="182"/>
      <c r="AR68" s="182"/>
      <c r="AS68" s="182"/>
      <c r="AT68" s="182"/>
      <c r="AU68" s="182"/>
      <c r="AV68" s="182"/>
      <c r="AW68" s="182"/>
      <c r="AX68" s="182"/>
      <c r="AY68" s="182"/>
      <c r="AZ68" s="182"/>
      <c r="BA68" s="182"/>
      <c r="BB68" s="182"/>
      <c r="BC68" s="182"/>
      <c r="BD68" s="182"/>
      <c r="BE68" s="182"/>
      <c r="BF68" s="182"/>
      <c r="BG68" s="182"/>
      <c r="BH68" s="182"/>
      <c r="BI68" s="182"/>
      <c r="BJ68" s="182"/>
      <c r="BK68" s="182"/>
      <c r="BL68" s="182"/>
      <c r="BM68" s="182"/>
      <c r="BN68" s="182"/>
      <c r="BO68" s="182"/>
      <c r="BP68" s="182"/>
      <c r="BQ68" s="182"/>
      <c r="BR68" s="182"/>
      <c r="BS68" s="182"/>
      <c r="BT68" s="182"/>
      <c r="BU68" s="182"/>
      <c r="BV68" s="182"/>
      <c r="BW68" s="182"/>
      <c r="BX68" s="182"/>
      <c r="BY68" s="182"/>
      <c r="BZ68" s="182"/>
      <c r="CA68" s="182"/>
      <c r="CB68" s="182"/>
      <c r="CC68" s="182"/>
      <c r="CD68" s="182"/>
      <c r="CE68" s="182"/>
      <c r="CF68" s="182"/>
      <c r="CG68" s="182"/>
      <c r="CH68" s="182"/>
      <c r="CI68" s="182"/>
      <c r="CJ68" s="182"/>
      <c r="CK68" s="182"/>
      <c r="CL68" s="182"/>
      <c r="CM68" s="182"/>
      <c r="CN68" s="182"/>
      <c r="CO68" s="182"/>
      <c r="CP68" s="182"/>
      <c r="CQ68" s="182"/>
      <c r="CR68" s="182"/>
      <c r="CS68" s="182"/>
      <c r="CT68" s="182"/>
      <c r="CU68" s="182"/>
      <c r="CV68" s="182"/>
      <c r="CW68" s="182"/>
      <c r="CX68" s="182"/>
      <c r="CY68" s="182"/>
    </row>
    <row r="69" spans="1:103" s="165" customFormat="1" x14ac:dyDescent="0.25">
      <c r="A69" s="164"/>
      <c r="B69" s="15"/>
      <c r="C69" s="28"/>
      <c r="D69" s="182"/>
      <c r="E69" s="182"/>
      <c r="F69" s="182"/>
      <c r="G69" s="182"/>
      <c r="H69" s="182"/>
      <c r="I69" s="182"/>
      <c r="J69" s="182"/>
      <c r="K69" s="182"/>
      <c r="L69" s="182"/>
      <c r="M69" s="182"/>
      <c r="N69" s="182"/>
      <c r="O69" s="182"/>
      <c r="P69" s="182"/>
      <c r="Q69" s="182"/>
      <c r="R69" s="182"/>
      <c r="S69" s="182"/>
      <c r="T69" s="182"/>
      <c r="U69" s="182"/>
      <c r="V69" s="182"/>
      <c r="W69" s="182"/>
      <c r="X69" s="182"/>
      <c r="Y69" s="182"/>
      <c r="Z69" s="182"/>
      <c r="AA69" s="182"/>
      <c r="AB69" s="182"/>
      <c r="AC69" s="182"/>
      <c r="AD69" s="182"/>
      <c r="AE69" s="182"/>
      <c r="AF69" s="182"/>
      <c r="AG69" s="182"/>
      <c r="AH69" s="182"/>
      <c r="AI69" s="182"/>
      <c r="AJ69" s="182"/>
      <c r="AK69" s="182"/>
      <c r="AL69" s="182"/>
      <c r="AM69" s="182"/>
      <c r="AN69" s="182"/>
      <c r="AO69" s="182"/>
      <c r="AP69" s="182"/>
      <c r="AQ69" s="182"/>
      <c r="AR69" s="182"/>
      <c r="AS69" s="182"/>
      <c r="AT69" s="182"/>
      <c r="AU69" s="182"/>
      <c r="AV69" s="182"/>
      <c r="AW69" s="182"/>
      <c r="AX69" s="182"/>
      <c r="AY69" s="182"/>
      <c r="AZ69" s="182"/>
      <c r="BA69" s="182"/>
      <c r="BB69" s="182"/>
      <c r="BC69" s="182"/>
      <c r="BD69" s="182"/>
      <c r="BE69" s="182"/>
      <c r="BF69" s="182"/>
      <c r="BG69" s="182"/>
      <c r="BH69" s="182"/>
      <c r="BI69" s="182"/>
      <c r="BJ69" s="182"/>
      <c r="BK69" s="182"/>
      <c r="BL69" s="182"/>
      <c r="BM69" s="182"/>
      <c r="BN69" s="182"/>
      <c r="BO69" s="182"/>
      <c r="BP69" s="182"/>
      <c r="BQ69" s="182"/>
      <c r="BR69" s="182"/>
      <c r="BS69" s="182"/>
      <c r="BT69" s="182"/>
      <c r="BU69" s="182"/>
      <c r="BV69" s="182"/>
      <c r="BW69" s="182"/>
      <c r="BX69" s="182"/>
      <c r="BY69" s="182"/>
      <c r="BZ69" s="182"/>
      <c r="CA69" s="182"/>
      <c r="CB69" s="182"/>
      <c r="CC69" s="182"/>
      <c r="CD69" s="182"/>
      <c r="CE69" s="182"/>
      <c r="CF69" s="182"/>
      <c r="CG69" s="182"/>
      <c r="CH69" s="182"/>
      <c r="CI69" s="182"/>
      <c r="CJ69" s="182"/>
      <c r="CK69" s="182"/>
      <c r="CL69" s="182"/>
      <c r="CM69" s="182"/>
      <c r="CN69" s="182"/>
      <c r="CO69" s="182"/>
      <c r="CP69" s="182"/>
      <c r="CQ69" s="182"/>
      <c r="CR69" s="182"/>
      <c r="CS69" s="182"/>
      <c r="CT69" s="182"/>
      <c r="CU69" s="182"/>
      <c r="CV69" s="182"/>
      <c r="CW69" s="182"/>
      <c r="CX69" s="182"/>
      <c r="CY69" s="182"/>
    </row>
    <row r="70" spans="1:103" s="165" customFormat="1" x14ac:dyDescent="0.25">
      <c r="A70" s="164"/>
      <c r="B70" s="15"/>
      <c r="C70" s="28"/>
      <c r="D70" s="182"/>
      <c r="E70" s="182"/>
      <c r="F70" s="182"/>
      <c r="G70" s="182"/>
      <c r="H70" s="182"/>
      <c r="I70" s="182"/>
      <c r="J70" s="182"/>
      <c r="K70" s="182"/>
      <c r="L70" s="182"/>
      <c r="M70" s="182"/>
      <c r="N70" s="182"/>
      <c r="O70" s="182"/>
      <c r="P70" s="182"/>
      <c r="Q70" s="182"/>
      <c r="R70" s="182"/>
      <c r="S70" s="182"/>
      <c r="T70" s="182"/>
      <c r="U70" s="182"/>
      <c r="V70" s="182"/>
      <c r="W70" s="182"/>
      <c r="X70" s="182"/>
      <c r="Y70" s="182"/>
      <c r="Z70" s="182"/>
      <c r="AA70" s="182"/>
      <c r="AB70" s="182"/>
      <c r="AC70" s="182"/>
      <c r="AD70" s="182"/>
      <c r="AE70" s="182"/>
      <c r="AF70" s="182"/>
      <c r="AG70" s="182"/>
      <c r="AH70" s="182"/>
      <c r="AI70" s="182"/>
      <c r="AJ70" s="182"/>
      <c r="AK70" s="182"/>
      <c r="AL70" s="182"/>
      <c r="AM70" s="182"/>
      <c r="AN70" s="182"/>
      <c r="AO70" s="182"/>
      <c r="AP70" s="182"/>
      <c r="AQ70" s="182"/>
      <c r="AR70" s="182"/>
      <c r="AS70" s="182"/>
      <c r="AT70" s="182"/>
      <c r="AU70" s="182"/>
      <c r="AV70" s="182"/>
      <c r="AW70" s="182"/>
      <c r="AX70" s="182"/>
      <c r="AY70" s="182"/>
      <c r="AZ70" s="182"/>
      <c r="BA70" s="182"/>
      <c r="BB70" s="182"/>
      <c r="BC70" s="182"/>
      <c r="BD70" s="182"/>
      <c r="BE70" s="182"/>
      <c r="BF70" s="182"/>
      <c r="BG70" s="182"/>
      <c r="BH70" s="182"/>
      <c r="BI70" s="182"/>
      <c r="BJ70" s="182"/>
      <c r="BK70" s="182"/>
      <c r="BL70" s="182"/>
      <c r="BM70" s="182"/>
      <c r="BN70" s="182"/>
      <c r="BO70" s="182"/>
      <c r="BP70" s="182"/>
      <c r="BQ70" s="182"/>
      <c r="BR70" s="182"/>
      <c r="BS70" s="182"/>
      <c r="BT70" s="182"/>
      <c r="BU70" s="182"/>
      <c r="BV70" s="182"/>
      <c r="BW70" s="182"/>
      <c r="BX70" s="182"/>
      <c r="BY70" s="182"/>
      <c r="BZ70" s="182"/>
      <c r="CA70" s="182"/>
      <c r="CB70" s="182"/>
      <c r="CC70" s="182"/>
      <c r="CD70" s="182"/>
      <c r="CE70" s="182"/>
      <c r="CF70" s="182"/>
      <c r="CG70" s="182"/>
      <c r="CH70" s="182"/>
      <c r="CI70" s="182"/>
      <c r="CJ70" s="182"/>
      <c r="CK70" s="182"/>
      <c r="CL70" s="182"/>
      <c r="CM70" s="182"/>
      <c r="CN70" s="182"/>
      <c r="CO70" s="182"/>
      <c r="CP70" s="182"/>
      <c r="CQ70" s="182"/>
      <c r="CR70" s="182"/>
      <c r="CS70" s="182"/>
      <c r="CT70" s="182"/>
      <c r="CU70" s="182"/>
      <c r="CV70" s="182"/>
      <c r="CW70" s="182"/>
      <c r="CX70" s="182"/>
      <c r="CY70" s="182"/>
    </row>
    <row r="71" spans="1:103" s="165" customFormat="1" x14ac:dyDescent="0.25">
      <c r="A71" s="164"/>
      <c r="B71" s="15"/>
      <c r="C71" s="28"/>
      <c r="D71" s="182"/>
      <c r="E71" s="182"/>
      <c r="F71" s="182"/>
      <c r="G71" s="182"/>
      <c r="H71" s="182"/>
      <c r="I71" s="182"/>
      <c r="J71" s="182"/>
      <c r="K71" s="182"/>
      <c r="L71" s="182"/>
      <c r="M71" s="182"/>
      <c r="N71" s="182"/>
      <c r="O71" s="182"/>
      <c r="P71" s="182"/>
      <c r="Q71" s="182"/>
      <c r="R71" s="182"/>
      <c r="S71" s="182"/>
      <c r="T71" s="182"/>
      <c r="U71" s="182"/>
      <c r="V71" s="182"/>
      <c r="W71" s="182"/>
      <c r="X71" s="182"/>
      <c r="Y71" s="182"/>
      <c r="Z71" s="182"/>
      <c r="AA71" s="182"/>
      <c r="AB71" s="182"/>
      <c r="AC71" s="182"/>
      <c r="AD71" s="182"/>
      <c r="AE71" s="182"/>
      <c r="AF71" s="182"/>
      <c r="AG71" s="182"/>
      <c r="AH71" s="182"/>
      <c r="AI71" s="182"/>
      <c r="AJ71" s="182"/>
      <c r="AK71" s="182"/>
      <c r="AL71" s="182"/>
      <c r="AM71" s="182"/>
      <c r="AN71" s="182"/>
      <c r="AO71" s="182"/>
      <c r="AP71" s="182"/>
      <c r="AQ71" s="182"/>
      <c r="AR71" s="182"/>
      <c r="AS71" s="182"/>
      <c r="AT71" s="182"/>
      <c r="AU71" s="182"/>
      <c r="AV71" s="182"/>
      <c r="AW71" s="182"/>
      <c r="AX71" s="182"/>
      <c r="AY71" s="182"/>
      <c r="AZ71" s="182"/>
      <c r="BA71" s="182"/>
      <c r="BB71" s="182"/>
      <c r="BC71" s="182"/>
      <c r="BD71" s="182"/>
      <c r="BE71" s="182"/>
      <c r="BF71" s="182"/>
      <c r="BG71" s="182"/>
      <c r="BH71" s="182"/>
      <c r="BI71" s="182"/>
      <c r="BJ71" s="182"/>
      <c r="BK71" s="182"/>
      <c r="BL71" s="182"/>
      <c r="BM71" s="182"/>
      <c r="BN71" s="182"/>
      <c r="BO71" s="182"/>
      <c r="BP71" s="182"/>
      <c r="BQ71" s="182"/>
      <c r="BR71" s="182"/>
      <c r="BS71" s="182"/>
      <c r="BT71" s="182"/>
      <c r="BU71" s="182"/>
      <c r="BV71" s="182"/>
      <c r="BW71" s="182"/>
      <c r="BX71" s="182"/>
      <c r="BY71" s="182"/>
      <c r="BZ71" s="182"/>
      <c r="CA71" s="182"/>
      <c r="CB71" s="182"/>
      <c r="CC71" s="182"/>
      <c r="CD71" s="182"/>
      <c r="CE71" s="182"/>
      <c r="CF71" s="182"/>
      <c r="CG71" s="182"/>
      <c r="CH71" s="182"/>
      <c r="CI71" s="182"/>
      <c r="CJ71" s="182"/>
      <c r="CK71" s="182"/>
      <c r="CL71" s="182"/>
      <c r="CM71" s="182"/>
      <c r="CN71" s="182"/>
      <c r="CO71" s="182"/>
      <c r="CP71" s="182"/>
      <c r="CQ71" s="182"/>
      <c r="CR71" s="182"/>
      <c r="CS71" s="182"/>
      <c r="CT71" s="182"/>
      <c r="CU71" s="182"/>
      <c r="CV71" s="182"/>
      <c r="CW71" s="182"/>
      <c r="CX71" s="182"/>
      <c r="CY71" s="182"/>
    </row>
    <row r="72" spans="1:103" s="165" customFormat="1" x14ac:dyDescent="0.25">
      <c r="A72" s="164"/>
      <c r="B72" s="15"/>
      <c r="C72" s="28"/>
      <c r="D72" s="182"/>
      <c r="E72" s="182"/>
      <c r="F72" s="182"/>
      <c r="G72" s="182"/>
      <c r="H72" s="182"/>
      <c r="I72" s="182"/>
      <c r="J72" s="182"/>
      <c r="K72" s="182"/>
      <c r="L72" s="182"/>
      <c r="M72" s="182"/>
      <c r="N72" s="182"/>
      <c r="O72" s="182"/>
      <c r="P72" s="182"/>
      <c r="Q72" s="182"/>
      <c r="R72" s="182"/>
      <c r="S72" s="182"/>
      <c r="T72" s="182"/>
      <c r="U72" s="182"/>
      <c r="V72" s="182"/>
      <c r="W72" s="182"/>
      <c r="X72" s="182"/>
      <c r="Y72" s="182"/>
      <c r="Z72" s="182"/>
      <c r="AA72" s="182"/>
      <c r="AB72" s="182"/>
      <c r="AC72" s="182"/>
      <c r="AD72" s="182"/>
      <c r="AE72" s="182"/>
      <c r="AF72" s="182"/>
      <c r="AG72" s="182"/>
      <c r="AH72" s="182"/>
      <c r="AI72" s="182"/>
      <c r="AJ72" s="182"/>
      <c r="AK72" s="182"/>
      <c r="AL72" s="182"/>
      <c r="AM72" s="182"/>
      <c r="AN72" s="182"/>
      <c r="AO72" s="182"/>
      <c r="AP72" s="182"/>
      <c r="AQ72" s="182"/>
      <c r="AR72" s="182"/>
      <c r="AS72" s="182"/>
      <c r="AT72" s="182"/>
      <c r="AU72" s="182"/>
      <c r="AV72" s="182"/>
      <c r="AW72" s="182"/>
      <c r="AX72" s="182"/>
      <c r="AY72" s="182"/>
      <c r="AZ72" s="182"/>
      <c r="BA72" s="182"/>
      <c r="BB72" s="182"/>
      <c r="BC72" s="182"/>
      <c r="BD72" s="182"/>
      <c r="BE72" s="182"/>
      <c r="BF72" s="182"/>
      <c r="BG72" s="182"/>
      <c r="BH72" s="182"/>
      <c r="BI72" s="182"/>
      <c r="BJ72" s="182"/>
      <c r="BK72" s="182"/>
      <c r="BL72" s="182"/>
      <c r="BM72" s="182"/>
      <c r="BN72" s="182"/>
      <c r="BO72" s="182"/>
      <c r="BP72" s="182"/>
      <c r="BQ72" s="182"/>
      <c r="BR72" s="182"/>
      <c r="BS72" s="182"/>
      <c r="BT72" s="182"/>
      <c r="BU72" s="182"/>
      <c r="BV72" s="182"/>
      <c r="BW72" s="182"/>
      <c r="BX72" s="182"/>
      <c r="BY72" s="182"/>
      <c r="BZ72" s="182"/>
      <c r="CA72" s="182"/>
      <c r="CB72" s="182"/>
      <c r="CC72" s="182"/>
      <c r="CD72" s="182"/>
      <c r="CE72" s="182"/>
      <c r="CF72" s="182"/>
      <c r="CG72" s="182"/>
      <c r="CH72" s="182"/>
      <c r="CI72" s="182"/>
      <c r="CJ72" s="182"/>
      <c r="CK72" s="182"/>
      <c r="CL72" s="182"/>
      <c r="CM72" s="182"/>
      <c r="CN72" s="182"/>
      <c r="CO72" s="182"/>
      <c r="CP72" s="182"/>
      <c r="CQ72" s="182"/>
      <c r="CR72" s="182"/>
      <c r="CS72" s="182"/>
      <c r="CT72" s="182"/>
      <c r="CU72" s="182"/>
      <c r="CV72" s="182"/>
      <c r="CW72" s="182"/>
      <c r="CX72" s="182"/>
      <c r="CY72" s="182"/>
    </row>
    <row r="73" spans="1:103" s="165" customFormat="1" x14ac:dyDescent="0.25">
      <c r="A73" s="164"/>
      <c r="B73" s="15"/>
      <c r="C73" s="28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T73" s="182"/>
      <c r="U73" s="182"/>
      <c r="V73" s="182"/>
      <c r="W73" s="182"/>
      <c r="X73" s="182"/>
      <c r="Y73" s="182"/>
      <c r="Z73" s="182"/>
      <c r="AA73" s="182"/>
      <c r="AB73" s="182"/>
      <c r="AC73" s="182"/>
      <c r="AD73" s="182"/>
      <c r="AE73" s="182"/>
      <c r="AF73" s="182"/>
      <c r="AG73" s="182"/>
      <c r="AH73" s="182"/>
      <c r="AI73" s="182"/>
      <c r="AJ73" s="182"/>
      <c r="AK73" s="182"/>
      <c r="AL73" s="182"/>
      <c r="AM73" s="182"/>
      <c r="AN73" s="182"/>
      <c r="AO73" s="182"/>
      <c r="AP73" s="182"/>
      <c r="AQ73" s="182"/>
      <c r="AR73" s="182"/>
      <c r="AS73" s="182"/>
      <c r="AT73" s="182"/>
      <c r="AU73" s="182"/>
      <c r="AV73" s="182"/>
      <c r="AW73" s="182"/>
      <c r="AX73" s="182"/>
      <c r="AY73" s="182"/>
      <c r="AZ73" s="182"/>
      <c r="BA73" s="182"/>
      <c r="BB73" s="182"/>
      <c r="BC73" s="182"/>
      <c r="BD73" s="182"/>
      <c r="BE73" s="182"/>
      <c r="BF73" s="182"/>
      <c r="BG73" s="182"/>
      <c r="BH73" s="182"/>
      <c r="BI73" s="182"/>
      <c r="BJ73" s="182"/>
      <c r="BK73" s="182"/>
      <c r="BL73" s="182"/>
      <c r="BM73" s="182"/>
      <c r="BN73" s="182"/>
      <c r="BO73" s="182"/>
      <c r="BP73" s="182"/>
      <c r="BQ73" s="182"/>
      <c r="BR73" s="182"/>
      <c r="BS73" s="182"/>
      <c r="BT73" s="182"/>
      <c r="BU73" s="182"/>
      <c r="BV73" s="182"/>
      <c r="BW73" s="182"/>
      <c r="BX73" s="182"/>
      <c r="BY73" s="182"/>
      <c r="BZ73" s="182"/>
      <c r="CA73" s="182"/>
      <c r="CB73" s="182"/>
      <c r="CC73" s="182"/>
      <c r="CD73" s="182"/>
      <c r="CE73" s="182"/>
      <c r="CF73" s="182"/>
      <c r="CG73" s="182"/>
      <c r="CH73" s="182"/>
      <c r="CI73" s="182"/>
      <c r="CJ73" s="182"/>
      <c r="CK73" s="182"/>
      <c r="CL73" s="182"/>
      <c r="CM73" s="182"/>
      <c r="CN73" s="182"/>
      <c r="CO73" s="182"/>
      <c r="CP73" s="182"/>
      <c r="CQ73" s="182"/>
      <c r="CR73" s="182"/>
      <c r="CS73" s="182"/>
      <c r="CT73" s="182"/>
      <c r="CU73" s="182"/>
      <c r="CV73" s="182"/>
      <c r="CW73" s="182"/>
      <c r="CX73" s="182"/>
      <c r="CY73" s="182"/>
    </row>
    <row r="74" spans="1:103" s="165" customFormat="1" x14ac:dyDescent="0.25">
      <c r="A74" s="164"/>
      <c r="B74" s="15"/>
      <c r="C74" s="28"/>
      <c r="D74" s="182"/>
      <c r="E74" s="182"/>
      <c r="F74" s="182"/>
      <c r="G74" s="182"/>
      <c r="H74" s="182"/>
      <c r="I74" s="182"/>
      <c r="J74" s="182"/>
      <c r="K74" s="182"/>
      <c r="L74" s="182"/>
      <c r="M74" s="182"/>
      <c r="N74" s="182"/>
      <c r="O74" s="182"/>
      <c r="P74" s="182"/>
      <c r="Q74" s="182"/>
      <c r="R74" s="182"/>
      <c r="S74" s="182"/>
      <c r="T74" s="182"/>
      <c r="U74" s="182"/>
      <c r="V74" s="182"/>
      <c r="W74" s="182"/>
      <c r="X74" s="182"/>
      <c r="Y74" s="182"/>
      <c r="Z74" s="182"/>
      <c r="AA74" s="182"/>
      <c r="AB74" s="182"/>
      <c r="AC74" s="182"/>
      <c r="AD74" s="182"/>
      <c r="AE74" s="182"/>
      <c r="AF74" s="182"/>
      <c r="AG74" s="182"/>
      <c r="AH74" s="182"/>
      <c r="AI74" s="182"/>
      <c r="AJ74" s="182"/>
      <c r="AK74" s="182"/>
      <c r="AL74" s="182"/>
      <c r="AM74" s="182"/>
      <c r="AN74" s="182"/>
      <c r="AO74" s="182"/>
      <c r="AP74" s="182"/>
      <c r="AQ74" s="182"/>
      <c r="AR74" s="182"/>
      <c r="AS74" s="182"/>
      <c r="AT74" s="182"/>
      <c r="AU74" s="182"/>
      <c r="AV74" s="182"/>
      <c r="AW74" s="182"/>
      <c r="AX74" s="182"/>
      <c r="AY74" s="182"/>
      <c r="AZ74" s="182"/>
      <c r="BA74" s="182"/>
      <c r="BB74" s="182"/>
      <c r="BC74" s="182"/>
      <c r="BD74" s="182"/>
      <c r="BE74" s="182"/>
      <c r="BF74" s="182"/>
      <c r="BG74" s="182"/>
      <c r="BH74" s="182"/>
      <c r="BI74" s="182"/>
      <c r="BJ74" s="182"/>
      <c r="BK74" s="182"/>
      <c r="BL74" s="182"/>
      <c r="BM74" s="182"/>
      <c r="BN74" s="182"/>
      <c r="BO74" s="182"/>
      <c r="BP74" s="182"/>
      <c r="BQ74" s="182"/>
      <c r="BR74" s="182"/>
      <c r="BS74" s="182"/>
      <c r="BT74" s="182"/>
      <c r="BU74" s="182"/>
      <c r="BV74" s="182"/>
      <c r="BW74" s="182"/>
      <c r="BX74" s="182"/>
      <c r="BY74" s="182"/>
      <c r="BZ74" s="182"/>
      <c r="CA74" s="182"/>
      <c r="CB74" s="182"/>
      <c r="CC74" s="182"/>
      <c r="CD74" s="182"/>
      <c r="CE74" s="182"/>
      <c r="CF74" s="182"/>
      <c r="CG74" s="182"/>
      <c r="CH74" s="182"/>
      <c r="CI74" s="182"/>
      <c r="CJ74" s="182"/>
      <c r="CK74" s="182"/>
      <c r="CL74" s="182"/>
      <c r="CM74" s="182"/>
      <c r="CN74" s="182"/>
      <c r="CO74" s="182"/>
      <c r="CP74" s="182"/>
      <c r="CQ74" s="182"/>
      <c r="CR74" s="182"/>
      <c r="CS74" s="182"/>
      <c r="CT74" s="182"/>
      <c r="CU74" s="182"/>
      <c r="CV74" s="182"/>
      <c r="CW74" s="182"/>
      <c r="CX74" s="182"/>
      <c r="CY74" s="182"/>
    </row>
    <row r="75" spans="1:103" s="165" customFormat="1" x14ac:dyDescent="0.25">
      <c r="A75" s="164"/>
      <c r="B75" s="15"/>
      <c r="C75" s="28"/>
      <c r="D75" s="182"/>
      <c r="E75" s="182"/>
      <c r="F75" s="182"/>
      <c r="G75" s="182"/>
      <c r="H75" s="182"/>
      <c r="I75" s="182"/>
      <c r="J75" s="182"/>
      <c r="K75" s="182"/>
      <c r="L75" s="182"/>
      <c r="M75" s="182"/>
      <c r="N75" s="182"/>
      <c r="O75" s="182"/>
      <c r="P75" s="182"/>
      <c r="Q75" s="182"/>
      <c r="R75" s="182"/>
      <c r="S75" s="182"/>
      <c r="T75" s="182"/>
      <c r="U75" s="182"/>
      <c r="V75" s="182"/>
      <c r="W75" s="182"/>
      <c r="X75" s="182"/>
      <c r="Y75" s="182"/>
      <c r="Z75" s="182"/>
      <c r="AA75" s="182"/>
      <c r="AB75" s="182"/>
      <c r="AC75" s="182"/>
      <c r="AD75" s="182"/>
      <c r="AE75" s="182"/>
      <c r="AF75" s="182"/>
      <c r="AG75" s="182"/>
      <c r="AH75" s="182"/>
      <c r="AI75" s="182"/>
      <c r="AJ75" s="182"/>
      <c r="AK75" s="182"/>
      <c r="AL75" s="182"/>
      <c r="AM75" s="182"/>
      <c r="AN75" s="182"/>
      <c r="AO75" s="182"/>
      <c r="AP75" s="182"/>
      <c r="AQ75" s="182"/>
      <c r="AR75" s="182"/>
      <c r="AS75" s="182"/>
      <c r="AT75" s="182"/>
      <c r="AU75" s="182"/>
      <c r="AV75" s="182"/>
      <c r="AW75" s="182"/>
      <c r="AX75" s="182"/>
      <c r="AY75" s="182"/>
      <c r="AZ75" s="182"/>
      <c r="BA75" s="182"/>
      <c r="BB75" s="182"/>
      <c r="BC75" s="182"/>
      <c r="BD75" s="182"/>
      <c r="BE75" s="182"/>
      <c r="BF75" s="182"/>
      <c r="BG75" s="182"/>
      <c r="BH75" s="182"/>
      <c r="BI75" s="182"/>
      <c r="BJ75" s="182"/>
      <c r="BK75" s="182"/>
      <c r="BL75" s="182"/>
      <c r="BM75" s="182"/>
      <c r="BN75" s="182"/>
      <c r="BO75" s="182"/>
      <c r="BP75" s="182"/>
      <c r="BQ75" s="182"/>
      <c r="BR75" s="182"/>
      <c r="BS75" s="182"/>
      <c r="BT75" s="182"/>
      <c r="BU75" s="182"/>
      <c r="BV75" s="182"/>
      <c r="BW75" s="182"/>
      <c r="BX75" s="182"/>
      <c r="BY75" s="182"/>
      <c r="BZ75" s="182"/>
      <c r="CA75" s="182"/>
      <c r="CB75" s="182"/>
      <c r="CC75" s="182"/>
      <c r="CD75" s="182"/>
      <c r="CE75" s="182"/>
      <c r="CF75" s="182"/>
      <c r="CG75" s="182"/>
      <c r="CH75" s="182"/>
      <c r="CI75" s="182"/>
      <c r="CJ75" s="182"/>
      <c r="CK75" s="182"/>
      <c r="CL75" s="182"/>
      <c r="CM75" s="182"/>
      <c r="CN75" s="182"/>
      <c r="CO75" s="182"/>
      <c r="CP75" s="182"/>
      <c r="CQ75" s="182"/>
      <c r="CR75" s="182"/>
      <c r="CS75" s="182"/>
      <c r="CT75" s="182"/>
      <c r="CU75" s="182"/>
      <c r="CV75" s="182"/>
      <c r="CW75" s="182"/>
      <c r="CX75" s="182"/>
      <c r="CY75" s="182"/>
    </row>
    <row r="76" spans="1:103" s="165" customFormat="1" x14ac:dyDescent="0.25">
      <c r="A76" s="164"/>
      <c r="B76" s="15"/>
      <c r="C76" s="28"/>
      <c r="D76" s="182"/>
      <c r="E76" s="182"/>
      <c r="F76" s="182"/>
      <c r="G76" s="182"/>
      <c r="H76" s="182"/>
      <c r="I76" s="182"/>
      <c r="J76" s="182"/>
      <c r="K76" s="182"/>
      <c r="L76" s="182"/>
      <c r="M76" s="182"/>
      <c r="N76" s="182"/>
      <c r="O76" s="182"/>
      <c r="P76" s="182"/>
      <c r="Q76" s="182"/>
      <c r="R76" s="182"/>
      <c r="S76" s="182"/>
      <c r="T76" s="182"/>
      <c r="U76" s="182"/>
      <c r="V76" s="182"/>
      <c r="W76" s="182"/>
      <c r="X76" s="182"/>
      <c r="Y76" s="182"/>
      <c r="Z76" s="182"/>
      <c r="AA76" s="182"/>
      <c r="AB76" s="182"/>
      <c r="AC76" s="182"/>
      <c r="AD76" s="182"/>
      <c r="AE76" s="182"/>
      <c r="AF76" s="182"/>
      <c r="AG76" s="182"/>
      <c r="AH76" s="182"/>
      <c r="AI76" s="182"/>
      <c r="AJ76" s="182"/>
      <c r="AK76" s="182"/>
      <c r="AL76" s="182"/>
      <c r="AM76" s="182"/>
      <c r="AN76" s="182"/>
      <c r="AO76" s="182"/>
      <c r="AP76" s="182"/>
      <c r="AQ76" s="182"/>
      <c r="AR76" s="182"/>
      <c r="AS76" s="182"/>
      <c r="AT76" s="182"/>
      <c r="AU76" s="182"/>
      <c r="AV76" s="182"/>
      <c r="AW76" s="182"/>
      <c r="AX76" s="182"/>
      <c r="AY76" s="182"/>
      <c r="AZ76" s="182"/>
      <c r="BA76" s="182"/>
      <c r="BB76" s="182"/>
      <c r="BC76" s="182"/>
      <c r="BD76" s="182"/>
      <c r="BE76" s="182"/>
      <c r="BF76" s="182"/>
      <c r="BG76" s="182"/>
      <c r="BH76" s="182"/>
      <c r="BI76" s="182"/>
      <c r="BJ76" s="182"/>
      <c r="BK76" s="182"/>
      <c r="BL76" s="182"/>
      <c r="BM76" s="182"/>
      <c r="BN76" s="182"/>
      <c r="BO76" s="182"/>
      <c r="BP76" s="182"/>
      <c r="BQ76" s="182"/>
      <c r="BR76" s="182"/>
      <c r="BS76" s="182"/>
      <c r="BT76" s="182"/>
      <c r="BU76" s="182"/>
      <c r="BV76" s="182"/>
      <c r="BW76" s="182"/>
      <c r="BX76" s="182"/>
      <c r="BY76" s="182"/>
      <c r="BZ76" s="182"/>
      <c r="CA76" s="182"/>
      <c r="CB76" s="182"/>
      <c r="CC76" s="182"/>
      <c r="CD76" s="182"/>
      <c r="CE76" s="182"/>
      <c r="CF76" s="182"/>
      <c r="CG76" s="182"/>
      <c r="CH76" s="182"/>
      <c r="CI76" s="182"/>
      <c r="CJ76" s="182"/>
      <c r="CK76" s="182"/>
      <c r="CL76" s="182"/>
      <c r="CM76" s="182"/>
      <c r="CN76" s="182"/>
      <c r="CO76" s="182"/>
      <c r="CP76" s="182"/>
      <c r="CQ76" s="182"/>
      <c r="CR76" s="182"/>
      <c r="CS76" s="182"/>
      <c r="CT76" s="182"/>
      <c r="CU76" s="182"/>
      <c r="CV76" s="182"/>
      <c r="CW76" s="182"/>
      <c r="CX76" s="182"/>
      <c r="CY76" s="182"/>
    </row>
    <row r="77" spans="1:103" s="165" customFormat="1" x14ac:dyDescent="0.25">
      <c r="A77" s="164"/>
      <c r="B77" s="15"/>
      <c r="C77" s="28"/>
      <c r="D77" s="182"/>
      <c r="E77" s="182"/>
      <c r="F77" s="182"/>
      <c r="G77" s="182"/>
      <c r="H77" s="182"/>
      <c r="I77" s="182"/>
      <c r="J77" s="182"/>
      <c r="K77" s="182"/>
      <c r="L77" s="182"/>
      <c r="M77" s="182"/>
      <c r="N77" s="182"/>
      <c r="O77" s="182"/>
      <c r="P77" s="182"/>
      <c r="Q77" s="182"/>
      <c r="R77" s="182"/>
      <c r="S77" s="182"/>
      <c r="T77" s="182"/>
      <c r="U77" s="182"/>
      <c r="V77" s="182"/>
      <c r="W77" s="182"/>
      <c r="X77" s="182"/>
      <c r="Y77" s="182"/>
      <c r="Z77" s="182"/>
      <c r="AA77" s="182"/>
      <c r="AB77" s="182"/>
      <c r="AC77" s="182"/>
      <c r="AD77" s="182"/>
      <c r="AE77" s="182"/>
      <c r="AF77" s="182"/>
      <c r="AG77" s="182"/>
      <c r="AH77" s="182"/>
      <c r="AI77" s="182"/>
      <c r="AJ77" s="182"/>
      <c r="AK77" s="182"/>
      <c r="AL77" s="182"/>
      <c r="AM77" s="182"/>
      <c r="AN77" s="182"/>
      <c r="AO77" s="182"/>
      <c r="AP77" s="182"/>
      <c r="AQ77" s="182"/>
      <c r="AR77" s="182"/>
      <c r="AS77" s="182"/>
      <c r="AT77" s="182"/>
      <c r="AU77" s="182"/>
      <c r="AV77" s="182"/>
      <c r="AW77" s="182"/>
      <c r="AX77" s="182"/>
      <c r="AY77" s="182"/>
      <c r="AZ77" s="182"/>
      <c r="BA77" s="182"/>
      <c r="BB77" s="182"/>
      <c r="BC77" s="182"/>
      <c r="BD77" s="182"/>
      <c r="BE77" s="182"/>
      <c r="BF77" s="182"/>
      <c r="BG77" s="182"/>
      <c r="BH77" s="182"/>
      <c r="BI77" s="182"/>
      <c r="BJ77" s="182"/>
      <c r="BK77" s="182"/>
      <c r="BL77" s="182"/>
      <c r="BM77" s="182"/>
      <c r="BN77" s="182"/>
      <c r="BO77" s="182"/>
      <c r="BP77" s="182"/>
      <c r="BQ77" s="182"/>
      <c r="BR77" s="182"/>
      <c r="BS77" s="182"/>
      <c r="BT77" s="182"/>
      <c r="BU77" s="182"/>
      <c r="BV77" s="182"/>
      <c r="BW77" s="182"/>
      <c r="BX77" s="182"/>
      <c r="BY77" s="182"/>
      <c r="BZ77" s="182"/>
      <c r="CA77" s="182"/>
      <c r="CB77" s="182"/>
      <c r="CC77" s="182"/>
      <c r="CD77" s="182"/>
      <c r="CE77" s="182"/>
      <c r="CF77" s="182"/>
      <c r="CG77" s="182"/>
      <c r="CH77" s="182"/>
      <c r="CI77" s="182"/>
      <c r="CJ77" s="182"/>
      <c r="CK77" s="182"/>
      <c r="CL77" s="182"/>
      <c r="CM77" s="182"/>
      <c r="CN77" s="182"/>
      <c r="CO77" s="182"/>
      <c r="CP77" s="182"/>
      <c r="CQ77" s="182"/>
      <c r="CR77" s="182"/>
      <c r="CS77" s="182"/>
      <c r="CT77" s="182"/>
      <c r="CU77" s="182"/>
      <c r="CV77" s="182"/>
      <c r="CW77" s="182"/>
      <c r="CX77" s="182"/>
      <c r="CY77" s="182"/>
    </row>
    <row r="78" spans="1:103" s="165" customFormat="1" x14ac:dyDescent="0.25">
      <c r="A78" s="164"/>
      <c r="B78" s="15"/>
      <c r="C78" s="28"/>
      <c r="D78" s="182"/>
      <c r="E78" s="182"/>
      <c r="F78" s="182"/>
      <c r="G78" s="182"/>
      <c r="H78" s="182"/>
      <c r="I78" s="182"/>
      <c r="J78" s="182"/>
      <c r="K78" s="182"/>
      <c r="L78" s="182"/>
      <c r="M78" s="182"/>
      <c r="N78" s="182"/>
      <c r="O78" s="182"/>
      <c r="P78" s="182"/>
      <c r="Q78" s="182"/>
      <c r="R78" s="182"/>
      <c r="S78" s="182"/>
      <c r="T78" s="182"/>
      <c r="U78" s="182"/>
      <c r="V78" s="182"/>
      <c r="W78" s="182"/>
      <c r="X78" s="182"/>
      <c r="Y78" s="182"/>
      <c r="Z78" s="182"/>
      <c r="AA78" s="182"/>
      <c r="AB78" s="182"/>
      <c r="AC78" s="182"/>
      <c r="AD78" s="182"/>
      <c r="AE78" s="182"/>
      <c r="AF78" s="182"/>
      <c r="AG78" s="182"/>
      <c r="AH78" s="182"/>
      <c r="AI78" s="182"/>
      <c r="AJ78" s="182"/>
      <c r="AK78" s="182"/>
      <c r="AL78" s="182"/>
      <c r="AM78" s="182"/>
      <c r="AN78" s="182"/>
      <c r="AO78" s="182"/>
      <c r="AP78" s="182"/>
      <c r="AQ78" s="182"/>
      <c r="AR78" s="182"/>
      <c r="AS78" s="182"/>
      <c r="AT78" s="182"/>
      <c r="AU78" s="182"/>
      <c r="AV78" s="182"/>
      <c r="AW78" s="182"/>
      <c r="AX78" s="182"/>
      <c r="AY78" s="182"/>
      <c r="AZ78" s="182"/>
      <c r="BA78" s="182"/>
      <c r="BB78" s="182"/>
      <c r="BC78" s="182"/>
      <c r="BD78" s="182"/>
      <c r="BE78" s="182"/>
      <c r="BF78" s="182"/>
      <c r="BG78" s="182"/>
      <c r="BH78" s="182"/>
      <c r="BI78" s="182"/>
      <c r="BJ78" s="182"/>
      <c r="BK78" s="182"/>
      <c r="BL78" s="182"/>
      <c r="BM78" s="182"/>
      <c r="BN78" s="182"/>
      <c r="BO78" s="182"/>
      <c r="BP78" s="182"/>
      <c r="BQ78" s="182"/>
      <c r="BR78" s="182"/>
      <c r="BS78" s="182"/>
      <c r="BT78" s="182"/>
      <c r="BU78" s="182"/>
      <c r="BV78" s="182"/>
      <c r="BW78" s="182"/>
      <c r="BX78" s="182"/>
      <c r="BY78" s="182"/>
      <c r="BZ78" s="182"/>
      <c r="CA78" s="182"/>
      <c r="CB78" s="182"/>
      <c r="CC78" s="182"/>
      <c r="CD78" s="182"/>
      <c r="CE78" s="182"/>
      <c r="CF78" s="182"/>
      <c r="CG78" s="182"/>
      <c r="CH78" s="182"/>
      <c r="CI78" s="182"/>
      <c r="CJ78" s="182"/>
      <c r="CK78" s="182"/>
      <c r="CL78" s="182"/>
      <c r="CM78" s="182"/>
      <c r="CN78" s="182"/>
      <c r="CO78" s="182"/>
      <c r="CP78" s="182"/>
      <c r="CQ78" s="182"/>
      <c r="CR78" s="182"/>
      <c r="CS78" s="182"/>
      <c r="CT78" s="182"/>
      <c r="CU78" s="182"/>
      <c r="CV78" s="182"/>
      <c r="CW78" s="182"/>
      <c r="CX78" s="182"/>
      <c r="CY78" s="182"/>
    </row>
    <row r="79" spans="1:103" s="165" customFormat="1" x14ac:dyDescent="0.25">
      <c r="A79" s="164"/>
      <c r="B79" s="15"/>
      <c r="C79" s="28"/>
      <c r="D79" s="182"/>
      <c r="E79" s="182"/>
      <c r="F79" s="182"/>
      <c r="G79" s="182"/>
      <c r="H79" s="182"/>
      <c r="I79" s="182"/>
      <c r="J79" s="182"/>
      <c r="K79" s="182"/>
      <c r="L79" s="182"/>
      <c r="M79" s="182"/>
      <c r="N79" s="182"/>
      <c r="O79" s="182"/>
      <c r="P79" s="182"/>
      <c r="Q79" s="182"/>
      <c r="R79" s="182"/>
      <c r="S79" s="182"/>
      <c r="T79" s="182"/>
      <c r="U79" s="182"/>
      <c r="V79" s="182"/>
      <c r="W79" s="182"/>
      <c r="X79" s="182"/>
      <c r="Y79" s="182"/>
      <c r="Z79" s="182"/>
      <c r="AA79" s="182"/>
      <c r="AB79" s="182"/>
      <c r="AC79" s="182"/>
      <c r="AD79" s="182"/>
      <c r="AE79" s="182"/>
      <c r="AF79" s="182"/>
      <c r="AG79" s="182"/>
      <c r="AH79" s="182"/>
      <c r="AI79" s="182"/>
      <c r="AJ79" s="182"/>
      <c r="AK79" s="182"/>
      <c r="AL79" s="182"/>
      <c r="AM79" s="182"/>
      <c r="AN79" s="182"/>
      <c r="AO79" s="182"/>
      <c r="AP79" s="182"/>
      <c r="AQ79" s="182"/>
      <c r="AR79" s="182"/>
      <c r="AS79" s="182"/>
      <c r="AT79" s="182"/>
      <c r="AU79" s="182"/>
      <c r="AV79" s="182"/>
      <c r="AW79" s="182"/>
      <c r="AX79" s="182"/>
      <c r="AY79" s="182"/>
      <c r="AZ79" s="182"/>
      <c r="BA79" s="182"/>
      <c r="BB79" s="182"/>
      <c r="BC79" s="182"/>
      <c r="BD79" s="182"/>
      <c r="BE79" s="182"/>
      <c r="BF79" s="182"/>
      <c r="BG79" s="182"/>
      <c r="BH79" s="182"/>
      <c r="BI79" s="182"/>
      <c r="BJ79" s="182"/>
      <c r="BK79" s="182"/>
      <c r="BL79" s="182"/>
      <c r="BM79" s="182"/>
      <c r="BN79" s="182"/>
      <c r="BO79" s="182"/>
      <c r="BP79" s="182"/>
      <c r="BQ79" s="182"/>
      <c r="BR79" s="182"/>
      <c r="BS79" s="182"/>
      <c r="BT79" s="182"/>
      <c r="BU79" s="182"/>
      <c r="BV79" s="182"/>
      <c r="BW79" s="182"/>
      <c r="BX79" s="182"/>
      <c r="BY79" s="182"/>
      <c r="BZ79" s="182"/>
      <c r="CA79" s="182"/>
      <c r="CB79" s="182"/>
      <c r="CC79" s="182"/>
      <c r="CD79" s="182"/>
      <c r="CE79" s="182"/>
      <c r="CF79" s="182"/>
      <c r="CG79" s="182"/>
      <c r="CH79" s="182"/>
      <c r="CI79" s="182"/>
      <c r="CJ79" s="182"/>
      <c r="CK79" s="182"/>
      <c r="CL79" s="182"/>
      <c r="CM79" s="182"/>
      <c r="CN79" s="182"/>
      <c r="CO79" s="182"/>
      <c r="CP79" s="182"/>
      <c r="CQ79" s="182"/>
      <c r="CR79" s="182"/>
      <c r="CS79" s="182"/>
      <c r="CT79" s="182"/>
      <c r="CU79" s="182"/>
      <c r="CV79" s="182"/>
      <c r="CW79" s="182"/>
      <c r="CX79" s="182"/>
      <c r="CY79" s="182"/>
    </row>
    <row r="80" spans="1:103" s="165" customFormat="1" x14ac:dyDescent="0.25">
      <c r="A80" s="164"/>
      <c r="B80" s="15"/>
      <c r="C80" s="28"/>
      <c r="D80" s="182"/>
      <c r="E80" s="182"/>
      <c r="F80" s="182"/>
      <c r="G80" s="182"/>
      <c r="H80" s="182"/>
      <c r="I80" s="182"/>
      <c r="J80" s="182"/>
      <c r="K80" s="182"/>
      <c r="L80" s="182"/>
      <c r="M80" s="182"/>
      <c r="N80" s="182"/>
      <c r="O80" s="182"/>
      <c r="P80" s="182"/>
      <c r="Q80" s="182"/>
      <c r="R80" s="182"/>
      <c r="S80" s="182"/>
      <c r="T80" s="182"/>
      <c r="U80" s="182"/>
      <c r="V80" s="182"/>
      <c r="W80" s="182"/>
      <c r="X80" s="182"/>
      <c r="Y80" s="182"/>
      <c r="Z80" s="182"/>
      <c r="AA80" s="182"/>
      <c r="AB80" s="182"/>
      <c r="AC80" s="182"/>
      <c r="AD80" s="182"/>
      <c r="AE80" s="182"/>
      <c r="AF80" s="182"/>
      <c r="AG80" s="182"/>
      <c r="AH80" s="182"/>
      <c r="AI80" s="182"/>
      <c r="AJ80" s="182"/>
      <c r="AK80" s="182"/>
      <c r="AL80" s="182"/>
      <c r="AM80" s="182"/>
      <c r="AN80" s="182"/>
      <c r="AO80" s="182"/>
      <c r="AP80" s="182"/>
      <c r="AQ80" s="182"/>
      <c r="AR80" s="182"/>
      <c r="AS80" s="182"/>
      <c r="AT80" s="182"/>
      <c r="AU80" s="182"/>
      <c r="AV80" s="182"/>
      <c r="AW80" s="182"/>
      <c r="AX80" s="182"/>
      <c r="AY80" s="182"/>
      <c r="AZ80" s="182"/>
      <c r="BA80" s="182"/>
      <c r="BB80" s="182"/>
      <c r="BC80" s="182"/>
      <c r="BD80" s="182"/>
      <c r="BE80" s="182"/>
      <c r="BF80" s="182"/>
      <c r="BG80" s="182"/>
      <c r="BH80" s="182"/>
      <c r="BI80" s="182"/>
      <c r="BJ80" s="182"/>
      <c r="BK80" s="182"/>
      <c r="BL80" s="182"/>
      <c r="BM80" s="182"/>
      <c r="BN80" s="182"/>
      <c r="BO80" s="182"/>
      <c r="BP80" s="182"/>
      <c r="BQ80" s="182"/>
      <c r="BR80" s="182"/>
      <c r="BS80" s="182"/>
      <c r="BT80" s="182"/>
      <c r="BU80" s="182"/>
      <c r="BV80" s="182"/>
      <c r="BW80" s="182"/>
      <c r="BX80" s="182"/>
      <c r="BY80" s="182"/>
      <c r="BZ80" s="182"/>
      <c r="CA80" s="182"/>
      <c r="CB80" s="182"/>
      <c r="CC80" s="182"/>
      <c r="CD80" s="182"/>
      <c r="CE80" s="182"/>
      <c r="CF80" s="182"/>
      <c r="CG80" s="182"/>
      <c r="CH80" s="182"/>
      <c r="CI80" s="182"/>
      <c r="CJ80" s="182"/>
      <c r="CK80" s="182"/>
      <c r="CL80" s="182"/>
      <c r="CM80" s="182"/>
      <c r="CN80" s="182"/>
      <c r="CO80" s="182"/>
      <c r="CP80" s="182"/>
      <c r="CQ80" s="182"/>
      <c r="CR80" s="182"/>
      <c r="CS80" s="182"/>
      <c r="CT80" s="182"/>
      <c r="CU80" s="182"/>
      <c r="CV80" s="182"/>
      <c r="CW80" s="182"/>
      <c r="CX80" s="182"/>
      <c r="CY80" s="182"/>
    </row>
    <row r="81" spans="1:103" s="165" customFormat="1" x14ac:dyDescent="0.25">
      <c r="A81" s="164"/>
      <c r="B81" s="15"/>
      <c r="C81" s="28"/>
      <c r="D81" s="182"/>
      <c r="E81" s="182"/>
      <c r="F81" s="182"/>
      <c r="G81" s="182"/>
      <c r="H81" s="182"/>
      <c r="I81" s="182"/>
      <c r="J81" s="182"/>
      <c r="K81" s="182"/>
      <c r="L81" s="182"/>
      <c r="M81" s="182"/>
      <c r="N81" s="182"/>
      <c r="O81" s="182"/>
      <c r="P81" s="182"/>
      <c r="Q81" s="182"/>
      <c r="R81" s="182"/>
      <c r="S81" s="182"/>
      <c r="T81" s="182"/>
      <c r="U81" s="182"/>
      <c r="V81" s="182"/>
      <c r="W81" s="182"/>
      <c r="X81" s="182"/>
      <c r="Y81" s="182"/>
      <c r="Z81" s="182"/>
      <c r="AA81" s="182"/>
      <c r="AB81" s="182"/>
      <c r="AC81" s="182"/>
      <c r="AD81" s="182"/>
      <c r="AE81" s="182"/>
      <c r="AF81" s="182"/>
      <c r="AG81" s="182"/>
      <c r="AH81" s="182"/>
      <c r="AI81" s="182"/>
      <c r="AJ81" s="182"/>
      <c r="AK81" s="182"/>
      <c r="AL81" s="182"/>
      <c r="AM81" s="182"/>
      <c r="AN81" s="182"/>
      <c r="AO81" s="182"/>
      <c r="AP81" s="182"/>
      <c r="AQ81" s="182"/>
      <c r="AR81" s="182"/>
      <c r="AS81" s="182"/>
      <c r="AT81" s="182"/>
      <c r="AU81" s="182"/>
      <c r="AV81" s="182"/>
      <c r="AW81" s="182"/>
      <c r="AX81" s="182"/>
      <c r="AY81" s="182"/>
      <c r="AZ81" s="182"/>
      <c r="BA81" s="182"/>
      <c r="BB81" s="182"/>
      <c r="BC81" s="182"/>
      <c r="BD81" s="182"/>
      <c r="BE81" s="182"/>
      <c r="BF81" s="182"/>
      <c r="BG81" s="182"/>
      <c r="BH81" s="182"/>
      <c r="BI81" s="182"/>
      <c r="BJ81" s="182"/>
      <c r="BK81" s="182"/>
      <c r="BL81" s="182"/>
      <c r="BM81" s="182"/>
      <c r="BN81" s="182"/>
      <c r="BO81" s="182"/>
      <c r="BP81" s="182"/>
      <c r="BQ81" s="182"/>
      <c r="BR81" s="182"/>
      <c r="BS81" s="182"/>
      <c r="BT81" s="182"/>
      <c r="BU81" s="182"/>
      <c r="BV81" s="182"/>
      <c r="BW81" s="182"/>
      <c r="BX81" s="182"/>
      <c r="BY81" s="182"/>
      <c r="BZ81" s="182"/>
      <c r="CA81" s="182"/>
      <c r="CB81" s="182"/>
      <c r="CC81" s="182"/>
      <c r="CD81" s="182"/>
      <c r="CE81" s="182"/>
      <c r="CF81" s="182"/>
      <c r="CG81" s="182"/>
      <c r="CH81" s="182"/>
      <c r="CI81" s="182"/>
      <c r="CJ81" s="182"/>
      <c r="CK81" s="182"/>
      <c r="CL81" s="182"/>
      <c r="CM81" s="182"/>
      <c r="CN81" s="182"/>
      <c r="CO81" s="182"/>
      <c r="CP81" s="182"/>
      <c r="CQ81" s="182"/>
      <c r="CR81" s="182"/>
      <c r="CS81" s="182"/>
      <c r="CT81" s="182"/>
      <c r="CU81" s="182"/>
      <c r="CV81" s="182"/>
      <c r="CW81" s="182"/>
      <c r="CX81" s="182"/>
      <c r="CY81" s="182"/>
    </row>
    <row r="82" spans="1:103" s="165" customFormat="1" x14ac:dyDescent="0.25">
      <c r="A82" s="164"/>
      <c r="B82" s="15"/>
      <c r="C82" s="28"/>
      <c r="D82" s="182"/>
      <c r="E82" s="182"/>
      <c r="F82" s="182"/>
      <c r="G82" s="182"/>
      <c r="H82" s="182"/>
      <c r="I82" s="182"/>
      <c r="J82" s="182"/>
      <c r="K82" s="182"/>
      <c r="L82" s="182"/>
      <c r="M82" s="182"/>
      <c r="N82" s="182"/>
      <c r="O82" s="182"/>
      <c r="P82" s="182"/>
      <c r="Q82" s="182"/>
      <c r="R82" s="182"/>
      <c r="S82" s="182"/>
      <c r="T82" s="182"/>
      <c r="U82" s="182"/>
      <c r="V82" s="182"/>
      <c r="W82" s="182"/>
      <c r="X82" s="182"/>
      <c r="Y82" s="182"/>
      <c r="Z82" s="182"/>
      <c r="AA82" s="182"/>
      <c r="AB82" s="182"/>
      <c r="AC82" s="182"/>
      <c r="AD82" s="182"/>
      <c r="AE82" s="182"/>
      <c r="AF82" s="182"/>
      <c r="AG82" s="182"/>
      <c r="AH82" s="182"/>
      <c r="AI82" s="182"/>
      <c r="AJ82" s="182"/>
      <c r="AK82" s="182"/>
      <c r="AL82" s="182"/>
      <c r="AM82" s="182"/>
      <c r="AN82" s="182"/>
      <c r="AO82" s="182"/>
      <c r="AP82" s="182"/>
      <c r="AQ82" s="182"/>
      <c r="AR82" s="182"/>
      <c r="AS82" s="182"/>
      <c r="AT82" s="182"/>
      <c r="AU82" s="182"/>
      <c r="AV82" s="182"/>
      <c r="AW82" s="182"/>
      <c r="AX82" s="182"/>
      <c r="AY82" s="182"/>
      <c r="AZ82" s="182"/>
      <c r="BA82" s="182"/>
      <c r="BB82" s="182"/>
      <c r="BC82" s="182"/>
      <c r="BD82" s="182"/>
      <c r="BE82" s="182"/>
      <c r="BF82" s="182"/>
      <c r="BG82" s="182"/>
      <c r="BH82" s="182"/>
      <c r="BI82" s="182"/>
      <c r="BJ82" s="182"/>
      <c r="BK82" s="182"/>
      <c r="BL82" s="182"/>
      <c r="BM82" s="182"/>
      <c r="BN82" s="182"/>
      <c r="BO82" s="182"/>
      <c r="BP82" s="182"/>
      <c r="BQ82" s="182"/>
      <c r="BR82" s="182"/>
      <c r="BS82" s="182"/>
      <c r="BT82" s="182"/>
      <c r="BU82" s="182"/>
      <c r="BV82" s="182"/>
      <c r="BW82" s="182"/>
      <c r="BX82" s="182"/>
      <c r="BY82" s="182"/>
      <c r="BZ82" s="182"/>
      <c r="CA82" s="182"/>
      <c r="CB82" s="182"/>
      <c r="CC82" s="182"/>
      <c r="CD82" s="182"/>
      <c r="CE82" s="182"/>
      <c r="CF82" s="182"/>
      <c r="CG82" s="182"/>
      <c r="CH82" s="182"/>
      <c r="CI82" s="182"/>
      <c r="CJ82" s="182"/>
      <c r="CK82" s="182"/>
      <c r="CL82" s="182"/>
      <c r="CM82" s="182"/>
      <c r="CN82" s="182"/>
      <c r="CO82" s="182"/>
      <c r="CP82" s="182"/>
      <c r="CQ82" s="182"/>
      <c r="CR82" s="182"/>
      <c r="CS82" s="182"/>
      <c r="CT82" s="182"/>
      <c r="CU82" s="182"/>
      <c r="CV82" s="182"/>
      <c r="CW82" s="182"/>
      <c r="CX82" s="182"/>
      <c r="CY82" s="182"/>
    </row>
    <row r="83" spans="1:103" s="165" customFormat="1" x14ac:dyDescent="0.25">
      <c r="A83" s="164"/>
      <c r="B83" s="15"/>
      <c r="C83" s="28"/>
      <c r="D83" s="182"/>
      <c r="E83" s="182"/>
      <c r="F83" s="182"/>
      <c r="G83" s="182"/>
      <c r="H83" s="182"/>
      <c r="I83" s="182"/>
      <c r="J83" s="182"/>
      <c r="K83" s="182"/>
      <c r="L83" s="182"/>
      <c r="M83" s="182"/>
      <c r="N83" s="182"/>
      <c r="O83" s="182"/>
      <c r="P83" s="182"/>
      <c r="Q83" s="182"/>
      <c r="R83" s="182"/>
      <c r="S83" s="182"/>
      <c r="T83" s="182"/>
      <c r="U83" s="182"/>
      <c r="V83" s="182"/>
      <c r="W83" s="182"/>
      <c r="X83" s="182"/>
      <c r="Y83" s="182"/>
      <c r="Z83" s="182"/>
      <c r="AA83" s="182"/>
      <c r="AB83" s="182"/>
      <c r="AC83" s="182"/>
      <c r="AD83" s="182"/>
      <c r="AE83" s="182"/>
      <c r="AF83" s="182"/>
      <c r="AG83" s="182"/>
      <c r="AH83" s="182"/>
      <c r="AI83" s="182"/>
      <c r="AJ83" s="182"/>
      <c r="AK83" s="182"/>
      <c r="AL83" s="182"/>
      <c r="AM83" s="182"/>
      <c r="AN83" s="182"/>
      <c r="AO83" s="182"/>
      <c r="AP83" s="182"/>
      <c r="AQ83" s="182"/>
      <c r="AR83" s="182"/>
      <c r="AS83" s="182"/>
      <c r="AT83" s="182"/>
      <c r="AU83" s="182"/>
      <c r="AV83" s="182"/>
      <c r="AW83" s="182"/>
      <c r="AX83" s="182"/>
      <c r="AY83" s="182"/>
      <c r="AZ83" s="182"/>
      <c r="BA83" s="182"/>
      <c r="BB83" s="182"/>
      <c r="BC83" s="182"/>
      <c r="BD83" s="182"/>
      <c r="BE83" s="182"/>
      <c r="BF83" s="182"/>
      <c r="BG83" s="182"/>
      <c r="BH83" s="182"/>
      <c r="BI83" s="182"/>
      <c r="BJ83" s="182"/>
      <c r="BK83" s="182"/>
      <c r="BL83" s="182"/>
      <c r="BM83" s="182"/>
      <c r="BN83" s="182"/>
      <c r="BO83" s="182"/>
      <c r="BP83" s="182"/>
      <c r="BQ83" s="182"/>
      <c r="BR83" s="182"/>
      <c r="BS83" s="182"/>
      <c r="BT83" s="182"/>
      <c r="BU83" s="182"/>
      <c r="BV83" s="182"/>
      <c r="BW83" s="182"/>
      <c r="BX83" s="182"/>
      <c r="BY83" s="182"/>
      <c r="BZ83" s="182"/>
      <c r="CA83" s="182"/>
      <c r="CB83" s="182"/>
      <c r="CC83" s="182"/>
      <c r="CD83" s="182"/>
      <c r="CE83" s="182"/>
      <c r="CF83" s="182"/>
      <c r="CG83" s="182"/>
      <c r="CH83" s="182"/>
      <c r="CI83" s="182"/>
      <c r="CJ83" s="182"/>
      <c r="CK83" s="182"/>
      <c r="CL83" s="182"/>
      <c r="CM83" s="182"/>
      <c r="CN83" s="182"/>
      <c r="CO83" s="182"/>
      <c r="CP83" s="182"/>
      <c r="CQ83" s="182"/>
      <c r="CR83" s="182"/>
      <c r="CS83" s="182"/>
      <c r="CT83" s="182"/>
      <c r="CU83" s="182"/>
      <c r="CV83" s="182"/>
      <c r="CW83" s="182"/>
      <c r="CX83" s="182"/>
      <c r="CY83" s="182"/>
    </row>
    <row r="84" spans="1:103" s="165" customFormat="1" x14ac:dyDescent="0.25">
      <c r="A84" s="164"/>
      <c r="B84" s="15"/>
      <c r="C84" s="28"/>
      <c r="D84" s="182"/>
      <c r="E84" s="182"/>
      <c r="F84" s="182"/>
      <c r="G84" s="182"/>
      <c r="H84" s="182"/>
      <c r="I84" s="182"/>
      <c r="J84" s="182"/>
      <c r="K84" s="182"/>
      <c r="L84" s="182"/>
      <c r="M84" s="182"/>
      <c r="N84" s="182"/>
      <c r="O84" s="182"/>
      <c r="P84" s="182"/>
      <c r="Q84" s="182"/>
      <c r="R84" s="182"/>
      <c r="S84" s="182"/>
      <c r="T84" s="182"/>
      <c r="U84" s="182"/>
      <c r="V84" s="182"/>
      <c r="W84" s="182"/>
      <c r="X84" s="182"/>
      <c r="Y84" s="182"/>
      <c r="Z84" s="182"/>
      <c r="AA84" s="182"/>
      <c r="AB84" s="182"/>
      <c r="AC84" s="182"/>
      <c r="AD84" s="182"/>
      <c r="AE84" s="182"/>
      <c r="AF84" s="182"/>
      <c r="AG84" s="182"/>
      <c r="AH84" s="182"/>
      <c r="AI84" s="182"/>
      <c r="AJ84" s="182"/>
      <c r="AK84" s="182"/>
      <c r="AL84" s="182"/>
      <c r="AM84" s="182"/>
      <c r="AN84" s="182"/>
      <c r="AO84" s="182"/>
      <c r="AP84" s="182"/>
      <c r="AQ84" s="182"/>
      <c r="AR84" s="182"/>
      <c r="AS84" s="182"/>
      <c r="AT84" s="182"/>
      <c r="AU84" s="182"/>
      <c r="AV84" s="182"/>
      <c r="AW84" s="182"/>
      <c r="AX84" s="182"/>
      <c r="AY84" s="182"/>
      <c r="AZ84" s="182"/>
      <c r="BA84" s="182"/>
      <c r="BB84" s="182"/>
      <c r="BC84" s="182"/>
      <c r="BD84" s="182"/>
      <c r="BE84" s="182"/>
      <c r="BF84" s="182"/>
      <c r="BG84" s="182"/>
      <c r="BH84" s="182"/>
      <c r="BI84" s="182"/>
      <c r="BJ84" s="182"/>
      <c r="BK84" s="182"/>
      <c r="BL84" s="182"/>
      <c r="BM84" s="182"/>
      <c r="BN84" s="182"/>
      <c r="BO84" s="182"/>
      <c r="BP84" s="182"/>
      <c r="BQ84" s="182"/>
      <c r="BR84" s="182"/>
      <c r="BS84" s="182"/>
      <c r="BT84" s="182"/>
      <c r="BU84" s="182"/>
      <c r="BV84" s="182"/>
      <c r="BW84" s="182"/>
      <c r="BX84" s="182"/>
      <c r="BY84" s="182"/>
      <c r="BZ84" s="182"/>
      <c r="CA84" s="182"/>
      <c r="CB84" s="182"/>
      <c r="CC84" s="182"/>
      <c r="CD84" s="182"/>
      <c r="CE84" s="182"/>
      <c r="CF84" s="182"/>
      <c r="CG84" s="182"/>
      <c r="CH84" s="182"/>
      <c r="CI84" s="182"/>
      <c r="CJ84" s="182"/>
      <c r="CK84" s="182"/>
      <c r="CL84" s="182"/>
      <c r="CM84" s="182"/>
      <c r="CN84" s="182"/>
      <c r="CO84" s="182"/>
      <c r="CP84" s="182"/>
      <c r="CQ84" s="182"/>
      <c r="CR84" s="182"/>
      <c r="CS84" s="182"/>
      <c r="CT84" s="182"/>
      <c r="CU84" s="182"/>
      <c r="CV84" s="182"/>
      <c r="CW84" s="182"/>
      <c r="CX84" s="182"/>
      <c r="CY84" s="182"/>
    </row>
    <row r="85" spans="1:103" s="165" customFormat="1" x14ac:dyDescent="0.25">
      <c r="A85" s="164"/>
      <c r="B85" s="15"/>
      <c r="C85" s="28"/>
      <c r="D85" s="182"/>
      <c r="E85" s="182"/>
      <c r="F85" s="182"/>
      <c r="G85" s="182"/>
      <c r="H85" s="182"/>
      <c r="I85" s="182"/>
      <c r="J85" s="182"/>
      <c r="K85" s="182"/>
      <c r="L85" s="182"/>
      <c r="M85" s="182"/>
      <c r="N85" s="182"/>
      <c r="O85" s="182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  <c r="AA85" s="182"/>
      <c r="AB85" s="182"/>
      <c r="AC85" s="182"/>
      <c r="AD85" s="182"/>
      <c r="AE85" s="182"/>
      <c r="AF85" s="182"/>
      <c r="AG85" s="182"/>
      <c r="AH85" s="182"/>
      <c r="AI85" s="182"/>
      <c r="AJ85" s="182"/>
      <c r="AK85" s="182"/>
      <c r="AL85" s="182"/>
      <c r="AM85" s="182"/>
      <c r="AN85" s="182"/>
      <c r="AO85" s="182"/>
      <c r="AP85" s="182"/>
      <c r="AQ85" s="182"/>
      <c r="AR85" s="182"/>
      <c r="AS85" s="182"/>
      <c r="AT85" s="182"/>
      <c r="AU85" s="182"/>
      <c r="AV85" s="182"/>
      <c r="AW85" s="182"/>
      <c r="AX85" s="182"/>
      <c r="AY85" s="182"/>
      <c r="AZ85" s="182"/>
      <c r="BA85" s="182"/>
      <c r="BB85" s="182"/>
      <c r="BC85" s="182"/>
      <c r="BD85" s="182"/>
      <c r="BE85" s="182"/>
      <c r="BF85" s="182"/>
      <c r="BG85" s="182"/>
      <c r="BH85" s="182"/>
      <c r="BI85" s="182"/>
      <c r="BJ85" s="182"/>
      <c r="BK85" s="182"/>
      <c r="BL85" s="182"/>
      <c r="BM85" s="182"/>
      <c r="BN85" s="182"/>
      <c r="BO85" s="182"/>
      <c r="BP85" s="182"/>
      <c r="BQ85" s="182"/>
      <c r="BR85" s="182"/>
      <c r="BS85" s="182"/>
      <c r="BT85" s="182"/>
      <c r="BU85" s="182"/>
      <c r="BV85" s="182"/>
      <c r="BW85" s="182"/>
      <c r="BX85" s="182"/>
      <c r="BY85" s="182"/>
      <c r="BZ85" s="182"/>
      <c r="CA85" s="182"/>
      <c r="CB85" s="182"/>
      <c r="CC85" s="182"/>
      <c r="CD85" s="182"/>
      <c r="CE85" s="182"/>
      <c r="CF85" s="182"/>
      <c r="CG85" s="182"/>
      <c r="CH85" s="182"/>
      <c r="CI85" s="182"/>
      <c r="CJ85" s="182"/>
      <c r="CK85" s="182"/>
      <c r="CL85" s="182"/>
      <c r="CM85" s="182"/>
      <c r="CN85" s="182"/>
      <c r="CO85" s="182"/>
      <c r="CP85" s="182"/>
      <c r="CQ85" s="182"/>
      <c r="CR85" s="182"/>
      <c r="CS85" s="182"/>
      <c r="CT85" s="182"/>
      <c r="CU85" s="182"/>
      <c r="CV85" s="182"/>
      <c r="CW85" s="182"/>
      <c r="CX85" s="182"/>
      <c r="CY85" s="182"/>
    </row>
    <row r="86" spans="1:103" s="165" customFormat="1" x14ac:dyDescent="0.25">
      <c r="A86" s="164"/>
      <c r="B86" s="15"/>
      <c r="C86" s="28"/>
      <c r="D86" s="182"/>
      <c r="E86" s="182"/>
      <c r="F86" s="182"/>
      <c r="G86" s="182"/>
      <c r="H86" s="182"/>
      <c r="I86" s="182"/>
      <c r="J86" s="182"/>
      <c r="K86" s="182"/>
      <c r="L86" s="182"/>
      <c r="M86" s="182"/>
      <c r="N86" s="182"/>
      <c r="O86" s="182"/>
      <c r="P86" s="182"/>
      <c r="Q86" s="182"/>
      <c r="R86" s="182"/>
      <c r="S86" s="182"/>
      <c r="T86" s="182"/>
      <c r="U86" s="182"/>
      <c r="V86" s="182"/>
      <c r="W86" s="182"/>
      <c r="X86" s="182"/>
      <c r="Y86" s="182"/>
      <c r="Z86" s="182"/>
      <c r="AA86" s="182"/>
      <c r="AB86" s="182"/>
      <c r="AC86" s="182"/>
      <c r="AD86" s="182"/>
      <c r="AE86" s="182"/>
      <c r="AF86" s="182"/>
      <c r="AG86" s="182"/>
      <c r="AH86" s="182"/>
      <c r="AI86" s="182"/>
      <c r="AJ86" s="182"/>
      <c r="AK86" s="182"/>
      <c r="AL86" s="182"/>
      <c r="AM86" s="182"/>
      <c r="AN86" s="182"/>
      <c r="AO86" s="182"/>
      <c r="AP86" s="182"/>
      <c r="AQ86" s="182"/>
      <c r="AR86" s="182"/>
      <c r="AS86" s="182"/>
      <c r="AT86" s="182"/>
      <c r="AU86" s="182"/>
      <c r="AV86" s="182"/>
      <c r="AW86" s="182"/>
      <c r="AX86" s="182"/>
      <c r="AY86" s="182"/>
      <c r="AZ86" s="182"/>
      <c r="BA86" s="182"/>
      <c r="BB86" s="182"/>
      <c r="BC86" s="182"/>
      <c r="BD86" s="182"/>
      <c r="BE86" s="182"/>
      <c r="BF86" s="182"/>
      <c r="BG86" s="182"/>
      <c r="BH86" s="182"/>
      <c r="BI86" s="182"/>
      <c r="BJ86" s="182"/>
      <c r="BK86" s="182"/>
      <c r="BL86" s="182"/>
      <c r="BM86" s="182"/>
      <c r="BN86" s="182"/>
      <c r="BO86" s="182"/>
      <c r="BP86" s="182"/>
      <c r="BQ86" s="182"/>
      <c r="BR86" s="182"/>
      <c r="BS86" s="182"/>
      <c r="BT86" s="182"/>
      <c r="BU86" s="182"/>
      <c r="BV86" s="182"/>
      <c r="BW86" s="182"/>
      <c r="BX86" s="182"/>
      <c r="BY86" s="182"/>
      <c r="BZ86" s="182"/>
      <c r="CA86" s="182"/>
      <c r="CB86" s="182"/>
      <c r="CC86" s="182"/>
      <c r="CD86" s="182"/>
      <c r="CE86" s="182"/>
      <c r="CF86" s="182"/>
      <c r="CG86" s="182"/>
      <c r="CH86" s="182"/>
      <c r="CI86" s="182"/>
      <c r="CJ86" s="182"/>
      <c r="CK86" s="182"/>
      <c r="CL86" s="182"/>
      <c r="CM86" s="182"/>
      <c r="CN86" s="182"/>
      <c r="CO86" s="182"/>
      <c r="CP86" s="182"/>
      <c r="CQ86" s="182"/>
      <c r="CR86" s="182"/>
      <c r="CS86" s="182"/>
      <c r="CT86" s="182"/>
      <c r="CU86" s="182"/>
      <c r="CV86" s="182"/>
      <c r="CW86" s="182"/>
      <c r="CX86" s="182"/>
      <c r="CY86" s="182"/>
    </row>
    <row r="87" spans="1:103" s="165" customFormat="1" x14ac:dyDescent="0.25">
      <c r="A87" s="164"/>
      <c r="B87" s="15"/>
      <c r="C87" s="28"/>
      <c r="D87" s="182"/>
      <c r="E87" s="182"/>
      <c r="F87" s="182"/>
      <c r="G87" s="182"/>
      <c r="H87" s="182"/>
      <c r="I87" s="182"/>
      <c r="J87" s="182"/>
      <c r="K87" s="182"/>
      <c r="L87" s="182"/>
      <c r="M87" s="182"/>
      <c r="N87" s="182"/>
      <c r="O87" s="182"/>
      <c r="P87" s="182"/>
      <c r="Q87" s="182"/>
      <c r="R87" s="182"/>
      <c r="S87" s="182"/>
      <c r="T87" s="182"/>
      <c r="U87" s="182"/>
      <c r="V87" s="182"/>
      <c r="W87" s="182"/>
      <c r="X87" s="182"/>
      <c r="Y87" s="182"/>
      <c r="Z87" s="182"/>
      <c r="AA87" s="182"/>
      <c r="AB87" s="182"/>
      <c r="AC87" s="182"/>
      <c r="AD87" s="182"/>
      <c r="AE87" s="182"/>
      <c r="AF87" s="182"/>
      <c r="AG87" s="182"/>
      <c r="AH87" s="182"/>
      <c r="AI87" s="182"/>
      <c r="AJ87" s="182"/>
      <c r="AK87" s="182"/>
      <c r="AL87" s="182"/>
      <c r="AM87" s="182"/>
      <c r="AN87" s="182"/>
      <c r="AO87" s="182"/>
      <c r="AP87" s="182"/>
      <c r="AQ87" s="182"/>
      <c r="AR87" s="182"/>
      <c r="AS87" s="182"/>
      <c r="AT87" s="182"/>
      <c r="AU87" s="182"/>
      <c r="AV87" s="182"/>
      <c r="AW87" s="182"/>
      <c r="AX87" s="182"/>
      <c r="AY87" s="182"/>
      <c r="AZ87" s="182"/>
      <c r="BA87" s="182"/>
      <c r="BB87" s="182"/>
      <c r="BC87" s="182"/>
      <c r="BD87" s="182"/>
      <c r="BE87" s="182"/>
      <c r="BF87" s="182"/>
      <c r="BG87" s="182"/>
      <c r="BH87" s="182"/>
      <c r="BI87" s="182"/>
      <c r="BJ87" s="182"/>
      <c r="BK87" s="182"/>
      <c r="BL87" s="182"/>
      <c r="BM87" s="182"/>
      <c r="BN87" s="182"/>
      <c r="BO87" s="182"/>
      <c r="BP87" s="182"/>
      <c r="BQ87" s="182"/>
      <c r="BR87" s="182"/>
      <c r="BS87" s="182"/>
      <c r="BT87" s="182"/>
      <c r="BU87" s="182"/>
      <c r="BV87" s="182"/>
      <c r="BW87" s="182"/>
      <c r="BX87" s="182"/>
      <c r="BY87" s="182"/>
      <c r="BZ87" s="182"/>
      <c r="CA87" s="182"/>
      <c r="CB87" s="182"/>
      <c r="CC87" s="182"/>
      <c r="CD87" s="182"/>
      <c r="CE87" s="182"/>
      <c r="CF87" s="182"/>
      <c r="CG87" s="182"/>
      <c r="CH87" s="182"/>
      <c r="CI87" s="182"/>
      <c r="CJ87" s="182"/>
      <c r="CK87" s="182"/>
      <c r="CL87" s="182"/>
      <c r="CM87" s="182"/>
      <c r="CN87" s="182"/>
      <c r="CO87" s="182"/>
      <c r="CP87" s="182"/>
      <c r="CQ87" s="182"/>
      <c r="CR87" s="182"/>
      <c r="CS87" s="182"/>
      <c r="CT87" s="182"/>
      <c r="CU87" s="182"/>
      <c r="CV87" s="182"/>
      <c r="CW87" s="182"/>
      <c r="CX87" s="182"/>
      <c r="CY87" s="182"/>
    </row>
    <row r="88" spans="1:103" s="165" customFormat="1" x14ac:dyDescent="0.25">
      <c r="A88" s="164"/>
      <c r="B88" s="15"/>
      <c r="C88" s="28"/>
      <c r="D88" s="182"/>
      <c r="E88" s="182"/>
      <c r="F88" s="182"/>
      <c r="G88" s="182"/>
      <c r="H88" s="182"/>
      <c r="I88" s="182"/>
      <c r="J88" s="182"/>
      <c r="K88" s="182"/>
      <c r="L88" s="182"/>
      <c r="M88" s="182"/>
      <c r="N88" s="182"/>
      <c r="O88" s="182"/>
      <c r="P88" s="182"/>
      <c r="Q88" s="182"/>
      <c r="R88" s="182"/>
      <c r="S88" s="182"/>
      <c r="T88" s="182"/>
      <c r="U88" s="182"/>
      <c r="V88" s="182"/>
      <c r="W88" s="182"/>
      <c r="X88" s="182"/>
      <c r="Y88" s="182"/>
      <c r="Z88" s="182"/>
      <c r="AA88" s="182"/>
      <c r="AB88" s="182"/>
      <c r="AC88" s="182"/>
      <c r="AD88" s="182"/>
      <c r="AE88" s="182"/>
      <c r="AF88" s="182"/>
      <c r="AG88" s="182"/>
      <c r="AH88" s="182"/>
      <c r="AI88" s="182"/>
      <c r="AJ88" s="182"/>
      <c r="AK88" s="182"/>
      <c r="AL88" s="182"/>
      <c r="AM88" s="182"/>
      <c r="AN88" s="182"/>
      <c r="AO88" s="182"/>
      <c r="AP88" s="182"/>
      <c r="AQ88" s="182"/>
      <c r="AR88" s="182"/>
      <c r="AS88" s="182"/>
      <c r="AT88" s="182"/>
      <c r="AU88" s="182"/>
      <c r="AV88" s="182"/>
      <c r="AW88" s="182"/>
      <c r="AX88" s="182"/>
      <c r="AY88" s="182"/>
      <c r="AZ88" s="182"/>
      <c r="BA88" s="182"/>
      <c r="BB88" s="182"/>
      <c r="BC88" s="182"/>
      <c r="BD88" s="182"/>
      <c r="BE88" s="182"/>
      <c r="BF88" s="182"/>
      <c r="BG88" s="182"/>
      <c r="BH88" s="182"/>
      <c r="BI88" s="182"/>
      <c r="BJ88" s="182"/>
      <c r="BK88" s="182"/>
      <c r="BL88" s="182"/>
      <c r="BM88" s="182"/>
      <c r="BN88" s="182"/>
      <c r="BO88" s="182"/>
      <c r="BP88" s="182"/>
      <c r="BQ88" s="182"/>
      <c r="BR88" s="182"/>
      <c r="BS88" s="182"/>
      <c r="BT88" s="182"/>
      <c r="BU88" s="182"/>
      <c r="BV88" s="182"/>
      <c r="BW88" s="182"/>
      <c r="BX88" s="182"/>
      <c r="BY88" s="182"/>
      <c r="BZ88" s="182"/>
      <c r="CA88" s="182"/>
      <c r="CB88" s="182"/>
      <c r="CC88" s="182"/>
      <c r="CD88" s="182"/>
      <c r="CE88" s="182"/>
      <c r="CF88" s="182"/>
      <c r="CG88" s="182"/>
      <c r="CH88" s="182"/>
      <c r="CI88" s="182"/>
      <c r="CJ88" s="182"/>
      <c r="CK88" s="182"/>
      <c r="CL88" s="182"/>
      <c r="CM88" s="182"/>
      <c r="CN88" s="182"/>
      <c r="CO88" s="182"/>
      <c r="CP88" s="182"/>
      <c r="CQ88" s="182"/>
      <c r="CR88" s="182"/>
      <c r="CS88" s="182"/>
      <c r="CT88" s="182"/>
      <c r="CU88" s="182"/>
      <c r="CV88" s="182"/>
      <c r="CW88" s="182"/>
      <c r="CX88" s="182"/>
      <c r="CY88" s="182"/>
    </row>
    <row r="89" spans="1:103" s="165" customFormat="1" x14ac:dyDescent="0.25">
      <c r="A89" s="164"/>
      <c r="B89" s="15"/>
      <c r="C89" s="28"/>
      <c r="D89" s="182"/>
      <c r="E89" s="182"/>
      <c r="F89" s="182"/>
      <c r="G89" s="182"/>
      <c r="H89" s="182"/>
      <c r="I89" s="182"/>
      <c r="J89" s="182"/>
      <c r="K89" s="182"/>
      <c r="L89" s="182"/>
      <c r="M89" s="182"/>
      <c r="N89" s="182"/>
      <c r="O89" s="182"/>
      <c r="P89" s="182"/>
      <c r="Q89" s="182"/>
      <c r="R89" s="182"/>
      <c r="S89" s="182"/>
      <c r="T89" s="182"/>
      <c r="U89" s="182"/>
      <c r="V89" s="182"/>
      <c r="W89" s="182"/>
      <c r="X89" s="182"/>
      <c r="Y89" s="182"/>
      <c r="Z89" s="182"/>
      <c r="AA89" s="182"/>
      <c r="AB89" s="182"/>
      <c r="AC89" s="182"/>
      <c r="AD89" s="182"/>
      <c r="AE89" s="182"/>
      <c r="AF89" s="182"/>
      <c r="AG89" s="182"/>
      <c r="AH89" s="182"/>
      <c r="AI89" s="182"/>
      <c r="AJ89" s="182"/>
      <c r="AK89" s="182"/>
      <c r="AL89" s="182"/>
      <c r="AM89" s="182"/>
      <c r="AN89" s="182"/>
      <c r="AO89" s="182"/>
      <c r="AP89" s="182"/>
      <c r="AQ89" s="182"/>
      <c r="AR89" s="182"/>
      <c r="AS89" s="182"/>
      <c r="AT89" s="182"/>
      <c r="AU89" s="182"/>
      <c r="AV89" s="182"/>
      <c r="AW89" s="182"/>
      <c r="AX89" s="182"/>
      <c r="AY89" s="182"/>
      <c r="AZ89" s="182"/>
      <c r="BA89" s="182"/>
      <c r="BB89" s="182"/>
      <c r="BC89" s="182"/>
      <c r="BD89" s="182"/>
      <c r="BE89" s="182"/>
      <c r="BF89" s="182"/>
      <c r="BG89" s="182"/>
      <c r="BH89" s="182"/>
      <c r="BI89" s="182"/>
      <c r="BJ89" s="182"/>
      <c r="BK89" s="182"/>
      <c r="BL89" s="182"/>
      <c r="BM89" s="182"/>
      <c r="BN89" s="182"/>
      <c r="BO89" s="182"/>
      <c r="BP89" s="182"/>
      <c r="BQ89" s="182"/>
      <c r="BR89" s="182"/>
      <c r="BS89" s="182"/>
      <c r="BT89" s="182"/>
      <c r="BU89" s="182"/>
      <c r="BV89" s="182"/>
      <c r="BW89" s="182"/>
      <c r="BX89" s="182"/>
      <c r="BY89" s="182"/>
      <c r="BZ89" s="182"/>
      <c r="CA89" s="182"/>
      <c r="CB89" s="182"/>
      <c r="CC89" s="182"/>
      <c r="CD89" s="182"/>
      <c r="CE89" s="182"/>
      <c r="CF89" s="182"/>
      <c r="CG89" s="182"/>
      <c r="CH89" s="182"/>
      <c r="CI89" s="182"/>
      <c r="CJ89" s="182"/>
      <c r="CK89" s="182"/>
      <c r="CL89" s="182"/>
      <c r="CM89" s="182"/>
      <c r="CN89" s="182"/>
      <c r="CO89" s="182"/>
      <c r="CP89" s="182"/>
      <c r="CQ89" s="182"/>
      <c r="CR89" s="182"/>
      <c r="CS89" s="182"/>
      <c r="CT89" s="182"/>
      <c r="CU89" s="182"/>
      <c r="CV89" s="182"/>
      <c r="CW89" s="182"/>
      <c r="CX89" s="182"/>
      <c r="CY89" s="182"/>
    </row>
    <row r="90" spans="1:103" s="165" customFormat="1" x14ac:dyDescent="0.25">
      <c r="A90" s="164"/>
      <c r="B90" s="15"/>
      <c r="C90" s="28"/>
      <c r="D90" s="182"/>
      <c r="E90" s="182"/>
      <c r="F90" s="182"/>
      <c r="G90" s="182"/>
      <c r="H90" s="182"/>
      <c r="I90" s="182"/>
      <c r="J90" s="182"/>
      <c r="K90" s="182"/>
      <c r="L90" s="182"/>
      <c r="M90" s="182"/>
      <c r="N90" s="182"/>
      <c r="O90" s="182"/>
      <c r="P90" s="182"/>
      <c r="Q90" s="182"/>
      <c r="R90" s="182"/>
      <c r="S90" s="182"/>
      <c r="T90" s="182"/>
      <c r="U90" s="182"/>
      <c r="V90" s="182"/>
      <c r="W90" s="182"/>
      <c r="X90" s="182"/>
      <c r="Y90" s="182"/>
      <c r="Z90" s="182"/>
      <c r="AA90" s="182"/>
      <c r="AB90" s="182"/>
      <c r="AC90" s="182"/>
      <c r="AD90" s="182"/>
      <c r="AE90" s="182"/>
      <c r="AF90" s="182"/>
      <c r="AG90" s="182"/>
      <c r="AH90" s="182"/>
      <c r="AI90" s="182"/>
      <c r="AJ90" s="182"/>
      <c r="AK90" s="182"/>
      <c r="AL90" s="182"/>
      <c r="AM90" s="182"/>
      <c r="AN90" s="182"/>
      <c r="AO90" s="182"/>
      <c r="AP90" s="182"/>
      <c r="AQ90" s="182"/>
      <c r="AR90" s="182"/>
      <c r="AS90" s="182"/>
      <c r="AT90" s="182"/>
      <c r="AU90" s="182"/>
      <c r="AV90" s="182"/>
      <c r="AW90" s="182"/>
      <c r="AX90" s="182"/>
      <c r="AY90" s="182"/>
      <c r="AZ90" s="182"/>
      <c r="BA90" s="182"/>
      <c r="BB90" s="182"/>
      <c r="BC90" s="182"/>
      <c r="BD90" s="182"/>
      <c r="BE90" s="182"/>
      <c r="BF90" s="182"/>
      <c r="BG90" s="182"/>
      <c r="BH90" s="182"/>
      <c r="BI90" s="182"/>
      <c r="BJ90" s="182"/>
      <c r="BK90" s="182"/>
      <c r="BL90" s="182"/>
      <c r="BM90" s="182"/>
      <c r="BN90" s="182"/>
      <c r="BO90" s="182"/>
      <c r="BP90" s="182"/>
      <c r="BQ90" s="182"/>
      <c r="BR90" s="182"/>
      <c r="BS90" s="182"/>
      <c r="BT90" s="182"/>
      <c r="BU90" s="182"/>
      <c r="BV90" s="182"/>
      <c r="BW90" s="182"/>
      <c r="BX90" s="182"/>
      <c r="BY90" s="182"/>
      <c r="BZ90" s="182"/>
      <c r="CA90" s="182"/>
      <c r="CB90" s="182"/>
      <c r="CC90" s="182"/>
      <c r="CD90" s="182"/>
      <c r="CE90" s="182"/>
      <c r="CF90" s="182"/>
      <c r="CG90" s="182"/>
      <c r="CH90" s="182"/>
      <c r="CI90" s="182"/>
      <c r="CJ90" s="182"/>
      <c r="CK90" s="182"/>
      <c r="CL90" s="182"/>
      <c r="CM90" s="182"/>
      <c r="CN90" s="182"/>
      <c r="CO90" s="182"/>
      <c r="CP90" s="182"/>
      <c r="CQ90" s="182"/>
      <c r="CR90" s="182"/>
      <c r="CS90" s="182"/>
      <c r="CT90" s="182"/>
      <c r="CU90" s="182"/>
      <c r="CV90" s="182"/>
      <c r="CW90" s="182"/>
      <c r="CX90" s="182"/>
      <c r="CY90" s="182"/>
    </row>
    <row r="91" spans="1:103" s="165" customFormat="1" x14ac:dyDescent="0.25">
      <c r="A91" s="164"/>
      <c r="B91" s="15"/>
      <c r="C91" s="28"/>
      <c r="D91" s="182"/>
      <c r="E91" s="182"/>
      <c r="F91" s="182"/>
      <c r="G91" s="182"/>
      <c r="H91" s="182"/>
      <c r="I91" s="182"/>
      <c r="J91" s="182"/>
      <c r="K91" s="182"/>
      <c r="L91" s="182"/>
      <c r="M91" s="182"/>
      <c r="N91" s="182"/>
      <c r="O91" s="182"/>
      <c r="P91" s="182"/>
      <c r="Q91" s="182"/>
      <c r="R91" s="182"/>
      <c r="S91" s="182"/>
      <c r="T91" s="182"/>
      <c r="U91" s="182"/>
      <c r="V91" s="182"/>
      <c r="W91" s="182"/>
      <c r="X91" s="182"/>
      <c r="Y91" s="182"/>
      <c r="Z91" s="182"/>
      <c r="AA91" s="182"/>
      <c r="AB91" s="182"/>
      <c r="AC91" s="182"/>
      <c r="AD91" s="182"/>
      <c r="AE91" s="182"/>
      <c r="AF91" s="182"/>
      <c r="AG91" s="182"/>
      <c r="AH91" s="182"/>
      <c r="AI91" s="182"/>
      <c r="AJ91" s="182"/>
      <c r="AK91" s="182"/>
      <c r="AL91" s="182"/>
      <c r="AM91" s="182"/>
      <c r="AN91" s="182"/>
      <c r="AO91" s="182"/>
      <c r="AP91" s="182"/>
      <c r="AQ91" s="182"/>
      <c r="AR91" s="182"/>
      <c r="AS91" s="182"/>
      <c r="AT91" s="182"/>
      <c r="AU91" s="182"/>
      <c r="AV91" s="182"/>
      <c r="AW91" s="182"/>
      <c r="AX91" s="182"/>
      <c r="AY91" s="182"/>
      <c r="AZ91" s="182"/>
      <c r="BA91" s="182"/>
      <c r="BB91" s="182"/>
      <c r="BC91" s="182"/>
      <c r="BD91" s="182"/>
      <c r="BE91" s="182"/>
      <c r="BF91" s="182"/>
      <c r="BG91" s="182"/>
      <c r="BH91" s="182"/>
      <c r="BI91" s="182"/>
      <c r="BJ91" s="182"/>
      <c r="BK91" s="182"/>
      <c r="BL91" s="182"/>
      <c r="BM91" s="182"/>
      <c r="BN91" s="182"/>
      <c r="BO91" s="182"/>
      <c r="BP91" s="182"/>
      <c r="BQ91" s="182"/>
      <c r="BR91" s="182"/>
      <c r="BS91" s="182"/>
      <c r="BT91" s="182"/>
      <c r="BU91" s="182"/>
      <c r="BV91" s="182"/>
      <c r="BW91" s="182"/>
      <c r="BX91" s="182"/>
      <c r="BY91" s="182"/>
      <c r="BZ91" s="182"/>
      <c r="CA91" s="182"/>
      <c r="CB91" s="182"/>
      <c r="CC91" s="182"/>
      <c r="CD91" s="182"/>
      <c r="CE91" s="182"/>
      <c r="CF91" s="182"/>
      <c r="CG91" s="182"/>
      <c r="CH91" s="182"/>
      <c r="CI91" s="182"/>
      <c r="CJ91" s="182"/>
      <c r="CK91" s="182"/>
      <c r="CL91" s="182"/>
      <c r="CM91" s="182"/>
      <c r="CN91" s="182"/>
      <c r="CO91" s="182"/>
      <c r="CP91" s="182"/>
      <c r="CQ91" s="182"/>
      <c r="CR91" s="182"/>
      <c r="CS91" s="182"/>
      <c r="CT91" s="182"/>
      <c r="CU91" s="182"/>
      <c r="CV91" s="182"/>
      <c r="CW91" s="182"/>
      <c r="CX91" s="182"/>
      <c r="CY91" s="182"/>
    </row>
    <row r="92" spans="1:103" s="165" customFormat="1" x14ac:dyDescent="0.25">
      <c r="A92" s="164"/>
      <c r="B92" s="15"/>
      <c r="C92" s="28"/>
      <c r="D92" s="182"/>
      <c r="E92" s="182"/>
      <c r="F92" s="182"/>
      <c r="G92" s="182"/>
      <c r="H92" s="182"/>
      <c r="I92" s="182"/>
      <c r="J92" s="182"/>
      <c r="K92" s="182"/>
      <c r="L92" s="182"/>
      <c r="M92" s="182"/>
      <c r="N92" s="182"/>
      <c r="O92" s="182"/>
      <c r="P92" s="182"/>
      <c r="Q92" s="182"/>
      <c r="R92" s="182"/>
      <c r="S92" s="182"/>
      <c r="T92" s="182"/>
      <c r="U92" s="182"/>
      <c r="V92" s="182"/>
      <c r="W92" s="182"/>
      <c r="X92" s="182"/>
      <c r="Y92" s="182"/>
      <c r="Z92" s="182"/>
      <c r="AA92" s="182"/>
      <c r="AB92" s="182"/>
      <c r="AC92" s="182"/>
      <c r="AD92" s="182"/>
      <c r="AE92" s="182"/>
      <c r="AF92" s="182"/>
      <c r="AG92" s="182"/>
      <c r="AH92" s="182"/>
      <c r="AI92" s="182"/>
      <c r="AJ92" s="182"/>
      <c r="AK92" s="182"/>
      <c r="AL92" s="182"/>
      <c r="AM92" s="182"/>
      <c r="AN92" s="182"/>
      <c r="AO92" s="182"/>
      <c r="AP92" s="182"/>
      <c r="AQ92" s="182"/>
      <c r="AR92" s="182"/>
      <c r="AS92" s="182"/>
      <c r="AT92" s="182"/>
      <c r="AU92" s="182"/>
      <c r="AV92" s="182"/>
      <c r="AW92" s="182"/>
      <c r="AX92" s="182"/>
      <c r="AY92" s="182"/>
      <c r="AZ92" s="182"/>
      <c r="BA92" s="182"/>
      <c r="BB92" s="182"/>
      <c r="BC92" s="182"/>
      <c r="BD92" s="182"/>
      <c r="BE92" s="182"/>
      <c r="BF92" s="182"/>
      <c r="BG92" s="182"/>
      <c r="BH92" s="182"/>
      <c r="BI92" s="182"/>
      <c r="BJ92" s="182"/>
      <c r="BK92" s="182"/>
      <c r="BL92" s="182"/>
      <c r="BM92" s="182"/>
      <c r="BN92" s="182"/>
      <c r="BO92" s="182"/>
      <c r="BP92" s="182"/>
      <c r="BQ92" s="182"/>
      <c r="BR92" s="182"/>
      <c r="BS92" s="182"/>
      <c r="BT92" s="182"/>
      <c r="BU92" s="182"/>
      <c r="BV92" s="182"/>
      <c r="BW92" s="182"/>
      <c r="BX92" s="182"/>
      <c r="BY92" s="182"/>
      <c r="BZ92" s="182"/>
      <c r="CA92" s="182"/>
      <c r="CB92" s="182"/>
      <c r="CC92" s="182"/>
      <c r="CD92" s="182"/>
      <c r="CE92" s="182"/>
      <c r="CF92" s="182"/>
      <c r="CG92" s="182"/>
      <c r="CH92" s="182"/>
      <c r="CI92" s="182"/>
      <c r="CJ92" s="182"/>
      <c r="CK92" s="182"/>
      <c r="CL92" s="182"/>
      <c r="CM92" s="182"/>
      <c r="CN92" s="182"/>
      <c r="CO92" s="182"/>
      <c r="CP92" s="182"/>
      <c r="CQ92" s="182"/>
      <c r="CR92" s="182"/>
      <c r="CS92" s="182"/>
      <c r="CT92" s="182"/>
      <c r="CU92" s="182"/>
      <c r="CV92" s="182"/>
      <c r="CW92" s="182"/>
      <c r="CX92" s="182"/>
      <c r="CY92" s="182"/>
    </row>
    <row r="93" spans="1:103" s="165" customFormat="1" x14ac:dyDescent="0.25">
      <c r="A93" s="164"/>
      <c r="B93" s="15"/>
      <c r="C93" s="28"/>
      <c r="D93" s="182"/>
      <c r="E93" s="182"/>
      <c r="F93" s="182"/>
      <c r="G93" s="182"/>
      <c r="H93" s="182"/>
      <c r="I93" s="182"/>
      <c r="J93" s="182"/>
      <c r="K93" s="182"/>
      <c r="L93" s="182"/>
      <c r="M93" s="182"/>
      <c r="N93" s="182"/>
      <c r="O93" s="182"/>
      <c r="P93" s="182"/>
      <c r="Q93" s="182"/>
      <c r="R93" s="182"/>
      <c r="S93" s="182"/>
      <c r="T93" s="182"/>
      <c r="U93" s="182"/>
      <c r="V93" s="182"/>
      <c r="W93" s="182"/>
      <c r="X93" s="182"/>
      <c r="Y93" s="182"/>
      <c r="Z93" s="182"/>
      <c r="AA93" s="182"/>
      <c r="AB93" s="182"/>
      <c r="AC93" s="182"/>
      <c r="AD93" s="182"/>
      <c r="AE93" s="182"/>
      <c r="AF93" s="182"/>
      <c r="AG93" s="182"/>
      <c r="AH93" s="182"/>
      <c r="AI93" s="182"/>
      <c r="AJ93" s="182"/>
      <c r="AK93" s="182"/>
      <c r="AL93" s="182"/>
      <c r="AM93" s="182"/>
      <c r="AN93" s="182"/>
      <c r="AO93" s="182"/>
      <c r="AP93" s="182"/>
      <c r="AQ93" s="182"/>
      <c r="AR93" s="182"/>
      <c r="AS93" s="182"/>
      <c r="AT93" s="182"/>
      <c r="AU93" s="182"/>
      <c r="AV93" s="182"/>
      <c r="AW93" s="182"/>
      <c r="AX93" s="182"/>
      <c r="AY93" s="182"/>
      <c r="AZ93" s="182"/>
      <c r="BA93" s="182"/>
      <c r="BB93" s="182"/>
      <c r="BC93" s="182"/>
      <c r="BD93" s="182"/>
      <c r="BE93" s="182"/>
      <c r="BF93" s="182"/>
      <c r="BG93" s="182"/>
      <c r="BH93" s="182"/>
      <c r="BI93" s="182"/>
      <c r="BJ93" s="182"/>
      <c r="BK93" s="182"/>
      <c r="BL93" s="182"/>
      <c r="BM93" s="182"/>
      <c r="BN93" s="182"/>
      <c r="BO93" s="182"/>
      <c r="BP93" s="182"/>
      <c r="BQ93" s="182"/>
      <c r="BR93" s="182"/>
      <c r="BS93" s="182"/>
      <c r="BT93" s="182"/>
      <c r="BU93" s="182"/>
      <c r="BV93" s="182"/>
      <c r="BW93" s="182"/>
      <c r="BX93" s="182"/>
      <c r="BY93" s="182"/>
      <c r="BZ93" s="182"/>
      <c r="CA93" s="182"/>
      <c r="CB93" s="182"/>
      <c r="CC93" s="182"/>
      <c r="CD93" s="182"/>
      <c r="CE93" s="182"/>
      <c r="CF93" s="182"/>
      <c r="CG93" s="182"/>
      <c r="CH93" s="182"/>
      <c r="CI93" s="182"/>
      <c r="CJ93" s="182"/>
      <c r="CK93" s="182"/>
      <c r="CL93" s="182"/>
      <c r="CM93" s="182"/>
      <c r="CN93" s="182"/>
      <c r="CO93" s="182"/>
      <c r="CP93" s="182"/>
      <c r="CQ93" s="182"/>
      <c r="CR93" s="182"/>
      <c r="CS93" s="182"/>
      <c r="CT93" s="182"/>
      <c r="CU93" s="182"/>
      <c r="CV93" s="182"/>
      <c r="CW93" s="182"/>
      <c r="CX93" s="182"/>
      <c r="CY93" s="182"/>
    </row>
    <row r="94" spans="1:103" s="165" customFormat="1" x14ac:dyDescent="0.25">
      <c r="A94" s="164"/>
      <c r="B94" s="15"/>
      <c r="C94" s="28"/>
      <c r="D94" s="182"/>
      <c r="E94" s="182"/>
      <c r="F94" s="182"/>
      <c r="G94" s="182"/>
      <c r="H94" s="182"/>
      <c r="I94" s="182"/>
      <c r="J94" s="182"/>
      <c r="K94" s="182"/>
      <c r="L94" s="182"/>
      <c r="M94" s="182"/>
      <c r="N94" s="182"/>
      <c r="O94" s="182"/>
      <c r="P94" s="182"/>
      <c r="Q94" s="182"/>
      <c r="R94" s="182"/>
      <c r="S94" s="182"/>
      <c r="T94" s="182"/>
      <c r="U94" s="182"/>
      <c r="V94" s="182"/>
      <c r="W94" s="182"/>
      <c r="X94" s="182"/>
      <c r="Y94" s="182"/>
      <c r="Z94" s="182"/>
      <c r="AA94" s="182"/>
      <c r="AB94" s="182"/>
      <c r="AC94" s="182"/>
      <c r="AD94" s="182"/>
      <c r="AE94" s="182"/>
      <c r="AF94" s="182"/>
      <c r="AG94" s="182"/>
      <c r="AH94" s="182"/>
      <c r="AI94" s="182"/>
      <c r="AJ94" s="182"/>
      <c r="AK94" s="182"/>
      <c r="AL94" s="182"/>
      <c r="AM94" s="182"/>
      <c r="AN94" s="182"/>
      <c r="AO94" s="182"/>
      <c r="AP94" s="182"/>
      <c r="AQ94" s="182"/>
      <c r="AR94" s="182"/>
      <c r="AS94" s="182"/>
      <c r="AT94" s="182"/>
      <c r="AU94" s="182"/>
      <c r="AV94" s="182"/>
      <c r="AW94" s="182"/>
      <c r="AX94" s="182"/>
      <c r="AY94" s="182"/>
      <c r="AZ94" s="182"/>
      <c r="BA94" s="182"/>
      <c r="BB94" s="182"/>
      <c r="BC94" s="182"/>
      <c r="BD94" s="182"/>
      <c r="BE94" s="182"/>
      <c r="BF94" s="182"/>
      <c r="BG94" s="182"/>
      <c r="BH94" s="182"/>
      <c r="BI94" s="182"/>
      <c r="BJ94" s="182"/>
      <c r="BK94" s="182"/>
      <c r="BL94" s="182"/>
      <c r="BM94" s="182"/>
      <c r="BN94" s="182"/>
      <c r="BO94" s="182"/>
      <c r="BP94" s="182"/>
      <c r="BQ94" s="182"/>
      <c r="BR94" s="182"/>
      <c r="BS94" s="182"/>
      <c r="BT94" s="182"/>
      <c r="BU94" s="182"/>
      <c r="BV94" s="182"/>
      <c r="BW94" s="182"/>
      <c r="BX94" s="182"/>
      <c r="BY94" s="182"/>
      <c r="BZ94" s="182"/>
      <c r="CA94" s="182"/>
      <c r="CB94" s="182"/>
      <c r="CC94" s="182"/>
      <c r="CD94" s="182"/>
      <c r="CE94" s="182"/>
      <c r="CF94" s="182"/>
      <c r="CG94" s="182"/>
      <c r="CH94" s="182"/>
      <c r="CI94" s="182"/>
      <c r="CJ94" s="182"/>
      <c r="CK94" s="182"/>
      <c r="CL94" s="182"/>
      <c r="CM94" s="182"/>
      <c r="CN94" s="182"/>
      <c r="CO94" s="182"/>
      <c r="CP94" s="182"/>
      <c r="CQ94" s="182"/>
      <c r="CR94" s="182"/>
      <c r="CS94" s="182"/>
      <c r="CT94" s="182"/>
      <c r="CU94" s="182"/>
      <c r="CV94" s="182"/>
      <c r="CW94" s="182"/>
      <c r="CX94" s="182"/>
      <c r="CY94" s="182"/>
    </row>
    <row r="95" spans="1:103" s="165" customFormat="1" x14ac:dyDescent="0.25">
      <c r="A95" s="164"/>
      <c r="B95" s="15"/>
      <c r="C95" s="28"/>
      <c r="D95" s="182"/>
      <c r="E95" s="182"/>
      <c r="F95" s="182"/>
      <c r="G95" s="182"/>
      <c r="H95" s="182"/>
      <c r="I95" s="182"/>
      <c r="J95" s="182"/>
      <c r="K95" s="182"/>
      <c r="L95" s="182"/>
      <c r="M95" s="182"/>
      <c r="N95" s="182"/>
      <c r="O95" s="182"/>
      <c r="P95" s="182"/>
      <c r="Q95" s="182"/>
      <c r="R95" s="182"/>
      <c r="S95" s="182"/>
      <c r="T95" s="182"/>
      <c r="U95" s="182"/>
      <c r="V95" s="182"/>
      <c r="W95" s="182"/>
      <c r="X95" s="182"/>
      <c r="Y95" s="182"/>
      <c r="Z95" s="182"/>
      <c r="AA95" s="182"/>
      <c r="AB95" s="182"/>
      <c r="AC95" s="182"/>
      <c r="AD95" s="182"/>
      <c r="AE95" s="182"/>
      <c r="AF95" s="182"/>
      <c r="AG95" s="182"/>
      <c r="AH95" s="182"/>
      <c r="AI95" s="182"/>
      <c r="AJ95" s="182"/>
      <c r="AK95" s="182"/>
      <c r="AL95" s="182"/>
      <c r="AM95" s="182"/>
      <c r="AN95" s="182"/>
      <c r="AO95" s="182"/>
      <c r="AP95" s="182"/>
      <c r="AQ95" s="182"/>
      <c r="AR95" s="182"/>
      <c r="AS95" s="182"/>
      <c r="AT95" s="182"/>
      <c r="AU95" s="182"/>
      <c r="AV95" s="182"/>
      <c r="AW95" s="182"/>
      <c r="AX95" s="182"/>
      <c r="AY95" s="182"/>
      <c r="AZ95" s="182"/>
      <c r="BA95" s="182"/>
      <c r="BB95" s="182"/>
      <c r="BC95" s="182"/>
      <c r="BD95" s="182"/>
      <c r="BE95" s="182"/>
      <c r="BF95" s="182"/>
      <c r="BG95" s="182"/>
      <c r="BH95" s="182"/>
      <c r="BI95" s="182"/>
      <c r="BJ95" s="182"/>
      <c r="BK95" s="182"/>
      <c r="BL95" s="182"/>
      <c r="BM95" s="182"/>
      <c r="BN95" s="182"/>
      <c r="BO95" s="182"/>
      <c r="BP95" s="182"/>
      <c r="BQ95" s="182"/>
      <c r="BR95" s="182"/>
      <c r="BS95" s="182"/>
      <c r="BT95" s="182"/>
      <c r="BU95" s="182"/>
      <c r="BV95" s="182"/>
      <c r="BW95" s="182"/>
      <c r="BX95" s="182"/>
      <c r="BY95" s="182"/>
      <c r="BZ95" s="182"/>
      <c r="CA95" s="182"/>
      <c r="CB95" s="182"/>
      <c r="CC95" s="182"/>
      <c r="CD95" s="182"/>
      <c r="CE95" s="182"/>
      <c r="CF95" s="182"/>
      <c r="CG95" s="182"/>
      <c r="CH95" s="182"/>
      <c r="CI95" s="182"/>
      <c r="CJ95" s="182"/>
      <c r="CK95" s="182"/>
      <c r="CL95" s="182"/>
      <c r="CM95" s="182"/>
      <c r="CN95" s="182"/>
      <c r="CO95" s="182"/>
      <c r="CP95" s="182"/>
      <c r="CQ95" s="182"/>
      <c r="CR95" s="182"/>
      <c r="CS95" s="182"/>
      <c r="CT95" s="182"/>
      <c r="CU95" s="182"/>
      <c r="CV95" s="182"/>
      <c r="CW95" s="182"/>
      <c r="CX95" s="182"/>
      <c r="CY95" s="182"/>
    </row>
    <row r="96" spans="1:103" s="165" customFormat="1" x14ac:dyDescent="0.25">
      <c r="A96" s="164"/>
      <c r="B96" s="15"/>
      <c r="C96" s="28"/>
      <c r="D96" s="182"/>
      <c r="E96" s="182"/>
      <c r="F96" s="182"/>
      <c r="G96" s="182"/>
      <c r="H96" s="182"/>
      <c r="I96" s="182"/>
      <c r="J96" s="182"/>
      <c r="K96" s="182"/>
      <c r="L96" s="182"/>
      <c r="M96" s="182"/>
      <c r="N96" s="182"/>
      <c r="O96" s="182"/>
      <c r="P96" s="182"/>
      <c r="Q96" s="182"/>
      <c r="R96" s="182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2"/>
      <c r="AF96" s="182"/>
      <c r="AG96" s="182"/>
      <c r="AH96" s="182"/>
      <c r="AI96" s="182"/>
      <c r="AJ96" s="182"/>
      <c r="AK96" s="182"/>
      <c r="AL96" s="182"/>
      <c r="AM96" s="182"/>
      <c r="AN96" s="182"/>
      <c r="AO96" s="182"/>
      <c r="AP96" s="182"/>
      <c r="AQ96" s="182"/>
      <c r="AR96" s="182"/>
      <c r="AS96" s="182"/>
      <c r="AT96" s="182"/>
      <c r="AU96" s="182"/>
      <c r="AV96" s="182"/>
      <c r="AW96" s="182"/>
      <c r="AX96" s="182"/>
      <c r="AY96" s="182"/>
      <c r="AZ96" s="182"/>
      <c r="BA96" s="182"/>
      <c r="BB96" s="182"/>
      <c r="BC96" s="182"/>
      <c r="BD96" s="182"/>
      <c r="BE96" s="182"/>
      <c r="BF96" s="182"/>
      <c r="BG96" s="182"/>
      <c r="BH96" s="182"/>
      <c r="BI96" s="182"/>
      <c r="BJ96" s="182"/>
      <c r="BK96" s="182"/>
      <c r="BL96" s="182"/>
      <c r="BM96" s="182"/>
      <c r="BN96" s="182"/>
      <c r="BO96" s="182"/>
      <c r="BP96" s="182"/>
      <c r="BQ96" s="182"/>
      <c r="BR96" s="182"/>
      <c r="BS96" s="182"/>
      <c r="BT96" s="182"/>
      <c r="BU96" s="182"/>
      <c r="BV96" s="182"/>
      <c r="BW96" s="182"/>
      <c r="BX96" s="182"/>
      <c r="BY96" s="182"/>
      <c r="BZ96" s="182"/>
      <c r="CA96" s="182"/>
      <c r="CB96" s="182"/>
      <c r="CC96" s="182"/>
      <c r="CD96" s="182"/>
      <c r="CE96" s="182"/>
      <c r="CF96" s="182"/>
      <c r="CG96" s="182"/>
      <c r="CH96" s="182"/>
      <c r="CI96" s="182"/>
      <c r="CJ96" s="182"/>
      <c r="CK96" s="182"/>
      <c r="CL96" s="182"/>
      <c r="CM96" s="182"/>
      <c r="CN96" s="182"/>
      <c r="CO96" s="182"/>
      <c r="CP96" s="182"/>
      <c r="CQ96" s="182"/>
      <c r="CR96" s="182"/>
      <c r="CS96" s="182"/>
      <c r="CT96" s="182"/>
      <c r="CU96" s="182"/>
      <c r="CV96" s="182"/>
      <c r="CW96" s="182"/>
      <c r="CX96" s="182"/>
      <c r="CY96" s="182"/>
    </row>
    <row r="97" spans="1:103" s="165" customFormat="1" x14ac:dyDescent="0.25">
      <c r="A97" s="164"/>
      <c r="B97" s="15"/>
      <c r="C97" s="28"/>
      <c r="D97" s="182"/>
      <c r="E97" s="182"/>
      <c r="F97" s="182"/>
      <c r="G97" s="182"/>
      <c r="H97" s="182"/>
      <c r="I97" s="182"/>
      <c r="J97" s="182"/>
      <c r="K97" s="182"/>
      <c r="L97" s="182"/>
      <c r="M97" s="182"/>
      <c r="N97" s="182"/>
      <c r="O97" s="182"/>
      <c r="P97" s="182"/>
      <c r="Q97" s="182"/>
      <c r="R97" s="182"/>
      <c r="S97" s="182"/>
      <c r="T97" s="182"/>
      <c r="U97" s="182"/>
      <c r="V97" s="182"/>
      <c r="W97" s="182"/>
      <c r="X97" s="182"/>
      <c r="Y97" s="182"/>
      <c r="Z97" s="182"/>
      <c r="AA97" s="182"/>
      <c r="AB97" s="182"/>
      <c r="AC97" s="182"/>
      <c r="AD97" s="182"/>
      <c r="AE97" s="182"/>
      <c r="AF97" s="182"/>
      <c r="AG97" s="182"/>
      <c r="AH97" s="182"/>
      <c r="AI97" s="182"/>
      <c r="AJ97" s="182"/>
      <c r="AK97" s="182"/>
      <c r="AL97" s="182"/>
      <c r="AM97" s="182"/>
      <c r="AN97" s="182"/>
      <c r="AO97" s="182"/>
      <c r="AP97" s="182"/>
      <c r="AQ97" s="182"/>
      <c r="AR97" s="182"/>
      <c r="AS97" s="182"/>
      <c r="AT97" s="182"/>
      <c r="AU97" s="182"/>
      <c r="AV97" s="182"/>
      <c r="AW97" s="182"/>
      <c r="AX97" s="182"/>
      <c r="AY97" s="182"/>
      <c r="AZ97" s="182"/>
      <c r="BA97" s="182"/>
      <c r="BB97" s="182"/>
      <c r="BC97" s="182"/>
      <c r="BD97" s="182"/>
      <c r="BE97" s="182"/>
      <c r="BF97" s="182"/>
      <c r="BG97" s="182"/>
      <c r="BH97" s="182"/>
      <c r="BI97" s="182"/>
      <c r="BJ97" s="182"/>
      <c r="BK97" s="182"/>
      <c r="BL97" s="182"/>
      <c r="BM97" s="182"/>
      <c r="BN97" s="182"/>
      <c r="BO97" s="182"/>
      <c r="BP97" s="182"/>
      <c r="BQ97" s="182"/>
      <c r="BR97" s="182"/>
      <c r="BS97" s="182"/>
      <c r="BT97" s="182"/>
      <c r="BU97" s="182"/>
      <c r="BV97" s="182"/>
      <c r="BW97" s="182"/>
      <c r="BX97" s="182"/>
      <c r="BY97" s="182"/>
      <c r="BZ97" s="182"/>
      <c r="CA97" s="182"/>
      <c r="CB97" s="182"/>
      <c r="CC97" s="182"/>
      <c r="CD97" s="182"/>
      <c r="CE97" s="182"/>
      <c r="CF97" s="182"/>
      <c r="CG97" s="182"/>
      <c r="CH97" s="182"/>
      <c r="CI97" s="182"/>
      <c r="CJ97" s="182"/>
      <c r="CK97" s="182"/>
      <c r="CL97" s="182"/>
      <c r="CM97" s="182"/>
      <c r="CN97" s="182"/>
      <c r="CO97" s="182"/>
      <c r="CP97" s="182"/>
      <c r="CQ97" s="182"/>
      <c r="CR97" s="182"/>
      <c r="CS97" s="182"/>
      <c r="CT97" s="182"/>
      <c r="CU97" s="182"/>
      <c r="CV97" s="182"/>
      <c r="CW97" s="182"/>
      <c r="CX97" s="182"/>
      <c r="CY97" s="182"/>
    </row>
    <row r="98" spans="1:103" s="165" customFormat="1" x14ac:dyDescent="0.25">
      <c r="A98" s="164"/>
      <c r="B98" s="15"/>
      <c r="C98" s="28"/>
      <c r="D98" s="182"/>
      <c r="E98" s="182"/>
      <c r="F98" s="182"/>
      <c r="G98" s="182"/>
      <c r="H98" s="182"/>
      <c r="I98" s="182"/>
      <c r="J98" s="182"/>
      <c r="K98" s="182"/>
      <c r="L98" s="182"/>
      <c r="M98" s="182"/>
      <c r="N98" s="182"/>
      <c r="O98" s="182"/>
      <c r="P98" s="182"/>
      <c r="Q98" s="182"/>
      <c r="R98" s="182"/>
      <c r="S98" s="182"/>
      <c r="T98" s="182"/>
      <c r="U98" s="182"/>
      <c r="V98" s="182"/>
      <c r="W98" s="182"/>
      <c r="X98" s="182"/>
      <c r="Y98" s="182"/>
      <c r="Z98" s="182"/>
      <c r="AA98" s="182"/>
      <c r="AB98" s="182"/>
      <c r="AC98" s="182"/>
      <c r="AD98" s="182"/>
      <c r="AE98" s="182"/>
      <c r="AF98" s="182"/>
      <c r="AG98" s="182"/>
      <c r="AH98" s="182"/>
      <c r="AI98" s="182"/>
      <c r="AJ98" s="182"/>
      <c r="AK98" s="182"/>
      <c r="AL98" s="182"/>
      <c r="AM98" s="182"/>
      <c r="AN98" s="182"/>
      <c r="AO98" s="182"/>
      <c r="AP98" s="182"/>
      <c r="AQ98" s="182"/>
      <c r="AR98" s="182"/>
      <c r="AS98" s="182"/>
      <c r="AT98" s="182"/>
      <c r="AU98" s="182"/>
      <c r="AV98" s="182"/>
      <c r="AW98" s="182"/>
      <c r="AX98" s="182"/>
      <c r="AY98" s="182"/>
      <c r="AZ98" s="182"/>
      <c r="BA98" s="182"/>
      <c r="BB98" s="182"/>
      <c r="BC98" s="182"/>
      <c r="BD98" s="182"/>
      <c r="BE98" s="182"/>
      <c r="BF98" s="182"/>
      <c r="BG98" s="182"/>
      <c r="BH98" s="182"/>
      <c r="BI98" s="182"/>
      <c r="BJ98" s="182"/>
      <c r="BK98" s="182"/>
      <c r="BL98" s="182"/>
      <c r="BM98" s="182"/>
      <c r="BN98" s="182"/>
      <c r="BO98" s="182"/>
      <c r="BP98" s="182"/>
      <c r="BQ98" s="182"/>
      <c r="BR98" s="182"/>
      <c r="BS98" s="182"/>
      <c r="BT98" s="182"/>
      <c r="BU98" s="182"/>
      <c r="BV98" s="182"/>
      <c r="BW98" s="182"/>
      <c r="BX98" s="182"/>
      <c r="BY98" s="182"/>
      <c r="BZ98" s="182"/>
      <c r="CA98" s="182"/>
      <c r="CB98" s="182"/>
      <c r="CC98" s="182"/>
      <c r="CD98" s="182"/>
      <c r="CE98" s="182"/>
      <c r="CF98" s="182"/>
      <c r="CG98" s="182"/>
      <c r="CH98" s="182"/>
      <c r="CI98" s="182"/>
      <c r="CJ98" s="182"/>
      <c r="CK98" s="182"/>
      <c r="CL98" s="182"/>
      <c r="CM98" s="182"/>
      <c r="CN98" s="182"/>
      <c r="CO98" s="182"/>
      <c r="CP98" s="182"/>
      <c r="CQ98" s="182"/>
      <c r="CR98" s="182"/>
      <c r="CS98" s="182"/>
      <c r="CT98" s="182"/>
      <c r="CU98" s="182"/>
      <c r="CV98" s="182"/>
      <c r="CW98" s="182"/>
      <c r="CX98" s="182"/>
      <c r="CY98" s="182"/>
    </row>
    <row r="99" spans="1:103" s="165" customFormat="1" x14ac:dyDescent="0.25">
      <c r="A99" s="164"/>
      <c r="B99" s="15"/>
      <c r="C99" s="28"/>
      <c r="D99" s="182"/>
      <c r="E99" s="182"/>
      <c r="F99" s="182"/>
      <c r="G99" s="182"/>
      <c r="H99" s="182"/>
      <c r="I99" s="182"/>
      <c r="J99" s="182"/>
      <c r="K99" s="182"/>
      <c r="L99" s="182"/>
      <c r="M99" s="182"/>
      <c r="N99" s="182"/>
      <c r="O99" s="182"/>
      <c r="P99" s="182"/>
      <c r="Q99" s="182"/>
      <c r="R99" s="182"/>
      <c r="S99" s="182"/>
      <c r="T99" s="182"/>
      <c r="U99" s="182"/>
      <c r="V99" s="182"/>
      <c r="W99" s="182"/>
      <c r="X99" s="182"/>
      <c r="Y99" s="182"/>
      <c r="Z99" s="182"/>
      <c r="AA99" s="182"/>
      <c r="AB99" s="182"/>
      <c r="AC99" s="182"/>
      <c r="AD99" s="182"/>
      <c r="AE99" s="182"/>
      <c r="AF99" s="182"/>
      <c r="AG99" s="182"/>
      <c r="AH99" s="182"/>
      <c r="AI99" s="182"/>
      <c r="AJ99" s="182"/>
      <c r="AK99" s="182"/>
      <c r="AL99" s="182"/>
      <c r="AM99" s="182"/>
      <c r="AN99" s="182"/>
      <c r="AO99" s="182"/>
      <c r="AP99" s="182"/>
      <c r="AQ99" s="182"/>
      <c r="AR99" s="182"/>
      <c r="AS99" s="182"/>
      <c r="AT99" s="182"/>
      <c r="AU99" s="182"/>
      <c r="AV99" s="182"/>
      <c r="AW99" s="182"/>
      <c r="AX99" s="182"/>
      <c r="AY99" s="182"/>
      <c r="AZ99" s="182"/>
      <c r="BA99" s="182"/>
      <c r="BB99" s="182"/>
      <c r="BC99" s="182"/>
      <c r="BD99" s="182"/>
      <c r="BE99" s="182"/>
      <c r="BF99" s="182"/>
      <c r="BG99" s="182"/>
      <c r="BH99" s="182"/>
      <c r="BI99" s="182"/>
      <c r="BJ99" s="182"/>
      <c r="BK99" s="182"/>
      <c r="BL99" s="182"/>
      <c r="BM99" s="182"/>
      <c r="BN99" s="182"/>
      <c r="BO99" s="182"/>
      <c r="BP99" s="182"/>
      <c r="BQ99" s="182"/>
      <c r="BR99" s="182"/>
      <c r="BS99" s="182"/>
      <c r="BT99" s="182"/>
      <c r="BU99" s="182"/>
      <c r="BV99" s="182"/>
      <c r="BW99" s="182"/>
      <c r="BX99" s="182"/>
      <c r="BY99" s="182"/>
      <c r="BZ99" s="182"/>
      <c r="CA99" s="182"/>
      <c r="CB99" s="182"/>
      <c r="CC99" s="182"/>
      <c r="CD99" s="182"/>
      <c r="CE99" s="182"/>
      <c r="CF99" s="182"/>
      <c r="CG99" s="182"/>
      <c r="CH99" s="182"/>
      <c r="CI99" s="182"/>
      <c r="CJ99" s="182"/>
      <c r="CK99" s="182"/>
      <c r="CL99" s="182"/>
      <c r="CM99" s="182"/>
      <c r="CN99" s="182"/>
      <c r="CO99" s="182"/>
      <c r="CP99" s="182"/>
      <c r="CQ99" s="182"/>
      <c r="CR99" s="182"/>
      <c r="CS99" s="182"/>
      <c r="CT99" s="182"/>
      <c r="CU99" s="182"/>
      <c r="CV99" s="182"/>
      <c r="CW99" s="182"/>
      <c r="CX99" s="182"/>
      <c r="CY99" s="182"/>
    </row>
    <row r="100" spans="1:103" s="165" customFormat="1" x14ac:dyDescent="0.25">
      <c r="A100" s="164"/>
      <c r="B100" s="15"/>
      <c r="C100" s="28"/>
      <c r="D100" s="182"/>
      <c r="E100" s="182"/>
      <c r="F100" s="182"/>
      <c r="G100" s="182"/>
      <c r="H100" s="182"/>
      <c r="I100" s="182"/>
      <c r="J100" s="182"/>
      <c r="K100" s="182"/>
      <c r="L100" s="182"/>
      <c r="M100" s="182"/>
      <c r="N100" s="182"/>
      <c r="O100" s="182"/>
      <c r="P100" s="182"/>
      <c r="Q100" s="182"/>
      <c r="R100" s="182"/>
      <c r="S100" s="182"/>
      <c r="T100" s="182"/>
      <c r="U100" s="182"/>
      <c r="V100" s="182"/>
      <c r="W100" s="182"/>
      <c r="X100" s="182"/>
      <c r="Y100" s="182"/>
      <c r="Z100" s="182"/>
      <c r="AA100" s="182"/>
      <c r="AB100" s="182"/>
      <c r="AC100" s="182"/>
      <c r="AD100" s="182"/>
      <c r="AE100" s="182"/>
      <c r="AF100" s="182"/>
      <c r="AG100" s="182"/>
      <c r="AH100" s="182"/>
      <c r="AI100" s="182"/>
      <c r="AJ100" s="182"/>
      <c r="AK100" s="182"/>
      <c r="AL100" s="182"/>
      <c r="AM100" s="182"/>
      <c r="AN100" s="182"/>
      <c r="AO100" s="182"/>
      <c r="AP100" s="182"/>
      <c r="AQ100" s="182"/>
      <c r="AR100" s="182"/>
      <c r="AS100" s="182"/>
      <c r="AT100" s="182"/>
      <c r="AU100" s="182"/>
      <c r="AV100" s="182"/>
      <c r="AW100" s="182"/>
      <c r="AX100" s="182"/>
      <c r="AY100" s="182"/>
      <c r="AZ100" s="182"/>
      <c r="BA100" s="182"/>
      <c r="BB100" s="182"/>
      <c r="BC100" s="182"/>
      <c r="BD100" s="182"/>
      <c r="BE100" s="182"/>
      <c r="BF100" s="182"/>
      <c r="BG100" s="182"/>
      <c r="BH100" s="182"/>
      <c r="BI100" s="182"/>
      <c r="BJ100" s="182"/>
      <c r="BK100" s="182"/>
      <c r="BL100" s="182"/>
      <c r="BM100" s="182"/>
      <c r="BN100" s="182"/>
      <c r="BO100" s="182"/>
      <c r="BP100" s="182"/>
      <c r="BQ100" s="182"/>
      <c r="BR100" s="182"/>
      <c r="BS100" s="182"/>
      <c r="BT100" s="182"/>
      <c r="BU100" s="182"/>
      <c r="BV100" s="182"/>
      <c r="BW100" s="182"/>
      <c r="BX100" s="182"/>
      <c r="BY100" s="182"/>
      <c r="BZ100" s="182"/>
      <c r="CA100" s="182"/>
      <c r="CB100" s="182"/>
      <c r="CC100" s="182"/>
      <c r="CD100" s="182"/>
      <c r="CE100" s="182"/>
      <c r="CF100" s="182"/>
      <c r="CG100" s="182"/>
      <c r="CH100" s="182"/>
      <c r="CI100" s="182"/>
      <c r="CJ100" s="182"/>
      <c r="CK100" s="182"/>
      <c r="CL100" s="182"/>
      <c r="CM100" s="182"/>
      <c r="CN100" s="182"/>
      <c r="CO100" s="182"/>
      <c r="CP100" s="182"/>
      <c r="CQ100" s="182"/>
      <c r="CR100" s="182"/>
      <c r="CS100" s="182"/>
      <c r="CT100" s="182"/>
      <c r="CU100" s="182"/>
      <c r="CV100" s="182"/>
      <c r="CW100" s="182"/>
      <c r="CX100" s="182"/>
      <c r="CY100" s="182"/>
    </row>
    <row r="101" spans="1:103" s="165" customFormat="1" x14ac:dyDescent="0.25">
      <c r="A101" s="164"/>
      <c r="B101" s="15"/>
      <c r="C101" s="28"/>
      <c r="D101" s="182"/>
      <c r="E101" s="182"/>
      <c r="F101" s="182"/>
      <c r="G101" s="182"/>
      <c r="H101" s="182"/>
      <c r="I101" s="182"/>
      <c r="J101" s="182"/>
      <c r="K101" s="182"/>
      <c r="L101" s="182"/>
      <c r="M101" s="182"/>
      <c r="N101" s="182"/>
      <c r="O101" s="182"/>
      <c r="P101" s="182"/>
      <c r="Q101" s="182"/>
      <c r="R101" s="182"/>
      <c r="S101" s="182"/>
      <c r="T101" s="182"/>
      <c r="U101" s="182"/>
      <c r="V101" s="182"/>
      <c r="W101" s="182"/>
      <c r="X101" s="182"/>
      <c r="Y101" s="182"/>
      <c r="Z101" s="182"/>
      <c r="AA101" s="182"/>
      <c r="AB101" s="182"/>
      <c r="AC101" s="182"/>
      <c r="AD101" s="182"/>
      <c r="AE101" s="182"/>
      <c r="AF101" s="182"/>
      <c r="AG101" s="182"/>
      <c r="AH101" s="182"/>
      <c r="AI101" s="182"/>
      <c r="AJ101" s="182"/>
      <c r="AK101" s="182"/>
      <c r="AL101" s="182"/>
      <c r="AM101" s="182"/>
      <c r="AN101" s="182"/>
      <c r="AO101" s="182"/>
      <c r="AP101" s="182"/>
      <c r="AQ101" s="182"/>
      <c r="AR101" s="182"/>
      <c r="AS101" s="182"/>
      <c r="AT101" s="182"/>
      <c r="AU101" s="182"/>
      <c r="AV101" s="182"/>
      <c r="AW101" s="182"/>
      <c r="AX101" s="182"/>
      <c r="AY101" s="182"/>
      <c r="AZ101" s="182"/>
      <c r="BA101" s="182"/>
      <c r="BB101" s="182"/>
      <c r="BC101" s="182"/>
      <c r="BD101" s="182"/>
      <c r="BE101" s="182"/>
      <c r="BF101" s="182"/>
      <c r="BG101" s="182"/>
      <c r="BH101" s="182"/>
      <c r="BI101" s="182"/>
      <c r="BJ101" s="182"/>
      <c r="BK101" s="182"/>
      <c r="BL101" s="182"/>
      <c r="BM101" s="182"/>
      <c r="BN101" s="182"/>
      <c r="BO101" s="182"/>
      <c r="BP101" s="182"/>
      <c r="BQ101" s="182"/>
      <c r="BR101" s="182"/>
      <c r="BS101" s="182"/>
      <c r="BT101" s="182"/>
      <c r="BU101" s="182"/>
      <c r="BV101" s="182"/>
      <c r="BW101" s="182"/>
      <c r="BX101" s="182"/>
      <c r="BY101" s="182"/>
      <c r="BZ101" s="182"/>
      <c r="CA101" s="182"/>
      <c r="CB101" s="182"/>
      <c r="CC101" s="182"/>
      <c r="CD101" s="182"/>
      <c r="CE101" s="182"/>
      <c r="CF101" s="182"/>
      <c r="CG101" s="182"/>
      <c r="CH101" s="182"/>
      <c r="CI101" s="182"/>
      <c r="CJ101" s="182"/>
      <c r="CK101" s="182"/>
      <c r="CL101" s="182"/>
      <c r="CM101" s="182"/>
      <c r="CN101" s="182"/>
      <c r="CO101" s="182"/>
      <c r="CP101" s="182"/>
      <c r="CQ101" s="182"/>
      <c r="CR101" s="182"/>
      <c r="CS101" s="182"/>
      <c r="CT101" s="182"/>
      <c r="CU101" s="182"/>
      <c r="CV101" s="182"/>
      <c r="CW101" s="182"/>
      <c r="CX101" s="182"/>
      <c r="CY101" s="182"/>
    </row>
    <row r="102" spans="1:103" s="165" customFormat="1" x14ac:dyDescent="0.25">
      <c r="A102" s="164"/>
      <c r="B102" s="15"/>
      <c r="C102" s="28"/>
      <c r="D102" s="182"/>
      <c r="E102" s="182"/>
      <c r="F102" s="182"/>
      <c r="G102" s="182"/>
      <c r="H102" s="182"/>
      <c r="I102" s="182"/>
      <c r="J102" s="182"/>
      <c r="K102" s="182"/>
      <c r="L102" s="182"/>
      <c r="M102" s="182"/>
      <c r="N102" s="182"/>
      <c r="O102" s="182"/>
      <c r="P102" s="182"/>
      <c r="Q102" s="182"/>
      <c r="R102" s="182"/>
      <c r="S102" s="182"/>
      <c r="T102" s="182"/>
      <c r="U102" s="182"/>
      <c r="V102" s="182"/>
      <c r="W102" s="182"/>
      <c r="X102" s="182"/>
      <c r="Y102" s="182"/>
      <c r="Z102" s="182"/>
      <c r="AA102" s="182"/>
      <c r="AB102" s="182"/>
      <c r="AC102" s="182"/>
      <c r="AD102" s="182"/>
      <c r="AE102" s="182"/>
      <c r="AF102" s="182"/>
      <c r="AG102" s="182"/>
      <c r="AH102" s="182"/>
      <c r="AI102" s="182"/>
      <c r="AJ102" s="182"/>
      <c r="AK102" s="182"/>
      <c r="AL102" s="182"/>
      <c r="AM102" s="182"/>
      <c r="AN102" s="182"/>
      <c r="AO102" s="182"/>
      <c r="AP102" s="182"/>
      <c r="AQ102" s="182"/>
      <c r="AR102" s="182"/>
      <c r="AS102" s="182"/>
      <c r="AT102" s="182"/>
      <c r="AU102" s="182"/>
      <c r="AV102" s="182"/>
      <c r="AW102" s="182"/>
      <c r="AX102" s="182"/>
      <c r="AY102" s="182"/>
      <c r="AZ102" s="182"/>
      <c r="BA102" s="182"/>
      <c r="BB102" s="182"/>
      <c r="BC102" s="182"/>
      <c r="BD102" s="182"/>
      <c r="BE102" s="182"/>
      <c r="BF102" s="182"/>
      <c r="BG102" s="182"/>
      <c r="BH102" s="182"/>
      <c r="BI102" s="182"/>
      <c r="BJ102" s="182"/>
      <c r="BK102" s="182"/>
      <c r="BL102" s="182"/>
      <c r="BM102" s="182"/>
      <c r="BN102" s="182"/>
      <c r="BO102" s="182"/>
      <c r="BP102" s="182"/>
      <c r="BQ102" s="182"/>
      <c r="BR102" s="182"/>
      <c r="BS102" s="182"/>
      <c r="BT102" s="182"/>
      <c r="BU102" s="182"/>
      <c r="BV102" s="182"/>
      <c r="BW102" s="182"/>
      <c r="BX102" s="182"/>
      <c r="BY102" s="182"/>
      <c r="BZ102" s="182"/>
      <c r="CA102" s="182"/>
      <c r="CB102" s="182"/>
      <c r="CC102" s="182"/>
      <c r="CD102" s="182"/>
      <c r="CE102" s="182"/>
      <c r="CF102" s="182"/>
      <c r="CG102" s="182"/>
      <c r="CH102" s="182"/>
      <c r="CI102" s="182"/>
      <c r="CJ102" s="182"/>
      <c r="CK102" s="182"/>
      <c r="CL102" s="182"/>
      <c r="CM102" s="182"/>
      <c r="CN102" s="182"/>
      <c r="CO102" s="182"/>
      <c r="CP102" s="182"/>
      <c r="CQ102" s="182"/>
      <c r="CR102" s="182"/>
      <c r="CS102" s="182"/>
      <c r="CT102" s="182"/>
      <c r="CU102" s="182"/>
      <c r="CV102" s="182"/>
      <c r="CW102" s="182"/>
      <c r="CX102" s="182"/>
      <c r="CY102" s="182"/>
    </row>
    <row r="103" spans="1:103" s="165" customFormat="1" x14ac:dyDescent="0.25">
      <c r="A103" s="164"/>
      <c r="B103" s="15"/>
      <c r="C103" s="28"/>
      <c r="D103" s="182"/>
      <c r="E103" s="182"/>
      <c r="F103" s="182"/>
      <c r="G103" s="182"/>
      <c r="H103" s="182"/>
      <c r="I103" s="182"/>
      <c r="J103" s="182"/>
      <c r="K103" s="182"/>
      <c r="L103" s="182"/>
      <c r="M103" s="182"/>
      <c r="N103" s="182"/>
      <c r="O103" s="182"/>
      <c r="P103" s="182"/>
      <c r="Q103" s="182"/>
      <c r="R103" s="182"/>
      <c r="S103" s="182"/>
      <c r="T103" s="182"/>
      <c r="U103" s="182"/>
      <c r="V103" s="182"/>
      <c r="W103" s="182"/>
      <c r="X103" s="182"/>
      <c r="Y103" s="182"/>
      <c r="Z103" s="182"/>
      <c r="AA103" s="182"/>
      <c r="AB103" s="182"/>
      <c r="AC103" s="182"/>
      <c r="AD103" s="182"/>
      <c r="AE103" s="182"/>
      <c r="AF103" s="182"/>
      <c r="AG103" s="182"/>
      <c r="AH103" s="182"/>
      <c r="AI103" s="182"/>
      <c r="AJ103" s="182"/>
      <c r="AK103" s="182"/>
      <c r="AL103" s="182"/>
      <c r="AM103" s="182"/>
      <c r="AN103" s="182"/>
      <c r="AO103" s="182"/>
      <c r="AP103" s="182"/>
      <c r="AQ103" s="182"/>
      <c r="AR103" s="182"/>
      <c r="AS103" s="182"/>
      <c r="AT103" s="182"/>
      <c r="AU103" s="182"/>
      <c r="AV103" s="182"/>
      <c r="AW103" s="182"/>
      <c r="AX103" s="182"/>
      <c r="AY103" s="182"/>
      <c r="AZ103" s="182"/>
      <c r="BA103" s="182"/>
      <c r="BB103" s="182"/>
      <c r="BC103" s="182"/>
      <c r="BD103" s="182"/>
      <c r="BE103" s="182"/>
      <c r="BF103" s="182"/>
      <c r="BG103" s="182"/>
      <c r="BH103" s="182"/>
      <c r="BI103" s="182"/>
      <c r="BJ103" s="182"/>
      <c r="BK103" s="182"/>
      <c r="BL103" s="182"/>
      <c r="BM103" s="182"/>
      <c r="BN103" s="182"/>
      <c r="BO103" s="182"/>
      <c r="BP103" s="182"/>
      <c r="BQ103" s="182"/>
      <c r="BR103" s="182"/>
      <c r="BS103" s="182"/>
      <c r="BT103" s="182"/>
      <c r="BU103" s="182"/>
      <c r="BV103" s="182"/>
      <c r="BW103" s="182"/>
      <c r="BX103" s="182"/>
      <c r="BY103" s="182"/>
      <c r="BZ103" s="182"/>
      <c r="CA103" s="182"/>
      <c r="CB103" s="182"/>
      <c r="CC103" s="182"/>
      <c r="CD103" s="182"/>
      <c r="CE103" s="182"/>
      <c r="CF103" s="182"/>
      <c r="CG103" s="182"/>
      <c r="CH103" s="182"/>
      <c r="CI103" s="182"/>
      <c r="CJ103" s="182"/>
      <c r="CK103" s="182"/>
      <c r="CL103" s="182"/>
      <c r="CM103" s="182"/>
      <c r="CN103" s="182"/>
      <c r="CO103" s="182"/>
      <c r="CP103" s="182"/>
      <c r="CQ103" s="182"/>
      <c r="CR103" s="182"/>
      <c r="CS103" s="182"/>
      <c r="CT103" s="182"/>
      <c r="CU103" s="182"/>
      <c r="CV103" s="182"/>
      <c r="CW103" s="182"/>
      <c r="CX103" s="182"/>
      <c r="CY103" s="182"/>
    </row>
    <row r="104" spans="1:103" s="165" customFormat="1" x14ac:dyDescent="0.25">
      <c r="A104" s="164"/>
      <c r="B104" s="15"/>
      <c r="C104" s="28"/>
      <c r="D104" s="182"/>
      <c r="E104" s="182"/>
      <c r="F104" s="182"/>
      <c r="G104" s="182"/>
      <c r="H104" s="182"/>
      <c r="I104" s="182"/>
      <c r="J104" s="182"/>
      <c r="K104" s="182"/>
      <c r="L104" s="182"/>
      <c r="M104" s="182"/>
      <c r="N104" s="182"/>
      <c r="O104" s="182"/>
      <c r="P104" s="182"/>
      <c r="Q104" s="182"/>
      <c r="R104" s="182"/>
      <c r="S104" s="182"/>
      <c r="T104" s="182"/>
      <c r="U104" s="182"/>
      <c r="V104" s="182"/>
      <c r="W104" s="182"/>
      <c r="X104" s="182"/>
      <c r="Y104" s="182"/>
      <c r="Z104" s="182"/>
      <c r="AA104" s="182"/>
      <c r="AB104" s="182"/>
      <c r="AC104" s="182"/>
      <c r="AD104" s="182"/>
      <c r="AE104" s="182"/>
      <c r="AF104" s="182"/>
      <c r="AG104" s="182"/>
      <c r="AH104" s="182"/>
      <c r="AI104" s="182"/>
      <c r="AJ104" s="182"/>
      <c r="AK104" s="182"/>
      <c r="AL104" s="182"/>
      <c r="AM104" s="182"/>
      <c r="AN104" s="182"/>
      <c r="AO104" s="182"/>
      <c r="AP104" s="182"/>
      <c r="AQ104" s="182"/>
      <c r="AR104" s="182"/>
      <c r="AS104" s="182"/>
      <c r="AT104" s="182"/>
      <c r="AU104" s="182"/>
      <c r="AV104" s="182"/>
      <c r="AW104" s="182"/>
      <c r="AX104" s="182"/>
      <c r="AY104" s="182"/>
      <c r="AZ104" s="182"/>
      <c r="BA104" s="182"/>
      <c r="BB104" s="182"/>
      <c r="BC104" s="182"/>
      <c r="BD104" s="182"/>
      <c r="BE104" s="182"/>
      <c r="BF104" s="182"/>
      <c r="BG104" s="182"/>
      <c r="BH104" s="182"/>
      <c r="BI104" s="182"/>
      <c r="BJ104" s="182"/>
      <c r="BK104" s="182"/>
      <c r="BL104" s="182"/>
      <c r="BM104" s="182"/>
      <c r="BN104" s="182"/>
      <c r="BO104" s="182"/>
      <c r="BP104" s="182"/>
      <c r="BQ104" s="182"/>
      <c r="BR104" s="182"/>
      <c r="BS104" s="182"/>
      <c r="BT104" s="182"/>
      <c r="BU104" s="182"/>
      <c r="BV104" s="182"/>
      <c r="BW104" s="182"/>
      <c r="BX104" s="182"/>
      <c r="BY104" s="182"/>
      <c r="BZ104" s="182"/>
      <c r="CA104" s="182"/>
      <c r="CB104" s="182"/>
      <c r="CC104" s="182"/>
      <c r="CD104" s="182"/>
      <c r="CE104" s="182"/>
      <c r="CF104" s="182"/>
      <c r="CG104" s="182"/>
      <c r="CH104" s="182"/>
      <c r="CI104" s="182"/>
      <c r="CJ104" s="182"/>
      <c r="CK104" s="182"/>
      <c r="CL104" s="182"/>
      <c r="CM104" s="182"/>
      <c r="CN104" s="182"/>
      <c r="CO104" s="182"/>
      <c r="CP104" s="182"/>
      <c r="CQ104" s="182"/>
      <c r="CR104" s="182"/>
      <c r="CS104" s="182"/>
      <c r="CT104" s="182"/>
      <c r="CU104" s="182"/>
      <c r="CV104" s="182"/>
      <c r="CW104" s="182"/>
      <c r="CX104" s="182"/>
      <c r="CY104" s="182"/>
    </row>
    <row r="105" spans="1:103" s="165" customFormat="1" x14ac:dyDescent="0.25">
      <c r="A105" s="164"/>
      <c r="B105" s="15"/>
      <c r="C105" s="28"/>
      <c r="D105" s="182"/>
      <c r="E105" s="182"/>
      <c r="F105" s="182"/>
      <c r="G105" s="182"/>
      <c r="H105" s="182"/>
      <c r="I105" s="182"/>
      <c r="J105" s="182"/>
      <c r="K105" s="182"/>
      <c r="L105" s="182"/>
      <c r="M105" s="182"/>
      <c r="N105" s="182"/>
      <c r="O105" s="182"/>
      <c r="P105" s="182"/>
      <c r="Q105" s="182"/>
      <c r="R105" s="182"/>
      <c r="S105" s="182"/>
      <c r="T105" s="182"/>
      <c r="U105" s="182"/>
      <c r="V105" s="182"/>
      <c r="W105" s="182"/>
      <c r="X105" s="182"/>
      <c r="Y105" s="182"/>
      <c r="Z105" s="182"/>
      <c r="AA105" s="182"/>
      <c r="AB105" s="182"/>
      <c r="AC105" s="182"/>
      <c r="AD105" s="182"/>
      <c r="AE105" s="182"/>
      <c r="AF105" s="182"/>
      <c r="AG105" s="182"/>
      <c r="AH105" s="182"/>
      <c r="AI105" s="182"/>
      <c r="AJ105" s="182"/>
      <c r="AK105" s="182"/>
      <c r="AL105" s="182"/>
      <c r="AM105" s="182"/>
      <c r="AN105" s="182"/>
      <c r="AO105" s="182"/>
      <c r="AP105" s="182"/>
      <c r="AQ105" s="182"/>
      <c r="AR105" s="182"/>
      <c r="AS105" s="182"/>
      <c r="AT105" s="182"/>
      <c r="AU105" s="182"/>
      <c r="AV105" s="182"/>
      <c r="AW105" s="182"/>
      <c r="AX105" s="182"/>
      <c r="AY105" s="182"/>
      <c r="AZ105" s="182"/>
      <c r="BA105" s="182"/>
      <c r="BB105" s="182"/>
      <c r="BC105" s="182"/>
      <c r="BD105" s="182"/>
      <c r="BE105" s="182"/>
      <c r="BF105" s="182"/>
      <c r="BG105" s="182"/>
      <c r="BH105" s="182"/>
      <c r="BI105" s="182"/>
      <c r="BJ105" s="182"/>
      <c r="BK105" s="182"/>
      <c r="BL105" s="182"/>
      <c r="BM105" s="182"/>
      <c r="BN105" s="182"/>
      <c r="BO105" s="182"/>
      <c r="BP105" s="182"/>
      <c r="BQ105" s="182"/>
      <c r="BR105" s="182"/>
      <c r="BS105" s="182"/>
      <c r="BT105" s="182"/>
      <c r="BU105" s="182"/>
      <c r="BV105" s="182"/>
      <c r="BW105" s="182"/>
      <c r="BX105" s="182"/>
      <c r="BY105" s="182"/>
      <c r="BZ105" s="182"/>
      <c r="CA105" s="182"/>
      <c r="CB105" s="182"/>
      <c r="CC105" s="182"/>
      <c r="CD105" s="182"/>
      <c r="CE105" s="182"/>
      <c r="CF105" s="182"/>
      <c r="CG105" s="182"/>
      <c r="CH105" s="182"/>
      <c r="CI105" s="182"/>
      <c r="CJ105" s="182"/>
      <c r="CK105" s="182"/>
      <c r="CL105" s="182"/>
      <c r="CM105" s="182"/>
      <c r="CN105" s="182"/>
      <c r="CO105" s="182"/>
      <c r="CP105" s="182"/>
      <c r="CQ105" s="182"/>
      <c r="CR105" s="182"/>
      <c r="CS105" s="182"/>
      <c r="CT105" s="182"/>
      <c r="CU105" s="182"/>
      <c r="CV105" s="182"/>
      <c r="CW105" s="182"/>
      <c r="CX105" s="182"/>
      <c r="CY105" s="182"/>
    </row>
    <row r="106" spans="1:103" s="165" customFormat="1" x14ac:dyDescent="0.25">
      <c r="A106" s="164"/>
      <c r="B106" s="15"/>
      <c r="C106" s="28"/>
      <c r="D106" s="182"/>
      <c r="E106" s="182"/>
      <c r="F106" s="182"/>
      <c r="G106" s="182"/>
      <c r="H106" s="182"/>
      <c r="I106" s="182"/>
      <c r="J106" s="182"/>
      <c r="K106" s="182"/>
      <c r="L106" s="182"/>
      <c r="M106" s="182"/>
      <c r="N106" s="182"/>
      <c r="O106" s="182"/>
      <c r="P106" s="182"/>
      <c r="Q106" s="182"/>
      <c r="R106" s="182"/>
      <c r="S106" s="182"/>
      <c r="T106" s="182"/>
      <c r="U106" s="182"/>
      <c r="V106" s="182"/>
      <c r="W106" s="182"/>
      <c r="X106" s="182"/>
      <c r="Y106" s="182"/>
      <c r="Z106" s="182"/>
      <c r="AA106" s="182"/>
      <c r="AB106" s="182"/>
      <c r="AC106" s="182"/>
      <c r="AD106" s="182"/>
      <c r="AE106" s="182"/>
      <c r="AF106" s="182"/>
      <c r="AG106" s="182"/>
      <c r="AH106" s="182"/>
      <c r="AI106" s="182"/>
      <c r="AJ106" s="182"/>
      <c r="AK106" s="182"/>
      <c r="AL106" s="182"/>
      <c r="AM106" s="182"/>
      <c r="AN106" s="182"/>
      <c r="AO106" s="182"/>
      <c r="AP106" s="182"/>
      <c r="AQ106" s="182"/>
      <c r="AR106" s="182"/>
      <c r="AS106" s="182"/>
      <c r="AT106" s="182"/>
      <c r="AU106" s="182"/>
      <c r="AV106" s="182"/>
      <c r="AW106" s="182"/>
      <c r="AX106" s="182"/>
      <c r="AY106" s="182"/>
      <c r="AZ106" s="182"/>
      <c r="BA106" s="182"/>
      <c r="BB106" s="182"/>
      <c r="BC106" s="182"/>
      <c r="BD106" s="182"/>
      <c r="BE106" s="182"/>
      <c r="BF106" s="182"/>
      <c r="BG106" s="182"/>
      <c r="BH106" s="182"/>
      <c r="BI106" s="182"/>
      <c r="BJ106" s="182"/>
      <c r="BK106" s="182"/>
      <c r="BL106" s="182"/>
      <c r="BM106" s="182"/>
      <c r="BN106" s="182"/>
      <c r="BO106" s="182"/>
      <c r="BP106" s="182"/>
      <c r="BQ106" s="182"/>
      <c r="BR106" s="182"/>
      <c r="BS106" s="182"/>
      <c r="BT106" s="182"/>
      <c r="BU106" s="182"/>
      <c r="BV106" s="182"/>
      <c r="BW106" s="182"/>
      <c r="BX106" s="182"/>
      <c r="BY106" s="182"/>
      <c r="BZ106" s="182"/>
      <c r="CA106" s="182"/>
      <c r="CB106" s="182"/>
      <c r="CC106" s="182"/>
      <c r="CD106" s="182"/>
      <c r="CE106" s="182"/>
      <c r="CF106" s="182"/>
      <c r="CG106" s="182"/>
      <c r="CH106" s="182"/>
      <c r="CI106" s="182"/>
      <c r="CJ106" s="182"/>
      <c r="CK106" s="182"/>
      <c r="CL106" s="182"/>
      <c r="CM106" s="182"/>
      <c r="CN106" s="182"/>
      <c r="CO106" s="182"/>
      <c r="CP106" s="182"/>
      <c r="CQ106" s="182"/>
      <c r="CR106" s="182"/>
      <c r="CS106" s="182"/>
      <c r="CT106" s="182"/>
      <c r="CU106" s="182"/>
      <c r="CV106" s="182"/>
      <c r="CW106" s="182"/>
      <c r="CX106" s="182"/>
      <c r="CY106" s="182"/>
    </row>
    <row r="107" spans="1:103" s="165" customFormat="1" x14ac:dyDescent="0.25">
      <c r="A107" s="164"/>
      <c r="B107" s="15"/>
      <c r="C107" s="28"/>
      <c r="D107" s="182"/>
      <c r="E107" s="182"/>
      <c r="F107" s="182"/>
      <c r="G107" s="182"/>
      <c r="H107" s="182"/>
      <c r="I107" s="182"/>
      <c r="J107" s="182"/>
      <c r="K107" s="182"/>
      <c r="L107" s="182"/>
      <c r="M107" s="182"/>
      <c r="N107" s="182"/>
      <c r="O107" s="182"/>
      <c r="P107" s="182"/>
      <c r="Q107" s="182"/>
      <c r="R107" s="182"/>
      <c r="S107" s="182"/>
      <c r="T107" s="182"/>
      <c r="U107" s="182"/>
      <c r="V107" s="182"/>
      <c r="W107" s="182"/>
      <c r="X107" s="182"/>
      <c r="Y107" s="182"/>
      <c r="Z107" s="182"/>
      <c r="AA107" s="182"/>
      <c r="AB107" s="182"/>
      <c r="AC107" s="182"/>
      <c r="AD107" s="182"/>
      <c r="AE107" s="182"/>
      <c r="AF107" s="182"/>
      <c r="AG107" s="182"/>
      <c r="AH107" s="182"/>
      <c r="AI107" s="182"/>
      <c r="AJ107" s="182"/>
      <c r="AK107" s="182"/>
      <c r="AL107" s="182"/>
      <c r="AM107" s="182"/>
      <c r="AN107" s="182"/>
      <c r="AO107" s="182"/>
      <c r="AP107" s="182"/>
      <c r="AQ107" s="182"/>
      <c r="AR107" s="182"/>
      <c r="AS107" s="182"/>
      <c r="AT107" s="182"/>
      <c r="AU107" s="182"/>
      <c r="AV107" s="182"/>
      <c r="AW107" s="182"/>
      <c r="AX107" s="182"/>
      <c r="AY107" s="182"/>
      <c r="AZ107" s="182"/>
      <c r="BA107" s="182"/>
      <c r="BB107" s="182"/>
      <c r="BC107" s="182"/>
      <c r="BD107" s="182"/>
      <c r="BE107" s="182"/>
      <c r="BF107" s="182"/>
      <c r="BG107" s="182"/>
      <c r="BH107" s="182"/>
      <c r="BI107" s="182"/>
      <c r="BJ107" s="182"/>
      <c r="BK107" s="182"/>
      <c r="BL107" s="182"/>
      <c r="BM107" s="182"/>
      <c r="BN107" s="182"/>
      <c r="BO107" s="182"/>
      <c r="BP107" s="182"/>
      <c r="BQ107" s="182"/>
      <c r="BR107" s="182"/>
      <c r="BS107" s="182"/>
      <c r="BT107" s="182"/>
      <c r="BU107" s="182"/>
      <c r="BV107" s="182"/>
      <c r="BW107" s="182"/>
      <c r="BX107" s="182"/>
      <c r="BY107" s="182"/>
      <c r="BZ107" s="182"/>
      <c r="CA107" s="182"/>
      <c r="CB107" s="182"/>
      <c r="CC107" s="182"/>
      <c r="CD107" s="182"/>
      <c r="CE107" s="182"/>
      <c r="CF107" s="182"/>
      <c r="CG107" s="182"/>
      <c r="CH107" s="182"/>
      <c r="CI107" s="182"/>
      <c r="CJ107" s="182"/>
      <c r="CK107" s="182"/>
      <c r="CL107" s="182"/>
      <c r="CM107" s="182"/>
      <c r="CN107" s="182"/>
      <c r="CO107" s="182"/>
      <c r="CP107" s="182"/>
      <c r="CQ107" s="182"/>
      <c r="CR107" s="182"/>
      <c r="CS107" s="182"/>
      <c r="CT107" s="182"/>
      <c r="CU107" s="182"/>
      <c r="CV107" s="182"/>
      <c r="CW107" s="182"/>
      <c r="CX107" s="182"/>
      <c r="CY107" s="182"/>
    </row>
    <row r="108" spans="1:103" s="165" customFormat="1" x14ac:dyDescent="0.25">
      <c r="A108" s="164"/>
      <c r="B108" s="15"/>
      <c r="C108" s="28"/>
      <c r="D108" s="182"/>
      <c r="E108" s="182"/>
      <c r="F108" s="182"/>
      <c r="G108" s="182"/>
      <c r="H108" s="182"/>
      <c r="I108" s="182"/>
      <c r="J108" s="182"/>
      <c r="K108" s="182"/>
      <c r="L108" s="182"/>
      <c r="M108" s="182"/>
      <c r="N108" s="182"/>
      <c r="O108" s="182"/>
      <c r="P108" s="182"/>
      <c r="Q108" s="182"/>
      <c r="R108" s="182"/>
      <c r="S108" s="182"/>
      <c r="T108" s="182"/>
      <c r="U108" s="182"/>
      <c r="V108" s="182"/>
      <c r="W108" s="182"/>
      <c r="X108" s="182"/>
      <c r="Y108" s="182"/>
      <c r="Z108" s="182"/>
      <c r="AA108" s="182"/>
      <c r="AB108" s="182"/>
      <c r="AC108" s="182"/>
      <c r="AD108" s="182"/>
      <c r="AE108" s="182"/>
      <c r="AF108" s="182"/>
      <c r="AG108" s="182"/>
      <c r="AH108" s="182"/>
      <c r="AI108" s="182"/>
      <c r="AJ108" s="182"/>
      <c r="AK108" s="182"/>
      <c r="AL108" s="182"/>
      <c r="AM108" s="182"/>
      <c r="AN108" s="182"/>
      <c r="AO108" s="182"/>
      <c r="AP108" s="182"/>
      <c r="AQ108" s="182"/>
      <c r="AR108" s="182"/>
      <c r="AS108" s="182"/>
      <c r="AT108" s="182"/>
      <c r="AU108" s="182"/>
      <c r="AV108" s="182"/>
      <c r="AW108" s="182"/>
      <c r="AX108" s="182"/>
      <c r="AY108" s="182"/>
      <c r="AZ108" s="182"/>
      <c r="BA108" s="182"/>
      <c r="BB108" s="182"/>
      <c r="BC108" s="182"/>
      <c r="BD108" s="182"/>
      <c r="BE108" s="182"/>
      <c r="BF108" s="182"/>
      <c r="BG108" s="182"/>
      <c r="BH108" s="182"/>
      <c r="BI108" s="182"/>
      <c r="BJ108" s="182"/>
      <c r="BK108" s="182"/>
      <c r="BL108" s="182"/>
      <c r="BM108" s="182"/>
      <c r="BN108" s="182"/>
      <c r="BO108" s="182"/>
      <c r="BP108" s="182"/>
      <c r="BQ108" s="182"/>
      <c r="BR108" s="182"/>
      <c r="BS108" s="182"/>
      <c r="BT108" s="182"/>
      <c r="BU108" s="182"/>
      <c r="BV108" s="182"/>
      <c r="BW108" s="182"/>
      <c r="BX108" s="182"/>
      <c r="BY108" s="182"/>
      <c r="BZ108" s="182"/>
      <c r="CA108" s="182"/>
      <c r="CB108" s="182"/>
      <c r="CC108" s="182"/>
      <c r="CD108" s="182"/>
      <c r="CE108" s="182"/>
      <c r="CF108" s="182"/>
      <c r="CG108" s="182"/>
      <c r="CH108" s="182"/>
      <c r="CI108" s="182"/>
      <c r="CJ108" s="182"/>
      <c r="CK108" s="182"/>
      <c r="CL108" s="182"/>
      <c r="CM108" s="182"/>
      <c r="CN108" s="182"/>
      <c r="CO108" s="182"/>
      <c r="CP108" s="182"/>
      <c r="CQ108" s="182"/>
      <c r="CR108" s="182"/>
      <c r="CS108" s="182"/>
      <c r="CT108" s="182"/>
      <c r="CU108" s="182"/>
      <c r="CV108" s="182"/>
      <c r="CW108" s="182"/>
      <c r="CX108" s="182"/>
      <c r="CY108" s="182"/>
    </row>
    <row r="109" spans="1:103" s="165" customFormat="1" x14ac:dyDescent="0.25">
      <c r="A109" s="164"/>
      <c r="B109" s="15"/>
      <c r="C109" s="28"/>
      <c r="D109" s="182"/>
      <c r="E109" s="182"/>
      <c r="F109" s="182"/>
      <c r="G109" s="182"/>
      <c r="H109" s="182"/>
      <c r="I109" s="182"/>
      <c r="J109" s="182"/>
      <c r="K109" s="182"/>
      <c r="L109" s="182"/>
      <c r="M109" s="182"/>
      <c r="N109" s="182"/>
      <c r="O109" s="182"/>
      <c r="P109" s="182"/>
      <c r="Q109" s="182"/>
      <c r="R109" s="182"/>
      <c r="S109" s="182"/>
      <c r="T109" s="182"/>
      <c r="U109" s="182"/>
      <c r="V109" s="182"/>
      <c r="W109" s="182"/>
      <c r="X109" s="182"/>
      <c r="Y109" s="182"/>
      <c r="Z109" s="182"/>
      <c r="AA109" s="182"/>
      <c r="AB109" s="182"/>
      <c r="AC109" s="182"/>
      <c r="AD109" s="182"/>
      <c r="AE109" s="182"/>
      <c r="AF109" s="182"/>
      <c r="AG109" s="182"/>
      <c r="AH109" s="182"/>
      <c r="AI109" s="182"/>
      <c r="AJ109" s="182"/>
      <c r="AK109" s="182"/>
      <c r="AL109" s="182"/>
      <c r="AM109" s="182"/>
      <c r="AN109" s="182"/>
      <c r="AO109" s="182"/>
      <c r="AP109" s="182"/>
      <c r="AQ109" s="182"/>
      <c r="AR109" s="182"/>
      <c r="AS109" s="182"/>
      <c r="AT109" s="182"/>
      <c r="AU109" s="182"/>
      <c r="AV109" s="182"/>
      <c r="AW109" s="182"/>
      <c r="AX109" s="182"/>
      <c r="AY109" s="182"/>
      <c r="AZ109" s="182"/>
      <c r="BA109" s="182"/>
      <c r="BB109" s="182"/>
      <c r="BC109" s="182"/>
      <c r="BD109" s="182"/>
      <c r="BE109" s="182"/>
      <c r="BF109" s="182"/>
      <c r="BG109" s="182"/>
      <c r="BH109" s="182"/>
      <c r="BI109" s="182"/>
      <c r="BJ109" s="182"/>
      <c r="BK109" s="182"/>
      <c r="BL109" s="182"/>
      <c r="BM109" s="182"/>
      <c r="BN109" s="182"/>
      <c r="BO109" s="182"/>
      <c r="BP109" s="182"/>
      <c r="BQ109" s="182"/>
      <c r="BR109" s="182"/>
      <c r="BS109" s="182"/>
      <c r="BT109" s="182"/>
      <c r="BU109" s="182"/>
      <c r="BV109" s="182"/>
      <c r="BW109" s="182"/>
      <c r="BX109" s="182"/>
      <c r="BY109" s="182"/>
      <c r="BZ109" s="182"/>
      <c r="CA109" s="182"/>
      <c r="CB109" s="182"/>
      <c r="CC109" s="182"/>
      <c r="CD109" s="182"/>
      <c r="CE109" s="182"/>
      <c r="CF109" s="182"/>
      <c r="CG109" s="182"/>
      <c r="CH109" s="182"/>
      <c r="CI109" s="182"/>
      <c r="CJ109" s="182"/>
      <c r="CK109" s="182"/>
      <c r="CL109" s="182"/>
      <c r="CM109" s="182"/>
      <c r="CN109" s="182"/>
      <c r="CO109" s="182"/>
      <c r="CP109" s="182"/>
      <c r="CQ109" s="182"/>
      <c r="CR109" s="182"/>
      <c r="CS109" s="182"/>
      <c r="CT109" s="182"/>
      <c r="CU109" s="182"/>
      <c r="CV109" s="182"/>
      <c r="CW109" s="182"/>
      <c r="CX109" s="182"/>
      <c r="CY109" s="182"/>
    </row>
    <row r="110" spans="1:103" s="165" customFormat="1" x14ac:dyDescent="0.25">
      <c r="A110" s="164"/>
      <c r="B110" s="15"/>
      <c r="C110" s="28"/>
      <c r="D110" s="182"/>
      <c r="E110" s="182"/>
      <c r="F110" s="182"/>
      <c r="G110" s="182"/>
      <c r="H110" s="182"/>
      <c r="I110" s="182"/>
      <c r="J110" s="182"/>
      <c r="K110" s="182"/>
      <c r="L110" s="182"/>
      <c r="M110" s="182"/>
      <c r="N110" s="182"/>
      <c r="O110" s="182"/>
      <c r="P110" s="182"/>
      <c r="Q110" s="182"/>
      <c r="R110" s="182"/>
      <c r="S110" s="182"/>
      <c r="T110" s="182"/>
      <c r="U110" s="182"/>
      <c r="V110" s="182"/>
      <c r="W110" s="182"/>
      <c r="X110" s="182"/>
      <c r="Y110" s="182"/>
      <c r="Z110" s="182"/>
      <c r="AA110" s="182"/>
      <c r="AB110" s="182"/>
      <c r="AC110" s="182"/>
      <c r="AD110" s="182"/>
      <c r="AE110" s="182"/>
      <c r="AF110" s="182"/>
      <c r="AG110" s="182"/>
      <c r="AH110" s="182"/>
      <c r="AI110" s="182"/>
      <c r="AJ110" s="182"/>
      <c r="AK110" s="182"/>
      <c r="AL110" s="182"/>
      <c r="AM110" s="182"/>
      <c r="AN110" s="182"/>
      <c r="AO110" s="182"/>
      <c r="AP110" s="182"/>
      <c r="AQ110" s="182"/>
      <c r="AR110" s="182"/>
      <c r="AS110" s="182"/>
      <c r="AT110" s="182"/>
      <c r="AU110" s="182"/>
      <c r="AV110" s="182"/>
      <c r="AW110" s="182"/>
      <c r="AX110" s="182"/>
      <c r="AY110" s="182"/>
      <c r="AZ110" s="182"/>
      <c r="BA110" s="182"/>
      <c r="BB110" s="182"/>
      <c r="BC110" s="182"/>
      <c r="BD110" s="182"/>
      <c r="BE110" s="182"/>
      <c r="BF110" s="182"/>
      <c r="BG110" s="182"/>
      <c r="BH110" s="182"/>
      <c r="BI110" s="182"/>
      <c r="BJ110" s="182"/>
      <c r="BK110" s="182"/>
      <c r="BL110" s="182"/>
      <c r="BM110" s="182"/>
      <c r="BN110" s="182"/>
      <c r="BO110" s="182"/>
      <c r="BP110" s="182"/>
      <c r="BQ110" s="182"/>
      <c r="BR110" s="182"/>
      <c r="BS110" s="182"/>
      <c r="BT110" s="182"/>
      <c r="BU110" s="182"/>
      <c r="BV110" s="182"/>
      <c r="BW110" s="182"/>
      <c r="BX110" s="182"/>
      <c r="BY110" s="182"/>
      <c r="BZ110" s="182"/>
      <c r="CA110" s="182"/>
      <c r="CB110" s="182"/>
      <c r="CC110" s="182"/>
      <c r="CD110" s="182"/>
      <c r="CE110" s="182"/>
      <c r="CF110" s="182"/>
      <c r="CG110" s="182"/>
      <c r="CH110" s="182"/>
      <c r="CI110" s="182"/>
      <c r="CJ110" s="182"/>
      <c r="CK110" s="182"/>
      <c r="CL110" s="182"/>
      <c r="CM110" s="182"/>
      <c r="CN110" s="182"/>
      <c r="CO110" s="182"/>
      <c r="CP110" s="182"/>
      <c r="CQ110" s="182"/>
      <c r="CR110" s="182"/>
      <c r="CS110" s="182"/>
      <c r="CT110" s="182"/>
      <c r="CU110" s="182"/>
      <c r="CV110" s="182"/>
      <c r="CW110" s="182"/>
      <c r="CX110" s="182"/>
      <c r="CY110" s="182"/>
    </row>
    <row r="111" spans="1:103" s="165" customFormat="1" x14ac:dyDescent="0.25">
      <c r="A111" s="164"/>
      <c r="B111" s="15"/>
      <c r="C111" s="28"/>
      <c r="D111" s="182"/>
      <c r="E111" s="182"/>
      <c r="F111" s="182"/>
      <c r="G111" s="182"/>
      <c r="H111" s="182"/>
      <c r="I111" s="182"/>
      <c r="J111" s="182"/>
      <c r="K111" s="182"/>
      <c r="L111" s="182"/>
      <c r="M111" s="182"/>
      <c r="N111" s="182"/>
      <c r="O111" s="182"/>
      <c r="P111" s="182"/>
      <c r="Q111" s="182"/>
      <c r="R111" s="182"/>
      <c r="S111" s="182"/>
      <c r="T111" s="182"/>
      <c r="U111" s="182"/>
      <c r="V111" s="182"/>
      <c r="W111" s="182"/>
      <c r="X111" s="182"/>
      <c r="Y111" s="182"/>
      <c r="Z111" s="182"/>
      <c r="AA111" s="182"/>
      <c r="AB111" s="182"/>
      <c r="AC111" s="182"/>
      <c r="AD111" s="182"/>
      <c r="AE111" s="182"/>
      <c r="AF111" s="182"/>
      <c r="AG111" s="182"/>
      <c r="AH111" s="182"/>
      <c r="AI111" s="182"/>
      <c r="AJ111" s="182"/>
      <c r="AK111" s="182"/>
      <c r="AL111" s="182"/>
      <c r="AM111" s="182"/>
      <c r="AN111" s="182"/>
      <c r="AO111" s="182"/>
      <c r="AP111" s="182"/>
      <c r="AQ111" s="182"/>
      <c r="AR111" s="182"/>
      <c r="AS111" s="182"/>
      <c r="AT111" s="182"/>
      <c r="AU111" s="182"/>
      <c r="AV111" s="182"/>
      <c r="AW111" s="182"/>
      <c r="AX111" s="182"/>
      <c r="AY111" s="182"/>
      <c r="AZ111" s="182"/>
      <c r="BA111" s="182"/>
      <c r="BB111" s="182"/>
      <c r="BC111" s="182"/>
      <c r="BD111" s="182"/>
      <c r="BE111" s="182"/>
      <c r="BF111" s="182"/>
      <c r="BG111" s="182"/>
      <c r="BH111" s="182"/>
      <c r="BI111" s="182"/>
      <c r="BJ111" s="182"/>
      <c r="BK111" s="182"/>
      <c r="BL111" s="182"/>
      <c r="BM111" s="182"/>
      <c r="BN111" s="182"/>
      <c r="BO111" s="182"/>
      <c r="BP111" s="182"/>
      <c r="BQ111" s="182"/>
      <c r="BR111" s="182"/>
      <c r="BS111" s="182"/>
      <c r="BT111" s="182"/>
      <c r="BU111" s="182"/>
      <c r="BV111" s="182"/>
      <c r="BW111" s="182"/>
      <c r="BX111" s="182"/>
      <c r="BY111" s="182"/>
      <c r="BZ111" s="182"/>
      <c r="CA111" s="182"/>
      <c r="CB111" s="182"/>
      <c r="CC111" s="182"/>
      <c r="CD111" s="182"/>
      <c r="CE111" s="182"/>
      <c r="CF111" s="182"/>
      <c r="CG111" s="182"/>
      <c r="CH111" s="182"/>
      <c r="CI111" s="182"/>
      <c r="CJ111" s="182"/>
      <c r="CK111" s="182"/>
      <c r="CL111" s="182"/>
      <c r="CM111" s="182"/>
      <c r="CN111" s="182"/>
      <c r="CO111" s="182"/>
      <c r="CP111" s="182"/>
      <c r="CQ111" s="182"/>
      <c r="CR111" s="182"/>
      <c r="CS111" s="182"/>
      <c r="CT111" s="182"/>
      <c r="CU111" s="182"/>
      <c r="CV111" s="182"/>
      <c r="CW111" s="182"/>
      <c r="CX111" s="182"/>
      <c r="CY111" s="182"/>
    </row>
    <row r="112" spans="1:103" s="165" customFormat="1" x14ac:dyDescent="0.25">
      <c r="A112" s="164"/>
      <c r="B112" s="15"/>
      <c r="C112" s="28"/>
      <c r="D112" s="182"/>
      <c r="E112" s="182"/>
      <c r="F112" s="182"/>
      <c r="G112" s="182"/>
      <c r="H112" s="182"/>
      <c r="I112" s="182"/>
      <c r="J112" s="182"/>
      <c r="K112" s="182"/>
      <c r="L112" s="182"/>
      <c r="M112" s="182"/>
      <c r="N112" s="182"/>
      <c r="O112" s="182"/>
      <c r="P112" s="182"/>
      <c r="Q112" s="182"/>
      <c r="R112" s="182"/>
      <c r="S112" s="182"/>
      <c r="T112" s="182"/>
      <c r="U112" s="182"/>
      <c r="V112" s="182"/>
      <c r="W112" s="182"/>
      <c r="X112" s="182"/>
      <c r="Y112" s="182"/>
      <c r="Z112" s="182"/>
      <c r="AA112" s="182"/>
      <c r="AB112" s="182"/>
      <c r="AC112" s="182"/>
      <c r="AD112" s="182"/>
      <c r="AE112" s="182"/>
      <c r="AF112" s="182"/>
      <c r="AG112" s="182"/>
      <c r="AH112" s="182"/>
      <c r="AI112" s="182"/>
      <c r="AJ112" s="182"/>
      <c r="AK112" s="182"/>
      <c r="AL112" s="182"/>
      <c r="AM112" s="182"/>
      <c r="AN112" s="182"/>
      <c r="AO112" s="182"/>
      <c r="AP112" s="182"/>
      <c r="AQ112" s="182"/>
      <c r="AR112" s="182"/>
      <c r="AS112" s="182"/>
      <c r="AT112" s="182"/>
      <c r="AU112" s="182"/>
      <c r="AV112" s="182"/>
      <c r="AW112" s="182"/>
      <c r="AX112" s="182"/>
      <c r="AY112" s="182"/>
      <c r="AZ112" s="182"/>
      <c r="BA112" s="182"/>
      <c r="BB112" s="182"/>
      <c r="BC112" s="182"/>
      <c r="BD112" s="182"/>
      <c r="BE112" s="182"/>
      <c r="BF112" s="182"/>
      <c r="BG112" s="182"/>
      <c r="BH112" s="182"/>
      <c r="BI112" s="182"/>
      <c r="BJ112" s="182"/>
      <c r="BK112" s="182"/>
      <c r="BL112" s="182"/>
      <c r="BM112" s="182"/>
      <c r="BN112" s="182"/>
      <c r="BO112" s="182"/>
      <c r="BP112" s="182"/>
      <c r="BQ112" s="182"/>
      <c r="BR112" s="182"/>
      <c r="BS112" s="182"/>
      <c r="BT112" s="182"/>
      <c r="BU112" s="182"/>
      <c r="BV112" s="182"/>
      <c r="BW112" s="182"/>
      <c r="BX112" s="182"/>
      <c r="BY112" s="182"/>
      <c r="BZ112" s="182"/>
      <c r="CA112" s="182"/>
      <c r="CB112" s="182"/>
      <c r="CC112" s="182"/>
      <c r="CD112" s="182"/>
      <c r="CE112" s="182"/>
      <c r="CF112" s="182"/>
      <c r="CG112" s="182"/>
      <c r="CH112" s="182"/>
      <c r="CI112" s="182"/>
      <c r="CJ112" s="182"/>
      <c r="CK112" s="182"/>
      <c r="CL112" s="182"/>
      <c r="CM112" s="182"/>
      <c r="CN112" s="182"/>
      <c r="CO112" s="182"/>
      <c r="CP112" s="182"/>
      <c r="CQ112" s="182"/>
      <c r="CR112" s="182"/>
      <c r="CS112" s="182"/>
      <c r="CT112" s="182"/>
      <c r="CU112" s="182"/>
      <c r="CV112" s="182"/>
      <c r="CW112" s="182"/>
      <c r="CX112" s="182"/>
      <c r="CY112" s="182"/>
    </row>
    <row r="113" spans="1:103" s="165" customFormat="1" x14ac:dyDescent="0.25">
      <c r="A113" s="164"/>
      <c r="B113" s="15"/>
      <c r="C113" s="28"/>
      <c r="D113" s="182"/>
      <c r="E113" s="182"/>
      <c r="F113" s="182"/>
      <c r="G113" s="182"/>
      <c r="H113" s="182"/>
      <c r="I113" s="182"/>
      <c r="J113" s="182"/>
      <c r="K113" s="182"/>
      <c r="L113" s="182"/>
      <c r="M113" s="182"/>
      <c r="N113" s="182"/>
      <c r="O113" s="182"/>
      <c r="P113" s="182"/>
      <c r="Q113" s="182"/>
      <c r="R113" s="182"/>
      <c r="S113" s="182"/>
      <c r="T113" s="182"/>
      <c r="U113" s="182"/>
      <c r="V113" s="182"/>
      <c r="W113" s="182"/>
      <c r="X113" s="182"/>
      <c r="Y113" s="182"/>
      <c r="Z113" s="182"/>
      <c r="AA113" s="182"/>
      <c r="AB113" s="182"/>
      <c r="AC113" s="182"/>
      <c r="AD113" s="182"/>
      <c r="AE113" s="182"/>
      <c r="AF113" s="182"/>
      <c r="AG113" s="182"/>
      <c r="AH113" s="182"/>
      <c r="AI113" s="182"/>
      <c r="AJ113" s="182"/>
      <c r="AK113" s="182"/>
      <c r="AL113" s="182"/>
      <c r="AM113" s="182"/>
      <c r="AN113" s="182"/>
      <c r="AO113" s="182"/>
      <c r="AP113" s="182"/>
      <c r="AQ113" s="182"/>
      <c r="AR113" s="182"/>
      <c r="AS113" s="182"/>
      <c r="AT113" s="182"/>
      <c r="AU113" s="182"/>
      <c r="AV113" s="182"/>
      <c r="AW113" s="182"/>
      <c r="AX113" s="182"/>
      <c r="AY113" s="182"/>
      <c r="AZ113" s="182"/>
      <c r="BA113" s="182"/>
      <c r="BB113" s="182"/>
      <c r="BC113" s="182"/>
      <c r="BD113" s="182"/>
      <c r="BE113" s="182"/>
      <c r="BF113" s="182"/>
      <c r="BG113" s="182"/>
      <c r="BH113" s="182"/>
      <c r="BI113" s="182"/>
      <c r="BJ113" s="182"/>
      <c r="BK113" s="182"/>
      <c r="BL113" s="182"/>
      <c r="BM113" s="182"/>
      <c r="BN113" s="182"/>
      <c r="BO113" s="182"/>
      <c r="BP113" s="182"/>
      <c r="BQ113" s="182"/>
      <c r="BR113" s="182"/>
      <c r="BS113" s="182"/>
      <c r="BT113" s="182"/>
      <c r="BU113" s="182"/>
      <c r="BV113" s="182"/>
      <c r="BW113" s="182"/>
      <c r="BX113" s="182"/>
      <c r="BY113" s="182"/>
      <c r="BZ113" s="182"/>
      <c r="CA113" s="182"/>
      <c r="CB113" s="182"/>
      <c r="CC113" s="182"/>
      <c r="CD113" s="182"/>
      <c r="CE113" s="182"/>
      <c r="CF113" s="182"/>
      <c r="CG113" s="182"/>
      <c r="CH113" s="182"/>
      <c r="CI113" s="182"/>
      <c r="CJ113" s="182"/>
      <c r="CK113" s="182"/>
      <c r="CL113" s="182"/>
      <c r="CM113" s="182"/>
      <c r="CN113" s="182"/>
      <c r="CO113" s="182"/>
      <c r="CP113" s="182"/>
      <c r="CQ113" s="182"/>
      <c r="CR113" s="182"/>
      <c r="CS113" s="182"/>
      <c r="CT113" s="182"/>
      <c r="CU113" s="182"/>
      <c r="CV113" s="182"/>
      <c r="CW113" s="182"/>
      <c r="CX113" s="182"/>
      <c r="CY113" s="182"/>
    </row>
    <row r="114" spans="1:103" s="165" customFormat="1" x14ac:dyDescent="0.25">
      <c r="A114" s="164"/>
      <c r="B114" s="15"/>
      <c r="C114" s="28"/>
      <c r="D114" s="182"/>
      <c r="E114" s="182"/>
      <c r="F114" s="182"/>
      <c r="G114" s="182"/>
      <c r="H114" s="182"/>
      <c r="I114" s="182"/>
      <c r="J114" s="182"/>
      <c r="K114" s="182"/>
      <c r="L114" s="182"/>
      <c r="M114" s="182"/>
      <c r="N114" s="182"/>
      <c r="O114" s="182"/>
      <c r="P114" s="182"/>
      <c r="Q114" s="182"/>
      <c r="R114" s="182"/>
      <c r="S114" s="182"/>
      <c r="T114" s="182"/>
      <c r="U114" s="182"/>
      <c r="V114" s="182"/>
      <c r="W114" s="182"/>
      <c r="X114" s="182"/>
      <c r="Y114" s="182"/>
      <c r="Z114" s="182"/>
      <c r="AA114" s="182"/>
      <c r="AB114" s="182"/>
      <c r="AC114" s="182"/>
      <c r="AD114" s="182"/>
      <c r="AE114" s="182"/>
      <c r="AF114" s="182"/>
      <c r="AG114" s="182"/>
      <c r="AH114" s="182"/>
      <c r="AI114" s="182"/>
      <c r="AJ114" s="182"/>
      <c r="AK114" s="182"/>
      <c r="AL114" s="182"/>
      <c r="AM114" s="182"/>
      <c r="AN114" s="182"/>
      <c r="AO114" s="182"/>
      <c r="AP114" s="182"/>
      <c r="AQ114" s="182"/>
      <c r="AR114" s="182"/>
      <c r="AS114" s="182"/>
      <c r="AT114" s="182"/>
      <c r="AU114" s="182"/>
      <c r="AV114" s="182"/>
      <c r="AW114" s="182"/>
      <c r="AX114" s="182"/>
      <c r="AY114" s="182"/>
      <c r="AZ114" s="182"/>
      <c r="BA114" s="182"/>
      <c r="BB114" s="182"/>
      <c r="BC114" s="182"/>
      <c r="BD114" s="182"/>
      <c r="BE114" s="182"/>
      <c r="BF114" s="182"/>
      <c r="BG114" s="182"/>
      <c r="BH114" s="182"/>
      <c r="BI114" s="182"/>
      <c r="BJ114" s="182"/>
      <c r="BK114" s="182"/>
      <c r="BL114" s="182"/>
      <c r="BM114" s="182"/>
      <c r="BN114" s="182"/>
      <c r="BO114" s="182"/>
      <c r="BP114" s="182"/>
      <c r="BQ114" s="182"/>
      <c r="BR114" s="182"/>
      <c r="BS114" s="182"/>
      <c r="BT114" s="182"/>
      <c r="BU114" s="182"/>
      <c r="BV114" s="182"/>
      <c r="BW114" s="182"/>
      <c r="BX114" s="182"/>
      <c r="BY114" s="182"/>
      <c r="BZ114" s="182"/>
      <c r="CA114" s="182"/>
      <c r="CB114" s="182"/>
      <c r="CC114" s="182"/>
      <c r="CD114" s="182"/>
      <c r="CE114" s="182"/>
      <c r="CF114" s="182"/>
      <c r="CG114" s="182"/>
      <c r="CH114" s="182"/>
      <c r="CI114" s="182"/>
      <c r="CJ114" s="182"/>
      <c r="CK114" s="182"/>
      <c r="CL114" s="182"/>
      <c r="CM114" s="182"/>
      <c r="CN114" s="182"/>
      <c r="CO114" s="182"/>
      <c r="CP114" s="182"/>
      <c r="CQ114" s="182"/>
      <c r="CR114" s="182"/>
      <c r="CS114" s="182"/>
      <c r="CT114" s="182"/>
      <c r="CU114" s="182"/>
      <c r="CV114" s="182"/>
      <c r="CW114" s="182"/>
      <c r="CX114" s="182"/>
      <c r="CY114" s="182"/>
    </row>
    <row r="115" spans="1:103" s="165" customFormat="1" x14ac:dyDescent="0.25">
      <c r="A115" s="164"/>
      <c r="B115" s="15"/>
      <c r="C115" s="28"/>
      <c r="D115" s="182"/>
      <c r="E115" s="182"/>
      <c r="F115" s="182"/>
      <c r="G115" s="182"/>
      <c r="H115" s="182"/>
      <c r="I115" s="182"/>
      <c r="J115" s="182"/>
      <c r="K115" s="182"/>
      <c r="L115" s="182"/>
      <c r="M115" s="182"/>
      <c r="N115" s="182"/>
      <c r="O115" s="182"/>
      <c r="P115" s="182"/>
      <c r="Q115" s="182"/>
      <c r="R115" s="182"/>
      <c r="S115" s="182"/>
      <c r="T115" s="182"/>
      <c r="U115" s="182"/>
      <c r="V115" s="182"/>
      <c r="W115" s="182"/>
      <c r="X115" s="182"/>
      <c r="Y115" s="182"/>
      <c r="Z115" s="182"/>
      <c r="AA115" s="182"/>
      <c r="AB115" s="182"/>
      <c r="AC115" s="182"/>
      <c r="AD115" s="182"/>
      <c r="AE115" s="182"/>
      <c r="AF115" s="182"/>
      <c r="AG115" s="182"/>
      <c r="AH115" s="182"/>
      <c r="AI115" s="182"/>
      <c r="AJ115" s="182"/>
      <c r="AK115" s="182"/>
      <c r="AL115" s="182"/>
      <c r="AM115" s="182"/>
      <c r="AN115" s="182"/>
      <c r="AO115" s="182"/>
      <c r="AP115" s="182"/>
      <c r="AQ115" s="182"/>
      <c r="AR115" s="182"/>
      <c r="AS115" s="182"/>
      <c r="AT115" s="182"/>
      <c r="AU115" s="182"/>
      <c r="AV115" s="182"/>
      <c r="AW115" s="182"/>
      <c r="AX115" s="182"/>
      <c r="AY115" s="182"/>
      <c r="AZ115" s="182"/>
      <c r="BA115" s="182"/>
      <c r="BB115" s="182"/>
      <c r="BC115" s="182"/>
      <c r="BD115" s="182"/>
      <c r="BE115" s="182"/>
      <c r="BF115" s="182"/>
      <c r="BG115" s="182"/>
      <c r="BH115" s="182"/>
      <c r="BI115" s="182"/>
      <c r="BJ115" s="182"/>
      <c r="BK115" s="182"/>
      <c r="BL115" s="182"/>
      <c r="BM115" s="182"/>
      <c r="BN115" s="182"/>
      <c r="BO115" s="182"/>
      <c r="BP115" s="182"/>
      <c r="BQ115" s="182"/>
      <c r="BR115" s="182"/>
      <c r="BS115" s="182"/>
      <c r="BT115" s="182"/>
      <c r="BU115" s="182"/>
      <c r="BV115" s="182"/>
      <c r="BW115" s="182"/>
      <c r="BX115" s="182"/>
      <c r="BY115" s="182"/>
      <c r="BZ115" s="182"/>
      <c r="CA115" s="182"/>
      <c r="CB115" s="182"/>
      <c r="CC115" s="182"/>
      <c r="CD115" s="182"/>
      <c r="CE115" s="182"/>
      <c r="CF115" s="182"/>
      <c r="CG115" s="182"/>
      <c r="CH115" s="182"/>
      <c r="CI115" s="182"/>
      <c r="CJ115" s="182"/>
      <c r="CK115" s="182"/>
      <c r="CL115" s="182"/>
      <c r="CM115" s="182"/>
      <c r="CN115" s="182"/>
      <c r="CO115" s="182"/>
      <c r="CP115" s="182"/>
      <c r="CQ115" s="182"/>
      <c r="CR115" s="182"/>
      <c r="CS115" s="182"/>
      <c r="CT115" s="182"/>
      <c r="CU115" s="182"/>
      <c r="CV115" s="182"/>
      <c r="CW115" s="182"/>
      <c r="CX115" s="182"/>
      <c r="CY115" s="182"/>
    </row>
    <row r="116" spans="1:103" s="165" customFormat="1" x14ac:dyDescent="0.25">
      <c r="A116" s="164"/>
      <c r="B116" s="15"/>
      <c r="C116" s="28"/>
      <c r="D116" s="182"/>
      <c r="E116" s="182"/>
      <c r="F116" s="182"/>
      <c r="G116" s="182"/>
      <c r="H116" s="182"/>
      <c r="I116" s="182"/>
      <c r="J116" s="182"/>
      <c r="K116" s="182"/>
      <c r="L116" s="182"/>
      <c r="M116" s="182"/>
      <c r="N116" s="182"/>
      <c r="O116" s="182"/>
      <c r="P116" s="182"/>
      <c r="Q116" s="182"/>
      <c r="R116" s="182"/>
      <c r="S116" s="182"/>
      <c r="T116" s="182"/>
      <c r="U116" s="182"/>
      <c r="V116" s="182"/>
      <c r="W116" s="182"/>
      <c r="X116" s="182"/>
      <c r="Y116" s="182"/>
      <c r="Z116" s="182"/>
      <c r="AA116" s="182"/>
      <c r="AB116" s="182"/>
      <c r="AC116" s="182"/>
      <c r="AD116" s="182"/>
      <c r="AE116" s="182"/>
      <c r="AF116" s="182"/>
      <c r="AG116" s="182"/>
      <c r="AH116" s="182"/>
      <c r="AI116" s="182"/>
      <c r="AJ116" s="182"/>
      <c r="AK116" s="182"/>
      <c r="AL116" s="182"/>
      <c r="AM116" s="182"/>
      <c r="AN116" s="182"/>
      <c r="AO116" s="182"/>
      <c r="AP116" s="182"/>
      <c r="AQ116" s="182"/>
      <c r="AR116" s="182"/>
      <c r="AS116" s="182"/>
      <c r="AT116" s="182"/>
      <c r="AU116" s="182"/>
      <c r="AV116" s="182"/>
      <c r="AW116" s="182"/>
      <c r="AX116" s="182"/>
      <c r="AY116" s="182"/>
      <c r="AZ116" s="182"/>
      <c r="BA116" s="182"/>
      <c r="BB116" s="182"/>
      <c r="BC116" s="182"/>
      <c r="BD116" s="182"/>
      <c r="BE116" s="182"/>
      <c r="BF116" s="182"/>
      <c r="BG116" s="182"/>
      <c r="BH116" s="182"/>
      <c r="BI116" s="182"/>
      <c r="BJ116" s="182"/>
      <c r="BK116" s="182"/>
      <c r="BL116" s="182"/>
      <c r="BM116" s="182"/>
      <c r="BN116" s="182"/>
      <c r="BO116" s="182"/>
      <c r="BP116" s="182"/>
      <c r="BQ116" s="182"/>
      <c r="BR116" s="182"/>
      <c r="BS116" s="182"/>
      <c r="BT116" s="182"/>
      <c r="BU116" s="182"/>
      <c r="BV116" s="182"/>
      <c r="BW116" s="182"/>
      <c r="BX116" s="182"/>
      <c r="BY116" s="182"/>
      <c r="BZ116" s="182"/>
      <c r="CA116" s="182"/>
      <c r="CB116" s="182"/>
      <c r="CC116" s="182"/>
      <c r="CD116" s="182"/>
      <c r="CE116" s="182"/>
      <c r="CF116" s="182"/>
      <c r="CG116" s="182"/>
      <c r="CH116" s="182"/>
      <c r="CI116" s="182"/>
      <c r="CJ116" s="182"/>
      <c r="CK116" s="182"/>
      <c r="CL116" s="182"/>
      <c r="CM116" s="182"/>
      <c r="CN116" s="182"/>
      <c r="CO116" s="182"/>
      <c r="CP116" s="182"/>
      <c r="CQ116" s="182"/>
      <c r="CR116" s="182"/>
      <c r="CS116" s="182"/>
      <c r="CT116" s="182"/>
      <c r="CU116" s="182"/>
      <c r="CV116" s="182"/>
      <c r="CW116" s="182"/>
      <c r="CX116" s="182"/>
      <c r="CY116" s="182"/>
    </row>
    <row r="117" spans="1:103" s="165" customFormat="1" x14ac:dyDescent="0.25">
      <c r="A117" s="164"/>
      <c r="B117" s="15"/>
      <c r="C117" s="28"/>
      <c r="D117" s="182"/>
      <c r="E117" s="182"/>
      <c r="F117" s="182"/>
      <c r="G117" s="182"/>
      <c r="H117" s="182"/>
      <c r="I117" s="182"/>
      <c r="J117" s="182"/>
      <c r="K117" s="182"/>
      <c r="L117" s="182"/>
      <c r="M117" s="182"/>
      <c r="N117" s="182"/>
      <c r="O117" s="182"/>
      <c r="P117" s="182"/>
      <c r="Q117" s="182"/>
      <c r="R117" s="182"/>
      <c r="S117" s="182"/>
      <c r="T117" s="182"/>
      <c r="U117" s="182"/>
      <c r="V117" s="182"/>
      <c r="W117" s="182"/>
      <c r="X117" s="182"/>
      <c r="Y117" s="182"/>
      <c r="Z117" s="182"/>
      <c r="AA117" s="182"/>
      <c r="AB117" s="182"/>
      <c r="AC117" s="182"/>
      <c r="AD117" s="182"/>
      <c r="AE117" s="182"/>
      <c r="AF117" s="182"/>
      <c r="AG117" s="182"/>
      <c r="AH117" s="182"/>
      <c r="AI117" s="182"/>
      <c r="AJ117" s="182"/>
      <c r="AK117" s="182"/>
      <c r="AL117" s="182"/>
      <c r="AM117" s="182"/>
      <c r="AN117" s="182"/>
      <c r="AO117" s="182"/>
      <c r="AP117" s="182"/>
      <c r="AQ117" s="182"/>
      <c r="AR117" s="182"/>
      <c r="AS117" s="182"/>
      <c r="AT117" s="182"/>
      <c r="AU117" s="182"/>
      <c r="AV117" s="182"/>
      <c r="AW117" s="182"/>
      <c r="AX117" s="182"/>
      <c r="AY117" s="182"/>
      <c r="AZ117" s="182"/>
      <c r="BA117" s="182"/>
      <c r="BB117" s="182"/>
      <c r="BC117" s="182"/>
      <c r="BD117" s="182"/>
      <c r="BE117" s="182"/>
      <c r="BF117" s="182"/>
      <c r="BG117" s="182"/>
      <c r="BH117" s="182"/>
      <c r="BI117" s="182"/>
      <c r="BJ117" s="182"/>
      <c r="BK117" s="182"/>
      <c r="BL117" s="182"/>
      <c r="BM117" s="182"/>
      <c r="BN117" s="182"/>
      <c r="BO117" s="182"/>
      <c r="BP117" s="182"/>
      <c r="BQ117" s="182"/>
      <c r="BR117" s="182"/>
      <c r="BS117" s="182"/>
      <c r="BT117" s="182"/>
      <c r="BU117" s="182"/>
      <c r="BV117" s="182"/>
      <c r="BW117" s="182"/>
      <c r="BX117" s="182"/>
      <c r="BY117" s="182"/>
      <c r="BZ117" s="182"/>
      <c r="CA117" s="182"/>
      <c r="CB117" s="182"/>
      <c r="CC117" s="182"/>
      <c r="CD117" s="182"/>
      <c r="CE117" s="182"/>
      <c r="CF117" s="182"/>
      <c r="CG117" s="182"/>
      <c r="CH117" s="182"/>
      <c r="CI117" s="182"/>
      <c r="CJ117" s="182"/>
      <c r="CK117" s="182"/>
      <c r="CL117" s="182"/>
      <c r="CM117" s="182"/>
      <c r="CN117" s="182"/>
      <c r="CO117" s="182"/>
      <c r="CP117" s="182"/>
      <c r="CQ117" s="182"/>
      <c r="CR117" s="182"/>
      <c r="CS117" s="182"/>
      <c r="CT117" s="182"/>
      <c r="CU117" s="182"/>
      <c r="CV117" s="182"/>
      <c r="CW117" s="182"/>
      <c r="CX117" s="182"/>
      <c r="CY117" s="182"/>
    </row>
    <row r="118" spans="1:103" s="165" customFormat="1" x14ac:dyDescent="0.25">
      <c r="A118" s="164"/>
      <c r="B118" s="15"/>
      <c r="C118" s="28"/>
      <c r="D118" s="182"/>
      <c r="E118" s="182"/>
      <c r="F118" s="182"/>
      <c r="G118" s="182"/>
      <c r="H118" s="182"/>
      <c r="I118" s="182"/>
      <c r="J118" s="182"/>
      <c r="K118" s="182"/>
      <c r="L118" s="182"/>
      <c r="M118" s="182"/>
      <c r="N118" s="182"/>
      <c r="O118" s="182"/>
      <c r="P118" s="182"/>
      <c r="Q118" s="182"/>
      <c r="R118" s="182"/>
      <c r="S118" s="182"/>
      <c r="T118" s="182"/>
      <c r="U118" s="182"/>
      <c r="V118" s="182"/>
      <c r="W118" s="182"/>
      <c r="X118" s="182"/>
      <c r="Y118" s="182"/>
      <c r="Z118" s="182"/>
      <c r="AA118" s="182"/>
      <c r="AB118" s="182"/>
      <c r="AC118" s="182"/>
      <c r="AD118" s="182"/>
      <c r="AE118" s="182"/>
      <c r="AF118" s="182"/>
      <c r="AG118" s="182"/>
      <c r="AH118" s="182"/>
      <c r="AI118" s="182"/>
      <c r="AJ118" s="182"/>
      <c r="AK118" s="182"/>
      <c r="AL118" s="182"/>
      <c r="AM118" s="182"/>
      <c r="AN118" s="182"/>
      <c r="AO118" s="182"/>
      <c r="AP118" s="182"/>
      <c r="AQ118" s="182"/>
      <c r="AR118" s="182"/>
      <c r="AS118" s="182"/>
      <c r="AT118" s="182"/>
      <c r="AU118" s="182"/>
      <c r="AV118" s="182"/>
      <c r="AW118" s="182"/>
      <c r="AX118" s="182"/>
      <c r="AY118" s="182"/>
      <c r="AZ118" s="182"/>
      <c r="BA118" s="182"/>
      <c r="BB118" s="182"/>
      <c r="BC118" s="182"/>
      <c r="BD118" s="182"/>
      <c r="BE118" s="182"/>
      <c r="BF118" s="182"/>
      <c r="BG118" s="182"/>
      <c r="BH118" s="182"/>
      <c r="BI118" s="182"/>
      <c r="BJ118" s="182"/>
      <c r="BK118" s="182"/>
      <c r="BL118" s="182"/>
      <c r="BM118" s="182"/>
      <c r="BN118" s="182"/>
      <c r="BO118" s="182"/>
      <c r="BP118" s="182"/>
      <c r="BQ118" s="182"/>
      <c r="BR118" s="182"/>
      <c r="BS118" s="182"/>
      <c r="BT118" s="182"/>
      <c r="BU118" s="182"/>
      <c r="BV118" s="182"/>
      <c r="BW118" s="182"/>
      <c r="BX118" s="182"/>
      <c r="BY118" s="182"/>
      <c r="BZ118" s="182"/>
      <c r="CA118" s="182"/>
      <c r="CB118" s="182"/>
      <c r="CC118" s="182"/>
      <c r="CD118" s="182"/>
      <c r="CE118" s="182"/>
      <c r="CF118" s="182"/>
      <c r="CG118" s="182"/>
      <c r="CH118" s="182"/>
      <c r="CI118" s="182"/>
      <c r="CJ118" s="182"/>
      <c r="CK118" s="182"/>
      <c r="CL118" s="182"/>
      <c r="CM118" s="182"/>
      <c r="CN118" s="182"/>
      <c r="CO118" s="182"/>
      <c r="CP118" s="182"/>
      <c r="CQ118" s="182"/>
      <c r="CR118" s="182"/>
      <c r="CS118" s="182"/>
      <c r="CT118" s="182"/>
      <c r="CU118" s="182"/>
      <c r="CV118" s="182"/>
      <c r="CW118" s="182"/>
      <c r="CX118" s="182"/>
      <c r="CY118" s="182"/>
    </row>
    <row r="119" spans="1:103" s="165" customFormat="1" x14ac:dyDescent="0.25">
      <c r="A119" s="164"/>
      <c r="B119" s="15"/>
      <c r="C119" s="28"/>
      <c r="D119" s="182"/>
      <c r="E119" s="182"/>
      <c r="F119" s="182"/>
      <c r="G119" s="182"/>
      <c r="H119" s="182"/>
      <c r="I119" s="182"/>
      <c r="J119" s="182"/>
      <c r="K119" s="182"/>
      <c r="L119" s="182"/>
      <c r="M119" s="182"/>
      <c r="N119" s="182"/>
      <c r="O119" s="182"/>
      <c r="P119" s="182"/>
      <c r="Q119" s="182"/>
      <c r="R119" s="182"/>
      <c r="S119" s="182"/>
      <c r="T119" s="182"/>
      <c r="U119" s="182"/>
      <c r="V119" s="182"/>
      <c r="W119" s="182"/>
      <c r="X119" s="182"/>
      <c r="Y119" s="182"/>
      <c r="Z119" s="182"/>
      <c r="AA119" s="182"/>
      <c r="AB119" s="182"/>
      <c r="AC119" s="182"/>
      <c r="AD119" s="182"/>
      <c r="AE119" s="182"/>
      <c r="AF119" s="182"/>
      <c r="AG119" s="182"/>
      <c r="AH119" s="182"/>
      <c r="AI119" s="182"/>
      <c r="AJ119" s="182"/>
      <c r="AK119" s="182"/>
      <c r="AL119" s="182"/>
      <c r="AM119" s="182"/>
      <c r="AN119" s="182"/>
      <c r="AO119" s="182"/>
      <c r="AP119" s="182"/>
      <c r="AQ119" s="182"/>
      <c r="AR119" s="182"/>
      <c r="AS119" s="182"/>
      <c r="AT119" s="182"/>
      <c r="AU119" s="182"/>
      <c r="AV119" s="182"/>
      <c r="AW119" s="182"/>
      <c r="AX119" s="182"/>
      <c r="AY119" s="182"/>
      <c r="AZ119" s="182"/>
      <c r="BA119" s="182"/>
      <c r="BB119" s="182"/>
      <c r="BC119" s="182"/>
      <c r="BD119" s="182"/>
      <c r="BE119" s="182"/>
      <c r="BF119" s="182"/>
      <c r="BG119" s="182"/>
      <c r="BH119" s="182"/>
      <c r="BI119" s="182"/>
      <c r="BJ119" s="182"/>
      <c r="BK119" s="182"/>
      <c r="BL119" s="182"/>
      <c r="BM119" s="182"/>
      <c r="BN119" s="182"/>
      <c r="BO119" s="182"/>
      <c r="BP119" s="182"/>
      <c r="BQ119" s="182"/>
      <c r="BR119" s="182"/>
      <c r="BS119" s="182"/>
      <c r="BT119" s="182"/>
      <c r="BU119" s="182"/>
      <c r="BV119" s="182"/>
      <c r="BW119" s="182"/>
      <c r="BX119" s="182"/>
      <c r="BY119" s="182"/>
      <c r="BZ119" s="182"/>
      <c r="CA119" s="182"/>
      <c r="CB119" s="182"/>
      <c r="CC119" s="182"/>
      <c r="CD119" s="182"/>
      <c r="CE119" s="182"/>
      <c r="CF119" s="182"/>
      <c r="CG119" s="182"/>
      <c r="CH119" s="182"/>
      <c r="CI119" s="182"/>
      <c r="CJ119" s="182"/>
      <c r="CK119" s="182"/>
      <c r="CL119" s="182"/>
      <c r="CM119" s="182"/>
      <c r="CN119" s="182"/>
      <c r="CO119" s="182"/>
      <c r="CP119" s="182"/>
      <c r="CQ119" s="182"/>
      <c r="CR119" s="182"/>
      <c r="CS119" s="182"/>
      <c r="CT119" s="182"/>
      <c r="CU119" s="182"/>
      <c r="CV119" s="182"/>
      <c r="CW119" s="182"/>
      <c r="CX119" s="182"/>
      <c r="CY119" s="182"/>
    </row>
    <row r="120" spans="1:103" s="165" customFormat="1" x14ac:dyDescent="0.25">
      <c r="A120" s="164"/>
      <c r="B120" s="15"/>
      <c r="C120" s="28"/>
      <c r="D120" s="182"/>
      <c r="E120" s="182"/>
      <c r="F120" s="182"/>
      <c r="G120" s="182"/>
      <c r="H120" s="182"/>
      <c r="I120" s="182"/>
      <c r="J120" s="182"/>
      <c r="K120" s="182"/>
      <c r="L120" s="182"/>
      <c r="M120" s="182"/>
      <c r="N120" s="182"/>
      <c r="O120" s="182"/>
      <c r="P120" s="182"/>
      <c r="Q120" s="182"/>
      <c r="R120" s="182"/>
      <c r="S120" s="182"/>
      <c r="T120" s="182"/>
      <c r="U120" s="182"/>
      <c r="V120" s="182"/>
      <c r="W120" s="182"/>
      <c r="X120" s="182"/>
      <c r="Y120" s="182"/>
      <c r="Z120" s="182"/>
      <c r="AA120" s="182"/>
      <c r="AB120" s="182"/>
      <c r="AC120" s="182"/>
      <c r="AD120" s="182"/>
      <c r="AE120" s="182"/>
      <c r="AF120" s="182"/>
      <c r="AG120" s="182"/>
      <c r="AH120" s="182"/>
      <c r="AI120" s="182"/>
      <c r="AJ120" s="182"/>
      <c r="AK120" s="182"/>
      <c r="AL120" s="182"/>
      <c r="AM120" s="182"/>
      <c r="AN120" s="182"/>
      <c r="AO120" s="182"/>
      <c r="AP120" s="182"/>
      <c r="AQ120" s="182"/>
      <c r="AR120" s="182"/>
      <c r="AS120" s="182"/>
      <c r="AT120" s="182"/>
      <c r="AU120" s="182"/>
      <c r="AV120" s="182"/>
      <c r="AW120" s="182"/>
      <c r="AX120" s="182"/>
      <c r="AY120" s="182"/>
      <c r="AZ120" s="182"/>
      <c r="BA120" s="182"/>
      <c r="BB120" s="182"/>
      <c r="BC120" s="182"/>
      <c r="BD120" s="182"/>
      <c r="BE120" s="182"/>
      <c r="BF120" s="182"/>
      <c r="BG120" s="182"/>
      <c r="BH120" s="182"/>
      <c r="BI120" s="182"/>
      <c r="BJ120" s="182"/>
      <c r="BK120" s="182"/>
      <c r="BL120" s="182"/>
      <c r="BM120" s="182"/>
      <c r="BN120" s="182"/>
      <c r="BO120" s="182"/>
      <c r="BP120" s="182"/>
      <c r="BQ120" s="182"/>
      <c r="BR120" s="182"/>
      <c r="BS120" s="182"/>
      <c r="BT120" s="182"/>
      <c r="BU120" s="182"/>
      <c r="BV120" s="182"/>
      <c r="BW120" s="182"/>
      <c r="BX120" s="182"/>
      <c r="BY120" s="182"/>
      <c r="BZ120" s="182"/>
      <c r="CA120" s="182"/>
      <c r="CB120" s="182"/>
      <c r="CC120" s="182"/>
      <c r="CD120" s="182"/>
      <c r="CE120" s="182"/>
      <c r="CF120" s="182"/>
      <c r="CG120" s="182"/>
      <c r="CH120" s="182"/>
      <c r="CI120" s="182"/>
      <c r="CJ120" s="182"/>
      <c r="CK120" s="182"/>
      <c r="CL120" s="182"/>
      <c r="CM120" s="182"/>
      <c r="CN120" s="182"/>
      <c r="CO120" s="182"/>
      <c r="CP120" s="182"/>
      <c r="CQ120" s="182"/>
      <c r="CR120" s="182"/>
      <c r="CS120" s="182"/>
      <c r="CT120" s="182"/>
      <c r="CU120" s="182"/>
      <c r="CV120" s="182"/>
      <c r="CW120" s="182"/>
      <c r="CX120" s="182"/>
      <c r="CY120" s="182"/>
    </row>
    <row r="121" spans="1:103" s="165" customFormat="1" x14ac:dyDescent="0.25">
      <c r="A121" s="164"/>
      <c r="B121" s="15"/>
      <c r="C121" s="28"/>
      <c r="D121" s="182"/>
      <c r="E121" s="182"/>
      <c r="F121" s="182"/>
      <c r="G121" s="182"/>
      <c r="H121" s="182"/>
      <c r="I121" s="182"/>
      <c r="J121" s="182"/>
      <c r="K121" s="182"/>
      <c r="L121" s="182"/>
      <c r="M121" s="182"/>
      <c r="N121" s="182"/>
      <c r="O121" s="182"/>
      <c r="P121" s="182"/>
      <c r="Q121" s="182"/>
      <c r="R121" s="182"/>
      <c r="S121" s="182"/>
      <c r="T121" s="182"/>
      <c r="U121" s="182"/>
      <c r="V121" s="182"/>
      <c r="W121" s="182"/>
      <c r="X121" s="182"/>
      <c r="Y121" s="182"/>
      <c r="Z121" s="182"/>
      <c r="AA121" s="182"/>
      <c r="AB121" s="182"/>
      <c r="AC121" s="182"/>
      <c r="AD121" s="182"/>
      <c r="AE121" s="182"/>
      <c r="AF121" s="182"/>
      <c r="AG121" s="182"/>
      <c r="AH121" s="182"/>
      <c r="AI121" s="182"/>
      <c r="AJ121" s="182"/>
      <c r="AK121" s="182"/>
      <c r="AL121" s="182"/>
      <c r="AM121" s="182"/>
      <c r="AN121" s="182"/>
      <c r="AO121" s="182"/>
      <c r="AP121" s="182"/>
      <c r="AQ121" s="182"/>
      <c r="AR121" s="182"/>
      <c r="AS121" s="182"/>
      <c r="AT121" s="182"/>
      <c r="AU121" s="182"/>
      <c r="AV121" s="182"/>
      <c r="AW121" s="182"/>
      <c r="AX121" s="182"/>
      <c r="AY121" s="182"/>
      <c r="AZ121" s="182"/>
      <c r="BA121" s="182"/>
      <c r="BB121" s="182"/>
      <c r="BC121" s="182"/>
      <c r="BD121" s="182"/>
      <c r="BE121" s="182"/>
      <c r="BF121" s="182"/>
      <c r="BG121" s="182"/>
      <c r="BH121" s="182"/>
      <c r="BI121" s="182"/>
      <c r="BJ121" s="182"/>
      <c r="BK121" s="182"/>
      <c r="BL121" s="182"/>
      <c r="BM121" s="182"/>
      <c r="BN121" s="182"/>
      <c r="BO121" s="182"/>
      <c r="BP121" s="182"/>
      <c r="BQ121" s="182"/>
      <c r="BR121" s="182"/>
      <c r="BS121" s="182"/>
      <c r="BT121" s="182"/>
      <c r="BU121" s="182"/>
      <c r="BV121" s="182"/>
      <c r="BW121" s="182"/>
      <c r="BX121" s="182"/>
      <c r="BY121" s="182"/>
      <c r="BZ121" s="182"/>
      <c r="CA121" s="182"/>
      <c r="CB121" s="182"/>
      <c r="CC121" s="182"/>
      <c r="CD121" s="182"/>
      <c r="CE121" s="182"/>
      <c r="CF121" s="182"/>
      <c r="CG121" s="182"/>
      <c r="CH121" s="182"/>
      <c r="CI121" s="182"/>
      <c r="CJ121" s="182"/>
      <c r="CK121" s="182"/>
      <c r="CL121" s="182"/>
      <c r="CM121" s="182"/>
      <c r="CN121" s="182"/>
      <c r="CO121" s="182"/>
      <c r="CP121" s="182"/>
      <c r="CQ121" s="182"/>
      <c r="CR121" s="182"/>
      <c r="CS121" s="182"/>
      <c r="CT121" s="182"/>
      <c r="CU121" s="182"/>
      <c r="CV121" s="182"/>
      <c r="CW121" s="182"/>
      <c r="CX121" s="182"/>
      <c r="CY121" s="182"/>
    </row>
    <row r="122" spans="1:103" s="165" customFormat="1" x14ac:dyDescent="0.25">
      <c r="A122" s="164"/>
      <c r="B122" s="15"/>
      <c r="C122" s="28"/>
      <c r="D122" s="182"/>
      <c r="E122" s="182"/>
      <c r="F122" s="182"/>
      <c r="G122" s="182"/>
      <c r="H122" s="182"/>
      <c r="I122" s="182"/>
      <c r="J122" s="182"/>
      <c r="K122" s="182"/>
      <c r="L122" s="182"/>
      <c r="M122" s="182"/>
      <c r="N122" s="182"/>
      <c r="O122" s="182"/>
      <c r="P122" s="182"/>
      <c r="Q122" s="182"/>
      <c r="R122" s="182"/>
      <c r="S122" s="182"/>
      <c r="T122" s="182"/>
      <c r="U122" s="182"/>
      <c r="V122" s="182"/>
      <c r="W122" s="182"/>
      <c r="X122" s="182"/>
      <c r="Y122" s="182"/>
      <c r="Z122" s="182"/>
      <c r="AA122" s="182"/>
      <c r="AB122" s="182"/>
      <c r="AC122" s="182"/>
      <c r="AD122" s="182"/>
      <c r="AE122" s="182"/>
      <c r="AF122" s="182"/>
      <c r="AG122" s="182"/>
      <c r="AH122" s="182"/>
      <c r="AI122" s="182"/>
      <c r="AJ122" s="182"/>
      <c r="AK122" s="182"/>
      <c r="AL122" s="182"/>
      <c r="AM122" s="182"/>
      <c r="AN122" s="182"/>
      <c r="AO122" s="182"/>
      <c r="AP122" s="182"/>
      <c r="AQ122" s="182"/>
      <c r="AR122" s="182"/>
      <c r="AS122" s="182"/>
      <c r="AT122" s="182"/>
      <c r="AU122" s="182"/>
      <c r="AV122" s="182"/>
      <c r="AW122" s="182"/>
      <c r="AX122" s="182"/>
      <c r="AY122" s="182"/>
      <c r="AZ122" s="182"/>
      <c r="BA122" s="182"/>
      <c r="BB122" s="182"/>
      <c r="BC122" s="182"/>
      <c r="BD122" s="182"/>
      <c r="BE122" s="182"/>
      <c r="BF122" s="182"/>
      <c r="BG122" s="182"/>
      <c r="BH122" s="182"/>
      <c r="BI122" s="182"/>
      <c r="BJ122" s="182"/>
      <c r="BK122" s="182"/>
      <c r="BL122" s="182"/>
      <c r="BM122" s="182"/>
      <c r="BN122" s="182"/>
      <c r="BO122" s="182"/>
      <c r="BP122" s="182"/>
      <c r="BQ122" s="182"/>
      <c r="BR122" s="182"/>
      <c r="BS122" s="182"/>
      <c r="BT122" s="182"/>
      <c r="BU122" s="182"/>
      <c r="BV122" s="182"/>
      <c r="BW122" s="182"/>
      <c r="BX122" s="182"/>
      <c r="BY122" s="182"/>
      <c r="BZ122" s="182"/>
      <c r="CA122" s="182"/>
      <c r="CB122" s="182"/>
      <c r="CC122" s="182"/>
      <c r="CD122" s="182"/>
      <c r="CE122" s="182"/>
      <c r="CF122" s="182"/>
      <c r="CG122" s="182"/>
      <c r="CH122" s="182"/>
      <c r="CI122" s="182"/>
      <c r="CJ122" s="182"/>
      <c r="CK122" s="182"/>
      <c r="CL122" s="182"/>
      <c r="CM122" s="182"/>
      <c r="CN122" s="182"/>
      <c r="CO122" s="182"/>
      <c r="CP122" s="182"/>
      <c r="CQ122" s="182"/>
      <c r="CR122" s="182"/>
      <c r="CS122" s="182"/>
      <c r="CT122" s="182"/>
      <c r="CU122" s="182"/>
      <c r="CV122" s="182"/>
      <c r="CW122" s="182"/>
      <c r="CX122" s="182"/>
      <c r="CY122" s="182"/>
    </row>
    <row r="123" spans="1:103" s="165" customFormat="1" x14ac:dyDescent="0.25">
      <c r="A123" s="164"/>
      <c r="B123" s="15"/>
      <c r="C123" s="28"/>
      <c r="D123" s="182"/>
      <c r="E123" s="182"/>
      <c r="F123" s="182"/>
      <c r="G123" s="182"/>
      <c r="H123" s="182"/>
      <c r="I123" s="182"/>
      <c r="J123" s="182"/>
      <c r="K123" s="182"/>
      <c r="L123" s="182"/>
      <c r="M123" s="182"/>
      <c r="N123" s="182"/>
      <c r="O123" s="182"/>
      <c r="P123" s="182"/>
      <c r="Q123" s="182"/>
      <c r="R123" s="182"/>
      <c r="S123" s="182"/>
      <c r="T123" s="182"/>
      <c r="U123" s="182"/>
      <c r="V123" s="182"/>
      <c r="W123" s="182"/>
      <c r="X123" s="182"/>
      <c r="Y123" s="182"/>
      <c r="Z123" s="182"/>
      <c r="AA123" s="182"/>
      <c r="AB123" s="182"/>
      <c r="AC123" s="182"/>
      <c r="AD123" s="182"/>
      <c r="AE123" s="182"/>
      <c r="AF123" s="182"/>
      <c r="AG123" s="182"/>
      <c r="AH123" s="182"/>
      <c r="AI123" s="182"/>
      <c r="AJ123" s="182"/>
      <c r="AK123" s="182"/>
      <c r="AL123" s="182"/>
      <c r="AM123" s="182"/>
      <c r="AN123" s="182"/>
      <c r="AO123" s="182"/>
      <c r="AP123" s="182"/>
      <c r="AQ123" s="182"/>
      <c r="AR123" s="182"/>
      <c r="AS123" s="182"/>
      <c r="AT123" s="182"/>
      <c r="AU123" s="182"/>
      <c r="AV123" s="182"/>
      <c r="AW123" s="182"/>
      <c r="AX123" s="182"/>
      <c r="AY123" s="182"/>
      <c r="AZ123" s="182"/>
      <c r="BA123" s="182"/>
      <c r="BB123" s="182"/>
      <c r="BC123" s="182"/>
      <c r="BD123" s="182"/>
      <c r="BE123" s="182"/>
      <c r="BF123" s="182"/>
      <c r="BG123" s="182"/>
      <c r="BH123" s="182"/>
      <c r="BI123" s="182"/>
      <c r="BJ123" s="182"/>
      <c r="BK123" s="182"/>
      <c r="BL123" s="182"/>
      <c r="BM123" s="182"/>
      <c r="BN123" s="182"/>
      <c r="BO123" s="182"/>
      <c r="BP123" s="182"/>
      <c r="BQ123" s="182"/>
      <c r="BR123" s="182"/>
      <c r="BS123" s="182"/>
      <c r="BT123" s="182"/>
      <c r="BU123" s="182"/>
      <c r="BV123" s="182"/>
      <c r="BW123" s="182"/>
      <c r="BX123" s="182"/>
      <c r="BY123" s="182"/>
      <c r="BZ123" s="182"/>
      <c r="CA123" s="182"/>
      <c r="CB123" s="182"/>
      <c r="CC123" s="182"/>
      <c r="CD123" s="182"/>
      <c r="CE123" s="182"/>
      <c r="CF123" s="182"/>
      <c r="CG123" s="182"/>
      <c r="CH123" s="182"/>
      <c r="CI123" s="182"/>
      <c r="CJ123" s="182"/>
      <c r="CK123" s="182"/>
      <c r="CL123" s="182"/>
      <c r="CM123" s="182"/>
      <c r="CN123" s="182"/>
      <c r="CO123" s="182"/>
      <c r="CP123" s="182"/>
      <c r="CQ123" s="182"/>
      <c r="CR123" s="182"/>
      <c r="CS123" s="182"/>
      <c r="CT123" s="182"/>
      <c r="CU123" s="182"/>
      <c r="CV123" s="182"/>
      <c r="CW123" s="182"/>
      <c r="CX123" s="182"/>
      <c r="CY123" s="182"/>
    </row>
    <row r="124" spans="1:103" s="165" customFormat="1" x14ac:dyDescent="0.25">
      <c r="A124" s="164"/>
      <c r="B124" s="15"/>
      <c r="C124" s="28"/>
      <c r="D124" s="182"/>
      <c r="E124" s="182"/>
      <c r="F124" s="182"/>
      <c r="G124" s="182"/>
      <c r="H124" s="182"/>
      <c r="I124" s="182"/>
      <c r="J124" s="182"/>
      <c r="K124" s="182"/>
      <c r="L124" s="182"/>
      <c r="M124" s="182"/>
      <c r="N124" s="182"/>
      <c r="O124" s="182"/>
      <c r="P124" s="182"/>
      <c r="Q124" s="182"/>
      <c r="R124" s="182"/>
      <c r="S124" s="182"/>
      <c r="T124" s="182"/>
      <c r="U124" s="182"/>
      <c r="V124" s="182"/>
      <c r="W124" s="182"/>
      <c r="X124" s="182"/>
      <c r="Y124" s="182"/>
      <c r="Z124" s="182"/>
      <c r="AA124" s="182"/>
      <c r="AB124" s="182"/>
      <c r="AC124" s="182"/>
      <c r="AD124" s="182"/>
      <c r="AE124" s="182"/>
      <c r="AF124" s="182"/>
      <c r="AG124" s="182"/>
      <c r="AH124" s="182"/>
      <c r="AI124" s="182"/>
      <c r="AJ124" s="182"/>
      <c r="AK124" s="182"/>
      <c r="AL124" s="182"/>
      <c r="AM124" s="182"/>
      <c r="AN124" s="182"/>
      <c r="AO124" s="182"/>
      <c r="AP124" s="182"/>
      <c r="AQ124" s="182"/>
      <c r="AR124" s="182"/>
      <c r="AS124" s="182"/>
      <c r="AT124" s="182"/>
      <c r="AU124" s="182"/>
      <c r="AV124" s="182"/>
      <c r="AW124" s="182"/>
      <c r="AX124" s="182"/>
      <c r="AY124" s="182"/>
      <c r="AZ124" s="182"/>
      <c r="BA124" s="182"/>
      <c r="BB124" s="182"/>
      <c r="BC124" s="182"/>
      <c r="BD124" s="182"/>
      <c r="BE124" s="182"/>
      <c r="BF124" s="182"/>
      <c r="BG124" s="182"/>
      <c r="BH124" s="182"/>
      <c r="BI124" s="182"/>
      <c r="BJ124" s="182"/>
      <c r="BK124" s="182"/>
      <c r="BL124" s="182"/>
      <c r="BM124" s="182"/>
      <c r="BN124" s="182"/>
      <c r="BO124" s="182"/>
      <c r="BP124" s="182"/>
      <c r="BQ124" s="182"/>
      <c r="BR124" s="182"/>
      <c r="BS124" s="182"/>
      <c r="BT124" s="182"/>
      <c r="BU124" s="182"/>
      <c r="BV124" s="182"/>
      <c r="BW124" s="182"/>
      <c r="BX124" s="182"/>
      <c r="BY124" s="182"/>
      <c r="BZ124" s="182"/>
      <c r="CA124" s="182"/>
      <c r="CB124" s="182"/>
      <c r="CC124" s="182"/>
      <c r="CD124" s="182"/>
      <c r="CE124" s="182"/>
      <c r="CF124" s="182"/>
      <c r="CG124" s="182"/>
      <c r="CH124" s="182"/>
      <c r="CI124" s="182"/>
      <c r="CJ124" s="182"/>
      <c r="CK124" s="182"/>
      <c r="CL124" s="182"/>
      <c r="CM124" s="182"/>
      <c r="CN124" s="182"/>
      <c r="CO124" s="182"/>
      <c r="CP124" s="182"/>
      <c r="CQ124" s="182"/>
      <c r="CR124" s="182"/>
      <c r="CS124" s="182"/>
      <c r="CT124" s="182"/>
      <c r="CU124" s="182"/>
      <c r="CV124" s="182"/>
      <c r="CW124" s="182"/>
      <c r="CX124" s="182"/>
      <c r="CY124" s="182"/>
    </row>
    <row r="125" spans="1:103" s="165" customFormat="1" x14ac:dyDescent="0.25">
      <c r="A125" s="164"/>
      <c r="B125" s="15"/>
      <c r="C125" s="28"/>
      <c r="D125" s="182"/>
      <c r="E125" s="182"/>
      <c r="F125" s="182"/>
      <c r="G125" s="182"/>
      <c r="H125" s="182"/>
      <c r="I125" s="182"/>
      <c r="J125" s="182"/>
      <c r="K125" s="182"/>
      <c r="L125" s="182"/>
      <c r="M125" s="182"/>
      <c r="N125" s="182"/>
      <c r="O125" s="182"/>
      <c r="P125" s="182"/>
      <c r="Q125" s="182"/>
      <c r="R125" s="182"/>
      <c r="S125" s="182"/>
      <c r="T125" s="182"/>
      <c r="U125" s="182"/>
      <c r="V125" s="182"/>
      <c r="W125" s="182"/>
      <c r="X125" s="182"/>
      <c r="Y125" s="182"/>
      <c r="Z125" s="182"/>
      <c r="AA125" s="182"/>
      <c r="AB125" s="182"/>
      <c r="AC125" s="182"/>
      <c r="AD125" s="182"/>
      <c r="AE125" s="182"/>
      <c r="AF125" s="182"/>
      <c r="AG125" s="182"/>
      <c r="AH125" s="182"/>
      <c r="AI125" s="182"/>
      <c r="AJ125" s="182"/>
      <c r="AK125" s="182"/>
      <c r="AL125" s="182"/>
      <c r="AM125" s="182"/>
      <c r="AN125" s="182"/>
      <c r="AO125" s="182"/>
      <c r="AP125" s="182"/>
      <c r="AQ125" s="182"/>
      <c r="AR125" s="182"/>
      <c r="AS125" s="182"/>
      <c r="AT125" s="182"/>
      <c r="AU125" s="182"/>
      <c r="AV125" s="182"/>
      <c r="AW125" s="182"/>
      <c r="AX125" s="182"/>
      <c r="AY125" s="182"/>
      <c r="AZ125" s="182"/>
      <c r="BA125" s="182"/>
      <c r="BB125" s="182"/>
      <c r="BC125" s="182"/>
      <c r="BD125" s="182"/>
      <c r="BE125" s="182"/>
      <c r="BF125" s="182"/>
      <c r="BG125" s="182"/>
      <c r="BH125" s="182"/>
      <c r="BI125" s="182"/>
      <c r="BJ125" s="182"/>
      <c r="BK125" s="182"/>
      <c r="BL125" s="182"/>
      <c r="BM125" s="182"/>
      <c r="BN125" s="182"/>
      <c r="BO125" s="182"/>
      <c r="BP125" s="182"/>
      <c r="BQ125" s="182"/>
      <c r="BR125" s="182"/>
      <c r="BS125" s="182"/>
      <c r="BT125" s="182"/>
      <c r="BU125" s="182"/>
      <c r="BV125" s="182"/>
      <c r="BW125" s="182"/>
      <c r="BX125" s="182"/>
      <c r="BY125" s="182"/>
      <c r="BZ125" s="182"/>
      <c r="CA125" s="182"/>
      <c r="CB125" s="182"/>
      <c r="CC125" s="182"/>
      <c r="CD125" s="182"/>
      <c r="CE125" s="182"/>
      <c r="CF125" s="182"/>
      <c r="CG125" s="182"/>
      <c r="CH125" s="182"/>
      <c r="CI125" s="182"/>
      <c r="CJ125" s="182"/>
      <c r="CK125" s="182"/>
      <c r="CL125" s="182"/>
      <c r="CM125" s="182"/>
      <c r="CN125" s="182"/>
      <c r="CO125" s="182"/>
      <c r="CP125" s="182"/>
      <c r="CQ125" s="182"/>
      <c r="CR125" s="182"/>
      <c r="CS125" s="182"/>
      <c r="CT125" s="182"/>
      <c r="CU125" s="182"/>
      <c r="CV125" s="182"/>
      <c r="CW125" s="182"/>
      <c r="CX125" s="182"/>
      <c r="CY125" s="182"/>
    </row>
    <row r="126" spans="1:103" s="165" customFormat="1" x14ac:dyDescent="0.25">
      <c r="A126" s="164"/>
      <c r="B126" s="15"/>
      <c r="C126" s="28"/>
      <c r="D126" s="182"/>
      <c r="E126" s="182"/>
      <c r="F126" s="182"/>
      <c r="G126" s="182"/>
      <c r="H126" s="182"/>
      <c r="I126" s="182"/>
      <c r="J126" s="182"/>
      <c r="K126" s="182"/>
      <c r="L126" s="182"/>
      <c r="M126" s="182"/>
      <c r="N126" s="182"/>
      <c r="O126" s="182"/>
      <c r="P126" s="182"/>
      <c r="Q126" s="182"/>
      <c r="R126" s="182"/>
      <c r="S126" s="182"/>
      <c r="T126" s="182"/>
      <c r="U126" s="182"/>
      <c r="V126" s="182"/>
      <c r="W126" s="182"/>
      <c r="X126" s="182"/>
      <c r="Y126" s="182"/>
      <c r="Z126" s="182"/>
      <c r="AA126" s="182"/>
      <c r="AB126" s="182"/>
      <c r="AC126" s="182"/>
      <c r="AD126" s="182"/>
      <c r="AE126" s="182"/>
      <c r="AF126" s="182"/>
      <c r="AG126" s="182"/>
      <c r="AH126" s="182"/>
      <c r="AI126" s="182"/>
      <c r="AJ126" s="182"/>
      <c r="AK126" s="182"/>
      <c r="AL126" s="182"/>
      <c r="AM126" s="182"/>
      <c r="AN126" s="182"/>
      <c r="AO126" s="182"/>
      <c r="AP126" s="182"/>
      <c r="AQ126" s="182"/>
      <c r="AR126" s="182"/>
      <c r="AS126" s="182"/>
      <c r="AT126" s="182"/>
      <c r="AU126" s="182"/>
      <c r="AV126" s="182"/>
      <c r="AW126" s="182"/>
      <c r="AX126" s="182"/>
      <c r="AY126" s="182"/>
      <c r="AZ126" s="182"/>
      <c r="BA126" s="182"/>
      <c r="BB126" s="182"/>
      <c r="BC126" s="182"/>
      <c r="BD126" s="182"/>
      <c r="BE126" s="182"/>
      <c r="BF126" s="182"/>
      <c r="BG126" s="182"/>
      <c r="BH126" s="182"/>
      <c r="BI126" s="182"/>
      <c r="BJ126" s="182"/>
      <c r="BK126" s="182"/>
      <c r="BL126" s="182"/>
      <c r="BM126" s="182"/>
      <c r="BN126" s="182"/>
      <c r="BO126" s="182"/>
      <c r="BP126" s="182"/>
      <c r="BQ126" s="182"/>
      <c r="BR126" s="182"/>
      <c r="BS126" s="182"/>
      <c r="BT126" s="182"/>
      <c r="BU126" s="182"/>
      <c r="BV126" s="182"/>
      <c r="BW126" s="182"/>
      <c r="BX126" s="182"/>
      <c r="BY126" s="182"/>
      <c r="BZ126" s="182"/>
      <c r="CA126" s="182"/>
      <c r="CB126" s="182"/>
      <c r="CC126" s="182"/>
      <c r="CD126" s="182"/>
      <c r="CE126" s="182"/>
      <c r="CF126" s="182"/>
      <c r="CG126" s="182"/>
      <c r="CH126" s="182"/>
      <c r="CI126" s="182"/>
      <c r="CJ126" s="182"/>
      <c r="CK126" s="182"/>
      <c r="CL126" s="182"/>
      <c r="CM126" s="182"/>
      <c r="CN126" s="182"/>
      <c r="CO126" s="182"/>
      <c r="CP126" s="182"/>
      <c r="CQ126" s="182"/>
      <c r="CR126" s="182"/>
      <c r="CS126" s="182"/>
      <c r="CT126" s="182"/>
      <c r="CU126" s="182"/>
      <c r="CV126" s="182"/>
      <c r="CW126" s="182"/>
      <c r="CX126" s="182"/>
      <c r="CY126" s="182"/>
    </row>
    <row r="127" spans="1:103" s="165" customFormat="1" x14ac:dyDescent="0.25">
      <c r="A127" s="164"/>
      <c r="B127" s="15"/>
      <c r="C127" s="28"/>
      <c r="D127" s="182"/>
      <c r="E127" s="182"/>
      <c r="F127" s="182"/>
      <c r="G127" s="182"/>
      <c r="H127" s="182"/>
      <c r="I127" s="182"/>
      <c r="J127" s="182"/>
      <c r="K127" s="182"/>
      <c r="L127" s="182"/>
      <c r="M127" s="182"/>
      <c r="N127" s="182"/>
      <c r="O127" s="182"/>
      <c r="P127" s="182"/>
      <c r="Q127" s="182"/>
      <c r="R127" s="182"/>
      <c r="S127" s="182"/>
      <c r="T127" s="182"/>
      <c r="U127" s="182"/>
      <c r="V127" s="182"/>
      <c r="W127" s="182"/>
      <c r="X127" s="182"/>
      <c r="Y127" s="182"/>
      <c r="Z127" s="182"/>
      <c r="AA127" s="182"/>
      <c r="AB127" s="182"/>
      <c r="AC127" s="182"/>
      <c r="AD127" s="182"/>
      <c r="AE127" s="182"/>
      <c r="AF127" s="182"/>
      <c r="AG127" s="182"/>
      <c r="AH127" s="182"/>
      <c r="AI127" s="182"/>
      <c r="AJ127" s="182"/>
      <c r="AK127" s="182"/>
      <c r="AL127" s="182"/>
      <c r="AM127" s="182"/>
      <c r="AN127" s="182"/>
      <c r="AO127" s="182"/>
      <c r="AP127" s="182"/>
      <c r="AQ127" s="182"/>
      <c r="AR127" s="182"/>
      <c r="AS127" s="182"/>
      <c r="AT127" s="182"/>
      <c r="AU127" s="182"/>
      <c r="AV127" s="182"/>
      <c r="AW127" s="182"/>
      <c r="AX127" s="182"/>
      <c r="AY127" s="182"/>
      <c r="AZ127" s="182"/>
      <c r="BA127" s="182"/>
      <c r="BB127" s="182"/>
      <c r="BC127" s="182"/>
      <c r="BD127" s="182"/>
      <c r="BE127" s="182"/>
      <c r="BF127" s="182"/>
      <c r="BG127" s="182"/>
      <c r="BH127" s="182"/>
      <c r="BI127" s="182"/>
      <c r="BJ127" s="182"/>
      <c r="BK127" s="182"/>
      <c r="BL127" s="182"/>
      <c r="BM127" s="182"/>
      <c r="BN127" s="182"/>
      <c r="BO127" s="182"/>
      <c r="BP127" s="182"/>
      <c r="BQ127" s="182"/>
      <c r="BR127" s="182"/>
      <c r="BS127" s="182"/>
      <c r="BT127" s="182"/>
      <c r="BU127" s="182"/>
      <c r="BV127" s="182"/>
      <c r="BW127" s="182"/>
      <c r="BX127" s="182"/>
      <c r="BY127" s="182"/>
      <c r="BZ127" s="182"/>
      <c r="CA127" s="182"/>
      <c r="CB127" s="182"/>
      <c r="CC127" s="182"/>
      <c r="CD127" s="182"/>
      <c r="CE127" s="182"/>
      <c r="CF127" s="182"/>
      <c r="CG127" s="182"/>
      <c r="CH127" s="182"/>
      <c r="CI127" s="182"/>
      <c r="CJ127" s="182"/>
      <c r="CK127" s="182"/>
      <c r="CL127" s="182"/>
      <c r="CM127" s="182"/>
      <c r="CN127" s="182"/>
      <c r="CO127" s="182"/>
      <c r="CP127" s="182"/>
      <c r="CQ127" s="182"/>
      <c r="CR127" s="182"/>
      <c r="CS127" s="182"/>
      <c r="CT127" s="182"/>
      <c r="CU127" s="182"/>
      <c r="CV127" s="182"/>
      <c r="CW127" s="182"/>
      <c r="CX127" s="182"/>
      <c r="CY127" s="182"/>
    </row>
    <row r="128" spans="1:103" s="165" customFormat="1" x14ac:dyDescent="0.25">
      <c r="A128" s="164"/>
      <c r="B128" s="15"/>
      <c r="C128" s="28"/>
      <c r="D128" s="182"/>
      <c r="E128" s="182"/>
      <c r="F128" s="182"/>
      <c r="G128" s="182"/>
      <c r="H128" s="182"/>
      <c r="I128" s="182"/>
      <c r="J128" s="182"/>
      <c r="K128" s="182"/>
      <c r="L128" s="182"/>
      <c r="M128" s="182"/>
      <c r="N128" s="182"/>
      <c r="O128" s="182"/>
      <c r="P128" s="182"/>
      <c r="Q128" s="182"/>
      <c r="R128" s="182"/>
      <c r="S128" s="182"/>
      <c r="T128" s="182"/>
      <c r="U128" s="182"/>
      <c r="V128" s="182"/>
      <c r="W128" s="182"/>
      <c r="X128" s="182"/>
      <c r="Y128" s="182"/>
      <c r="Z128" s="182"/>
      <c r="AA128" s="182"/>
      <c r="AB128" s="182"/>
      <c r="AC128" s="182"/>
      <c r="AD128" s="182"/>
      <c r="AE128" s="182"/>
      <c r="AF128" s="182"/>
      <c r="AG128" s="182"/>
      <c r="AH128" s="182"/>
      <c r="AI128" s="182"/>
      <c r="AJ128" s="182"/>
      <c r="AK128" s="182"/>
      <c r="AL128" s="182"/>
      <c r="AM128" s="182"/>
      <c r="AN128" s="182"/>
      <c r="AO128" s="182"/>
      <c r="AP128" s="182"/>
      <c r="AQ128" s="182"/>
      <c r="AR128" s="182"/>
      <c r="AS128" s="182"/>
      <c r="AT128" s="182"/>
      <c r="AU128" s="182"/>
      <c r="AV128" s="182"/>
      <c r="AW128" s="182"/>
      <c r="AX128" s="182"/>
      <c r="AY128" s="182"/>
      <c r="AZ128" s="182"/>
      <c r="BA128" s="182"/>
      <c r="BB128" s="182"/>
      <c r="BC128" s="182"/>
      <c r="BD128" s="182"/>
      <c r="BE128" s="182"/>
      <c r="BF128" s="182"/>
      <c r="BG128" s="182"/>
      <c r="BH128" s="182"/>
      <c r="BI128" s="182"/>
      <c r="BJ128" s="182"/>
      <c r="BK128" s="182"/>
      <c r="BL128" s="182"/>
      <c r="BM128" s="182"/>
      <c r="BN128" s="182"/>
      <c r="BO128" s="182"/>
      <c r="BP128" s="182"/>
      <c r="BQ128" s="182"/>
      <c r="BR128" s="182"/>
      <c r="BS128" s="182"/>
      <c r="BT128" s="182"/>
      <c r="BU128" s="182"/>
      <c r="BV128" s="182"/>
      <c r="BW128" s="182"/>
      <c r="BX128" s="182"/>
      <c r="BY128" s="182"/>
      <c r="BZ128" s="182"/>
      <c r="CA128" s="182"/>
      <c r="CB128" s="182"/>
      <c r="CC128" s="182"/>
      <c r="CD128" s="182"/>
      <c r="CE128" s="182"/>
      <c r="CF128" s="182"/>
      <c r="CG128" s="182"/>
      <c r="CH128" s="182"/>
      <c r="CI128" s="182"/>
      <c r="CJ128" s="182"/>
      <c r="CK128" s="182"/>
      <c r="CL128" s="182"/>
      <c r="CM128" s="182"/>
      <c r="CN128" s="182"/>
      <c r="CO128" s="182"/>
      <c r="CP128" s="182"/>
      <c r="CQ128" s="182"/>
      <c r="CR128" s="182"/>
      <c r="CS128" s="182"/>
      <c r="CT128" s="182"/>
      <c r="CU128" s="182"/>
      <c r="CV128" s="182"/>
      <c r="CW128" s="182"/>
      <c r="CX128" s="182"/>
      <c r="CY128" s="182"/>
    </row>
    <row r="129" spans="1:103" s="165" customFormat="1" x14ac:dyDescent="0.25">
      <c r="A129" s="164"/>
      <c r="B129" s="15"/>
      <c r="C129" s="28"/>
      <c r="D129" s="182"/>
      <c r="E129" s="182"/>
      <c r="F129" s="182"/>
      <c r="G129" s="182"/>
      <c r="H129" s="182"/>
      <c r="I129" s="182"/>
      <c r="J129" s="182"/>
      <c r="K129" s="182"/>
      <c r="L129" s="182"/>
      <c r="M129" s="182"/>
      <c r="N129" s="182"/>
      <c r="O129" s="182"/>
      <c r="P129" s="182"/>
      <c r="Q129" s="182"/>
      <c r="R129" s="182"/>
      <c r="S129" s="182"/>
      <c r="T129" s="182"/>
      <c r="U129" s="182"/>
      <c r="V129" s="182"/>
      <c r="W129" s="182"/>
      <c r="X129" s="182"/>
      <c r="Y129" s="182"/>
      <c r="Z129" s="182"/>
      <c r="AA129" s="182"/>
      <c r="AB129" s="182"/>
      <c r="AC129" s="182"/>
      <c r="AD129" s="182"/>
      <c r="AE129" s="182"/>
      <c r="AF129" s="182"/>
      <c r="AG129" s="182"/>
      <c r="AH129" s="182"/>
      <c r="AI129" s="182"/>
      <c r="AJ129" s="182"/>
      <c r="AK129" s="182"/>
      <c r="AL129" s="182"/>
      <c r="AM129" s="182"/>
      <c r="AN129" s="182"/>
      <c r="AO129" s="182"/>
      <c r="AP129" s="182"/>
      <c r="AQ129" s="182"/>
      <c r="AR129" s="182"/>
      <c r="AS129" s="182"/>
      <c r="AT129" s="182"/>
      <c r="AU129" s="182"/>
      <c r="AV129" s="182"/>
      <c r="AW129" s="182"/>
      <c r="AX129" s="182"/>
      <c r="AY129" s="182"/>
      <c r="AZ129" s="182"/>
      <c r="BA129" s="182"/>
      <c r="BB129" s="182"/>
      <c r="BC129" s="182"/>
      <c r="BD129" s="182"/>
      <c r="BE129" s="182"/>
      <c r="BF129" s="182"/>
      <c r="BG129" s="182"/>
      <c r="BH129" s="182"/>
      <c r="BI129" s="182"/>
      <c r="BJ129" s="182"/>
      <c r="BK129" s="182"/>
      <c r="BL129" s="182"/>
      <c r="BM129" s="182"/>
      <c r="BN129" s="182"/>
      <c r="BO129" s="182"/>
      <c r="BP129" s="182"/>
      <c r="BQ129" s="182"/>
      <c r="BR129" s="182"/>
      <c r="BS129" s="182"/>
      <c r="BT129" s="182"/>
      <c r="BU129" s="182"/>
      <c r="BV129" s="182"/>
      <c r="BW129" s="182"/>
      <c r="BX129" s="182"/>
      <c r="BY129" s="182"/>
      <c r="BZ129" s="182"/>
      <c r="CA129" s="182"/>
      <c r="CB129" s="182"/>
      <c r="CC129" s="182"/>
      <c r="CD129" s="182"/>
      <c r="CE129" s="182"/>
      <c r="CF129" s="182"/>
      <c r="CG129" s="182"/>
      <c r="CH129" s="182"/>
      <c r="CI129" s="182"/>
      <c r="CJ129" s="182"/>
      <c r="CK129" s="182"/>
      <c r="CL129" s="182"/>
      <c r="CM129" s="182"/>
      <c r="CN129" s="182"/>
      <c r="CO129" s="182"/>
      <c r="CP129" s="182"/>
      <c r="CQ129" s="182"/>
      <c r="CR129" s="182"/>
      <c r="CS129" s="182"/>
      <c r="CT129" s="182"/>
      <c r="CU129" s="182"/>
      <c r="CV129" s="182"/>
      <c r="CW129" s="182"/>
      <c r="CX129" s="182"/>
      <c r="CY129" s="182"/>
    </row>
    <row r="130" spans="1:103" s="165" customFormat="1" x14ac:dyDescent="0.25">
      <c r="A130" s="164"/>
      <c r="B130" s="15"/>
      <c r="C130" s="28"/>
      <c r="D130" s="182"/>
      <c r="E130" s="182"/>
      <c r="F130" s="182"/>
      <c r="G130" s="182"/>
      <c r="H130" s="182"/>
      <c r="I130" s="182"/>
      <c r="J130" s="182"/>
      <c r="K130" s="182"/>
      <c r="L130" s="182"/>
      <c r="M130" s="182"/>
      <c r="N130" s="182"/>
      <c r="O130" s="182"/>
      <c r="P130" s="182"/>
      <c r="Q130" s="182"/>
      <c r="R130" s="182"/>
      <c r="S130" s="182"/>
      <c r="T130" s="182"/>
      <c r="U130" s="182"/>
      <c r="V130" s="182"/>
      <c r="W130" s="182"/>
      <c r="X130" s="182"/>
      <c r="Y130" s="182"/>
      <c r="Z130" s="182"/>
      <c r="AA130" s="182"/>
      <c r="AB130" s="182"/>
      <c r="AC130" s="182"/>
      <c r="AD130" s="182"/>
      <c r="AE130" s="182"/>
      <c r="AF130" s="182"/>
      <c r="AG130" s="182"/>
      <c r="AH130" s="182"/>
      <c r="AI130" s="182"/>
      <c r="AJ130" s="182"/>
      <c r="AK130" s="182"/>
      <c r="AL130" s="182"/>
      <c r="AM130" s="182"/>
      <c r="AN130" s="182"/>
      <c r="AO130" s="182"/>
      <c r="AP130" s="182"/>
      <c r="AQ130" s="182"/>
      <c r="AR130" s="182"/>
      <c r="AS130" s="182"/>
      <c r="AT130" s="182"/>
      <c r="AU130" s="182"/>
      <c r="AV130" s="182"/>
      <c r="AW130" s="182"/>
      <c r="AX130" s="182"/>
      <c r="AY130" s="182"/>
      <c r="AZ130" s="182"/>
      <c r="BA130" s="182"/>
      <c r="BB130" s="182"/>
      <c r="BC130" s="182"/>
      <c r="BD130" s="182"/>
      <c r="BE130" s="182"/>
      <c r="BF130" s="182"/>
      <c r="BG130" s="182"/>
      <c r="BH130" s="182"/>
      <c r="BI130" s="182"/>
      <c r="BJ130" s="182"/>
      <c r="BK130" s="182"/>
      <c r="BL130" s="182"/>
      <c r="BM130" s="182"/>
      <c r="BN130" s="182"/>
      <c r="BO130" s="182"/>
      <c r="BP130" s="182"/>
      <c r="BQ130" s="182"/>
      <c r="BR130" s="182"/>
      <c r="BS130" s="182"/>
      <c r="BT130" s="182"/>
      <c r="BU130" s="182"/>
      <c r="BV130" s="182"/>
      <c r="BW130" s="182"/>
      <c r="BX130" s="182"/>
      <c r="BY130" s="182"/>
      <c r="BZ130" s="182"/>
      <c r="CA130" s="182"/>
      <c r="CB130" s="182"/>
      <c r="CC130" s="182"/>
      <c r="CD130" s="182"/>
      <c r="CE130" s="182"/>
      <c r="CF130" s="182"/>
      <c r="CG130" s="182"/>
      <c r="CH130" s="182"/>
      <c r="CI130" s="182"/>
      <c r="CJ130" s="182"/>
      <c r="CK130" s="182"/>
      <c r="CL130" s="182"/>
      <c r="CM130" s="182"/>
      <c r="CN130" s="182"/>
      <c r="CO130" s="182"/>
      <c r="CP130" s="182"/>
      <c r="CQ130" s="182"/>
      <c r="CR130" s="182"/>
      <c r="CS130" s="182"/>
      <c r="CT130" s="182"/>
      <c r="CU130" s="182"/>
      <c r="CV130" s="182"/>
      <c r="CW130" s="182"/>
      <c r="CX130" s="182"/>
      <c r="CY130" s="182"/>
    </row>
    <row r="131" spans="1:103" s="165" customFormat="1" x14ac:dyDescent="0.25">
      <c r="A131" s="164"/>
      <c r="B131" s="15"/>
      <c r="C131" s="28"/>
      <c r="D131" s="182"/>
      <c r="E131" s="182"/>
      <c r="F131" s="182"/>
      <c r="G131" s="182"/>
      <c r="H131" s="182"/>
      <c r="I131" s="182"/>
      <c r="J131" s="182"/>
      <c r="K131" s="182"/>
      <c r="L131" s="182"/>
      <c r="M131" s="182"/>
      <c r="N131" s="182"/>
      <c r="O131" s="182"/>
      <c r="P131" s="182"/>
      <c r="Q131" s="182"/>
      <c r="R131" s="182"/>
      <c r="S131" s="182"/>
      <c r="T131" s="182"/>
      <c r="U131" s="182"/>
      <c r="V131" s="182"/>
      <c r="W131" s="182"/>
      <c r="X131" s="182"/>
      <c r="Y131" s="182"/>
      <c r="Z131" s="182"/>
      <c r="AA131" s="182"/>
      <c r="AB131" s="182"/>
      <c r="AC131" s="182"/>
      <c r="AD131" s="182"/>
      <c r="AE131" s="182"/>
      <c r="AF131" s="182"/>
      <c r="AG131" s="182"/>
      <c r="AH131" s="182"/>
      <c r="AI131" s="182"/>
      <c r="AJ131" s="182"/>
      <c r="AK131" s="182"/>
      <c r="AL131" s="182"/>
      <c r="AM131" s="182"/>
      <c r="AN131" s="182"/>
      <c r="AO131" s="182"/>
      <c r="AP131" s="182"/>
      <c r="AQ131" s="182"/>
      <c r="AR131" s="182"/>
      <c r="AS131" s="182"/>
      <c r="AT131" s="182"/>
      <c r="AU131" s="182"/>
      <c r="AV131" s="182"/>
      <c r="AW131" s="182"/>
      <c r="AX131" s="182"/>
      <c r="AY131" s="182"/>
      <c r="AZ131" s="182"/>
      <c r="BA131" s="182"/>
      <c r="BB131" s="182"/>
      <c r="BC131" s="182"/>
      <c r="BD131" s="182"/>
      <c r="BE131" s="182"/>
      <c r="BF131" s="182"/>
      <c r="BG131" s="182"/>
      <c r="BH131" s="182"/>
      <c r="BI131" s="182"/>
      <c r="BJ131" s="182"/>
      <c r="BK131" s="182"/>
      <c r="BL131" s="182"/>
      <c r="BM131" s="182"/>
      <c r="BN131" s="182"/>
      <c r="BO131" s="182"/>
      <c r="BP131" s="182"/>
      <c r="BQ131" s="182"/>
      <c r="BR131" s="182"/>
      <c r="BS131" s="182"/>
      <c r="BT131" s="182"/>
      <c r="BU131" s="182"/>
      <c r="BV131" s="182"/>
      <c r="BW131" s="182"/>
      <c r="BX131" s="182"/>
      <c r="BY131" s="182"/>
      <c r="BZ131" s="182"/>
      <c r="CA131" s="182"/>
      <c r="CB131" s="182"/>
      <c r="CC131" s="182"/>
      <c r="CD131" s="182"/>
      <c r="CE131" s="182"/>
      <c r="CF131" s="182"/>
      <c r="CG131" s="182"/>
      <c r="CH131" s="182"/>
      <c r="CI131" s="182"/>
      <c r="CJ131" s="182"/>
      <c r="CK131" s="182"/>
      <c r="CL131" s="182"/>
      <c r="CM131" s="182"/>
      <c r="CN131" s="182"/>
      <c r="CO131" s="182"/>
      <c r="CP131" s="182"/>
      <c r="CQ131" s="182"/>
      <c r="CR131" s="182"/>
      <c r="CS131" s="182"/>
      <c r="CT131" s="182"/>
      <c r="CU131" s="182"/>
      <c r="CV131" s="182"/>
      <c r="CW131" s="182"/>
      <c r="CX131" s="182"/>
      <c r="CY131" s="182"/>
    </row>
    <row r="132" spans="1:103" s="165" customFormat="1" x14ac:dyDescent="0.25">
      <c r="A132" s="164"/>
      <c r="B132" s="15"/>
      <c r="C132" s="28"/>
      <c r="D132" s="182"/>
      <c r="E132" s="182"/>
      <c r="F132" s="182"/>
      <c r="G132" s="182"/>
      <c r="H132" s="182"/>
      <c r="I132" s="182"/>
      <c r="J132" s="182"/>
      <c r="K132" s="182"/>
      <c r="L132" s="182"/>
      <c r="M132" s="182"/>
      <c r="N132" s="182"/>
      <c r="O132" s="182"/>
      <c r="P132" s="182"/>
      <c r="Q132" s="182"/>
      <c r="R132" s="182"/>
      <c r="S132" s="182"/>
      <c r="T132" s="182"/>
      <c r="U132" s="182"/>
      <c r="V132" s="182"/>
      <c r="W132" s="182"/>
      <c r="X132" s="182"/>
      <c r="Y132" s="182"/>
      <c r="Z132" s="182"/>
      <c r="AA132" s="182"/>
      <c r="AB132" s="182"/>
      <c r="AC132" s="182"/>
      <c r="AD132" s="182"/>
      <c r="AE132" s="182"/>
      <c r="AF132" s="182"/>
      <c r="AG132" s="182"/>
      <c r="AH132" s="182"/>
      <c r="AI132" s="182"/>
      <c r="AJ132" s="182"/>
      <c r="AK132" s="182"/>
      <c r="AL132" s="182"/>
      <c r="AM132" s="182"/>
      <c r="AN132" s="182"/>
      <c r="AO132" s="182"/>
      <c r="AP132" s="182"/>
      <c r="AQ132" s="182"/>
      <c r="AR132" s="182"/>
      <c r="AS132" s="182"/>
      <c r="AT132" s="182"/>
      <c r="AU132" s="182"/>
      <c r="AV132" s="182"/>
      <c r="AW132" s="182"/>
      <c r="AX132" s="182"/>
      <c r="AY132" s="182"/>
      <c r="AZ132" s="182"/>
      <c r="BA132" s="182"/>
      <c r="BB132" s="182"/>
      <c r="BC132" s="182"/>
      <c r="BD132" s="182"/>
      <c r="BE132" s="182"/>
      <c r="BF132" s="182"/>
      <c r="BG132" s="182"/>
      <c r="BH132" s="182"/>
      <c r="BI132" s="182"/>
      <c r="BJ132" s="182"/>
      <c r="BK132" s="182"/>
      <c r="BL132" s="182"/>
      <c r="BM132" s="182"/>
      <c r="BN132" s="182"/>
      <c r="BO132" s="182"/>
      <c r="BP132" s="182"/>
      <c r="BQ132" s="182"/>
      <c r="BR132" s="182"/>
      <c r="BS132" s="182"/>
      <c r="BT132" s="182"/>
      <c r="BU132" s="182"/>
      <c r="BV132" s="182"/>
      <c r="BW132" s="182"/>
      <c r="BX132" s="182"/>
      <c r="BY132" s="182"/>
      <c r="BZ132" s="182"/>
      <c r="CA132" s="182"/>
      <c r="CB132" s="182"/>
      <c r="CC132" s="182"/>
      <c r="CD132" s="182"/>
      <c r="CE132" s="182"/>
      <c r="CF132" s="182"/>
      <c r="CG132" s="182"/>
      <c r="CH132" s="182"/>
      <c r="CI132" s="182"/>
      <c r="CJ132" s="182"/>
      <c r="CK132" s="182"/>
      <c r="CL132" s="182"/>
      <c r="CM132" s="182"/>
      <c r="CN132" s="182"/>
      <c r="CO132" s="182"/>
      <c r="CP132" s="182"/>
      <c r="CQ132" s="182"/>
      <c r="CR132" s="182"/>
      <c r="CS132" s="182"/>
      <c r="CT132" s="182"/>
      <c r="CU132" s="182"/>
      <c r="CV132" s="182"/>
      <c r="CW132" s="182"/>
      <c r="CX132" s="182"/>
      <c r="CY132" s="182"/>
    </row>
    <row r="133" spans="1:103" s="165" customFormat="1" x14ac:dyDescent="0.25">
      <c r="A133" s="164"/>
      <c r="B133" s="15"/>
      <c r="C133" s="28"/>
      <c r="D133" s="182"/>
      <c r="E133" s="182"/>
      <c r="F133" s="182"/>
      <c r="G133" s="182"/>
      <c r="H133" s="182"/>
      <c r="I133" s="182"/>
      <c r="J133" s="182"/>
      <c r="K133" s="182"/>
      <c r="L133" s="182"/>
      <c r="M133" s="182"/>
      <c r="N133" s="182"/>
      <c r="O133" s="182"/>
      <c r="P133" s="182"/>
      <c r="Q133" s="182"/>
      <c r="R133" s="182"/>
      <c r="S133" s="182"/>
      <c r="T133" s="182"/>
      <c r="U133" s="182"/>
      <c r="V133" s="182"/>
      <c r="W133" s="182"/>
      <c r="X133" s="182"/>
      <c r="Y133" s="182"/>
      <c r="Z133" s="182"/>
      <c r="AA133" s="182"/>
      <c r="AB133" s="182"/>
      <c r="AC133" s="182"/>
      <c r="AD133" s="182"/>
      <c r="AE133" s="182"/>
      <c r="AF133" s="182"/>
      <c r="AG133" s="182"/>
      <c r="AH133" s="182"/>
      <c r="AI133" s="182"/>
      <c r="AJ133" s="182"/>
      <c r="AK133" s="182"/>
      <c r="AL133" s="182"/>
      <c r="AM133" s="182"/>
      <c r="AN133" s="182"/>
      <c r="AO133" s="182"/>
      <c r="AP133" s="182"/>
      <c r="AQ133" s="182"/>
      <c r="AR133" s="182"/>
      <c r="AS133" s="182"/>
      <c r="AT133" s="182"/>
      <c r="AU133" s="182"/>
      <c r="AV133" s="182"/>
      <c r="AW133" s="182"/>
      <c r="AX133" s="182"/>
      <c r="AY133" s="182"/>
      <c r="AZ133" s="182"/>
      <c r="BA133" s="182"/>
      <c r="BB133" s="182"/>
      <c r="BC133" s="182"/>
      <c r="BD133" s="182"/>
      <c r="BE133" s="182"/>
      <c r="BF133" s="182"/>
      <c r="BG133" s="182"/>
      <c r="BH133" s="182"/>
      <c r="BI133" s="182"/>
      <c r="BJ133" s="182"/>
      <c r="BK133" s="182"/>
      <c r="BL133" s="182"/>
      <c r="BM133" s="182"/>
      <c r="BN133" s="182"/>
      <c r="BO133" s="182"/>
      <c r="BP133" s="182"/>
      <c r="BQ133" s="182"/>
      <c r="BR133" s="182"/>
      <c r="BS133" s="182"/>
      <c r="BT133" s="182"/>
      <c r="BU133" s="182"/>
      <c r="BV133" s="182"/>
      <c r="BW133" s="182"/>
      <c r="BX133" s="182"/>
      <c r="BY133" s="182"/>
      <c r="BZ133" s="182"/>
      <c r="CA133" s="182"/>
      <c r="CB133" s="182"/>
      <c r="CC133" s="182"/>
      <c r="CD133" s="182"/>
      <c r="CE133" s="182"/>
      <c r="CF133" s="182"/>
      <c r="CG133" s="182"/>
      <c r="CH133" s="182"/>
      <c r="CI133" s="182"/>
      <c r="CJ133" s="182"/>
      <c r="CK133" s="182"/>
      <c r="CL133" s="182"/>
      <c r="CM133" s="182"/>
      <c r="CN133" s="182"/>
      <c r="CO133" s="182"/>
      <c r="CP133" s="182"/>
      <c r="CQ133" s="182"/>
      <c r="CR133" s="182"/>
      <c r="CS133" s="182"/>
      <c r="CT133" s="182"/>
      <c r="CU133" s="182"/>
      <c r="CV133" s="182"/>
      <c r="CW133" s="182"/>
      <c r="CX133" s="182"/>
      <c r="CY133" s="182"/>
    </row>
    <row r="134" spans="1:103" s="165" customFormat="1" x14ac:dyDescent="0.25">
      <c r="A134" s="164"/>
      <c r="B134" s="15"/>
      <c r="C134" s="28"/>
      <c r="D134" s="182"/>
      <c r="E134" s="182"/>
      <c r="F134" s="182"/>
      <c r="G134" s="182"/>
      <c r="H134" s="182"/>
      <c r="I134" s="182"/>
      <c r="J134" s="182"/>
      <c r="K134" s="182"/>
      <c r="L134" s="182"/>
      <c r="M134" s="182"/>
      <c r="N134" s="182"/>
      <c r="O134" s="182"/>
      <c r="P134" s="182"/>
      <c r="Q134" s="182"/>
      <c r="R134" s="182"/>
      <c r="S134" s="182"/>
      <c r="T134" s="182"/>
      <c r="U134" s="182"/>
      <c r="V134" s="182"/>
      <c r="W134" s="182"/>
      <c r="X134" s="182"/>
      <c r="Y134" s="182"/>
      <c r="Z134" s="182"/>
      <c r="AA134" s="182"/>
      <c r="AB134" s="182"/>
      <c r="AC134" s="182"/>
      <c r="AD134" s="182"/>
      <c r="AE134" s="182"/>
      <c r="AF134" s="182"/>
      <c r="AG134" s="182"/>
      <c r="AH134" s="182"/>
      <c r="AI134" s="182"/>
      <c r="AJ134" s="182"/>
      <c r="AK134" s="182"/>
      <c r="AL134" s="182"/>
      <c r="AM134" s="182"/>
      <c r="AN134" s="182"/>
      <c r="AO134" s="182"/>
      <c r="AP134" s="182"/>
      <c r="AQ134" s="182"/>
      <c r="AR134" s="182"/>
      <c r="AS134" s="182"/>
      <c r="AT134" s="182"/>
      <c r="AU134" s="182"/>
      <c r="AV134" s="182"/>
      <c r="AW134" s="182"/>
      <c r="AX134" s="182"/>
      <c r="AY134" s="182"/>
      <c r="AZ134" s="182"/>
      <c r="BA134" s="182"/>
      <c r="BB134" s="182"/>
      <c r="BC134" s="182"/>
      <c r="BD134" s="182"/>
      <c r="BE134" s="182"/>
      <c r="BF134" s="182"/>
      <c r="BG134" s="182"/>
      <c r="BH134" s="182"/>
      <c r="BI134" s="182"/>
      <c r="BJ134" s="182"/>
      <c r="BK134" s="182"/>
      <c r="BL134" s="182"/>
      <c r="BM134" s="182"/>
      <c r="BN134" s="182"/>
      <c r="BO134" s="182"/>
      <c r="BP134" s="182"/>
      <c r="BQ134" s="182"/>
      <c r="BR134" s="182"/>
      <c r="BS134" s="182"/>
      <c r="BT134" s="182"/>
      <c r="BU134" s="182"/>
      <c r="BV134" s="182"/>
      <c r="BW134" s="182"/>
      <c r="BX134" s="182"/>
      <c r="BY134" s="182"/>
      <c r="BZ134" s="182"/>
      <c r="CA134" s="182"/>
      <c r="CB134" s="182"/>
      <c r="CC134" s="182"/>
      <c r="CD134" s="182"/>
      <c r="CE134" s="182"/>
      <c r="CF134" s="182"/>
      <c r="CG134" s="182"/>
      <c r="CH134" s="182"/>
      <c r="CI134" s="182"/>
      <c r="CJ134" s="182"/>
      <c r="CK134" s="182"/>
      <c r="CL134" s="182"/>
      <c r="CM134" s="182"/>
      <c r="CN134" s="182"/>
      <c r="CO134" s="182"/>
      <c r="CP134" s="182"/>
      <c r="CQ134" s="182"/>
      <c r="CR134" s="182"/>
      <c r="CS134" s="182"/>
      <c r="CT134" s="182"/>
      <c r="CU134" s="182"/>
      <c r="CV134" s="182"/>
      <c r="CW134" s="182"/>
      <c r="CX134" s="182"/>
      <c r="CY134" s="182"/>
    </row>
    <row r="135" spans="1:103" s="165" customFormat="1" x14ac:dyDescent="0.25">
      <c r="A135" s="164"/>
      <c r="B135" s="15"/>
      <c r="C135" s="28"/>
      <c r="D135" s="182"/>
      <c r="E135" s="182"/>
      <c r="F135" s="182"/>
      <c r="G135" s="182"/>
      <c r="H135" s="182"/>
      <c r="I135" s="182"/>
      <c r="J135" s="182"/>
      <c r="K135" s="182"/>
      <c r="L135" s="182"/>
      <c r="M135" s="182"/>
      <c r="N135" s="182"/>
      <c r="O135" s="182"/>
      <c r="P135" s="182"/>
      <c r="Q135" s="182"/>
      <c r="R135" s="182"/>
      <c r="S135" s="182"/>
      <c r="T135" s="182"/>
      <c r="U135" s="182"/>
      <c r="V135" s="182"/>
      <c r="W135" s="182"/>
      <c r="X135" s="182"/>
      <c r="Y135" s="182"/>
      <c r="Z135" s="182"/>
      <c r="AA135" s="182"/>
      <c r="AB135" s="182"/>
      <c r="AC135" s="182"/>
      <c r="AD135" s="182"/>
      <c r="AE135" s="182"/>
      <c r="AF135" s="182"/>
      <c r="AG135" s="182"/>
      <c r="AH135" s="182"/>
      <c r="AI135" s="182"/>
      <c r="AJ135" s="182"/>
      <c r="AK135" s="182"/>
      <c r="AL135" s="182"/>
      <c r="AM135" s="182"/>
      <c r="AN135" s="182"/>
      <c r="AO135" s="182"/>
      <c r="AP135" s="182"/>
      <c r="AQ135" s="182"/>
      <c r="AR135" s="182"/>
      <c r="AS135" s="182"/>
      <c r="AT135" s="182"/>
      <c r="AU135" s="182"/>
      <c r="AV135" s="182"/>
      <c r="AW135" s="182"/>
      <c r="AX135" s="182"/>
      <c r="AY135" s="182"/>
      <c r="AZ135" s="182"/>
      <c r="BA135" s="182"/>
      <c r="BB135" s="182"/>
      <c r="BC135" s="182"/>
      <c r="BD135" s="182"/>
      <c r="BE135" s="182"/>
      <c r="BF135" s="182"/>
      <c r="BG135" s="182"/>
      <c r="BH135" s="182"/>
      <c r="BI135" s="182"/>
      <c r="BJ135" s="182"/>
      <c r="BK135" s="182"/>
      <c r="BL135" s="182"/>
      <c r="BM135" s="182"/>
      <c r="BN135" s="182"/>
      <c r="BO135" s="182"/>
      <c r="BP135" s="182"/>
      <c r="BQ135" s="182"/>
      <c r="BR135" s="182"/>
      <c r="BS135" s="182"/>
      <c r="BT135" s="182"/>
      <c r="BU135" s="182"/>
      <c r="BV135" s="182"/>
      <c r="BW135" s="182"/>
      <c r="BX135" s="182"/>
      <c r="BY135" s="182"/>
      <c r="BZ135" s="182"/>
      <c r="CA135" s="182"/>
      <c r="CB135" s="182"/>
      <c r="CC135" s="182"/>
      <c r="CD135" s="182"/>
      <c r="CE135" s="182"/>
      <c r="CF135" s="182"/>
      <c r="CG135" s="182"/>
      <c r="CH135" s="182"/>
      <c r="CI135" s="182"/>
      <c r="CJ135" s="182"/>
      <c r="CK135" s="182"/>
      <c r="CL135" s="182"/>
      <c r="CM135" s="182"/>
      <c r="CN135" s="182"/>
      <c r="CO135" s="182"/>
      <c r="CP135" s="182"/>
      <c r="CQ135" s="182"/>
      <c r="CR135" s="182"/>
      <c r="CS135" s="182"/>
      <c r="CT135" s="182"/>
      <c r="CU135" s="182"/>
      <c r="CV135" s="182"/>
      <c r="CW135" s="182"/>
      <c r="CX135" s="182"/>
      <c r="CY135" s="182"/>
    </row>
    <row r="136" spans="1:103" s="165" customFormat="1" x14ac:dyDescent="0.25">
      <c r="A136" s="164"/>
      <c r="B136" s="15"/>
      <c r="C136" s="28"/>
      <c r="D136" s="182"/>
      <c r="E136" s="182"/>
      <c r="F136" s="182"/>
      <c r="G136" s="182"/>
      <c r="H136" s="182"/>
      <c r="I136" s="182"/>
      <c r="J136" s="182"/>
      <c r="K136" s="182"/>
      <c r="L136" s="182"/>
      <c r="M136" s="182"/>
      <c r="N136" s="182"/>
      <c r="O136" s="182"/>
      <c r="P136" s="182"/>
      <c r="Q136" s="182"/>
      <c r="R136" s="182"/>
      <c r="S136" s="182"/>
      <c r="T136" s="182"/>
      <c r="U136" s="182"/>
      <c r="V136" s="182"/>
      <c r="W136" s="182"/>
      <c r="X136" s="182"/>
      <c r="Y136" s="182"/>
      <c r="Z136" s="182"/>
      <c r="AA136" s="182"/>
      <c r="AB136" s="182"/>
      <c r="AC136" s="182"/>
      <c r="AD136" s="182"/>
      <c r="AE136" s="182"/>
      <c r="AF136" s="182"/>
      <c r="AG136" s="182"/>
      <c r="AH136" s="182"/>
      <c r="AI136" s="182"/>
      <c r="AJ136" s="182"/>
      <c r="AK136" s="182"/>
      <c r="AL136" s="182"/>
      <c r="AM136" s="182"/>
      <c r="AN136" s="182"/>
      <c r="AO136" s="182"/>
      <c r="AP136" s="182"/>
      <c r="AQ136" s="182"/>
      <c r="AR136" s="182"/>
      <c r="AS136" s="182"/>
      <c r="AT136" s="182"/>
      <c r="AU136" s="182"/>
      <c r="AV136" s="182"/>
      <c r="AW136" s="182"/>
      <c r="AX136" s="182"/>
      <c r="AY136" s="182"/>
      <c r="AZ136" s="182"/>
      <c r="BA136" s="182"/>
      <c r="BB136" s="182"/>
      <c r="BC136" s="182"/>
      <c r="BD136" s="182"/>
      <c r="BE136" s="182"/>
      <c r="BF136" s="182"/>
      <c r="BG136" s="182"/>
      <c r="BH136" s="182"/>
      <c r="BI136" s="182"/>
      <c r="BJ136" s="182"/>
      <c r="BK136" s="182"/>
      <c r="BL136" s="182"/>
      <c r="BM136" s="182"/>
      <c r="BN136" s="182"/>
      <c r="BO136" s="182"/>
      <c r="BP136" s="182"/>
      <c r="BQ136" s="182"/>
      <c r="BR136" s="182"/>
      <c r="BS136" s="182"/>
      <c r="BT136" s="182"/>
      <c r="BU136" s="182"/>
      <c r="BV136" s="182"/>
      <c r="BW136" s="182"/>
      <c r="BX136" s="182"/>
      <c r="BY136" s="182"/>
      <c r="BZ136" s="182"/>
      <c r="CA136" s="182"/>
      <c r="CB136" s="182"/>
      <c r="CC136" s="182"/>
      <c r="CD136" s="182"/>
      <c r="CE136" s="182"/>
      <c r="CF136" s="182"/>
      <c r="CG136" s="182"/>
      <c r="CH136" s="182"/>
      <c r="CI136" s="182"/>
      <c r="CJ136" s="182"/>
      <c r="CK136" s="182"/>
      <c r="CL136" s="182"/>
      <c r="CM136" s="182"/>
      <c r="CN136" s="182"/>
      <c r="CO136" s="182"/>
      <c r="CP136" s="182"/>
      <c r="CQ136" s="182"/>
      <c r="CR136" s="182"/>
      <c r="CS136" s="182"/>
      <c r="CT136" s="182"/>
      <c r="CU136" s="182"/>
      <c r="CV136" s="182"/>
      <c r="CW136" s="182"/>
      <c r="CX136" s="182"/>
      <c r="CY136" s="182"/>
    </row>
    <row r="137" spans="1:103" s="165" customFormat="1" x14ac:dyDescent="0.25">
      <c r="A137" s="164"/>
      <c r="B137" s="15"/>
      <c r="C137" s="28"/>
      <c r="D137" s="182"/>
      <c r="E137" s="182"/>
      <c r="F137" s="182"/>
      <c r="G137" s="182"/>
      <c r="H137" s="182"/>
      <c r="I137" s="182"/>
      <c r="J137" s="182"/>
      <c r="K137" s="182"/>
      <c r="L137" s="182"/>
      <c r="M137" s="182"/>
      <c r="N137" s="182"/>
      <c r="O137" s="182"/>
      <c r="P137" s="182"/>
      <c r="Q137" s="182"/>
      <c r="R137" s="182"/>
      <c r="S137" s="182"/>
      <c r="T137" s="182"/>
      <c r="U137" s="182"/>
      <c r="V137" s="182"/>
      <c r="W137" s="182"/>
      <c r="X137" s="182"/>
      <c r="Y137" s="182"/>
      <c r="Z137" s="182"/>
      <c r="AA137" s="182"/>
      <c r="AB137" s="182"/>
      <c r="AC137" s="182"/>
      <c r="AD137" s="182"/>
      <c r="AE137" s="182"/>
      <c r="AF137" s="182"/>
      <c r="AG137" s="182"/>
      <c r="AH137" s="182"/>
      <c r="AI137" s="182"/>
      <c r="AJ137" s="182"/>
      <c r="AK137" s="182"/>
      <c r="AL137" s="182"/>
      <c r="AM137" s="182"/>
      <c r="AN137" s="182"/>
      <c r="AO137" s="182"/>
      <c r="AP137" s="182"/>
      <c r="AQ137" s="182"/>
      <c r="AR137" s="182"/>
      <c r="AS137" s="182"/>
      <c r="AT137" s="182"/>
      <c r="AU137" s="182"/>
      <c r="AV137" s="182"/>
      <c r="AW137" s="182"/>
      <c r="AX137" s="182"/>
      <c r="AY137" s="182"/>
      <c r="AZ137" s="182"/>
      <c r="BA137" s="182"/>
      <c r="BB137" s="182"/>
      <c r="BC137" s="182"/>
      <c r="BD137" s="182"/>
      <c r="BE137" s="182"/>
      <c r="BF137" s="182"/>
      <c r="BG137" s="182"/>
      <c r="BH137" s="182"/>
      <c r="BI137" s="182"/>
      <c r="BJ137" s="182"/>
      <c r="BK137" s="182"/>
      <c r="BL137" s="182"/>
      <c r="BM137" s="182"/>
      <c r="BN137" s="182"/>
      <c r="BO137" s="182"/>
      <c r="BP137" s="182"/>
      <c r="BQ137" s="182"/>
      <c r="BR137" s="182"/>
      <c r="BS137" s="182"/>
      <c r="BT137" s="182"/>
      <c r="BU137" s="182"/>
      <c r="BV137" s="182"/>
      <c r="BW137" s="182"/>
      <c r="BX137" s="182"/>
      <c r="BY137" s="182"/>
      <c r="BZ137" s="182"/>
      <c r="CA137" s="182"/>
      <c r="CB137" s="182"/>
      <c r="CC137" s="182"/>
      <c r="CD137" s="182"/>
      <c r="CE137" s="182"/>
      <c r="CF137" s="182"/>
      <c r="CG137" s="182"/>
      <c r="CH137" s="182"/>
      <c r="CI137" s="182"/>
      <c r="CJ137" s="182"/>
      <c r="CK137" s="182"/>
      <c r="CL137" s="182"/>
      <c r="CM137" s="182"/>
      <c r="CN137" s="182"/>
      <c r="CO137" s="182"/>
      <c r="CP137" s="182"/>
      <c r="CQ137" s="182"/>
      <c r="CR137" s="182"/>
      <c r="CS137" s="182"/>
      <c r="CT137" s="182"/>
      <c r="CU137" s="182"/>
      <c r="CV137" s="182"/>
      <c r="CW137" s="182"/>
      <c r="CX137" s="182"/>
      <c r="CY137" s="182"/>
    </row>
    <row r="138" spans="1:103" s="165" customFormat="1" x14ac:dyDescent="0.25">
      <c r="A138" s="164"/>
      <c r="B138" s="15"/>
      <c r="C138" s="28"/>
      <c r="D138" s="182"/>
      <c r="E138" s="182"/>
      <c r="F138" s="182"/>
      <c r="G138" s="182"/>
      <c r="H138" s="182"/>
      <c r="I138" s="182"/>
      <c r="J138" s="182"/>
      <c r="K138" s="182"/>
      <c r="L138" s="182"/>
      <c r="M138" s="182"/>
      <c r="N138" s="182"/>
      <c r="O138" s="182"/>
      <c r="P138" s="182"/>
      <c r="Q138" s="182"/>
      <c r="R138" s="182"/>
      <c r="S138" s="182"/>
      <c r="T138" s="182"/>
      <c r="U138" s="182"/>
      <c r="V138" s="182"/>
      <c r="W138" s="182"/>
      <c r="X138" s="182"/>
      <c r="Y138" s="182"/>
      <c r="Z138" s="182"/>
      <c r="AA138" s="182"/>
      <c r="AB138" s="182"/>
      <c r="AC138" s="182"/>
      <c r="AD138" s="182"/>
      <c r="AE138" s="182"/>
      <c r="AF138" s="182"/>
      <c r="AG138" s="182"/>
      <c r="AH138" s="182"/>
      <c r="AI138" s="182"/>
      <c r="AJ138" s="182"/>
      <c r="AK138" s="182"/>
      <c r="AL138" s="182"/>
      <c r="AM138" s="182"/>
      <c r="AN138" s="182"/>
      <c r="AO138" s="182"/>
      <c r="AP138" s="182"/>
      <c r="AQ138" s="182"/>
      <c r="AR138" s="182"/>
      <c r="AS138" s="182"/>
      <c r="AT138" s="182"/>
      <c r="AU138" s="182"/>
      <c r="AV138" s="182"/>
      <c r="AW138" s="182"/>
      <c r="AX138" s="182"/>
      <c r="AY138" s="182"/>
      <c r="AZ138" s="182"/>
      <c r="BA138" s="182"/>
      <c r="BB138" s="182"/>
      <c r="BC138" s="182"/>
      <c r="BD138" s="182"/>
      <c r="BE138" s="182"/>
      <c r="BF138" s="182"/>
      <c r="BG138" s="182"/>
      <c r="BH138" s="182"/>
      <c r="BI138" s="182"/>
      <c r="BJ138" s="182"/>
      <c r="BK138" s="182"/>
      <c r="BL138" s="182"/>
      <c r="BM138" s="182"/>
      <c r="BN138" s="182"/>
      <c r="BO138" s="182"/>
      <c r="BP138" s="182"/>
      <c r="BQ138" s="182"/>
      <c r="BR138" s="182"/>
      <c r="BS138" s="182"/>
      <c r="BT138" s="182"/>
      <c r="BU138" s="182"/>
      <c r="BV138" s="182"/>
      <c r="BW138" s="182"/>
      <c r="BX138" s="182"/>
      <c r="BY138" s="182"/>
      <c r="BZ138" s="182"/>
      <c r="CA138" s="182"/>
      <c r="CB138" s="182"/>
      <c r="CC138" s="182"/>
      <c r="CD138" s="182"/>
      <c r="CE138" s="182"/>
      <c r="CF138" s="182"/>
      <c r="CG138" s="182"/>
      <c r="CH138" s="182"/>
      <c r="CI138" s="182"/>
      <c r="CJ138" s="182"/>
      <c r="CK138" s="182"/>
      <c r="CL138" s="182"/>
      <c r="CM138" s="182"/>
      <c r="CN138" s="182"/>
      <c r="CO138" s="182"/>
      <c r="CP138" s="182"/>
      <c r="CQ138" s="182"/>
      <c r="CR138" s="182"/>
      <c r="CS138" s="182"/>
      <c r="CT138" s="182"/>
      <c r="CU138" s="182"/>
      <c r="CV138" s="182"/>
      <c r="CW138" s="182"/>
      <c r="CX138" s="182"/>
      <c r="CY138" s="182"/>
    </row>
    <row r="139" spans="1:103" s="165" customFormat="1" x14ac:dyDescent="0.25">
      <c r="A139" s="164"/>
      <c r="B139" s="15"/>
      <c r="C139" s="28"/>
      <c r="D139" s="182"/>
      <c r="E139" s="182"/>
      <c r="F139" s="182"/>
      <c r="G139" s="182"/>
      <c r="H139" s="182"/>
      <c r="I139" s="182"/>
      <c r="J139" s="182"/>
      <c r="K139" s="182"/>
      <c r="L139" s="182"/>
      <c r="M139" s="182"/>
      <c r="N139" s="182"/>
      <c r="O139" s="182"/>
      <c r="P139" s="182"/>
      <c r="Q139" s="182"/>
      <c r="R139" s="182"/>
      <c r="S139" s="182"/>
      <c r="T139" s="182"/>
      <c r="U139" s="182"/>
      <c r="V139" s="182"/>
      <c r="W139" s="182"/>
      <c r="X139" s="182"/>
      <c r="Y139" s="182"/>
      <c r="Z139" s="182"/>
      <c r="AA139" s="182"/>
      <c r="AB139" s="182"/>
      <c r="AC139" s="182"/>
      <c r="AD139" s="182"/>
      <c r="AE139" s="182"/>
      <c r="AF139" s="182"/>
      <c r="AG139" s="182"/>
      <c r="AH139" s="182"/>
      <c r="AI139" s="182"/>
      <c r="AJ139" s="182"/>
      <c r="AK139" s="182"/>
      <c r="AL139" s="182"/>
      <c r="AM139" s="182"/>
      <c r="AN139" s="182"/>
      <c r="AO139" s="182"/>
      <c r="AP139" s="182"/>
      <c r="AQ139" s="182"/>
      <c r="AR139" s="182"/>
      <c r="AS139" s="182"/>
      <c r="AT139" s="182"/>
      <c r="AU139" s="182"/>
      <c r="AV139" s="182"/>
      <c r="AW139" s="182"/>
      <c r="AX139" s="182"/>
      <c r="AY139" s="182"/>
      <c r="AZ139" s="182"/>
      <c r="BA139" s="182"/>
      <c r="BB139" s="182"/>
      <c r="BC139" s="182"/>
      <c r="BD139" s="182"/>
      <c r="BE139" s="182"/>
      <c r="BF139" s="182"/>
      <c r="BG139" s="182"/>
      <c r="BH139" s="182"/>
      <c r="BI139" s="182"/>
      <c r="BJ139" s="182"/>
      <c r="BK139" s="182"/>
      <c r="BL139" s="182"/>
      <c r="BM139" s="182"/>
      <c r="BN139" s="182"/>
      <c r="BO139" s="182"/>
      <c r="BP139" s="182"/>
      <c r="BQ139" s="182"/>
      <c r="BR139" s="182"/>
      <c r="BS139" s="182"/>
      <c r="BT139" s="182"/>
      <c r="BU139" s="182"/>
      <c r="BV139" s="182"/>
      <c r="BW139" s="182"/>
      <c r="BX139" s="182"/>
      <c r="BY139" s="182"/>
      <c r="BZ139" s="182"/>
      <c r="CA139" s="182"/>
      <c r="CB139" s="182"/>
      <c r="CC139" s="182"/>
      <c r="CD139" s="182"/>
      <c r="CE139" s="182"/>
      <c r="CF139" s="182"/>
      <c r="CG139" s="182"/>
      <c r="CH139" s="182"/>
      <c r="CI139" s="182"/>
      <c r="CJ139" s="182"/>
      <c r="CK139" s="182"/>
      <c r="CL139" s="182"/>
      <c r="CM139" s="182"/>
      <c r="CN139" s="182"/>
      <c r="CO139" s="182"/>
      <c r="CP139" s="182"/>
      <c r="CQ139" s="182"/>
      <c r="CR139" s="182"/>
      <c r="CS139" s="182"/>
      <c r="CT139" s="182"/>
      <c r="CU139" s="182"/>
      <c r="CV139" s="182"/>
      <c r="CW139" s="182"/>
      <c r="CX139" s="182"/>
      <c r="CY139" s="182"/>
    </row>
    <row r="140" spans="1:103" s="165" customFormat="1" x14ac:dyDescent="0.25">
      <c r="A140" s="164"/>
      <c r="B140" s="15"/>
      <c r="C140" s="28"/>
      <c r="D140" s="182"/>
      <c r="E140" s="182"/>
      <c r="F140" s="182"/>
      <c r="G140" s="182"/>
      <c r="H140" s="182"/>
      <c r="I140" s="182"/>
      <c r="J140" s="182"/>
      <c r="K140" s="182"/>
      <c r="L140" s="182"/>
      <c r="M140" s="182"/>
      <c r="N140" s="182"/>
      <c r="O140" s="182"/>
      <c r="P140" s="182"/>
      <c r="Q140" s="182"/>
      <c r="R140" s="182"/>
      <c r="S140" s="182"/>
      <c r="T140" s="182"/>
      <c r="U140" s="182"/>
      <c r="V140" s="182"/>
      <c r="W140" s="182"/>
      <c r="X140" s="182"/>
      <c r="Y140" s="182"/>
      <c r="Z140" s="182"/>
      <c r="AA140" s="182"/>
      <c r="AB140" s="182"/>
      <c r="AC140" s="182"/>
      <c r="AD140" s="182"/>
      <c r="AE140" s="182"/>
      <c r="AF140" s="182"/>
      <c r="AG140" s="182"/>
      <c r="AH140" s="182"/>
      <c r="AI140" s="182"/>
      <c r="AJ140" s="182"/>
      <c r="AK140" s="182"/>
      <c r="AL140" s="182"/>
      <c r="AM140" s="182"/>
      <c r="AN140" s="182"/>
      <c r="AO140" s="182"/>
      <c r="AP140" s="182"/>
      <c r="AQ140" s="182"/>
      <c r="AR140" s="182"/>
      <c r="AS140" s="182"/>
      <c r="AT140" s="182"/>
      <c r="AU140" s="182"/>
      <c r="AV140" s="182"/>
      <c r="AW140" s="182"/>
      <c r="AX140" s="182"/>
      <c r="AY140" s="182"/>
      <c r="AZ140" s="182"/>
      <c r="BA140" s="182"/>
      <c r="BB140" s="182"/>
      <c r="BC140" s="182"/>
      <c r="BD140" s="182"/>
      <c r="BE140" s="182"/>
      <c r="BF140" s="182"/>
      <c r="BG140" s="182"/>
      <c r="BH140" s="182"/>
      <c r="BI140" s="182"/>
      <c r="BJ140" s="182"/>
      <c r="BK140" s="182"/>
      <c r="BL140" s="182"/>
      <c r="BM140" s="182"/>
      <c r="BN140" s="182"/>
      <c r="BO140" s="182"/>
      <c r="BP140" s="182"/>
      <c r="BQ140" s="182"/>
      <c r="BR140" s="182"/>
      <c r="BS140" s="182"/>
      <c r="BT140" s="182"/>
      <c r="BU140" s="182"/>
      <c r="BV140" s="182"/>
      <c r="BW140" s="182"/>
      <c r="BX140" s="182"/>
      <c r="BY140" s="182"/>
      <c r="BZ140" s="182"/>
      <c r="CA140" s="182"/>
      <c r="CB140" s="182"/>
      <c r="CC140" s="182"/>
      <c r="CD140" s="182"/>
      <c r="CE140" s="182"/>
      <c r="CF140" s="182"/>
      <c r="CG140" s="182"/>
      <c r="CH140" s="182"/>
      <c r="CI140" s="182"/>
      <c r="CJ140" s="182"/>
      <c r="CK140" s="182"/>
      <c r="CL140" s="182"/>
      <c r="CM140" s="182"/>
      <c r="CN140" s="182"/>
      <c r="CO140" s="182"/>
      <c r="CP140" s="182"/>
      <c r="CQ140" s="182"/>
      <c r="CR140" s="182"/>
      <c r="CS140" s="182"/>
      <c r="CT140" s="182"/>
      <c r="CU140" s="182"/>
      <c r="CV140" s="182"/>
      <c r="CW140" s="182"/>
      <c r="CX140" s="182"/>
      <c r="CY140" s="182"/>
    </row>
    <row r="141" spans="1:103" s="165" customFormat="1" x14ac:dyDescent="0.25">
      <c r="A141" s="164"/>
      <c r="B141" s="15"/>
      <c r="C141" s="28"/>
      <c r="D141" s="182"/>
      <c r="E141" s="182"/>
      <c r="F141" s="182"/>
      <c r="G141" s="182"/>
      <c r="H141" s="182"/>
      <c r="I141" s="182"/>
      <c r="J141" s="182"/>
      <c r="K141" s="182"/>
      <c r="L141" s="182"/>
      <c r="M141" s="182"/>
      <c r="N141" s="182"/>
      <c r="O141" s="182"/>
      <c r="P141" s="182"/>
      <c r="Q141" s="182"/>
      <c r="R141" s="182"/>
      <c r="S141" s="182"/>
      <c r="T141" s="182"/>
      <c r="U141" s="182"/>
      <c r="V141" s="182"/>
      <c r="W141" s="182"/>
      <c r="X141" s="182"/>
      <c r="Y141" s="182"/>
      <c r="Z141" s="182"/>
      <c r="AA141" s="182"/>
      <c r="AB141" s="182"/>
      <c r="AC141" s="182"/>
      <c r="AD141" s="182"/>
      <c r="AE141" s="182"/>
      <c r="AF141" s="182"/>
      <c r="AG141" s="182"/>
      <c r="AH141" s="182"/>
      <c r="AI141" s="182"/>
      <c r="AJ141" s="182"/>
      <c r="AK141" s="182"/>
      <c r="AL141" s="182"/>
      <c r="AM141" s="182"/>
      <c r="AN141" s="182"/>
      <c r="AO141" s="182"/>
      <c r="AP141" s="182"/>
      <c r="AQ141" s="182"/>
      <c r="AR141" s="182"/>
      <c r="AS141" s="182"/>
      <c r="AT141" s="182"/>
      <c r="AU141" s="182"/>
      <c r="AV141" s="182"/>
      <c r="AW141" s="182"/>
      <c r="AX141" s="182"/>
      <c r="AY141" s="182"/>
      <c r="AZ141" s="182"/>
      <c r="BA141" s="182"/>
      <c r="BB141" s="182"/>
      <c r="BC141" s="182"/>
      <c r="BD141" s="182"/>
      <c r="BE141" s="182"/>
      <c r="BF141" s="182"/>
      <c r="BG141" s="182"/>
      <c r="BH141" s="182"/>
      <c r="BI141" s="182"/>
      <c r="BJ141" s="182"/>
      <c r="BK141" s="182"/>
      <c r="BL141" s="182"/>
      <c r="BM141" s="182"/>
      <c r="BN141" s="182"/>
      <c r="BO141" s="182"/>
      <c r="BP141" s="182"/>
      <c r="BQ141" s="182"/>
      <c r="BR141" s="182"/>
      <c r="BS141" s="182"/>
      <c r="BT141" s="182"/>
      <c r="BU141" s="182"/>
      <c r="BV141" s="182"/>
      <c r="BW141" s="182"/>
      <c r="BX141" s="182"/>
      <c r="BY141" s="182"/>
      <c r="BZ141" s="182"/>
      <c r="CA141" s="182"/>
      <c r="CB141" s="182"/>
      <c r="CC141" s="182"/>
      <c r="CD141" s="182"/>
      <c r="CE141" s="182"/>
      <c r="CF141" s="182"/>
      <c r="CG141" s="182"/>
      <c r="CH141" s="182"/>
      <c r="CI141" s="182"/>
      <c r="CJ141" s="182"/>
      <c r="CK141" s="182"/>
      <c r="CL141" s="182"/>
      <c r="CM141" s="182"/>
      <c r="CN141" s="182"/>
      <c r="CO141" s="182"/>
      <c r="CP141" s="182"/>
      <c r="CQ141" s="182"/>
      <c r="CR141" s="182"/>
      <c r="CS141" s="182"/>
      <c r="CT141" s="182"/>
      <c r="CU141" s="182"/>
      <c r="CV141" s="182"/>
      <c r="CW141" s="182"/>
      <c r="CX141" s="182"/>
      <c r="CY141" s="182"/>
    </row>
    <row r="142" spans="1:103" s="165" customFormat="1" x14ac:dyDescent="0.25">
      <c r="A142" s="164"/>
      <c r="B142" s="15"/>
      <c r="C142" s="28"/>
      <c r="D142" s="182"/>
      <c r="E142" s="182"/>
      <c r="F142" s="182"/>
      <c r="G142" s="182"/>
      <c r="H142" s="182"/>
      <c r="I142" s="182"/>
      <c r="J142" s="182"/>
      <c r="K142" s="182"/>
      <c r="L142" s="182"/>
      <c r="M142" s="182"/>
      <c r="N142" s="182"/>
      <c r="O142" s="182"/>
      <c r="P142" s="182"/>
      <c r="Q142" s="182"/>
      <c r="R142" s="182"/>
      <c r="S142" s="182"/>
      <c r="T142" s="182"/>
      <c r="U142" s="182"/>
      <c r="V142" s="182"/>
      <c r="W142" s="182"/>
      <c r="X142" s="182"/>
      <c r="Y142" s="182"/>
      <c r="Z142" s="182"/>
      <c r="AA142" s="182"/>
      <c r="AB142" s="182"/>
      <c r="AC142" s="182"/>
      <c r="AD142" s="182"/>
      <c r="AE142" s="182"/>
      <c r="AF142" s="182"/>
      <c r="AG142" s="182"/>
      <c r="AH142" s="182"/>
      <c r="AI142" s="182"/>
      <c r="AJ142" s="182"/>
      <c r="AK142" s="182"/>
      <c r="AL142" s="182"/>
      <c r="AM142" s="182"/>
      <c r="AN142" s="182"/>
      <c r="AO142" s="182"/>
      <c r="AP142" s="182"/>
      <c r="AQ142" s="182"/>
      <c r="AR142" s="182"/>
      <c r="AS142" s="182"/>
      <c r="AT142" s="182"/>
      <c r="AU142" s="182"/>
      <c r="AV142" s="182"/>
      <c r="AW142" s="182"/>
      <c r="AX142" s="182"/>
      <c r="AY142" s="182"/>
      <c r="AZ142" s="182"/>
      <c r="BA142" s="182"/>
      <c r="BB142" s="182"/>
      <c r="BC142" s="182"/>
      <c r="BD142" s="182"/>
      <c r="BE142" s="182"/>
      <c r="BF142" s="182"/>
      <c r="BG142" s="182"/>
      <c r="BH142" s="182"/>
      <c r="BI142" s="182"/>
      <c r="BJ142" s="182"/>
      <c r="BK142" s="182"/>
      <c r="BL142" s="182"/>
      <c r="BM142" s="182"/>
      <c r="BN142" s="182"/>
      <c r="BO142" s="182"/>
      <c r="BP142" s="182"/>
      <c r="BQ142" s="182"/>
      <c r="BR142" s="182"/>
      <c r="BS142" s="182"/>
      <c r="BT142" s="182"/>
      <c r="BU142" s="182"/>
      <c r="BV142" s="182"/>
      <c r="BW142" s="182"/>
      <c r="BX142" s="182"/>
      <c r="BY142" s="182"/>
      <c r="BZ142" s="182"/>
      <c r="CA142" s="182"/>
      <c r="CB142" s="182"/>
      <c r="CC142" s="182"/>
      <c r="CD142" s="182"/>
      <c r="CE142" s="182"/>
      <c r="CF142" s="182"/>
      <c r="CG142" s="182"/>
      <c r="CH142" s="182"/>
      <c r="CI142" s="182"/>
      <c r="CJ142" s="182"/>
      <c r="CK142" s="182"/>
      <c r="CL142" s="182"/>
      <c r="CM142" s="182"/>
      <c r="CN142" s="182"/>
      <c r="CO142" s="182"/>
      <c r="CP142" s="182"/>
      <c r="CQ142" s="182"/>
      <c r="CR142" s="182"/>
      <c r="CS142" s="182"/>
      <c r="CT142" s="182"/>
      <c r="CU142" s="182"/>
      <c r="CV142" s="182"/>
      <c r="CW142" s="182"/>
      <c r="CX142" s="182"/>
      <c r="CY142" s="182"/>
    </row>
    <row r="143" spans="1:103" s="165" customFormat="1" x14ac:dyDescent="0.25">
      <c r="A143" s="164"/>
      <c r="B143" s="15"/>
      <c r="C143" s="28"/>
      <c r="D143" s="182"/>
      <c r="E143" s="182"/>
      <c r="F143" s="182"/>
      <c r="G143" s="182"/>
      <c r="H143" s="182"/>
      <c r="I143" s="182"/>
      <c r="J143" s="182"/>
      <c r="K143" s="182"/>
      <c r="L143" s="182"/>
      <c r="M143" s="182"/>
      <c r="N143" s="182"/>
      <c r="O143" s="182"/>
      <c r="P143" s="182"/>
      <c r="Q143" s="182"/>
      <c r="R143" s="182"/>
      <c r="S143" s="182"/>
      <c r="T143" s="182"/>
      <c r="U143" s="182"/>
      <c r="V143" s="182"/>
      <c r="W143" s="182"/>
      <c r="X143" s="182"/>
      <c r="Y143" s="182"/>
      <c r="Z143" s="182"/>
      <c r="AA143" s="182"/>
      <c r="AB143" s="182"/>
      <c r="AC143" s="182"/>
      <c r="AD143" s="182"/>
      <c r="AE143" s="182"/>
      <c r="AF143" s="182"/>
      <c r="AG143" s="182"/>
      <c r="AH143" s="182"/>
      <c r="AI143" s="182"/>
      <c r="AJ143" s="182"/>
      <c r="AK143" s="182"/>
      <c r="AL143" s="182"/>
      <c r="AM143" s="182"/>
      <c r="AN143" s="182"/>
      <c r="AO143" s="182"/>
      <c r="AP143" s="182"/>
      <c r="AQ143" s="182"/>
      <c r="AR143" s="182"/>
      <c r="AS143" s="182"/>
      <c r="AT143" s="182"/>
      <c r="AU143" s="182"/>
      <c r="AV143" s="182"/>
      <c r="AW143" s="182"/>
      <c r="AX143" s="182"/>
      <c r="AY143" s="182"/>
      <c r="AZ143" s="182"/>
      <c r="BA143" s="182"/>
      <c r="BB143" s="182"/>
      <c r="BC143" s="182"/>
      <c r="BD143" s="182"/>
      <c r="BE143" s="182"/>
      <c r="BF143" s="182"/>
      <c r="BG143" s="182"/>
      <c r="BH143" s="182"/>
      <c r="BI143" s="182"/>
      <c r="BJ143" s="182"/>
      <c r="BK143" s="182"/>
      <c r="BL143" s="182"/>
      <c r="BM143" s="182"/>
      <c r="BN143" s="182"/>
      <c r="BO143" s="182"/>
      <c r="BP143" s="182"/>
      <c r="BQ143" s="182"/>
      <c r="BR143" s="182"/>
      <c r="BS143" s="182"/>
      <c r="BT143" s="182"/>
      <c r="BU143" s="182"/>
      <c r="BV143" s="182"/>
      <c r="BW143" s="182"/>
      <c r="BX143" s="182"/>
      <c r="BY143" s="182"/>
      <c r="BZ143" s="182"/>
      <c r="CA143" s="182"/>
      <c r="CB143" s="182"/>
      <c r="CC143" s="182"/>
      <c r="CD143" s="182"/>
      <c r="CE143" s="182"/>
      <c r="CF143" s="182"/>
      <c r="CG143" s="182"/>
      <c r="CH143" s="182"/>
      <c r="CI143" s="182"/>
      <c r="CJ143" s="182"/>
      <c r="CK143" s="182"/>
      <c r="CL143" s="182"/>
      <c r="CM143" s="182"/>
      <c r="CN143" s="182"/>
      <c r="CO143" s="182"/>
      <c r="CP143" s="182"/>
      <c r="CQ143" s="182"/>
      <c r="CR143" s="182"/>
      <c r="CS143" s="182"/>
      <c r="CT143" s="182"/>
      <c r="CU143" s="182"/>
      <c r="CV143" s="182"/>
      <c r="CW143" s="182"/>
      <c r="CX143" s="182"/>
      <c r="CY143" s="182"/>
    </row>
    <row r="144" spans="1:103" s="165" customFormat="1" x14ac:dyDescent="0.25">
      <c r="A144" s="164"/>
      <c r="B144" s="15"/>
      <c r="C144" s="28"/>
      <c r="D144" s="182"/>
      <c r="E144" s="182"/>
      <c r="F144" s="182"/>
      <c r="G144" s="182"/>
      <c r="H144" s="182"/>
      <c r="I144" s="182"/>
      <c r="J144" s="182"/>
      <c r="K144" s="182"/>
      <c r="L144" s="182"/>
      <c r="M144" s="182"/>
      <c r="N144" s="182"/>
      <c r="O144" s="182"/>
      <c r="P144" s="182"/>
      <c r="Q144" s="182"/>
      <c r="R144" s="182"/>
      <c r="S144" s="182"/>
      <c r="T144" s="182"/>
      <c r="U144" s="182"/>
      <c r="V144" s="182"/>
      <c r="W144" s="182"/>
      <c r="X144" s="182"/>
      <c r="Y144" s="182"/>
      <c r="Z144" s="182"/>
      <c r="AA144" s="182"/>
      <c r="AB144" s="182"/>
      <c r="AC144" s="182"/>
      <c r="AD144" s="182"/>
      <c r="AE144" s="182"/>
      <c r="AF144" s="182"/>
      <c r="AG144" s="182"/>
      <c r="AH144" s="182"/>
      <c r="AI144" s="182"/>
      <c r="AJ144" s="182"/>
      <c r="AK144" s="182"/>
      <c r="AL144" s="182"/>
      <c r="AM144" s="182"/>
      <c r="AN144" s="182"/>
      <c r="AO144" s="182"/>
      <c r="AP144" s="182"/>
      <c r="AQ144" s="182"/>
      <c r="AR144" s="182"/>
      <c r="AS144" s="182"/>
      <c r="AT144" s="182"/>
      <c r="AU144" s="182"/>
      <c r="AV144" s="182"/>
      <c r="AW144" s="182"/>
      <c r="AX144" s="182"/>
      <c r="AY144" s="182"/>
      <c r="AZ144" s="182"/>
      <c r="BA144" s="182"/>
      <c r="BB144" s="182"/>
      <c r="BC144" s="182"/>
      <c r="BD144" s="182"/>
      <c r="BE144" s="182"/>
      <c r="BF144" s="182"/>
      <c r="BG144" s="182"/>
      <c r="BH144" s="182"/>
      <c r="BI144" s="182"/>
      <c r="BJ144" s="182"/>
      <c r="BK144" s="182"/>
      <c r="BL144" s="182"/>
      <c r="BM144" s="182"/>
      <c r="BN144" s="182"/>
      <c r="BO144" s="182"/>
      <c r="BP144" s="182"/>
      <c r="BQ144" s="182"/>
      <c r="BR144" s="182"/>
      <c r="BS144" s="182"/>
      <c r="BT144" s="182"/>
      <c r="BU144" s="182"/>
      <c r="BV144" s="182"/>
      <c r="BW144" s="182"/>
      <c r="BX144" s="182"/>
      <c r="BY144" s="182"/>
      <c r="BZ144" s="182"/>
      <c r="CA144" s="182"/>
      <c r="CB144" s="182"/>
      <c r="CC144" s="182"/>
      <c r="CD144" s="182"/>
      <c r="CE144" s="182"/>
      <c r="CF144" s="182"/>
      <c r="CG144" s="182"/>
      <c r="CH144" s="182"/>
      <c r="CI144" s="182"/>
      <c r="CJ144" s="182"/>
      <c r="CK144" s="182"/>
      <c r="CL144" s="182"/>
      <c r="CM144" s="182"/>
      <c r="CN144" s="182"/>
      <c r="CO144" s="182"/>
      <c r="CP144" s="182"/>
      <c r="CQ144" s="182"/>
      <c r="CR144" s="182"/>
      <c r="CS144" s="182"/>
      <c r="CT144" s="182"/>
      <c r="CU144" s="182"/>
      <c r="CV144" s="182"/>
      <c r="CW144" s="182"/>
      <c r="CX144" s="182"/>
      <c r="CY144" s="182"/>
    </row>
    <row r="145" spans="1:103" s="165" customFormat="1" x14ac:dyDescent="0.25">
      <c r="A145" s="164"/>
      <c r="B145" s="15"/>
      <c r="C145" s="28"/>
      <c r="D145" s="182"/>
      <c r="E145" s="182"/>
      <c r="F145" s="182"/>
      <c r="G145" s="182"/>
      <c r="H145" s="182"/>
      <c r="I145" s="182"/>
      <c r="J145" s="182"/>
      <c r="K145" s="182"/>
      <c r="L145" s="182"/>
      <c r="M145" s="182"/>
      <c r="N145" s="182"/>
      <c r="O145" s="182"/>
      <c r="P145" s="182"/>
      <c r="Q145" s="182"/>
      <c r="R145" s="182"/>
      <c r="S145" s="182"/>
      <c r="T145" s="182"/>
      <c r="U145" s="182"/>
      <c r="V145" s="182"/>
      <c r="W145" s="182"/>
      <c r="X145" s="182"/>
      <c r="Y145" s="182"/>
      <c r="Z145" s="182"/>
      <c r="AA145" s="182"/>
      <c r="AB145" s="182"/>
      <c r="AC145" s="182"/>
      <c r="AD145" s="182"/>
      <c r="AE145" s="182"/>
      <c r="AF145" s="182"/>
      <c r="AG145" s="182"/>
      <c r="AH145" s="182"/>
      <c r="AI145" s="182"/>
      <c r="AJ145" s="182"/>
      <c r="AK145" s="182"/>
      <c r="AL145" s="182"/>
      <c r="AM145" s="182"/>
      <c r="AN145" s="182"/>
      <c r="AO145" s="182"/>
      <c r="AP145" s="182"/>
      <c r="AQ145" s="182"/>
      <c r="AR145" s="182"/>
      <c r="AS145" s="182"/>
      <c r="AT145" s="182"/>
      <c r="AU145" s="182"/>
      <c r="AV145" s="182"/>
      <c r="AW145" s="182"/>
      <c r="AX145" s="182"/>
      <c r="AY145" s="182"/>
      <c r="AZ145" s="182"/>
      <c r="BA145" s="182"/>
      <c r="BB145" s="182"/>
      <c r="BC145" s="182"/>
      <c r="BD145" s="182"/>
      <c r="BE145" s="182"/>
      <c r="BF145" s="182"/>
      <c r="BG145" s="182"/>
      <c r="BH145" s="182"/>
      <c r="BI145" s="182"/>
      <c r="BJ145" s="182"/>
      <c r="BK145" s="182"/>
      <c r="BL145" s="182"/>
      <c r="BM145" s="182"/>
      <c r="BN145" s="182"/>
      <c r="BO145" s="182"/>
      <c r="BP145" s="182"/>
      <c r="BQ145" s="182"/>
      <c r="BR145" s="182"/>
      <c r="BS145" s="182"/>
      <c r="BT145" s="182"/>
      <c r="BU145" s="182"/>
      <c r="BV145" s="182"/>
      <c r="BW145" s="182"/>
      <c r="BX145" s="182"/>
      <c r="BY145" s="182"/>
      <c r="BZ145" s="182"/>
      <c r="CA145" s="182"/>
      <c r="CB145" s="182"/>
      <c r="CC145" s="182"/>
      <c r="CD145" s="182"/>
      <c r="CE145" s="182"/>
      <c r="CF145" s="182"/>
      <c r="CG145" s="182"/>
      <c r="CH145" s="182"/>
      <c r="CI145" s="182"/>
      <c r="CJ145" s="182"/>
      <c r="CK145" s="182"/>
      <c r="CL145" s="182"/>
      <c r="CM145" s="182"/>
      <c r="CN145" s="182"/>
      <c r="CO145" s="182"/>
      <c r="CP145" s="182"/>
      <c r="CQ145" s="182"/>
      <c r="CR145" s="182"/>
      <c r="CS145" s="182"/>
      <c r="CT145" s="182"/>
      <c r="CU145" s="182"/>
      <c r="CV145" s="182"/>
      <c r="CW145" s="182"/>
      <c r="CX145" s="182"/>
      <c r="CY145" s="182"/>
    </row>
    <row r="146" spans="1:103" s="165" customFormat="1" x14ac:dyDescent="0.25">
      <c r="A146" s="164"/>
      <c r="B146" s="15"/>
      <c r="C146" s="28"/>
      <c r="D146" s="182"/>
      <c r="E146" s="182"/>
      <c r="F146" s="182"/>
      <c r="G146" s="182"/>
      <c r="H146" s="182"/>
      <c r="I146" s="182"/>
      <c r="J146" s="182"/>
      <c r="K146" s="182"/>
      <c r="L146" s="182"/>
      <c r="M146" s="182"/>
      <c r="N146" s="182"/>
      <c r="O146" s="182"/>
      <c r="P146" s="182"/>
      <c r="Q146" s="182"/>
      <c r="R146" s="182"/>
      <c r="S146" s="182"/>
      <c r="T146" s="182"/>
      <c r="U146" s="182"/>
      <c r="V146" s="182"/>
      <c r="W146" s="182"/>
      <c r="X146" s="182"/>
      <c r="Y146" s="182"/>
      <c r="Z146" s="182"/>
      <c r="AA146" s="182"/>
      <c r="AB146" s="182"/>
      <c r="AC146" s="182"/>
      <c r="AD146" s="182"/>
      <c r="AE146" s="182"/>
      <c r="AF146" s="182"/>
      <c r="AG146" s="182"/>
      <c r="AH146" s="182"/>
      <c r="AI146" s="182"/>
      <c r="AJ146" s="182"/>
      <c r="AK146" s="182"/>
      <c r="AL146" s="182"/>
      <c r="AM146" s="182"/>
      <c r="AN146" s="182"/>
      <c r="AO146" s="182"/>
      <c r="AP146" s="182"/>
      <c r="AQ146" s="182"/>
      <c r="AR146" s="182"/>
      <c r="AS146" s="182"/>
      <c r="AT146" s="182"/>
      <c r="AU146" s="182"/>
      <c r="AV146" s="182"/>
      <c r="AW146" s="182"/>
      <c r="AX146" s="182"/>
      <c r="AY146" s="182"/>
      <c r="AZ146" s="182"/>
      <c r="BA146" s="182"/>
      <c r="BB146" s="182"/>
      <c r="BC146" s="182"/>
      <c r="BD146" s="182"/>
      <c r="BE146" s="182"/>
      <c r="BF146" s="182"/>
      <c r="BG146" s="182"/>
      <c r="BH146" s="182"/>
      <c r="BI146" s="182"/>
      <c r="BJ146" s="182"/>
      <c r="BK146" s="182"/>
      <c r="BL146" s="182"/>
      <c r="BM146" s="182"/>
      <c r="BN146" s="182"/>
      <c r="BO146" s="182"/>
      <c r="BP146" s="182"/>
      <c r="BQ146" s="182"/>
      <c r="BR146" s="182"/>
      <c r="BS146" s="182"/>
      <c r="BT146" s="182"/>
      <c r="BU146" s="182"/>
      <c r="BV146" s="182"/>
      <c r="BW146" s="182"/>
      <c r="BX146" s="182"/>
      <c r="BY146" s="182"/>
      <c r="BZ146" s="182"/>
      <c r="CA146" s="182"/>
      <c r="CB146" s="182"/>
      <c r="CC146" s="182"/>
      <c r="CD146" s="182"/>
      <c r="CE146" s="182"/>
      <c r="CF146" s="182"/>
      <c r="CG146" s="182"/>
      <c r="CH146" s="182"/>
      <c r="CI146" s="182"/>
      <c r="CJ146" s="182"/>
      <c r="CK146" s="182"/>
      <c r="CL146" s="182"/>
      <c r="CM146" s="182"/>
      <c r="CN146" s="182"/>
      <c r="CO146" s="182"/>
      <c r="CP146" s="182"/>
      <c r="CQ146" s="182"/>
      <c r="CR146" s="182"/>
      <c r="CS146" s="182"/>
      <c r="CT146" s="182"/>
      <c r="CU146" s="182"/>
      <c r="CV146" s="182"/>
      <c r="CW146" s="182"/>
      <c r="CX146" s="182"/>
      <c r="CY146" s="182"/>
    </row>
    <row r="147" spans="1:103" s="165" customFormat="1" x14ac:dyDescent="0.25">
      <c r="A147" s="164"/>
      <c r="B147" s="15"/>
      <c r="C147" s="28"/>
      <c r="D147" s="182"/>
      <c r="E147" s="182"/>
      <c r="F147" s="182"/>
      <c r="G147" s="182"/>
      <c r="H147" s="182"/>
      <c r="I147" s="182"/>
      <c r="J147" s="182"/>
      <c r="K147" s="182"/>
      <c r="L147" s="182"/>
      <c r="M147" s="182"/>
      <c r="N147" s="182"/>
      <c r="O147" s="182"/>
      <c r="P147" s="182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82"/>
      <c r="AB147" s="182"/>
      <c r="AC147" s="182"/>
      <c r="AD147" s="182"/>
      <c r="AE147" s="182"/>
      <c r="AF147" s="182"/>
      <c r="AG147" s="182"/>
      <c r="AH147" s="182"/>
      <c r="AI147" s="182"/>
      <c r="AJ147" s="182"/>
      <c r="AK147" s="182"/>
      <c r="AL147" s="182"/>
      <c r="AM147" s="182"/>
      <c r="AN147" s="182"/>
      <c r="AO147" s="182"/>
      <c r="AP147" s="182"/>
      <c r="AQ147" s="182"/>
      <c r="AR147" s="182"/>
      <c r="AS147" s="182"/>
      <c r="AT147" s="182"/>
      <c r="AU147" s="182"/>
      <c r="AV147" s="182"/>
      <c r="AW147" s="182"/>
      <c r="AX147" s="182"/>
      <c r="AY147" s="182"/>
      <c r="AZ147" s="182"/>
      <c r="BA147" s="182"/>
      <c r="BB147" s="182"/>
      <c r="BC147" s="182"/>
      <c r="BD147" s="182"/>
      <c r="BE147" s="182"/>
      <c r="BF147" s="182"/>
      <c r="BG147" s="182"/>
      <c r="BH147" s="182"/>
      <c r="BI147" s="182"/>
      <c r="BJ147" s="182"/>
      <c r="BK147" s="182"/>
      <c r="BL147" s="182"/>
      <c r="BM147" s="182"/>
      <c r="BN147" s="182"/>
      <c r="BO147" s="182"/>
      <c r="BP147" s="182"/>
      <c r="BQ147" s="182"/>
      <c r="BR147" s="182"/>
      <c r="BS147" s="182"/>
      <c r="BT147" s="182"/>
      <c r="BU147" s="182"/>
      <c r="BV147" s="182"/>
      <c r="BW147" s="182"/>
      <c r="BX147" s="182"/>
      <c r="BY147" s="182"/>
      <c r="BZ147" s="182"/>
      <c r="CA147" s="182"/>
      <c r="CB147" s="182"/>
      <c r="CC147" s="182"/>
      <c r="CD147" s="182"/>
      <c r="CE147" s="182"/>
      <c r="CF147" s="182"/>
      <c r="CG147" s="182"/>
      <c r="CH147" s="182"/>
      <c r="CI147" s="182"/>
      <c r="CJ147" s="182"/>
      <c r="CK147" s="182"/>
      <c r="CL147" s="182"/>
      <c r="CM147" s="182"/>
      <c r="CN147" s="182"/>
      <c r="CO147" s="182"/>
      <c r="CP147" s="182"/>
      <c r="CQ147" s="182"/>
      <c r="CR147" s="182"/>
      <c r="CS147" s="182"/>
      <c r="CT147" s="182"/>
      <c r="CU147" s="182"/>
      <c r="CV147" s="182"/>
      <c r="CW147" s="182"/>
      <c r="CX147" s="182"/>
      <c r="CY147" s="182"/>
    </row>
    <row r="148" spans="1:103" s="165" customFormat="1" x14ac:dyDescent="0.25">
      <c r="A148" s="164"/>
      <c r="B148" s="15"/>
      <c r="C148" s="28"/>
      <c r="D148" s="182"/>
      <c r="E148" s="182"/>
      <c r="F148" s="182"/>
      <c r="G148" s="182"/>
      <c r="H148" s="182"/>
      <c r="I148" s="182"/>
      <c r="J148" s="182"/>
      <c r="K148" s="182"/>
      <c r="L148" s="182"/>
      <c r="M148" s="182"/>
      <c r="N148" s="182"/>
      <c r="O148" s="182"/>
      <c r="P148" s="182"/>
      <c r="Q148" s="182"/>
      <c r="R148" s="182"/>
      <c r="S148" s="182"/>
      <c r="T148" s="182"/>
      <c r="U148" s="182"/>
      <c r="V148" s="182"/>
      <c r="W148" s="182"/>
      <c r="X148" s="182"/>
      <c r="Y148" s="182"/>
      <c r="Z148" s="182"/>
      <c r="AA148" s="182"/>
      <c r="AB148" s="182"/>
      <c r="AC148" s="182"/>
      <c r="AD148" s="182"/>
      <c r="AE148" s="182"/>
      <c r="AF148" s="182"/>
      <c r="AG148" s="182"/>
      <c r="AH148" s="182"/>
      <c r="AI148" s="182"/>
      <c r="AJ148" s="182"/>
      <c r="AK148" s="182"/>
      <c r="AL148" s="182"/>
      <c r="AM148" s="182"/>
      <c r="AN148" s="182"/>
      <c r="AO148" s="182"/>
      <c r="AP148" s="182"/>
      <c r="AQ148" s="182"/>
      <c r="AR148" s="182"/>
      <c r="AS148" s="182"/>
      <c r="AT148" s="182"/>
      <c r="AU148" s="182"/>
      <c r="AV148" s="182"/>
      <c r="AW148" s="182"/>
      <c r="AX148" s="182"/>
      <c r="AY148" s="182"/>
      <c r="AZ148" s="182"/>
      <c r="BA148" s="182"/>
      <c r="BB148" s="182"/>
      <c r="BC148" s="182"/>
      <c r="BD148" s="182"/>
      <c r="BE148" s="182"/>
      <c r="BF148" s="182"/>
      <c r="BG148" s="182"/>
      <c r="BH148" s="182"/>
      <c r="BI148" s="182"/>
      <c r="BJ148" s="182"/>
      <c r="BK148" s="182"/>
      <c r="BL148" s="182"/>
      <c r="BM148" s="182"/>
      <c r="BN148" s="182"/>
      <c r="BO148" s="182"/>
      <c r="BP148" s="182"/>
      <c r="BQ148" s="182"/>
      <c r="BR148" s="182"/>
      <c r="BS148" s="182"/>
      <c r="BT148" s="182"/>
      <c r="BU148" s="182"/>
      <c r="BV148" s="182"/>
      <c r="BW148" s="182"/>
      <c r="BX148" s="182"/>
      <c r="BY148" s="182"/>
      <c r="BZ148" s="182"/>
      <c r="CA148" s="182"/>
      <c r="CB148" s="182"/>
      <c r="CC148" s="182"/>
      <c r="CD148" s="182"/>
      <c r="CE148" s="182"/>
      <c r="CF148" s="182"/>
      <c r="CG148" s="182"/>
      <c r="CH148" s="182"/>
      <c r="CI148" s="182"/>
      <c r="CJ148" s="182"/>
      <c r="CK148" s="182"/>
      <c r="CL148" s="182"/>
      <c r="CM148" s="182"/>
      <c r="CN148" s="182"/>
      <c r="CO148" s="182"/>
      <c r="CP148" s="182"/>
      <c r="CQ148" s="182"/>
      <c r="CR148" s="182"/>
      <c r="CS148" s="182"/>
      <c r="CT148" s="182"/>
      <c r="CU148" s="182"/>
      <c r="CV148" s="182"/>
      <c r="CW148" s="182"/>
      <c r="CX148" s="182"/>
      <c r="CY148" s="182"/>
    </row>
    <row r="149" spans="1:103" s="165" customFormat="1" x14ac:dyDescent="0.25">
      <c r="A149" s="164"/>
      <c r="B149" s="15"/>
      <c r="C149" s="28"/>
      <c r="D149" s="182"/>
      <c r="E149" s="182"/>
      <c r="F149" s="182"/>
      <c r="G149" s="182"/>
      <c r="H149" s="182"/>
      <c r="I149" s="182"/>
      <c r="J149" s="182"/>
      <c r="K149" s="182"/>
      <c r="L149" s="182"/>
      <c r="M149" s="182"/>
      <c r="N149" s="182"/>
      <c r="O149" s="182"/>
      <c r="P149" s="182"/>
      <c r="Q149" s="182"/>
      <c r="R149" s="182"/>
      <c r="S149" s="182"/>
      <c r="T149" s="182"/>
      <c r="U149" s="182"/>
      <c r="V149" s="182"/>
      <c r="W149" s="182"/>
      <c r="X149" s="182"/>
      <c r="Y149" s="182"/>
      <c r="Z149" s="182"/>
      <c r="AA149" s="182"/>
      <c r="AB149" s="182"/>
      <c r="AC149" s="182"/>
      <c r="AD149" s="182"/>
      <c r="AE149" s="182"/>
      <c r="AF149" s="182"/>
      <c r="AG149" s="182"/>
      <c r="AH149" s="182"/>
      <c r="AI149" s="182"/>
      <c r="AJ149" s="182"/>
      <c r="AK149" s="182"/>
      <c r="AL149" s="182"/>
      <c r="AM149" s="182"/>
      <c r="AN149" s="182"/>
      <c r="AO149" s="182"/>
      <c r="AP149" s="182"/>
      <c r="AQ149" s="182"/>
      <c r="AR149" s="182"/>
      <c r="AS149" s="182"/>
      <c r="AT149" s="182"/>
      <c r="AU149" s="182"/>
      <c r="AV149" s="182"/>
      <c r="AW149" s="182"/>
      <c r="AX149" s="182"/>
      <c r="AY149" s="182"/>
      <c r="AZ149" s="182"/>
      <c r="BA149" s="182"/>
      <c r="BB149" s="182"/>
      <c r="BC149" s="182"/>
      <c r="BD149" s="182"/>
      <c r="BE149" s="182"/>
      <c r="BF149" s="182"/>
      <c r="BG149" s="182"/>
      <c r="BH149" s="182"/>
      <c r="BI149" s="182"/>
      <c r="BJ149" s="182"/>
      <c r="BK149" s="182"/>
      <c r="BL149" s="182"/>
      <c r="BM149" s="182"/>
      <c r="BN149" s="182"/>
      <c r="BO149" s="182"/>
      <c r="BP149" s="182"/>
      <c r="BQ149" s="182"/>
      <c r="BR149" s="182"/>
      <c r="BS149" s="182"/>
      <c r="BT149" s="182"/>
      <c r="BU149" s="182"/>
      <c r="BV149" s="182"/>
      <c r="BW149" s="182"/>
      <c r="BX149" s="182"/>
      <c r="BY149" s="182"/>
      <c r="BZ149" s="182"/>
      <c r="CA149" s="182"/>
      <c r="CB149" s="182"/>
      <c r="CC149" s="182"/>
      <c r="CD149" s="182"/>
      <c r="CE149" s="182"/>
      <c r="CF149" s="182"/>
      <c r="CG149" s="182"/>
      <c r="CH149" s="182"/>
      <c r="CI149" s="182"/>
      <c r="CJ149" s="182"/>
      <c r="CK149" s="182"/>
      <c r="CL149" s="182"/>
      <c r="CM149" s="182"/>
      <c r="CN149" s="182"/>
      <c r="CO149" s="182"/>
      <c r="CP149" s="182"/>
      <c r="CQ149" s="182"/>
      <c r="CR149" s="182"/>
      <c r="CS149" s="182"/>
      <c r="CT149" s="182"/>
      <c r="CU149" s="182"/>
      <c r="CV149" s="182"/>
      <c r="CW149" s="182"/>
      <c r="CX149" s="182"/>
      <c r="CY149" s="182"/>
    </row>
    <row r="150" spans="1:103" s="165" customFormat="1" x14ac:dyDescent="0.25">
      <c r="A150" s="164"/>
      <c r="B150" s="15"/>
      <c r="C150" s="28"/>
      <c r="D150" s="182"/>
      <c r="E150" s="182"/>
      <c r="F150" s="182"/>
      <c r="G150" s="182"/>
      <c r="H150" s="182"/>
      <c r="I150" s="182"/>
      <c r="J150" s="182"/>
      <c r="K150" s="182"/>
      <c r="L150" s="182"/>
      <c r="M150" s="182"/>
      <c r="N150" s="182"/>
      <c r="O150" s="182"/>
      <c r="P150" s="182"/>
      <c r="Q150" s="182"/>
      <c r="R150" s="182"/>
      <c r="S150" s="182"/>
      <c r="T150" s="182"/>
      <c r="U150" s="182"/>
      <c r="V150" s="182"/>
      <c r="W150" s="182"/>
      <c r="X150" s="182"/>
      <c r="Y150" s="182"/>
      <c r="Z150" s="182"/>
      <c r="AA150" s="182"/>
      <c r="AB150" s="182"/>
      <c r="AC150" s="182"/>
      <c r="AD150" s="182"/>
      <c r="AE150" s="182"/>
      <c r="AF150" s="182"/>
      <c r="AG150" s="182"/>
      <c r="AH150" s="182"/>
      <c r="AI150" s="182"/>
      <c r="AJ150" s="182"/>
      <c r="AK150" s="182"/>
      <c r="AL150" s="182"/>
      <c r="AM150" s="182"/>
      <c r="AN150" s="182"/>
      <c r="AO150" s="182"/>
      <c r="AP150" s="182"/>
      <c r="AQ150" s="182"/>
      <c r="AR150" s="182"/>
      <c r="AS150" s="182"/>
      <c r="AT150" s="182"/>
      <c r="AU150" s="182"/>
      <c r="AV150" s="182"/>
      <c r="AW150" s="182"/>
      <c r="AX150" s="182"/>
      <c r="AY150" s="182"/>
      <c r="AZ150" s="182"/>
      <c r="BA150" s="182"/>
      <c r="BB150" s="182"/>
      <c r="BC150" s="182"/>
      <c r="BD150" s="182"/>
      <c r="BE150" s="182"/>
      <c r="BF150" s="182"/>
      <c r="BG150" s="182"/>
      <c r="BH150" s="182"/>
      <c r="BI150" s="182"/>
      <c r="BJ150" s="182"/>
      <c r="BK150" s="182"/>
      <c r="BL150" s="182"/>
      <c r="BM150" s="182"/>
      <c r="BN150" s="182"/>
      <c r="BO150" s="182"/>
      <c r="BP150" s="182"/>
      <c r="BQ150" s="182"/>
      <c r="BR150" s="182"/>
      <c r="BS150" s="182"/>
      <c r="BT150" s="182"/>
      <c r="BU150" s="182"/>
      <c r="BV150" s="182"/>
      <c r="BW150" s="182"/>
      <c r="BX150" s="182"/>
      <c r="BY150" s="182"/>
      <c r="BZ150" s="182"/>
      <c r="CA150" s="182"/>
      <c r="CB150" s="182"/>
      <c r="CC150" s="182"/>
      <c r="CD150" s="182"/>
      <c r="CE150" s="182"/>
      <c r="CF150" s="182"/>
      <c r="CG150" s="182"/>
      <c r="CH150" s="182"/>
      <c r="CI150" s="182"/>
      <c r="CJ150" s="182"/>
      <c r="CK150" s="182"/>
      <c r="CL150" s="182"/>
      <c r="CM150" s="182"/>
      <c r="CN150" s="182"/>
      <c r="CO150" s="182"/>
      <c r="CP150" s="182"/>
      <c r="CQ150" s="182"/>
      <c r="CR150" s="182"/>
      <c r="CS150" s="182"/>
      <c r="CT150" s="182"/>
      <c r="CU150" s="182"/>
      <c r="CV150" s="182"/>
      <c r="CW150" s="182"/>
      <c r="CX150" s="182"/>
      <c r="CY150" s="182"/>
    </row>
    <row r="151" spans="1:103" s="165" customFormat="1" x14ac:dyDescent="0.25">
      <c r="A151" s="164"/>
      <c r="B151" s="15"/>
      <c r="C151" s="28"/>
      <c r="D151" s="182"/>
      <c r="E151" s="182"/>
      <c r="F151" s="182"/>
      <c r="G151" s="182"/>
      <c r="H151" s="182"/>
      <c r="I151" s="182"/>
      <c r="J151" s="182"/>
      <c r="K151" s="182"/>
      <c r="L151" s="182"/>
      <c r="M151" s="182"/>
      <c r="N151" s="182"/>
      <c r="O151" s="182"/>
      <c r="P151" s="182"/>
      <c r="Q151" s="182"/>
      <c r="R151" s="182"/>
      <c r="S151" s="182"/>
      <c r="T151" s="182"/>
      <c r="U151" s="182"/>
      <c r="V151" s="182"/>
      <c r="W151" s="182"/>
      <c r="X151" s="182"/>
      <c r="Y151" s="182"/>
      <c r="Z151" s="182"/>
      <c r="AA151" s="182"/>
      <c r="AB151" s="182"/>
      <c r="AC151" s="182"/>
      <c r="AD151" s="182"/>
      <c r="AE151" s="182"/>
      <c r="AF151" s="182"/>
      <c r="AG151" s="182"/>
      <c r="AH151" s="182"/>
      <c r="AI151" s="182"/>
      <c r="AJ151" s="182"/>
      <c r="AK151" s="182"/>
      <c r="AL151" s="182"/>
      <c r="AM151" s="182"/>
      <c r="AN151" s="182"/>
      <c r="AO151" s="182"/>
      <c r="AP151" s="182"/>
      <c r="AQ151" s="182"/>
      <c r="AR151" s="182"/>
      <c r="AS151" s="182"/>
      <c r="AT151" s="182"/>
      <c r="AU151" s="182"/>
      <c r="AV151" s="182"/>
      <c r="AW151" s="182"/>
      <c r="AX151" s="182"/>
      <c r="AY151" s="182"/>
      <c r="AZ151" s="182"/>
      <c r="BA151" s="182"/>
      <c r="BB151" s="182"/>
      <c r="BC151" s="182"/>
      <c r="BD151" s="182"/>
      <c r="BE151" s="182"/>
      <c r="BF151" s="182"/>
      <c r="BG151" s="182"/>
      <c r="BH151" s="182"/>
      <c r="BI151" s="182"/>
      <c r="BJ151" s="182"/>
      <c r="BK151" s="182"/>
      <c r="BL151" s="182"/>
      <c r="BM151" s="182"/>
      <c r="BN151" s="182"/>
      <c r="BO151" s="182"/>
      <c r="BP151" s="182"/>
      <c r="BQ151" s="182"/>
      <c r="BR151" s="182"/>
      <c r="BS151" s="182"/>
      <c r="BT151" s="182"/>
      <c r="BU151" s="182"/>
      <c r="BV151" s="182"/>
      <c r="BW151" s="182"/>
      <c r="BX151" s="182"/>
      <c r="BY151" s="182"/>
      <c r="BZ151" s="182"/>
      <c r="CA151" s="182"/>
      <c r="CB151" s="182"/>
      <c r="CC151" s="182"/>
      <c r="CD151" s="182"/>
      <c r="CE151" s="182"/>
      <c r="CF151" s="182"/>
      <c r="CG151" s="182"/>
      <c r="CH151" s="182"/>
      <c r="CI151" s="182"/>
      <c r="CJ151" s="182"/>
      <c r="CK151" s="182"/>
      <c r="CL151" s="182"/>
      <c r="CM151" s="182"/>
      <c r="CN151" s="182"/>
      <c r="CO151" s="182"/>
      <c r="CP151" s="182"/>
      <c r="CQ151" s="182"/>
      <c r="CR151" s="182"/>
      <c r="CS151" s="182"/>
      <c r="CT151" s="182"/>
      <c r="CU151" s="182"/>
      <c r="CV151" s="182"/>
      <c r="CW151" s="182"/>
      <c r="CX151" s="182"/>
      <c r="CY151" s="182"/>
    </row>
    <row r="152" spans="1:103" s="165" customFormat="1" x14ac:dyDescent="0.25">
      <c r="A152" s="164"/>
      <c r="B152" s="15"/>
      <c r="C152" s="28"/>
      <c r="D152" s="182"/>
      <c r="E152" s="182"/>
      <c r="F152" s="182"/>
      <c r="G152" s="182"/>
      <c r="H152" s="182"/>
      <c r="I152" s="182"/>
      <c r="J152" s="182"/>
      <c r="K152" s="182"/>
      <c r="L152" s="182"/>
      <c r="M152" s="182"/>
      <c r="N152" s="182"/>
      <c r="O152" s="182"/>
      <c r="P152" s="182"/>
      <c r="Q152" s="182"/>
      <c r="R152" s="182"/>
      <c r="S152" s="182"/>
      <c r="T152" s="182"/>
      <c r="U152" s="182"/>
      <c r="V152" s="182"/>
      <c r="W152" s="182"/>
      <c r="X152" s="182"/>
      <c r="Y152" s="182"/>
      <c r="Z152" s="182"/>
      <c r="AA152" s="182"/>
      <c r="AB152" s="182"/>
      <c r="AC152" s="182"/>
      <c r="AD152" s="182"/>
      <c r="AE152" s="182"/>
      <c r="AF152" s="182"/>
      <c r="AG152" s="182"/>
      <c r="AH152" s="182"/>
      <c r="AI152" s="182"/>
      <c r="AJ152" s="182"/>
      <c r="AK152" s="182"/>
      <c r="AL152" s="182"/>
      <c r="AM152" s="182"/>
      <c r="AN152" s="182"/>
      <c r="AO152" s="182"/>
      <c r="AP152" s="182"/>
      <c r="AQ152" s="182"/>
      <c r="AR152" s="182"/>
      <c r="AS152" s="182"/>
      <c r="AT152" s="182"/>
      <c r="AU152" s="182"/>
      <c r="AV152" s="182"/>
      <c r="AW152" s="182"/>
      <c r="AX152" s="182"/>
      <c r="AY152" s="182"/>
      <c r="AZ152" s="182"/>
      <c r="BA152" s="182"/>
      <c r="BB152" s="182"/>
      <c r="BC152" s="182"/>
      <c r="BD152" s="182"/>
      <c r="BE152" s="182"/>
      <c r="BF152" s="182"/>
      <c r="BG152" s="182"/>
      <c r="BH152" s="182"/>
      <c r="BI152" s="182"/>
      <c r="BJ152" s="182"/>
      <c r="BK152" s="182"/>
      <c r="BL152" s="182"/>
      <c r="BM152" s="182"/>
      <c r="BN152" s="182"/>
      <c r="BO152" s="182"/>
      <c r="BP152" s="182"/>
      <c r="BQ152" s="182"/>
      <c r="BR152" s="182"/>
      <c r="BS152" s="182"/>
      <c r="BT152" s="182"/>
      <c r="BU152" s="182"/>
      <c r="BV152" s="182"/>
      <c r="BW152" s="182"/>
      <c r="BX152" s="182"/>
      <c r="BY152" s="182"/>
      <c r="BZ152" s="182"/>
      <c r="CA152" s="182"/>
      <c r="CB152" s="182"/>
      <c r="CC152" s="182"/>
      <c r="CD152" s="182"/>
      <c r="CE152" s="182"/>
      <c r="CF152" s="182"/>
      <c r="CG152" s="182"/>
      <c r="CH152" s="182"/>
      <c r="CI152" s="182"/>
      <c r="CJ152" s="182"/>
      <c r="CK152" s="182"/>
      <c r="CL152" s="182"/>
      <c r="CM152" s="182"/>
      <c r="CN152" s="182"/>
      <c r="CO152" s="182"/>
      <c r="CP152" s="182"/>
      <c r="CQ152" s="182"/>
      <c r="CR152" s="182"/>
      <c r="CS152" s="182"/>
      <c r="CT152" s="182"/>
      <c r="CU152" s="182"/>
      <c r="CV152" s="182"/>
      <c r="CW152" s="182"/>
      <c r="CX152" s="182"/>
      <c r="CY152" s="182"/>
    </row>
    <row r="153" spans="1:103" s="165" customFormat="1" x14ac:dyDescent="0.25">
      <c r="A153" s="164"/>
      <c r="B153" s="15"/>
      <c r="C153" s="28"/>
      <c r="D153" s="182"/>
      <c r="E153" s="182"/>
      <c r="F153" s="182"/>
      <c r="G153" s="182"/>
      <c r="H153" s="182"/>
      <c r="I153" s="182"/>
      <c r="J153" s="182"/>
      <c r="K153" s="182"/>
      <c r="L153" s="182"/>
      <c r="M153" s="182"/>
      <c r="N153" s="182"/>
      <c r="O153" s="182"/>
      <c r="P153" s="182"/>
      <c r="Q153" s="182"/>
      <c r="R153" s="182"/>
      <c r="S153" s="182"/>
      <c r="T153" s="182"/>
      <c r="U153" s="182"/>
      <c r="V153" s="182"/>
      <c r="W153" s="182"/>
      <c r="X153" s="182"/>
      <c r="Y153" s="182"/>
      <c r="Z153" s="182"/>
      <c r="AA153" s="182"/>
      <c r="AB153" s="182"/>
      <c r="AC153" s="182"/>
      <c r="AD153" s="182"/>
      <c r="AE153" s="182"/>
      <c r="AF153" s="182"/>
      <c r="AG153" s="182"/>
      <c r="AH153" s="182"/>
      <c r="AI153" s="182"/>
      <c r="AJ153" s="182"/>
      <c r="AK153" s="182"/>
      <c r="AL153" s="182"/>
      <c r="AM153" s="182"/>
      <c r="AN153" s="182"/>
      <c r="AO153" s="182"/>
      <c r="AP153" s="182"/>
      <c r="AQ153" s="182"/>
      <c r="AR153" s="182"/>
      <c r="AS153" s="182"/>
      <c r="AT153" s="182"/>
      <c r="AU153" s="182"/>
      <c r="AV153" s="182"/>
      <c r="AW153" s="182"/>
      <c r="AX153" s="182"/>
      <c r="AY153" s="182"/>
      <c r="AZ153" s="182"/>
      <c r="BA153" s="182"/>
      <c r="BB153" s="182"/>
      <c r="BC153" s="182"/>
      <c r="BD153" s="182"/>
      <c r="BE153" s="182"/>
      <c r="BF153" s="182"/>
      <c r="BG153" s="182"/>
      <c r="BH153" s="182"/>
      <c r="BI153" s="182"/>
      <c r="BJ153" s="182"/>
      <c r="BK153" s="182"/>
      <c r="BL153" s="182"/>
      <c r="BM153" s="182"/>
      <c r="BN153" s="182"/>
      <c r="BO153" s="182"/>
      <c r="BP153" s="182"/>
      <c r="BQ153" s="182"/>
      <c r="BR153" s="182"/>
      <c r="BS153" s="182"/>
      <c r="BT153" s="182"/>
      <c r="BU153" s="182"/>
      <c r="BV153" s="182"/>
      <c r="BW153" s="182"/>
      <c r="BX153" s="182"/>
      <c r="BY153" s="182"/>
      <c r="BZ153" s="182"/>
      <c r="CA153" s="182"/>
      <c r="CB153" s="182"/>
      <c r="CC153" s="182"/>
      <c r="CD153" s="182"/>
      <c r="CE153" s="182"/>
      <c r="CF153" s="182"/>
      <c r="CG153" s="182"/>
      <c r="CH153" s="182"/>
      <c r="CI153" s="182"/>
      <c r="CJ153" s="182"/>
      <c r="CK153" s="182"/>
      <c r="CL153" s="182"/>
      <c r="CM153" s="182"/>
      <c r="CN153" s="182"/>
      <c r="CO153" s="182"/>
      <c r="CP153" s="182"/>
      <c r="CQ153" s="182"/>
      <c r="CR153" s="182"/>
      <c r="CS153" s="182"/>
      <c r="CT153" s="182"/>
      <c r="CU153" s="182"/>
      <c r="CV153" s="182"/>
      <c r="CW153" s="182"/>
      <c r="CX153" s="182"/>
      <c r="CY153" s="182"/>
    </row>
    <row r="154" spans="1:103" s="165" customFormat="1" x14ac:dyDescent="0.25">
      <c r="A154" s="164"/>
      <c r="B154" s="15"/>
      <c r="C154" s="28"/>
      <c r="D154" s="182"/>
      <c r="E154" s="182"/>
      <c r="F154" s="182"/>
      <c r="G154" s="182"/>
      <c r="H154" s="182"/>
      <c r="I154" s="182"/>
      <c r="J154" s="182"/>
      <c r="K154" s="182"/>
      <c r="L154" s="182"/>
      <c r="M154" s="182"/>
      <c r="N154" s="182"/>
      <c r="O154" s="182"/>
      <c r="P154" s="182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82"/>
      <c r="AB154" s="182"/>
      <c r="AC154" s="182"/>
      <c r="AD154" s="182"/>
      <c r="AE154" s="182"/>
      <c r="AF154" s="182"/>
      <c r="AG154" s="182"/>
      <c r="AH154" s="182"/>
      <c r="AI154" s="182"/>
      <c r="AJ154" s="182"/>
      <c r="AK154" s="182"/>
      <c r="AL154" s="182"/>
      <c r="AM154" s="182"/>
      <c r="AN154" s="182"/>
      <c r="AO154" s="182"/>
      <c r="AP154" s="182"/>
      <c r="AQ154" s="182"/>
      <c r="AR154" s="182"/>
      <c r="AS154" s="182"/>
      <c r="AT154" s="182"/>
      <c r="AU154" s="182"/>
      <c r="AV154" s="182"/>
      <c r="AW154" s="182"/>
      <c r="AX154" s="182"/>
      <c r="AY154" s="182"/>
      <c r="AZ154" s="182"/>
      <c r="BA154" s="182"/>
      <c r="BB154" s="182"/>
      <c r="BC154" s="182"/>
      <c r="BD154" s="182"/>
      <c r="BE154" s="182"/>
      <c r="BF154" s="182"/>
      <c r="BG154" s="182"/>
      <c r="BH154" s="182"/>
      <c r="BI154" s="182"/>
      <c r="BJ154" s="182"/>
      <c r="BK154" s="182"/>
      <c r="BL154" s="182"/>
      <c r="BM154" s="182"/>
      <c r="BN154" s="182"/>
      <c r="BO154" s="182"/>
      <c r="BP154" s="182"/>
      <c r="BQ154" s="182"/>
      <c r="BR154" s="182"/>
      <c r="BS154" s="182"/>
      <c r="BT154" s="182"/>
      <c r="BU154" s="182"/>
      <c r="BV154" s="182"/>
      <c r="BW154" s="182"/>
      <c r="BX154" s="182"/>
      <c r="BY154" s="182"/>
      <c r="BZ154" s="182"/>
      <c r="CA154" s="182"/>
      <c r="CB154" s="182"/>
      <c r="CC154" s="182"/>
      <c r="CD154" s="182"/>
      <c r="CE154" s="182"/>
      <c r="CF154" s="182"/>
      <c r="CG154" s="182"/>
      <c r="CH154" s="182"/>
      <c r="CI154" s="182"/>
      <c r="CJ154" s="182"/>
      <c r="CK154" s="182"/>
      <c r="CL154" s="182"/>
      <c r="CM154" s="182"/>
      <c r="CN154" s="182"/>
      <c r="CO154" s="182"/>
      <c r="CP154" s="182"/>
      <c r="CQ154" s="182"/>
      <c r="CR154" s="182"/>
      <c r="CS154" s="182"/>
      <c r="CT154" s="182"/>
      <c r="CU154" s="182"/>
      <c r="CV154" s="182"/>
      <c r="CW154" s="182"/>
      <c r="CX154" s="182"/>
      <c r="CY154" s="182"/>
    </row>
    <row r="155" spans="1:103" s="165" customFormat="1" x14ac:dyDescent="0.25">
      <c r="A155" s="164"/>
      <c r="B155" s="15"/>
      <c r="C155" s="28"/>
      <c r="D155" s="182"/>
      <c r="E155" s="182"/>
      <c r="F155" s="182"/>
      <c r="G155" s="182"/>
      <c r="H155" s="182"/>
      <c r="I155" s="182"/>
      <c r="J155" s="182"/>
      <c r="K155" s="182"/>
      <c r="L155" s="182"/>
      <c r="M155" s="182"/>
      <c r="N155" s="182"/>
      <c r="O155" s="182"/>
      <c r="P155" s="182"/>
      <c r="Q155" s="182"/>
      <c r="R155" s="182"/>
      <c r="S155" s="182"/>
      <c r="T155" s="182"/>
      <c r="U155" s="182"/>
      <c r="V155" s="182"/>
      <c r="W155" s="182"/>
      <c r="X155" s="182"/>
      <c r="Y155" s="182"/>
      <c r="Z155" s="182"/>
      <c r="AA155" s="182"/>
      <c r="AB155" s="182"/>
      <c r="AC155" s="182"/>
      <c r="AD155" s="182"/>
      <c r="AE155" s="182"/>
      <c r="AF155" s="182"/>
      <c r="AG155" s="182"/>
      <c r="AH155" s="182"/>
      <c r="AI155" s="182"/>
      <c r="AJ155" s="182"/>
      <c r="AK155" s="182"/>
      <c r="AL155" s="182"/>
      <c r="AM155" s="182"/>
      <c r="AN155" s="182"/>
      <c r="AO155" s="182"/>
      <c r="AP155" s="182"/>
      <c r="AQ155" s="182"/>
      <c r="AR155" s="182"/>
      <c r="AS155" s="182"/>
      <c r="AT155" s="182"/>
      <c r="AU155" s="182"/>
      <c r="AV155" s="182"/>
      <c r="AW155" s="182"/>
      <c r="AX155" s="182"/>
      <c r="AY155" s="182"/>
      <c r="AZ155" s="182"/>
      <c r="BA155" s="182"/>
      <c r="BB155" s="182"/>
      <c r="BC155" s="182"/>
      <c r="BD155" s="182"/>
      <c r="BE155" s="182"/>
      <c r="BF155" s="182"/>
      <c r="BG155" s="182"/>
      <c r="BH155" s="182"/>
      <c r="BI155" s="182"/>
      <c r="BJ155" s="182"/>
      <c r="BK155" s="182"/>
      <c r="BL155" s="182"/>
      <c r="BM155" s="182"/>
      <c r="BN155" s="182"/>
      <c r="BO155" s="182"/>
      <c r="BP155" s="182"/>
      <c r="BQ155" s="182"/>
      <c r="BR155" s="182"/>
      <c r="BS155" s="182"/>
      <c r="BT155" s="182"/>
      <c r="BU155" s="182"/>
      <c r="BV155" s="182"/>
      <c r="BW155" s="182"/>
      <c r="BX155" s="182"/>
      <c r="BY155" s="182"/>
      <c r="BZ155" s="182"/>
      <c r="CA155" s="182"/>
      <c r="CB155" s="182"/>
      <c r="CC155" s="182"/>
      <c r="CD155" s="182"/>
      <c r="CE155" s="182"/>
      <c r="CF155" s="182"/>
      <c r="CG155" s="182"/>
      <c r="CH155" s="182"/>
      <c r="CI155" s="182"/>
      <c r="CJ155" s="182"/>
      <c r="CK155" s="182"/>
      <c r="CL155" s="182"/>
      <c r="CM155" s="182"/>
      <c r="CN155" s="182"/>
      <c r="CO155" s="182"/>
      <c r="CP155" s="182"/>
      <c r="CQ155" s="182"/>
      <c r="CR155" s="182"/>
      <c r="CS155" s="182"/>
      <c r="CT155" s="182"/>
      <c r="CU155" s="182"/>
      <c r="CV155" s="182"/>
      <c r="CW155" s="182"/>
      <c r="CX155" s="182"/>
      <c r="CY155" s="182"/>
    </row>
    <row r="156" spans="1:103" s="165" customFormat="1" x14ac:dyDescent="0.25">
      <c r="A156" s="164"/>
      <c r="B156" s="15"/>
      <c r="C156" s="28"/>
      <c r="D156" s="182"/>
      <c r="E156" s="182"/>
      <c r="F156" s="182"/>
      <c r="G156" s="182"/>
      <c r="H156" s="182"/>
      <c r="I156" s="182"/>
      <c r="J156" s="182"/>
      <c r="K156" s="182"/>
      <c r="L156" s="182"/>
      <c r="M156" s="182"/>
      <c r="N156" s="182"/>
      <c r="O156" s="182"/>
      <c r="P156" s="182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  <c r="AA156" s="182"/>
      <c r="AB156" s="182"/>
      <c r="AC156" s="182"/>
      <c r="AD156" s="182"/>
      <c r="AE156" s="182"/>
      <c r="AF156" s="182"/>
      <c r="AG156" s="182"/>
      <c r="AH156" s="182"/>
      <c r="AI156" s="182"/>
      <c r="AJ156" s="182"/>
      <c r="AK156" s="182"/>
      <c r="AL156" s="182"/>
      <c r="AM156" s="182"/>
      <c r="AN156" s="182"/>
      <c r="AO156" s="182"/>
      <c r="AP156" s="182"/>
      <c r="AQ156" s="182"/>
      <c r="AR156" s="182"/>
      <c r="AS156" s="182"/>
      <c r="AT156" s="182"/>
      <c r="AU156" s="182"/>
      <c r="AV156" s="182"/>
      <c r="AW156" s="182"/>
      <c r="AX156" s="182"/>
      <c r="AY156" s="182"/>
      <c r="AZ156" s="182"/>
      <c r="BA156" s="182"/>
      <c r="BB156" s="182"/>
      <c r="BC156" s="182"/>
      <c r="BD156" s="182"/>
      <c r="BE156" s="182"/>
      <c r="BF156" s="182"/>
      <c r="BG156" s="182"/>
      <c r="BH156" s="182"/>
      <c r="BI156" s="182"/>
      <c r="BJ156" s="182"/>
      <c r="BK156" s="182"/>
      <c r="BL156" s="182"/>
      <c r="BM156" s="182"/>
      <c r="BN156" s="182"/>
      <c r="BO156" s="182"/>
      <c r="BP156" s="182"/>
      <c r="BQ156" s="182"/>
      <c r="BR156" s="182"/>
      <c r="BS156" s="182"/>
      <c r="BT156" s="182"/>
      <c r="BU156" s="182"/>
      <c r="BV156" s="182"/>
      <c r="BW156" s="182"/>
      <c r="BX156" s="182"/>
      <c r="BY156" s="182"/>
      <c r="BZ156" s="182"/>
      <c r="CA156" s="182"/>
      <c r="CB156" s="182"/>
      <c r="CC156" s="182"/>
      <c r="CD156" s="182"/>
      <c r="CE156" s="182"/>
      <c r="CF156" s="182"/>
      <c r="CG156" s="182"/>
      <c r="CH156" s="182"/>
      <c r="CI156" s="182"/>
      <c r="CJ156" s="182"/>
      <c r="CK156" s="182"/>
      <c r="CL156" s="182"/>
      <c r="CM156" s="182"/>
      <c r="CN156" s="182"/>
      <c r="CO156" s="182"/>
      <c r="CP156" s="182"/>
      <c r="CQ156" s="182"/>
      <c r="CR156" s="182"/>
      <c r="CS156" s="182"/>
      <c r="CT156" s="182"/>
      <c r="CU156" s="182"/>
      <c r="CV156" s="182"/>
      <c r="CW156" s="182"/>
      <c r="CX156" s="182"/>
      <c r="CY156" s="182"/>
    </row>
    <row r="157" spans="1:103" s="165" customFormat="1" x14ac:dyDescent="0.25">
      <c r="A157" s="164"/>
      <c r="B157" s="15"/>
      <c r="C157" s="28"/>
      <c r="D157" s="182"/>
      <c r="E157" s="182"/>
      <c r="F157" s="182"/>
      <c r="G157" s="182"/>
      <c r="H157" s="182"/>
      <c r="I157" s="182"/>
      <c r="J157" s="182"/>
      <c r="K157" s="182"/>
      <c r="L157" s="182"/>
      <c r="M157" s="182"/>
      <c r="N157" s="182"/>
      <c r="O157" s="182"/>
      <c r="P157" s="182"/>
      <c r="Q157" s="182"/>
      <c r="R157" s="182"/>
      <c r="S157" s="182"/>
      <c r="T157" s="182"/>
      <c r="U157" s="182"/>
      <c r="V157" s="182"/>
      <c r="W157" s="182"/>
      <c r="X157" s="182"/>
      <c r="Y157" s="182"/>
      <c r="Z157" s="182"/>
      <c r="AA157" s="182"/>
      <c r="AB157" s="182"/>
      <c r="AC157" s="182"/>
      <c r="AD157" s="182"/>
      <c r="AE157" s="182"/>
      <c r="AF157" s="182"/>
      <c r="AG157" s="182"/>
      <c r="AH157" s="182"/>
      <c r="AI157" s="182"/>
      <c r="AJ157" s="182"/>
      <c r="AK157" s="182"/>
      <c r="AL157" s="182"/>
      <c r="AM157" s="182"/>
      <c r="AN157" s="182"/>
      <c r="AO157" s="182"/>
      <c r="AP157" s="182"/>
      <c r="AQ157" s="182"/>
      <c r="AR157" s="182"/>
      <c r="AS157" s="182"/>
      <c r="AT157" s="182"/>
      <c r="AU157" s="182"/>
      <c r="AV157" s="182"/>
      <c r="AW157" s="182"/>
      <c r="AX157" s="182"/>
      <c r="AY157" s="182"/>
      <c r="AZ157" s="182"/>
      <c r="BA157" s="182"/>
      <c r="BB157" s="182"/>
      <c r="BC157" s="182"/>
      <c r="BD157" s="182"/>
      <c r="BE157" s="182"/>
      <c r="BF157" s="182"/>
      <c r="BG157" s="182"/>
      <c r="BH157" s="182"/>
      <c r="BI157" s="182"/>
      <c r="BJ157" s="182"/>
      <c r="BK157" s="182"/>
      <c r="BL157" s="182"/>
      <c r="BM157" s="182"/>
      <c r="BN157" s="182"/>
      <c r="BO157" s="182"/>
      <c r="BP157" s="182"/>
      <c r="BQ157" s="182"/>
      <c r="BR157" s="182"/>
      <c r="BS157" s="182"/>
      <c r="BT157" s="182"/>
      <c r="BU157" s="182"/>
      <c r="BV157" s="182"/>
      <c r="BW157" s="182"/>
      <c r="BX157" s="182"/>
      <c r="BY157" s="182"/>
      <c r="BZ157" s="182"/>
      <c r="CA157" s="182"/>
      <c r="CB157" s="182"/>
      <c r="CC157" s="182"/>
      <c r="CD157" s="182"/>
      <c r="CE157" s="182"/>
      <c r="CF157" s="182"/>
      <c r="CG157" s="182"/>
      <c r="CH157" s="182"/>
      <c r="CI157" s="182"/>
      <c r="CJ157" s="182"/>
      <c r="CK157" s="182"/>
      <c r="CL157" s="182"/>
      <c r="CM157" s="182"/>
      <c r="CN157" s="182"/>
      <c r="CO157" s="182"/>
      <c r="CP157" s="182"/>
      <c r="CQ157" s="182"/>
      <c r="CR157" s="182"/>
      <c r="CS157" s="182"/>
      <c r="CT157" s="182"/>
      <c r="CU157" s="182"/>
      <c r="CV157" s="182"/>
      <c r="CW157" s="182"/>
      <c r="CX157" s="182"/>
      <c r="CY157" s="182"/>
    </row>
    <row r="158" spans="1:103" s="165" customFormat="1" x14ac:dyDescent="0.25">
      <c r="A158" s="164"/>
      <c r="B158" s="15"/>
      <c r="C158" s="28"/>
      <c r="D158" s="182"/>
      <c r="E158" s="182"/>
      <c r="F158" s="182"/>
      <c r="G158" s="182"/>
      <c r="H158" s="182"/>
      <c r="I158" s="182"/>
      <c r="J158" s="182"/>
      <c r="K158" s="182"/>
      <c r="L158" s="182"/>
      <c r="M158" s="182"/>
      <c r="N158" s="182"/>
      <c r="O158" s="182"/>
      <c r="P158" s="182"/>
      <c r="Q158" s="182"/>
      <c r="R158" s="182"/>
      <c r="S158" s="182"/>
      <c r="T158" s="182"/>
      <c r="U158" s="182"/>
      <c r="V158" s="182"/>
      <c r="W158" s="182"/>
      <c r="X158" s="182"/>
      <c r="Y158" s="182"/>
      <c r="Z158" s="182"/>
      <c r="AA158" s="182"/>
      <c r="AB158" s="182"/>
      <c r="AC158" s="182"/>
      <c r="AD158" s="182"/>
      <c r="AE158" s="182"/>
      <c r="AF158" s="182"/>
      <c r="AG158" s="182"/>
      <c r="AH158" s="182"/>
      <c r="AI158" s="182"/>
      <c r="AJ158" s="182"/>
      <c r="AK158" s="182"/>
      <c r="AL158" s="182"/>
      <c r="AM158" s="182"/>
      <c r="AN158" s="182"/>
      <c r="AO158" s="182"/>
      <c r="AP158" s="182"/>
      <c r="AQ158" s="182"/>
      <c r="AR158" s="182"/>
      <c r="AS158" s="182"/>
      <c r="AT158" s="182"/>
      <c r="AU158" s="182"/>
      <c r="AV158" s="182"/>
      <c r="AW158" s="182"/>
      <c r="AX158" s="182"/>
      <c r="AY158" s="182"/>
      <c r="AZ158" s="182"/>
      <c r="BA158" s="182"/>
      <c r="BB158" s="182"/>
      <c r="BC158" s="182"/>
      <c r="BD158" s="182"/>
      <c r="BE158" s="182"/>
      <c r="BF158" s="182"/>
      <c r="BG158" s="182"/>
      <c r="BH158" s="182"/>
      <c r="BI158" s="182"/>
      <c r="BJ158" s="182"/>
      <c r="BK158" s="182"/>
      <c r="BL158" s="182"/>
      <c r="BM158" s="182"/>
      <c r="BN158" s="182"/>
      <c r="BO158" s="182"/>
      <c r="BP158" s="182"/>
      <c r="BQ158" s="182"/>
      <c r="BR158" s="182"/>
      <c r="BS158" s="182"/>
      <c r="BT158" s="182"/>
      <c r="BU158" s="182"/>
      <c r="BV158" s="182"/>
      <c r="BW158" s="182"/>
      <c r="BX158" s="182"/>
      <c r="BY158" s="182"/>
      <c r="BZ158" s="182"/>
      <c r="CA158" s="182"/>
      <c r="CB158" s="182"/>
      <c r="CC158" s="182"/>
      <c r="CD158" s="182"/>
      <c r="CE158" s="182"/>
      <c r="CF158" s="182"/>
      <c r="CG158" s="182"/>
      <c r="CH158" s="182"/>
      <c r="CI158" s="182"/>
      <c r="CJ158" s="182"/>
      <c r="CK158" s="182"/>
      <c r="CL158" s="182"/>
      <c r="CM158" s="182"/>
      <c r="CN158" s="182"/>
      <c r="CO158" s="182"/>
      <c r="CP158" s="182"/>
      <c r="CQ158" s="182"/>
      <c r="CR158" s="182"/>
      <c r="CS158" s="182"/>
      <c r="CT158" s="182"/>
      <c r="CU158" s="182"/>
      <c r="CV158" s="182"/>
      <c r="CW158" s="182"/>
      <c r="CX158" s="182"/>
      <c r="CY158" s="182"/>
    </row>
    <row r="159" spans="1:103" s="165" customFormat="1" x14ac:dyDescent="0.25">
      <c r="A159" s="164"/>
      <c r="B159" s="15"/>
      <c r="C159" s="28"/>
      <c r="D159" s="182"/>
      <c r="E159" s="182"/>
      <c r="F159" s="182"/>
      <c r="G159" s="182"/>
      <c r="H159" s="182"/>
      <c r="I159" s="182"/>
      <c r="J159" s="182"/>
      <c r="K159" s="182"/>
      <c r="L159" s="182"/>
      <c r="M159" s="182"/>
      <c r="N159" s="182"/>
      <c r="O159" s="182"/>
      <c r="P159" s="182"/>
      <c r="Q159" s="182"/>
      <c r="R159" s="182"/>
      <c r="S159" s="182"/>
      <c r="T159" s="182"/>
      <c r="U159" s="182"/>
      <c r="V159" s="182"/>
      <c r="W159" s="182"/>
      <c r="X159" s="182"/>
      <c r="Y159" s="182"/>
      <c r="Z159" s="182"/>
      <c r="AA159" s="182"/>
      <c r="AB159" s="182"/>
      <c r="AC159" s="182"/>
      <c r="AD159" s="182"/>
      <c r="AE159" s="182"/>
      <c r="AF159" s="182"/>
      <c r="AG159" s="182"/>
      <c r="AH159" s="182"/>
      <c r="AI159" s="182"/>
      <c r="AJ159" s="182"/>
      <c r="AK159" s="182"/>
      <c r="AL159" s="182"/>
      <c r="AM159" s="182"/>
      <c r="AN159" s="182"/>
      <c r="AO159" s="182"/>
      <c r="AP159" s="182"/>
      <c r="AQ159" s="182"/>
      <c r="AR159" s="182"/>
      <c r="AS159" s="182"/>
      <c r="AT159" s="182"/>
      <c r="AU159" s="182"/>
      <c r="AV159" s="182"/>
      <c r="AW159" s="182"/>
      <c r="AX159" s="182"/>
      <c r="AY159" s="182"/>
      <c r="AZ159" s="182"/>
      <c r="BA159" s="182"/>
      <c r="BB159" s="182"/>
      <c r="BC159" s="182"/>
      <c r="BD159" s="182"/>
      <c r="BE159" s="182"/>
      <c r="BF159" s="182"/>
      <c r="BG159" s="182"/>
      <c r="BH159" s="182"/>
      <c r="BI159" s="182"/>
      <c r="BJ159" s="182"/>
      <c r="BK159" s="182"/>
      <c r="BL159" s="182"/>
      <c r="BM159" s="182"/>
      <c r="BN159" s="182"/>
      <c r="BO159" s="182"/>
      <c r="BP159" s="182"/>
      <c r="BQ159" s="182"/>
      <c r="BR159" s="182"/>
      <c r="BS159" s="182"/>
      <c r="BT159" s="182"/>
      <c r="BU159" s="182"/>
      <c r="BV159" s="182"/>
      <c r="BW159" s="182"/>
      <c r="BX159" s="182"/>
      <c r="BY159" s="182"/>
      <c r="BZ159" s="182"/>
      <c r="CA159" s="182"/>
      <c r="CB159" s="182"/>
      <c r="CC159" s="182"/>
      <c r="CD159" s="182"/>
      <c r="CE159" s="182"/>
      <c r="CF159" s="182"/>
      <c r="CG159" s="182"/>
      <c r="CH159" s="182"/>
      <c r="CI159" s="182"/>
      <c r="CJ159" s="182"/>
      <c r="CK159" s="182"/>
      <c r="CL159" s="182"/>
      <c r="CM159" s="182"/>
      <c r="CN159" s="182"/>
      <c r="CO159" s="182"/>
      <c r="CP159" s="182"/>
      <c r="CQ159" s="182"/>
      <c r="CR159" s="182"/>
      <c r="CS159" s="182"/>
      <c r="CT159" s="182"/>
      <c r="CU159" s="182"/>
      <c r="CV159" s="182"/>
      <c r="CW159" s="182"/>
      <c r="CX159" s="182"/>
      <c r="CY159" s="182"/>
    </row>
    <row r="160" spans="1:103" s="165" customFormat="1" x14ac:dyDescent="0.25">
      <c r="A160" s="164"/>
      <c r="B160" s="15"/>
      <c r="C160" s="28"/>
      <c r="D160" s="182"/>
      <c r="E160" s="182"/>
      <c r="F160" s="182"/>
      <c r="G160" s="182"/>
      <c r="H160" s="182"/>
      <c r="I160" s="182"/>
      <c r="J160" s="182"/>
      <c r="K160" s="182"/>
      <c r="L160" s="182"/>
      <c r="M160" s="182"/>
      <c r="N160" s="182"/>
      <c r="O160" s="182"/>
      <c r="P160" s="182"/>
      <c r="Q160" s="182"/>
      <c r="R160" s="182"/>
      <c r="S160" s="182"/>
      <c r="T160" s="182"/>
      <c r="U160" s="182"/>
      <c r="V160" s="182"/>
      <c r="W160" s="182"/>
      <c r="X160" s="182"/>
      <c r="Y160" s="182"/>
      <c r="Z160" s="182"/>
      <c r="AA160" s="182"/>
      <c r="AB160" s="182"/>
      <c r="AC160" s="182"/>
      <c r="AD160" s="182"/>
      <c r="AE160" s="182"/>
      <c r="AF160" s="182"/>
      <c r="AG160" s="182"/>
      <c r="AH160" s="182"/>
      <c r="AI160" s="182"/>
      <c r="AJ160" s="182"/>
      <c r="AK160" s="182"/>
      <c r="AL160" s="182"/>
      <c r="AM160" s="182"/>
      <c r="AN160" s="182"/>
      <c r="AO160" s="182"/>
      <c r="AP160" s="182"/>
      <c r="AQ160" s="182"/>
      <c r="AR160" s="182"/>
      <c r="AS160" s="182"/>
      <c r="AT160" s="182"/>
      <c r="AU160" s="182"/>
      <c r="AV160" s="182"/>
      <c r="AW160" s="182"/>
      <c r="AX160" s="182"/>
      <c r="AY160" s="182"/>
      <c r="AZ160" s="182"/>
      <c r="BA160" s="182"/>
      <c r="BB160" s="182"/>
      <c r="BC160" s="182"/>
      <c r="BD160" s="182"/>
      <c r="BE160" s="182"/>
      <c r="BF160" s="182"/>
      <c r="BG160" s="182"/>
      <c r="BH160" s="182"/>
      <c r="BI160" s="182"/>
      <c r="BJ160" s="182"/>
      <c r="BK160" s="182"/>
      <c r="BL160" s="182"/>
      <c r="BM160" s="182"/>
      <c r="BN160" s="182"/>
      <c r="BO160" s="182"/>
      <c r="BP160" s="182"/>
      <c r="BQ160" s="182"/>
      <c r="BR160" s="182"/>
      <c r="BS160" s="182"/>
      <c r="BT160" s="182"/>
      <c r="BU160" s="182"/>
      <c r="BV160" s="182"/>
      <c r="BW160" s="182"/>
      <c r="BX160" s="182"/>
      <c r="BY160" s="182"/>
      <c r="BZ160" s="182"/>
      <c r="CA160" s="182"/>
      <c r="CB160" s="182"/>
      <c r="CC160" s="182"/>
      <c r="CD160" s="182"/>
      <c r="CE160" s="182"/>
      <c r="CF160" s="182"/>
      <c r="CG160" s="182"/>
      <c r="CH160" s="182"/>
      <c r="CI160" s="182"/>
      <c r="CJ160" s="182"/>
      <c r="CK160" s="182"/>
      <c r="CL160" s="182"/>
      <c r="CM160" s="182"/>
      <c r="CN160" s="182"/>
      <c r="CO160" s="182"/>
      <c r="CP160" s="182"/>
      <c r="CQ160" s="182"/>
      <c r="CR160" s="182"/>
      <c r="CS160" s="182"/>
      <c r="CT160" s="182"/>
      <c r="CU160" s="182"/>
      <c r="CV160" s="182"/>
      <c r="CW160" s="182"/>
      <c r="CX160" s="182"/>
      <c r="CY160" s="182"/>
    </row>
    <row r="161" spans="1:103" s="165" customFormat="1" x14ac:dyDescent="0.25">
      <c r="A161" s="164"/>
      <c r="B161" s="15"/>
      <c r="C161" s="28"/>
      <c r="D161" s="182"/>
      <c r="E161" s="182"/>
      <c r="F161" s="182"/>
      <c r="G161" s="182"/>
      <c r="H161" s="182"/>
      <c r="I161" s="182"/>
      <c r="J161" s="182"/>
      <c r="K161" s="182"/>
      <c r="L161" s="182"/>
      <c r="M161" s="182"/>
      <c r="N161" s="182"/>
      <c r="O161" s="182"/>
      <c r="P161" s="182"/>
      <c r="Q161" s="182"/>
      <c r="R161" s="182"/>
      <c r="S161" s="182"/>
      <c r="T161" s="182"/>
      <c r="U161" s="182"/>
      <c r="V161" s="182"/>
      <c r="W161" s="182"/>
      <c r="X161" s="182"/>
      <c r="Y161" s="182"/>
      <c r="Z161" s="182"/>
      <c r="AA161" s="182"/>
      <c r="AB161" s="182"/>
      <c r="AC161" s="182"/>
      <c r="AD161" s="182"/>
      <c r="AE161" s="182"/>
      <c r="AF161" s="182"/>
      <c r="AG161" s="182"/>
      <c r="AH161" s="182"/>
      <c r="AI161" s="182"/>
      <c r="AJ161" s="182"/>
      <c r="AK161" s="182"/>
      <c r="AL161" s="182"/>
      <c r="AM161" s="182"/>
      <c r="AN161" s="182"/>
      <c r="AO161" s="182"/>
      <c r="AP161" s="182"/>
      <c r="AQ161" s="182"/>
      <c r="AR161" s="182"/>
      <c r="AS161" s="182"/>
      <c r="AT161" s="182"/>
      <c r="AU161" s="182"/>
      <c r="AV161" s="182"/>
      <c r="AW161" s="182"/>
      <c r="AX161" s="182"/>
      <c r="AY161" s="182"/>
      <c r="AZ161" s="182"/>
      <c r="BA161" s="182"/>
      <c r="BB161" s="182"/>
      <c r="BC161" s="182"/>
      <c r="BD161" s="182"/>
      <c r="BE161" s="182"/>
      <c r="BF161" s="182"/>
      <c r="BG161" s="182"/>
      <c r="BH161" s="182"/>
      <c r="BI161" s="182"/>
      <c r="BJ161" s="182"/>
      <c r="BK161" s="182"/>
      <c r="BL161" s="182"/>
      <c r="BM161" s="182"/>
      <c r="BN161" s="182"/>
      <c r="BO161" s="182"/>
      <c r="BP161" s="182"/>
      <c r="BQ161" s="182"/>
      <c r="BR161" s="182"/>
      <c r="BS161" s="182"/>
      <c r="BT161" s="182"/>
      <c r="BU161" s="182"/>
      <c r="BV161" s="182"/>
      <c r="BW161" s="182"/>
      <c r="BX161" s="182"/>
      <c r="BY161" s="182"/>
      <c r="BZ161" s="182"/>
      <c r="CA161" s="182"/>
      <c r="CB161" s="182"/>
      <c r="CC161" s="182"/>
      <c r="CD161" s="182"/>
      <c r="CE161" s="182"/>
      <c r="CF161" s="182"/>
      <c r="CG161" s="182"/>
      <c r="CH161" s="182"/>
      <c r="CI161" s="182"/>
      <c r="CJ161" s="182"/>
      <c r="CK161" s="182"/>
      <c r="CL161" s="182"/>
      <c r="CM161" s="182"/>
      <c r="CN161" s="182"/>
      <c r="CO161" s="182"/>
      <c r="CP161" s="182"/>
      <c r="CQ161" s="182"/>
      <c r="CR161" s="182"/>
      <c r="CS161" s="182"/>
      <c r="CT161" s="182"/>
      <c r="CU161" s="182"/>
      <c r="CV161" s="182"/>
      <c r="CW161" s="182"/>
      <c r="CX161" s="182"/>
      <c r="CY161" s="182"/>
    </row>
    <row r="162" spans="1:103" s="165" customFormat="1" x14ac:dyDescent="0.25">
      <c r="A162" s="164"/>
      <c r="B162" s="15"/>
      <c r="C162" s="28"/>
      <c r="D162" s="182"/>
      <c r="E162" s="182"/>
      <c r="F162" s="182"/>
      <c r="G162" s="182"/>
      <c r="H162" s="182"/>
      <c r="I162" s="182"/>
      <c r="J162" s="182"/>
      <c r="K162" s="182"/>
      <c r="L162" s="182"/>
      <c r="M162" s="182"/>
      <c r="N162" s="182"/>
      <c r="O162" s="182"/>
      <c r="P162" s="182"/>
      <c r="Q162" s="182"/>
      <c r="R162" s="182"/>
      <c r="S162" s="182"/>
      <c r="T162" s="182"/>
      <c r="U162" s="182"/>
      <c r="V162" s="182"/>
      <c r="W162" s="182"/>
      <c r="X162" s="182"/>
      <c r="Y162" s="182"/>
      <c r="Z162" s="182"/>
      <c r="AA162" s="182"/>
      <c r="AB162" s="182"/>
      <c r="AC162" s="182"/>
      <c r="AD162" s="182"/>
      <c r="AE162" s="182"/>
      <c r="AF162" s="182"/>
      <c r="AG162" s="182"/>
      <c r="AH162" s="182"/>
      <c r="AI162" s="182"/>
      <c r="AJ162" s="182"/>
      <c r="AK162" s="182"/>
      <c r="AL162" s="182"/>
      <c r="AM162" s="182"/>
      <c r="AN162" s="182"/>
      <c r="AO162" s="182"/>
      <c r="AP162" s="182"/>
      <c r="AQ162" s="182"/>
      <c r="AR162" s="182"/>
      <c r="AS162" s="182"/>
      <c r="AT162" s="182"/>
      <c r="AU162" s="182"/>
      <c r="AV162" s="182"/>
      <c r="AW162" s="182"/>
      <c r="AX162" s="182"/>
      <c r="AY162" s="182"/>
      <c r="AZ162" s="182"/>
      <c r="BA162" s="182"/>
      <c r="BB162" s="182"/>
      <c r="BC162" s="182"/>
      <c r="BD162" s="182"/>
      <c r="BE162" s="182"/>
      <c r="BF162" s="182"/>
      <c r="BG162" s="182"/>
      <c r="BH162" s="182"/>
      <c r="BI162" s="182"/>
      <c r="BJ162" s="182"/>
      <c r="BK162" s="182"/>
      <c r="BL162" s="182"/>
      <c r="BM162" s="182"/>
      <c r="BN162" s="182"/>
      <c r="BO162" s="182"/>
      <c r="BP162" s="182"/>
      <c r="BQ162" s="182"/>
      <c r="BR162" s="182"/>
      <c r="BS162" s="182"/>
      <c r="BT162" s="182"/>
      <c r="BU162" s="182"/>
      <c r="BV162" s="182"/>
      <c r="BW162" s="182"/>
      <c r="BX162" s="182"/>
      <c r="BY162" s="182"/>
      <c r="BZ162" s="182"/>
      <c r="CA162" s="182"/>
      <c r="CB162" s="182"/>
      <c r="CC162" s="182"/>
      <c r="CD162" s="182"/>
      <c r="CE162" s="182"/>
      <c r="CF162" s="182"/>
      <c r="CG162" s="182"/>
      <c r="CH162" s="182"/>
      <c r="CI162" s="182"/>
      <c r="CJ162" s="182"/>
      <c r="CK162" s="182"/>
      <c r="CL162" s="182"/>
      <c r="CM162" s="182"/>
      <c r="CN162" s="182"/>
      <c r="CO162" s="182"/>
      <c r="CP162" s="182"/>
      <c r="CQ162" s="182"/>
      <c r="CR162" s="182"/>
      <c r="CS162" s="182"/>
      <c r="CT162" s="182"/>
      <c r="CU162" s="182"/>
      <c r="CV162" s="182"/>
      <c r="CW162" s="182"/>
      <c r="CX162" s="182"/>
      <c r="CY162" s="182"/>
    </row>
    <row r="163" spans="1:103" s="165" customFormat="1" x14ac:dyDescent="0.25">
      <c r="A163" s="164"/>
      <c r="B163" s="15"/>
      <c r="C163" s="28"/>
      <c r="D163" s="182"/>
      <c r="E163" s="182"/>
      <c r="F163" s="182"/>
      <c r="G163" s="182"/>
      <c r="H163" s="182"/>
      <c r="I163" s="182"/>
      <c r="J163" s="182"/>
      <c r="K163" s="182"/>
      <c r="L163" s="182"/>
      <c r="M163" s="182"/>
      <c r="N163" s="182"/>
      <c r="O163" s="182"/>
      <c r="P163" s="182"/>
      <c r="Q163" s="182"/>
      <c r="R163" s="182"/>
      <c r="S163" s="182"/>
      <c r="T163" s="182"/>
      <c r="U163" s="182"/>
      <c r="V163" s="182"/>
      <c r="W163" s="182"/>
      <c r="X163" s="182"/>
      <c r="Y163" s="182"/>
      <c r="Z163" s="182"/>
      <c r="AA163" s="182"/>
      <c r="AB163" s="182"/>
      <c r="AC163" s="182"/>
      <c r="AD163" s="182"/>
      <c r="AE163" s="182"/>
      <c r="AF163" s="182"/>
      <c r="AG163" s="182"/>
      <c r="AH163" s="182"/>
      <c r="AI163" s="182"/>
      <c r="AJ163" s="182"/>
      <c r="AK163" s="182"/>
      <c r="AL163" s="182"/>
      <c r="AM163" s="182"/>
      <c r="AN163" s="182"/>
      <c r="AO163" s="182"/>
      <c r="AP163" s="182"/>
      <c r="AQ163" s="182"/>
      <c r="AR163" s="182"/>
      <c r="AS163" s="182"/>
      <c r="AT163" s="182"/>
      <c r="AU163" s="182"/>
      <c r="AV163" s="182"/>
      <c r="AW163" s="182"/>
      <c r="AX163" s="182"/>
      <c r="AY163" s="182"/>
      <c r="AZ163" s="182"/>
      <c r="BA163" s="182"/>
      <c r="BB163" s="182"/>
      <c r="BC163" s="182"/>
      <c r="BD163" s="182"/>
      <c r="BE163" s="182"/>
      <c r="BF163" s="182"/>
      <c r="BG163" s="182"/>
      <c r="BH163" s="182"/>
      <c r="BI163" s="182"/>
      <c r="BJ163" s="182"/>
      <c r="BK163" s="182"/>
      <c r="BL163" s="182"/>
      <c r="BM163" s="182"/>
      <c r="BN163" s="182"/>
      <c r="BO163" s="182"/>
      <c r="BP163" s="182"/>
      <c r="BQ163" s="182"/>
      <c r="BR163" s="182"/>
      <c r="BS163" s="182"/>
      <c r="BT163" s="182"/>
      <c r="BU163" s="182"/>
      <c r="BV163" s="182"/>
      <c r="BW163" s="182"/>
      <c r="BX163" s="182"/>
      <c r="BY163" s="182"/>
      <c r="BZ163" s="182"/>
      <c r="CA163" s="182"/>
      <c r="CB163" s="182"/>
      <c r="CC163" s="182"/>
      <c r="CD163" s="182"/>
      <c r="CE163" s="182"/>
      <c r="CF163" s="182"/>
      <c r="CG163" s="182"/>
      <c r="CH163" s="182"/>
      <c r="CI163" s="182"/>
      <c r="CJ163" s="182"/>
      <c r="CK163" s="182"/>
      <c r="CL163" s="182"/>
      <c r="CM163" s="182"/>
      <c r="CN163" s="182"/>
      <c r="CO163" s="182"/>
      <c r="CP163" s="182"/>
      <c r="CQ163" s="182"/>
      <c r="CR163" s="182"/>
      <c r="CS163" s="182"/>
      <c r="CT163" s="182"/>
      <c r="CU163" s="182"/>
      <c r="CV163" s="182"/>
      <c r="CW163" s="182"/>
      <c r="CX163" s="182"/>
      <c r="CY163" s="182"/>
    </row>
    <row r="164" spans="1:103" s="165" customFormat="1" x14ac:dyDescent="0.25">
      <c r="A164" s="164"/>
      <c r="B164" s="15"/>
      <c r="C164" s="28"/>
      <c r="D164" s="182"/>
      <c r="E164" s="182"/>
      <c r="F164" s="182"/>
      <c r="G164" s="182"/>
      <c r="H164" s="182"/>
      <c r="I164" s="182"/>
      <c r="J164" s="182"/>
      <c r="K164" s="182"/>
      <c r="L164" s="182"/>
      <c r="M164" s="182"/>
      <c r="N164" s="182"/>
      <c r="O164" s="182"/>
      <c r="P164" s="182"/>
      <c r="Q164" s="182"/>
      <c r="R164" s="182"/>
      <c r="S164" s="182"/>
      <c r="T164" s="182"/>
      <c r="U164" s="182"/>
      <c r="V164" s="182"/>
      <c r="W164" s="182"/>
      <c r="X164" s="182"/>
      <c r="Y164" s="182"/>
      <c r="Z164" s="182"/>
      <c r="AA164" s="182"/>
      <c r="AB164" s="182"/>
      <c r="AC164" s="182"/>
      <c r="AD164" s="182"/>
      <c r="AE164" s="182"/>
      <c r="AF164" s="182"/>
      <c r="AG164" s="182"/>
      <c r="AH164" s="182"/>
      <c r="AI164" s="182"/>
      <c r="AJ164" s="182"/>
      <c r="AK164" s="182"/>
      <c r="AL164" s="182"/>
      <c r="AM164" s="182"/>
      <c r="AN164" s="182"/>
      <c r="AO164" s="182"/>
      <c r="AP164" s="182"/>
      <c r="AQ164" s="182"/>
      <c r="AR164" s="182"/>
      <c r="AS164" s="182"/>
      <c r="AT164" s="182"/>
      <c r="AU164" s="182"/>
      <c r="AV164" s="182"/>
      <c r="AW164" s="182"/>
      <c r="AX164" s="182"/>
      <c r="AY164" s="182"/>
      <c r="AZ164" s="182"/>
      <c r="BA164" s="182"/>
      <c r="BB164" s="182"/>
      <c r="BC164" s="182"/>
      <c r="BD164" s="182"/>
      <c r="BE164" s="182"/>
      <c r="BF164" s="182"/>
      <c r="BG164" s="182"/>
      <c r="BH164" s="182"/>
      <c r="BI164" s="182"/>
      <c r="BJ164" s="182"/>
      <c r="BK164" s="182"/>
      <c r="BL164" s="182"/>
      <c r="BM164" s="182"/>
      <c r="BN164" s="182"/>
      <c r="BO164" s="182"/>
      <c r="BP164" s="182"/>
      <c r="BQ164" s="182"/>
      <c r="BR164" s="182"/>
      <c r="BS164" s="182"/>
      <c r="BT164" s="182"/>
      <c r="BU164" s="182"/>
      <c r="BV164" s="182"/>
      <c r="BW164" s="182"/>
      <c r="BX164" s="182"/>
      <c r="BY164" s="182"/>
      <c r="BZ164" s="182"/>
      <c r="CA164" s="182"/>
      <c r="CB164" s="182"/>
      <c r="CC164" s="182"/>
      <c r="CD164" s="182"/>
      <c r="CE164" s="182"/>
      <c r="CF164" s="182"/>
      <c r="CG164" s="182"/>
      <c r="CH164" s="182"/>
      <c r="CI164" s="182"/>
      <c r="CJ164" s="182"/>
      <c r="CK164" s="182"/>
      <c r="CL164" s="182"/>
      <c r="CM164" s="182"/>
      <c r="CN164" s="182"/>
      <c r="CO164" s="182"/>
      <c r="CP164" s="182"/>
      <c r="CQ164" s="182"/>
      <c r="CR164" s="182"/>
      <c r="CS164" s="182"/>
      <c r="CT164" s="182"/>
      <c r="CU164" s="182"/>
      <c r="CV164" s="182"/>
      <c r="CW164" s="182"/>
      <c r="CX164" s="182"/>
      <c r="CY164" s="182"/>
    </row>
    <row r="165" spans="1:103" s="165" customFormat="1" x14ac:dyDescent="0.25">
      <c r="A165" s="164"/>
      <c r="B165" s="15"/>
      <c r="C165" s="28"/>
      <c r="D165" s="182"/>
      <c r="E165" s="182"/>
      <c r="F165" s="182"/>
      <c r="G165" s="182"/>
      <c r="H165" s="182"/>
      <c r="I165" s="182"/>
      <c r="J165" s="182"/>
      <c r="K165" s="182"/>
      <c r="L165" s="182"/>
      <c r="M165" s="182"/>
      <c r="N165" s="182"/>
      <c r="O165" s="182"/>
      <c r="P165" s="182"/>
      <c r="Q165" s="182"/>
      <c r="R165" s="182"/>
      <c r="S165" s="182"/>
      <c r="T165" s="182"/>
      <c r="U165" s="182"/>
      <c r="V165" s="182"/>
      <c r="W165" s="182"/>
      <c r="X165" s="182"/>
      <c r="Y165" s="182"/>
      <c r="Z165" s="182"/>
      <c r="AA165" s="182"/>
      <c r="AB165" s="182"/>
      <c r="AC165" s="182"/>
      <c r="AD165" s="182"/>
      <c r="AE165" s="182"/>
      <c r="AF165" s="182"/>
      <c r="AG165" s="182"/>
      <c r="AH165" s="182"/>
      <c r="AI165" s="182"/>
      <c r="AJ165" s="182"/>
      <c r="AK165" s="182"/>
      <c r="AL165" s="182"/>
      <c r="AM165" s="182"/>
      <c r="AN165" s="182"/>
      <c r="AO165" s="182"/>
      <c r="AP165" s="182"/>
      <c r="AQ165" s="182"/>
      <c r="AR165" s="182"/>
      <c r="AS165" s="182"/>
      <c r="AT165" s="182"/>
      <c r="AU165" s="182"/>
      <c r="AV165" s="182"/>
      <c r="AW165" s="182"/>
      <c r="AX165" s="182"/>
      <c r="AY165" s="182"/>
      <c r="AZ165" s="182"/>
      <c r="BA165" s="182"/>
      <c r="BB165" s="182"/>
      <c r="BC165" s="182"/>
      <c r="BD165" s="182"/>
      <c r="BE165" s="182"/>
      <c r="BF165" s="182"/>
      <c r="BG165" s="182"/>
      <c r="BH165" s="182"/>
      <c r="BI165" s="182"/>
      <c r="BJ165" s="182"/>
      <c r="BK165" s="182"/>
      <c r="BL165" s="182"/>
      <c r="BM165" s="182"/>
      <c r="BN165" s="182"/>
      <c r="BO165" s="182"/>
      <c r="BP165" s="182"/>
      <c r="BQ165" s="182"/>
      <c r="BR165" s="182"/>
      <c r="BS165" s="182"/>
      <c r="BT165" s="182"/>
      <c r="BU165" s="182"/>
      <c r="BV165" s="182"/>
      <c r="BW165" s="182"/>
      <c r="BX165" s="182"/>
      <c r="BY165" s="182"/>
      <c r="BZ165" s="182"/>
      <c r="CA165" s="182"/>
      <c r="CB165" s="182"/>
      <c r="CC165" s="182"/>
      <c r="CD165" s="182"/>
      <c r="CE165" s="182"/>
      <c r="CF165" s="182"/>
      <c r="CG165" s="182"/>
      <c r="CH165" s="182"/>
      <c r="CI165" s="182"/>
      <c r="CJ165" s="182"/>
      <c r="CK165" s="182"/>
      <c r="CL165" s="182"/>
      <c r="CM165" s="182"/>
      <c r="CN165" s="182"/>
      <c r="CO165" s="182"/>
      <c r="CP165" s="182"/>
      <c r="CQ165" s="182"/>
      <c r="CR165" s="182"/>
      <c r="CS165" s="182"/>
      <c r="CT165" s="182"/>
      <c r="CU165" s="182"/>
      <c r="CV165" s="182"/>
      <c r="CW165" s="182"/>
      <c r="CX165" s="182"/>
      <c r="CY165" s="182"/>
    </row>
    <row r="166" spans="1:103" s="165" customFormat="1" x14ac:dyDescent="0.25">
      <c r="A166" s="164"/>
      <c r="B166" s="15"/>
      <c r="C166" s="28"/>
      <c r="D166" s="182"/>
      <c r="E166" s="182"/>
      <c r="F166" s="182"/>
      <c r="G166" s="182"/>
      <c r="H166" s="182"/>
      <c r="I166" s="182"/>
      <c r="J166" s="182"/>
      <c r="K166" s="182"/>
      <c r="L166" s="182"/>
      <c r="M166" s="182"/>
      <c r="N166" s="182"/>
      <c r="O166" s="182"/>
      <c r="P166" s="182"/>
      <c r="Q166" s="182"/>
      <c r="R166" s="182"/>
      <c r="S166" s="182"/>
      <c r="T166" s="182"/>
      <c r="U166" s="182"/>
      <c r="V166" s="182"/>
      <c r="W166" s="182"/>
      <c r="X166" s="182"/>
      <c r="Y166" s="182"/>
      <c r="Z166" s="182"/>
      <c r="AA166" s="182"/>
      <c r="AB166" s="182"/>
      <c r="AC166" s="182"/>
      <c r="AD166" s="182"/>
      <c r="AE166" s="182"/>
      <c r="AF166" s="182"/>
      <c r="AG166" s="182"/>
      <c r="AH166" s="182"/>
      <c r="AI166" s="182"/>
      <c r="AJ166" s="182"/>
      <c r="AK166" s="182"/>
      <c r="AL166" s="182"/>
      <c r="AM166" s="182"/>
      <c r="AN166" s="182"/>
      <c r="AO166" s="182"/>
      <c r="AP166" s="182"/>
      <c r="AQ166" s="182"/>
      <c r="AR166" s="182"/>
      <c r="AS166" s="182"/>
      <c r="AT166" s="182"/>
      <c r="AU166" s="182"/>
      <c r="AV166" s="182"/>
      <c r="AW166" s="182"/>
      <c r="AX166" s="182"/>
      <c r="AY166" s="182"/>
      <c r="AZ166" s="182"/>
      <c r="BA166" s="182"/>
      <c r="BB166" s="182"/>
      <c r="BC166" s="182"/>
      <c r="BD166" s="182"/>
      <c r="BE166" s="182"/>
      <c r="BF166" s="182"/>
      <c r="BG166" s="182"/>
      <c r="BH166" s="182"/>
      <c r="BI166" s="182"/>
      <c r="BJ166" s="182"/>
      <c r="BK166" s="182"/>
      <c r="BL166" s="182"/>
      <c r="BM166" s="182"/>
      <c r="BN166" s="182"/>
      <c r="BO166" s="182"/>
      <c r="BP166" s="182"/>
      <c r="BQ166" s="182"/>
      <c r="BR166" s="182"/>
      <c r="BS166" s="182"/>
      <c r="BT166" s="182"/>
      <c r="BU166" s="182"/>
      <c r="BV166" s="182"/>
      <c r="BW166" s="182"/>
      <c r="BX166" s="182"/>
      <c r="BY166" s="182"/>
      <c r="BZ166" s="182"/>
      <c r="CA166" s="182"/>
      <c r="CB166" s="182"/>
      <c r="CC166" s="182"/>
      <c r="CD166" s="182"/>
      <c r="CE166" s="182"/>
      <c r="CF166" s="182"/>
      <c r="CG166" s="182"/>
      <c r="CH166" s="182"/>
      <c r="CI166" s="182"/>
      <c r="CJ166" s="182"/>
      <c r="CK166" s="182"/>
      <c r="CL166" s="182"/>
      <c r="CM166" s="182"/>
      <c r="CN166" s="182"/>
      <c r="CO166" s="182"/>
      <c r="CP166" s="182"/>
      <c r="CQ166" s="182"/>
      <c r="CR166" s="182"/>
      <c r="CS166" s="182"/>
      <c r="CT166" s="182"/>
      <c r="CU166" s="182"/>
      <c r="CV166" s="182"/>
      <c r="CW166" s="182"/>
      <c r="CX166" s="182"/>
      <c r="CY166" s="182"/>
    </row>
    <row r="167" spans="1:103" s="165" customFormat="1" x14ac:dyDescent="0.25">
      <c r="A167" s="164"/>
      <c r="B167" s="15"/>
      <c r="C167" s="28"/>
      <c r="D167" s="182"/>
      <c r="E167" s="182"/>
      <c r="F167" s="182"/>
      <c r="G167" s="182"/>
      <c r="H167" s="182"/>
      <c r="I167" s="182"/>
      <c r="J167" s="182"/>
      <c r="K167" s="182"/>
      <c r="L167" s="182"/>
      <c r="M167" s="182"/>
      <c r="N167" s="182"/>
      <c r="O167" s="182"/>
      <c r="P167" s="182"/>
      <c r="Q167" s="182"/>
      <c r="R167" s="182"/>
      <c r="S167" s="182"/>
      <c r="T167" s="182"/>
      <c r="U167" s="182"/>
      <c r="V167" s="182"/>
      <c r="W167" s="182"/>
      <c r="X167" s="182"/>
      <c r="Y167" s="182"/>
      <c r="Z167" s="182"/>
      <c r="AA167" s="182"/>
      <c r="AB167" s="182"/>
      <c r="AC167" s="182"/>
      <c r="AD167" s="182"/>
      <c r="AE167" s="182"/>
      <c r="AF167" s="182"/>
      <c r="AG167" s="182"/>
      <c r="AH167" s="182"/>
      <c r="AI167" s="182"/>
      <c r="AJ167" s="182"/>
      <c r="AK167" s="182"/>
      <c r="AL167" s="182"/>
      <c r="AM167" s="182"/>
      <c r="AN167" s="182"/>
      <c r="AO167" s="182"/>
      <c r="AP167" s="182"/>
      <c r="AQ167" s="182"/>
      <c r="AR167" s="182"/>
      <c r="AS167" s="182"/>
      <c r="AT167" s="182"/>
      <c r="AU167" s="182"/>
      <c r="AV167" s="182"/>
      <c r="AW167" s="182"/>
      <c r="AX167" s="182"/>
      <c r="AY167" s="182"/>
      <c r="AZ167" s="182"/>
      <c r="BA167" s="182"/>
      <c r="BB167" s="182"/>
      <c r="BC167" s="182"/>
      <c r="BD167" s="182"/>
      <c r="BE167" s="182"/>
      <c r="BF167" s="182"/>
      <c r="BG167" s="182"/>
      <c r="BH167" s="182"/>
      <c r="BI167" s="182"/>
      <c r="BJ167" s="182"/>
      <c r="BK167" s="182"/>
      <c r="BL167" s="182"/>
      <c r="BM167" s="182"/>
      <c r="BN167" s="182"/>
      <c r="BO167" s="182"/>
      <c r="BP167" s="182"/>
      <c r="BQ167" s="182"/>
      <c r="BR167" s="182"/>
      <c r="BS167" s="182"/>
      <c r="BT167" s="182"/>
      <c r="BU167" s="182"/>
      <c r="BV167" s="182"/>
      <c r="BW167" s="182"/>
      <c r="BX167" s="182"/>
      <c r="BY167" s="182"/>
      <c r="BZ167" s="182"/>
      <c r="CA167" s="182"/>
      <c r="CB167" s="182"/>
      <c r="CC167" s="182"/>
      <c r="CD167" s="182"/>
      <c r="CE167" s="182"/>
      <c r="CF167" s="182"/>
      <c r="CG167" s="182"/>
      <c r="CH167" s="182"/>
      <c r="CI167" s="182"/>
      <c r="CJ167" s="182"/>
      <c r="CK167" s="182"/>
      <c r="CL167" s="182"/>
      <c r="CM167" s="182"/>
      <c r="CN167" s="182"/>
      <c r="CO167" s="182"/>
      <c r="CP167" s="182"/>
      <c r="CQ167" s="182"/>
      <c r="CR167" s="182"/>
      <c r="CS167" s="182"/>
      <c r="CT167" s="182"/>
      <c r="CU167" s="182"/>
      <c r="CV167" s="182"/>
      <c r="CW167" s="182"/>
      <c r="CX167" s="182"/>
      <c r="CY167" s="182"/>
    </row>
    <row r="168" spans="1:103" s="165" customFormat="1" x14ac:dyDescent="0.25">
      <c r="A168" s="164"/>
      <c r="B168" s="15"/>
      <c r="C168" s="28"/>
      <c r="D168" s="182"/>
      <c r="E168" s="182"/>
      <c r="F168" s="182"/>
      <c r="G168" s="182"/>
      <c r="H168" s="182"/>
      <c r="I168" s="182"/>
      <c r="J168" s="182"/>
      <c r="K168" s="182"/>
      <c r="L168" s="182"/>
      <c r="M168" s="182"/>
      <c r="N168" s="182"/>
      <c r="O168" s="182"/>
      <c r="P168" s="182"/>
      <c r="Q168" s="182"/>
      <c r="R168" s="182"/>
      <c r="S168" s="182"/>
      <c r="T168" s="182"/>
      <c r="U168" s="182"/>
      <c r="V168" s="182"/>
      <c r="W168" s="182"/>
      <c r="X168" s="182"/>
      <c r="Y168" s="182"/>
      <c r="Z168" s="182"/>
      <c r="AA168" s="182"/>
      <c r="AB168" s="182"/>
      <c r="AC168" s="182"/>
      <c r="AD168" s="182"/>
      <c r="AE168" s="182"/>
      <c r="AF168" s="182"/>
      <c r="AG168" s="182"/>
      <c r="AH168" s="182"/>
      <c r="AI168" s="182"/>
      <c r="AJ168" s="182"/>
      <c r="AK168" s="182"/>
      <c r="AL168" s="182"/>
      <c r="AM168" s="182"/>
      <c r="AN168" s="182"/>
      <c r="AO168" s="182"/>
      <c r="AP168" s="182"/>
      <c r="AQ168" s="182"/>
      <c r="AR168" s="182"/>
      <c r="AS168" s="182"/>
      <c r="AT168" s="182"/>
      <c r="AU168" s="182"/>
      <c r="AV168" s="182"/>
      <c r="AW168" s="182"/>
      <c r="AX168" s="182"/>
      <c r="AY168" s="182"/>
      <c r="AZ168" s="182"/>
      <c r="BA168" s="182"/>
      <c r="BB168" s="182"/>
      <c r="BC168" s="182"/>
      <c r="BD168" s="182"/>
      <c r="BE168" s="182"/>
      <c r="BF168" s="182"/>
      <c r="BG168" s="182"/>
      <c r="BH168" s="182"/>
      <c r="BI168" s="182"/>
      <c r="BJ168" s="182"/>
      <c r="BK168" s="182"/>
      <c r="BL168" s="182"/>
      <c r="BM168" s="182"/>
      <c r="BN168" s="182"/>
      <c r="BO168" s="182"/>
      <c r="BP168" s="182"/>
      <c r="BQ168" s="182"/>
      <c r="BR168" s="182"/>
      <c r="BS168" s="182"/>
      <c r="BT168" s="182"/>
      <c r="BU168" s="182"/>
      <c r="BV168" s="182"/>
      <c r="BW168" s="182"/>
      <c r="BX168" s="182"/>
      <c r="BY168" s="182"/>
      <c r="BZ168" s="182"/>
      <c r="CA168" s="182"/>
      <c r="CB168" s="182"/>
      <c r="CC168" s="182"/>
      <c r="CD168" s="182"/>
      <c r="CE168" s="182"/>
      <c r="CF168" s="182"/>
      <c r="CG168" s="182"/>
      <c r="CH168" s="182"/>
      <c r="CI168" s="182"/>
      <c r="CJ168" s="182"/>
      <c r="CK168" s="182"/>
      <c r="CL168" s="182"/>
      <c r="CM168" s="182"/>
      <c r="CN168" s="182"/>
      <c r="CO168" s="182"/>
      <c r="CP168" s="182"/>
      <c r="CQ168" s="182"/>
      <c r="CR168" s="182"/>
      <c r="CS168" s="182"/>
      <c r="CT168" s="182"/>
      <c r="CU168" s="182"/>
      <c r="CV168" s="182"/>
      <c r="CW168" s="182"/>
      <c r="CX168" s="182"/>
      <c r="CY168" s="182"/>
    </row>
    <row r="169" spans="1:103" s="165" customFormat="1" x14ac:dyDescent="0.25">
      <c r="A169" s="164"/>
      <c r="B169" s="15"/>
      <c r="C169" s="28"/>
      <c r="D169" s="182"/>
      <c r="E169" s="182"/>
      <c r="F169" s="182"/>
      <c r="G169" s="182"/>
      <c r="H169" s="182"/>
      <c r="I169" s="182"/>
      <c r="J169" s="182"/>
      <c r="K169" s="182"/>
      <c r="L169" s="182"/>
      <c r="M169" s="182"/>
      <c r="N169" s="182"/>
      <c r="O169" s="182"/>
      <c r="P169" s="182"/>
      <c r="Q169" s="182"/>
      <c r="R169" s="182"/>
      <c r="S169" s="182"/>
      <c r="T169" s="182"/>
      <c r="U169" s="182"/>
      <c r="V169" s="182"/>
      <c r="W169" s="182"/>
      <c r="X169" s="182"/>
      <c r="Y169" s="182"/>
      <c r="Z169" s="182"/>
      <c r="AA169" s="182"/>
      <c r="AB169" s="182"/>
      <c r="AC169" s="182"/>
      <c r="AD169" s="182"/>
      <c r="AE169" s="182"/>
      <c r="AF169" s="182"/>
      <c r="AG169" s="182"/>
      <c r="AH169" s="182"/>
      <c r="AI169" s="182"/>
      <c r="AJ169" s="182"/>
      <c r="AK169" s="182"/>
      <c r="AL169" s="182"/>
      <c r="AM169" s="182"/>
      <c r="AN169" s="182"/>
      <c r="AO169" s="182"/>
      <c r="AP169" s="182"/>
      <c r="AQ169" s="182"/>
      <c r="AR169" s="182"/>
      <c r="AS169" s="182"/>
      <c r="AT169" s="182"/>
      <c r="AU169" s="182"/>
      <c r="AV169" s="182"/>
      <c r="AW169" s="182"/>
      <c r="AX169" s="182"/>
      <c r="AY169" s="182"/>
      <c r="AZ169" s="182"/>
      <c r="BA169" s="182"/>
      <c r="BB169" s="182"/>
      <c r="BC169" s="182"/>
      <c r="BD169" s="182"/>
      <c r="BE169" s="182"/>
      <c r="BF169" s="182"/>
      <c r="BG169" s="182"/>
      <c r="BH169" s="182"/>
      <c r="BI169" s="182"/>
      <c r="BJ169" s="182"/>
      <c r="BK169" s="182"/>
      <c r="BL169" s="182"/>
      <c r="BM169" s="182"/>
      <c r="BN169" s="182"/>
      <c r="BO169" s="182"/>
      <c r="BP169" s="182"/>
      <c r="BQ169" s="182"/>
      <c r="BR169" s="182"/>
      <c r="BS169" s="182"/>
      <c r="BT169" s="182"/>
      <c r="BU169" s="182"/>
      <c r="BV169" s="182"/>
      <c r="BW169" s="182"/>
      <c r="BX169" s="182"/>
      <c r="BY169" s="182"/>
      <c r="BZ169" s="182"/>
      <c r="CA169" s="182"/>
      <c r="CB169" s="182"/>
      <c r="CC169" s="182"/>
      <c r="CD169" s="182"/>
      <c r="CE169" s="182"/>
      <c r="CF169" s="182"/>
      <c r="CG169" s="182"/>
      <c r="CH169" s="182"/>
      <c r="CI169" s="182"/>
      <c r="CJ169" s="182"/>
      <c r="CK169" s="182"/>
      <c r="CL169" s="182"/>
      <c r="CM169" s="182"/>
      <c r="CN169" s="182"/>
      <c r="CO169" s="182"/>
      <c r="CP169" s="182"/>
      <c r="CQ169" s="182"/>
      <c r="CR169" s="182"/>
      <c r="CS169" s="182"/>
      <c r="CT169" s="182"/>
      <c r="CU169" s="182"/>
      <c r="CV169" s="182"/>
      <c r="CW169" s="182"/>
      <c r="CX169" s="182"/>
      <c r="CY169" s="182"/>
    </row>
    <row r="170" spans="1:103" s="165" customFormat="1" x14ac:dyDescent="0.25">
      <c r="A170" s="164"/>
      <c r="B170" s="15"/>
      <c r="C170" s="28"/>
      <c r="D170" s="182"/>
      <c r="E170" s="182"/>
      <c r="F170" s="182"/>
      <c r="G170" s="182"/>
      <c r="H170" s="182"/>
      <c r="I170" s="182"/>
      <c r="J170" s="182"/>
      <c r="K170" s="182"/>
      <c r="L170" s="182"/>
      <c r="M170" s="182"/>
      <c r="N170" s="182"/>
      <c r="O170" s="182"/>
      <c r="P170" s="182"/>
      <c r="Q170" s="182"/>
      <c r="R170" s="182"/>
      <c r="S170" s="182"/>
      <c r="T170" s="182"/>
      <c r="U170" s="182"/>
      <c r="V170" s="182"/>
      <c r="W170" s="182"/>
      <c r="X170" s="182"/>
      <c r="Y170" s="182"/>
      <c r="Z170" s="182"/>
      <c r="AA170" s="182"/>
      <c r="AB170" s="182"/>
      <c r="AC170" s="182"/>
      <c r="AD170" s="182"/>
      <c r="AE170" s="182"/>
      <c r="AF170" s="182"/>
      <c r="AG170" s="182"/>
      <c r="AH170" s="182"/>
      <c r="AI170" s="182"/>
      <c r="AJ170" s="182"/>
      <c r="AK170" s="182"/>
      <c r="AL170" s="182"/>
      <c r="AM170" s="182"/>
      <c r="AN170" s="182"/>
      <c r="AO170" s="182"/>
      <c r="AP170" s="182"/>
      <c r="AQ170" s="182"/>
      <c r="AR170" s="182"/>
      <c r="AS170" s="182"/>
      <c r="AT170" s="182"/>
      <c r="AU170" s="182"/>
      <c r="AV170" s="182"/>
      <c r="AW170" s="182"/>
      <c r="AX170" s="182"/>
      <c r="AY170" s="182"/>
      <c r="AZ170" s="182"/>
      <c r="BA170" s="182"/>
      <c r="BB170" s="182"/>
      <c r="BC170" s="182"/>
      <c r="BD170" s="182"/>
      <c r="BE170" s="182"/>
      <c r="BF170" s="182"/>
      <c r="BG170" s="182"/>
      <c r="BH170" s="182"/>
      <c r="BI170" s="182"/>
      <c r="BJ170" s="182"/>
      <c r="BK170" s="182"/>
      <c r="BL170" s="182"/>
      <c r="BM170" s="182"/>
      <c r="BN170" s="182"/>
      <c r="BO170" s="182"/>
      <c r="BP170" s="182"/>
      <c r="BQ170" s="182"/>
      <c r="BR170" s="182"/>
      <c r="BS170" s="182"/>
      <c r="BT170" s="182"/>
      <c r="BU170" s="182"/>
      <c r="BV170" s="182"/>
      <c r="BW170" s="182"/>
      <c r="BX170" s="182"/>
      <c r="BY170" s="182"/>
      <c r="BZ170" s="182"/>
      <c r="CA170" s="182"/>
      <c r="CB170" s="182"/>
      <c r="CC170" s="182"/>
      <c r="CD170" s="182"/>
      <c r="CE170" s="182"/>
      <c r="CF170" s="182"/>
      <c r="CG170" s="182"/>
      <c r="CH170" s="182"/>
      <c r="CI170" s="182"/>
      <c r="CJ170" s="182"/>
      <c r="CK170" s="182"/>
      <c r="CL170" s="182"/>
      <c r="CM170" s="182"/>
      <c r="CN170" s="182"/>
      <c r="CO170" s="182"/>
      <c r="CP170" s="182"/>
      <c r="CQ170" s="182"/>
      <c r="CR170" s="182"/>
      <c r="CS170" s="182"/>
      <c r="CT170" s="182"/>
      <c r="CU170" s="182"/>
      <c r="CV170" s="182"/>
      <c r="CW170" s="182"/>
      <c r="CX170" s="182"/>
      <c r="CY170" s="182"/>
    </row>
    <row r="171" spans="1:103" s="165" customFormat="1" x14ac:dyDescent="0.25">
      <c r="A171" s="164"/>
      <c r="B171" s="15"/>
      <c r="C171" s="28"/>
      <c r="D171" s="182"/>
      <c r="E171" s="182"/>
      <c r="F171" s="182"/>
      <c r="G171" s="182"/>
      <c r="H171" s="182"/>
      <c r="I171" s="182"/>
      <c r="J171" s="182"/>
      <c r="K171" s="182"/>
      <c r="L171" s="182"/>
      <c r="M171" s="182"/>
      <c r="N171" s="182"/>
      <c r="O171" s="182"/>
      <c r="P171" s="182"/>
      <c r="Q171" s="182"/>
      <c r="R171" s="182"/>
      <c r="S171" s="182"/>
      <c r="T171" s="182"/>
      <c r="U171" s="182"/>
      <c r="V171" s="182"/>
      <c r="W171" s="182"/>
      <c r="X171" s="182"/>
      <c r="Y171" s="182"/>
      <c r="Z171" s="182"/>
      <c r="AA171" s="182"/>
      <c r="AB171" s="182"/>
      <c r="AC171" s="182"/>
      <c r="AD171" s="182"/>
      <c r="AE171" s="182"/>
      <c r="AF171" s="182"/>
      <c r="AG171" s="182"/>
      <c r="AH171" s="182"/>
      <c r="AI171" s="182"/>
      <c r="AJ171" s="182"/>
      <c r="AK171" s="182"/>
      <c r="AL171" s="182"/>
      <c r="AM171" s="182"/>
      <c r="AN171" s="182"/>
      <c r="AO171" s="182"/>
      <c r="AP171" s="182"/>
      <c r="AQ171" s="182"/>
      <c r="AR171" s="182"/>
      <c r="AS171" s="182"/>
      <c r="AT171" s="182"/>
      <c r="AU171" s="182"/>
      <c r="AV171" s="182"/>
      <c r="AW171" s="182"/>
      <c r="AX171" s="182"/>
      <c r="AY171" s="182"/>
      <c r="AZ171" s="182"/>
      <c r="BA171" s="182"/>
      <c r="BB171" s="182"/>
      <c r="BC171" s="182"/>
      <c r="BD171" s="182"/>
      <c r="BE171" s="182"/>
      <c r="BF171" s="182"/>
      <c r="BG171" s="182"/>
      <c r="BH171" s="182"/>
      <c r="BI171" s="182"/>
      <c r="BJ171" s="182"/>
      <c r="BK171" s="182"/>
      <c r="BL171" s="182"/>
      <c r="BM171" s="182"/>
      <c r="BN171" s="182"/>
      <c r="BO171" s="182"/>
      <c r="BP171" s="182"/>
      <c r="BQ171" s="182"/>
      <c r="BR171" s="182"/>
      <c r="BS171" s="182"/>
      <c r="BT171" s="182"/>
      <c r="BU171" s="182"/>
      <c r="BV171" s="182"/>
      <c r="BW171" s="182"/>
      <c r="BX171" s="182"/>
      <c r="BY171" s="182"/>
      <c r="BZ171" s="182"/>
      <c r="CA171" s="182"/>
      <c r="CB171" s="182"/>
      <c r="CC171" s="182"/>
      <c r="CD171" s="182"/>
      <c r="CE171" s="182"/>
      <c r="CF171" s="182"/>
      <c r="CG171" s="182"/>
      <c r="CH171" s="182"/>
      <c r="CI171" s="182"/>
      <c r="CJ171" s="182"/>
      <c r="CK171" s="182"/>
      <c r="CL171" s="182"/>
      <c r="CM171" s="182"/>
      <c r="CN171" s="182"/>
      <c r="CO171" s="182"/>
      <c r="CP171" s="182"/>
      <c r="CQ171" s="182"/>
      <c r="CR171" s="182"/>
      <c r="CS171" s="182"/>
      <c r="CT171" s="182"/>
      <c r="CU171" s="182"/>
      <c r="CV171" s="182"/>
      <c r="CW171" s="182"/>
      <c r="CX171" s="182"/>
      <c r="CY171" s="182"/>
    </row>
    <row r="172" spans="1:103" s="165" customFormat="1" x14ac:dyDescent="0.25">
      <c r="A172" s="164"/>
      <c r="B172" s="15"/>
      <c r="C172" s="28"/>
      <c r="D172" s="182"/>
      <c r="E172" s="182"/>
      <c r="F172" s="182"/>
      <c r="G172" s="182"/>
      <c r="H172" s="182"/>
      <c r="I172" s="182"/>
      <c r="J172" s="182"/>
      <c r="K172" s="182"/>
      <c r="L172" s="182"/>
      <c r="M172" s="182"/>
      <c r="N172" s="182"/>
      <c r="O172" s="182"/>
      <c r="P172" s="182"/>
      <c r="Q172" s="182"/>
      <c r="R172" s="182"/>
      <c r="S172" s="182"/>
      <c r="T172" s="182"/>
      <c r="U172" s="182"/>
      <c r="V172" s="182"/>
      <c r="W172" s="182"/>
      <c r="X172" s="182"/>
      <c r="Y172" s="182"/>
      <c r="Z172" s="182"/>
      <c r="AA172" s="182"/>
      <c r="AB172" s="182"/>
      <c r="AC172" s="182"/>
      <c r="AD172" s="182"/>
      <c r="AE172" s="182"/>
      <c r="AF172" s="182"/>
      <c r="AG172" s="182"/>
      <c r="AH172" s="182"/>
      <c r="AI172" s="182"/>
      <c r="AJ172" s="182"/>
      <c r="AK172" s="182"/>
      <c r="AL172" s="182"/>
      <c r="AM172" s="182"/>
      <c r="AN172" s="182"/>
      <c r="AO172" s="182"/>
      <c r="AP172" s="182"/>
      <c r="AQ172" s="182"/>
      <c r="AR172" s="182"/>
      <c r="AS172" s="182"/>
      <c r="AT172" s="182"/>
      <c r="AU172" s="182"/>
      <c r="AV172" s="182"/>
      <c r="AW172" s="182"/>
      <c r="AX172" s="182"/>
      <c r="AY172" s="182"/>
      <c r="AZ172" s="182"/>
      <c r="BA172" s="182"/>
      <c r="BB172" s="182"/>
      <c r="BC172" s="182"/>
      <c r="BD172" s="182"/>
      <c r="BE172" s="182"/>
      <c r="BF172" s="182"/>
      <c r="BG172" s="182"/>
      <c r="BH172" s="182"/>
      <c r="BI172" s="182"/>
      <c r="BJ172" s="182"/>
      <c r="BK172" s="182"/>
      <c r="BL172" s="182"/>
      <c r="BM172" s="182"/>
      <c r="BN172" s="182"/>
      <c r="BO172" s="182"/>
      <c r="BP172" s="182"/>
      <c r="BQ172" s="182"/>
      <c r="BR172" s="182"/>
      <c r="BS172" s="182"/>
      <c r="BT172" s="182"/>
      <c r="BU172" s="182"/>
      <c r="BV172" s="182"/>
      <c r="BW172" s="182"/>
      <c r="BX172" s="182"/>
      <c r="BY172" s="182"/>
      <c r="BZ172" s="182"/>
      <c r="CA172" s="182"/>
      <c r="CB172" s="182"/>
      <c r="CC172" s="182"/>
      <c r="CD172" s="182"/>
      <c r="CE172" s="182"/>
      <c r="CF172" s="182"/>
      <c r="CG172" s="182"/>
      <c r="CH172" s="182"/>
      <c r="CI172" s="182"/>
      <c r="CJ172" s="182"/>
      <c r="CK172" s="182"/>
      <c r="CL172" s="182"/>
      <c r="CM172" s="182"/>
      <c r="CN172" s="182"/>
      <c r="CO172" s="182"/>
      <c r="CP172" s="182"/>
      <c r="CQ172" s="182"/>
      <c r="CR172" s="182"/>
      <c r="CS172" s="182"/>
      <c r="CT172" s="182"/>
      <c r="CU172" s="182"/>
      <c r="CV172" s="182"/>
      <c r="CW172" s="182"/>
      <c r="CX172" s="182"/>
      <c r="CY172" s="182"/>
    </row>
    <row r="173" spans="1:103" s="165" customFormat="1" x14ac:dyDescent="0.25">
      <c r="A173" s="164"/>
      <c r="B173" s="15"/>
      <c r="C173" s="28"/>
      <c r="D173" s="182"/>
      <c r="E173" s="182"/>
      <c r="F173" s="182"/>
      <c r="G173" s="182"/>
      <c r="H173" s="182"/>
      <c r="I173" s="182"/>
      <c r="J173" s="182"/>
      <c r="K173" s="182"/>
      <c r="L173" s="182"/>
      <c r="M173" s="182"/>
      <c r="N173" s="182"/>
      <c r="O173" s="182"/>
      <c r="P173" s="182"/>
      <c r="Q173" s="182"/>
      <c r="R173" s="182"/>
      <c r="S173" s="182"/>
      <c r="T173" s="182"/>
      <c r="U173" s="182"/>
      <c r="V173" s="182"/>
      <c r="W173" s="182"/>
      <c r="X173" s="182"/>
      <c r="Y173" s="182"/>
      <c r="Z173" s="182"/>
      <c r="AA173" s="182"/>
      <c r="AB173" s="182"/>
      <c r="AC173" s="182"/>
      <c r="AD173" s="182"/>
      <c r="AE173" s="182"/>
      <c r="AF173" s="182"/>
      <c r="AG173" s="182"/>
      <c r="AH173" s="182"/>
      <c r="AI173" s="182"/>
      <c r="AJ173" s="182"/>
      <c r="AK173" s="182"/>
      <c r="AL173" s="182"/>
      <c r="AM173" s="182"/>
      <c r="AN173" s="182"/>
      <c r="AO173" s="182"/>
      <c r="AP173" s="182"/>
      <c r="AQ173" s="182"/>
      <c r="AR173" s="182"/>
      <c r="AS173" s="182"/>
      <c r="AT173" s="182"/>
      <c r="AU173" s="182"/>
      <c r="AV173" s="182"/>
      <c r="AW173" s="182"/>
      <c r="AX173" s="182"/>
      <c r="AY173" s="182"/>
      <c r="AZ173" s="182"/>
      <c r="BA173" s="182"/>
      <c r="BB173" s="182"/>
      <c r="BC173" s="182"/>
      <c r="BD173" s="182"/>
      <c r="BE173" s="182"/>
      <c r="BF173" s="182"/>
      <c r="BG173" s="182"/>
      <c r="BH173" s="182"/>
      <c r="BI173" s="182"/>
      <c r="BJ173" s="182"/>
      <c r="BK173" s="182"/>
      <c r="BL173" s="182"/>
      <c r="BM173" s="182"/>
      <c r="BN173" s="182"/>
      <c r="BO173" s="182"/>
      <c r="BP173" s="182"/>
      <c r="BQ173" s="182"/>
      <c r="BR173" s="182"/>
      <c r="BS173" s="182"/>
      <c r="BT173" s="182"/>
      <c r="BU173" s="182"/>
      <c r="BV173" s="182"/>
      <c r="BW173" s="182"/>
      <c r="BX173" s="182"/>
      <c r="BY173" s="182"/>
      <c r="BZ173" s="182"/>
      <c r="CA173" s="182"/>
      <c r="CB173" s="182"/>
      <c r="CC173" s="182"/>
      <c r="CD173" s="182"/>
      <c r="CE173" s="182"/>
      <c r="CF173" s="182"/>
      <c r="CG173" s="182"/>
      <c r="CH173" s="182"/>
      <c r="CI173" s="182"/>
      <c r="CJ173" s="182"/>
      <c r="CK173" s="182"/>
      <c r="CL173" s="182"/>
      <c r="CM173" s="182"/>
      <c r="CN173" s="182"/>
      <c r="CO173" s="182"/>
      <c r="CP173" s="182"/>
      <c r="CQ173" s="182"/>
      <c r="CR173" s="182"/>
      <c r="CS173" s="182"/>
      <c r="CT173" s="182"/>
      <c r="CU173" s="182"/>
      <c r="CV173" s="182"/>
      <c r="CW173" s="182"/>
      <c r="CX173" s="182"/>
      <c r="CY173" s="182"/>
    </row>
    <row r="174" spans="1:103" s="165" customFormat="1" x14ac:dyDescent="0.25">
      <c r="A174" s="164"/>
      <c r="B174" s="15"/>
      <c r="C174" s="28"/>
      <c r="D174" s="182"/>
      <c r="E174" s="182"/>
      <c r="F174" s="182"/>
      <c r="G174" s="182"/>
      <c r="H174" s="182"/>
      <c r="I174" s="182"/>
      <c r="J174" s="182"/>
      <c r="K174" s="182"/>
      <c r="L174" s="182"/>
      <c r="M174" s="182"/>
      <c r="N174" s="182"/>
      <c r="O174" s="182"/>
      <c r="P174" s="182"/>
      <c r="Q174" s="182"/>
      <c r="R174" s="182"/>
      <c r="S174" s="182"/>
      <c r="T174" s="182"/>
      <c r="U174" s="182"/>
      <c r="V174" s="182"/>
      <c r="W174" s="182"/>
      <c r="X174" s="182"/>
      <c r="Y174" s="182"/>
      <c r="Z174" s="182"/>
      <c r="AA174" s="182"/>
      <c r="AB174" s="182"/>
      <c r="AC174" s="182"/>
      <c r="AD174" s="182"/>
      <c r="AE174" s="182"/>
      <c r="AF174" s="182"/>
      <c r="AG174" s="182"/>
      <c r="AH174" s="182"/>
      <c r="AI174" s="182"/>
      <c r="AJ174" s="182"/>
      <c r="AK174" s="182"/>
      <c r="AL174" s="182"/>
      <c r="AM174" s="182"/>
      <c r="AN174" s="182"/>
      <c r="AO174" s="182"/>
      <c r="AP174" s="182"/>
      <c r="AQ174" s="182"/>
      <c r="AR174" s="182"/>
      <c r="AS174" s="182"/>
      <c r="AT174" s="182"/>
      <c r="AU174" s="182"/>
      <c r="AV174" s="182"/>
      <c r="AW174" s="182"/>
      <c r="AX174" s="182"/>
      <c r="AY174" s="182"/>
      <c r="AZ174" s="182"/>
      <c r="BA174" s="182"/>
      <c r="BB174" s="182"/>
      <c r="BC174" s="182"/>
      <c r="BD174" s="182"/>
      <c r="BE174" s="182"/>
      <c r="BF174" s="182"/>
      <c r="BG174" s="182"/>
      <c r="BH174" s="182"/>
      <c r="BI174" s="182"/>
      <c r="BJ174" s="182"/>
      <c r="BK174" s="182"/>
      <c r="BL174" s="182"/>
      <c r="BM174" s="182"/>
      <c r="BN174" s="182"/>
      <c r="BO174" s="182"/>
      <c r="BP174" s="182"/>
      <c r="BQ174" s="182"/>
      <c r="BR174" s="182"/>
      <c r="BS174" s="182"/>
      <c r="BT174" s="182"/>
      <c r="BU174" s="182"/>
      <c r="BV174" s="182"/>
      <c r="BW174" s="182"/>
      <c r="BX174" s="182"/>
      <c r="BY174" s="182"/>
      <c r="BZ174" s="182"/>
      <c r="CA174" s="182"/>
      <c r="CB174" s="182"/>
      <c r="CC174" s="182"/>
      <c r="CD174" s="182"/>
      <c r="CE174" s="182"/>
      <c r="CF174" s="182"/>
      <c r="CG174" s="182"/>
      <c r="CH174" s="182"/>
      <c r="CI174" s="182"/>
      <c r="CJ174" s="182"/>
      <c r="CK174" s="182"/>
      <c r="CL174" s="182"/>
      <c r="CM174" s="182"/>
      <c r="CN174" s="182"/>
      <c r="CO174" s="182"/>
      <c r="CP174" s="182"/>
      <c r="CQ174" s="182"/>
      <c r="CR174" s="182"/>
      <c r="CS174" s="182"/>
      <c r="CT174" s="182"/>
      <c r="CU174" s="182"/>
      <c r="CV174" s="182"/>
      <c r="CW174" s="182"/>
      <c r="CX174" s="182"/>
      <c r="CY174" s="182"/>
    </row>
    <row r="175" spans="1:103" s="165" customFormat="1" x14ac:dyDescent="0.25">
      <c r="A175" s="164"/>
      <c r="B175" s="15"/>
      <c r="C175" s="28"/>
      <c r="D175" s="182"/>
      <c r="E175" s="182"/>
      <c r="F175" s="182"/>
      <c r="G175" s="182"/>
      <c r="H175" s="182"/>
      <c r="I175" s="182"/>
      <c r="J175" s="182"/>
      <c r="K175" s="182"/>
      <c r="L175" s="182"/>
      <c r="M175" s="182"/>
      <c r="N175" s="182"/>
      <c r="O175" s="182"/>
      <c r="P175" s="182"/>
      <c r="Q175" s="182"/>
      <c r="R175" s="182"/>
      <c r="S175" s="182"/>
      <c r="T175" s="182"/>
      <c r="U175" s="182"/>
      <c r="V175" s="182"/>
      <c r="W175" s="182"/>
      <c r="X175" s="182"/>
      <c r="Y175" s="182"/>
      <c r="Z175" s="182"/>
      <c r="AA175" s="182"/>
      <c r="AB175" s="182"/>
      <c r="AC175" s="182"/>
      <c r="AD175" s="182"/>
      <c r="AE175" s="182"/>
      <c r="AF175" s="182"/>
      <c r="AG175" s="182"/>
      <c r="AH175" s="182"/>
      <c r="AI175" s="182"/>
      <c r="AJ175" s="182"/>
      <c r="AK175" s="182"/>
      <c r="AL175" s="182"/>
      <c r="AM175" s="182"/>
      <c r="AN175" s="182"/>
      <c r="AO175" s="182"/>
      <c r="AP175" s="182"/>
      <c r="AQ175" s="182"/>
      <c r="AR175" s="182"/>
      <c r="AS175" s="182"/>
      <c r="AT175" s="182"/>
      <c r="AU175" s="182"/>
      <c r="AV175" s="182"/>
      <c r="AW175" s="182"/>
      <c r="AX175" s="182"/>
      <c r="AY175" s="182"/>
      <c r="AZ175" s="182"/>
      <c r="BA175" s="182"/>
      <c r="BB175" s="182"/>
      <c r="BC175" s="182"/>
      <c r="BD175" s="182"/>
      <c r="BE175" s="182"/>
      <c r="BF175" s="182"/>
      <c r="BG175" s="182"/>
      <c r="BH175" s="182"/>
      <c r="BI175" s="182"/>
      <c r="BJ175" s="182"/>
      <c r="BK175" s="182"/>
      <c r="BL175" s="182"/>
      <c r="BM175" s="182"/>
      <c r="BN175" s="182"/>
      <c r="BO175" s="182"/>
      <c r="BP175" s="182"/>
      <c r="BQ175" s="182"/>
      <c r="BR175" s="182"/>
      <c r="BS175" s="182"/>
      <c r="BT175" s="182"/>
      <c r="BU175" s="182"/>
      <c r="BV175" s="182"/>
      <c r="BW175" s="182"/>
      <c r="BX175" s="182"/>
      <c r="BY175" s="182"/>
      <c r="BZ175" s="182"/>
      <c r="CA175" s="182"/>
      <c r="CB175" s="182"/>
      <c r="CC175" s="182"/>
      <c r="CD175" s="182"/>
      <c r="CE175" s="182"/>
      <c r="CF175" s="182"/>
      <c r="CG175" s="182"/>
      <c r="CH175" s="182"/>
      <c r="CI175" s="182"/>
      <c r="CJ175" s="182"/>
      <c r="CK175" s="182"/>
      <c r="CL175" s="182"/>
      <c r="CM175" s="182"/>
      <c r="CN175" s="182"/>
      <c r="CO175" s="182"/>
      <c r="CP175" s="182"/>
      <c r="CQ175" s="182"/>
      <c r="CR175" s="182"/>
      <c r="CS175" s="182"/>
      <c r="CT175" s="182"/>
      <c r="CU175" s="182"/>
      <c r="CV175" s="182"/>
      <c r="CW175" s="182"/>
      <c r="CX175" s="182"/>
      <c r="CY175" s="182"/>
    </row>
    <row r="176" spans="1:103" s="165" customFormat="1" x14ac:dyDescent="0.25">
      <c r="A176" s="164"/>
      <c r="B176" s="15"/>
      <c r="C176" s="28"/>
      <c r="D176" s="182"/>
      <c r="E176" s="182"/>
      <c r="F176" s="182"/>
      <c r="G176" s="182"/>
      <c r="H176" s="182"/>
      <c r="I176" s="182"/>
      <c r="J176" s="182"/>
      <c r="K176" s="182"/>
      <c r="L176" s="182"/>
      <c r="M176" s="182"/>
      <c r="N176" s="182"/>
      <c r="O176" s="182"/>
      <c r="P176" s="182"/>
      <c r="Q176" s="182"/>
      <c r="R176" s="182"/>
      <c r="S176" s="182"/>
      <c r="T176" s="182"/>
      <c r="U176" s="182"/>
      <c r="V176" s="182"/>
      <c r="W176" s="182"/>
      <c r="X176" s="182"/>
      <c r="Y176" s="182"/>
      <c r="Z176" s="182"/>
      <c r="AA176" s="182"/>
      <c r="AB176" s="182"/>
      <c r="AC176" s="182"/>
      <c r="AD176" s="182"/>
      <c r="AE176" s="182"/>
      <c r="AF176" s="182"/>
      <c r="AG176" s="182"/>
      <c r="AH176" s="182"/>
      <c r="AI176" s="182"/>
      <c r="AJ176" s="182"/>
      <c r="AK176" s="182"/>
      <c r="AL176" s="182"/>
      <c r="AM176" s="182"/>
      <c r="AN176" s="182"/>
      <c r="AO176" s="182"/>
      <c r="AP176" s="182"/>
      <c r="AQ176" s="182"/>
      <c r="AR176" s="182"/>
      <c r="AS176" s="182"/>
      <c r="AT176" s="182"/>
      <c r="AU176" s="182"/>
      <c r="AV176" s="182"/>
      <c r="AW176" s="182"/>
      <c r="AX176" s="182"/>
      <c r="AY176" s="182"/>
      <c r="AZ176" s="182"/>
      <c r="BA176" s="182"/>
      <c r="BB176" s="182"/>
      <c r="BC176" s="182"/>
      <c r="BD176" s="182"/>
      <c r="BE176" s="182"/>
      <c r="BF176" s="182"/>
      <c r="BG176" s="182"/>
      <c r="BH176" s="182"/>
      <c r="BI176" s="182"/>
      <c r="BJ176" s="182"/>
      <c r="BK176" s="182"/>
      <c r="BL176" s="182"/>
      <c r="BM176" s="182"/>
      <c r="BN176" s="182"/>
      <c r="BO176" s="182"/>
      <c r="BP176" s="182"/>
      <c r="BQ176" s="182"/>
      <c r="BR176" s="182"/>
      <c r="BS176" s="182"/>
      <c r="BT176" s="182"/>
      <c r="BU176" s="182"/>
      <c r="BV176" s="182"/>
      <c r="BW176" s="182"/>
      <c r="BX176" s="182"/>
      <c r="BY176" s="182"/>
      <c r="BZ176" s="182"/>
      <c r="CA176" s="182"/>
      <c r="CB176" s="182"/>
      <c r="CC176" s="182"/>
      <c r="CD176" s="182"/>
      <c r="CE176" s="182"/>
      <c r="CF176" s="182"/>
      <c r="CG176" s="182"/>
      <c r="CH176" s="182"/>
      <c r="CI176" s="182"/>
      <c r="CJ176" s="182"/>
      <c r="CK176" s="182"/>
      <c r="CL176" s="182"/>
      <c r="CM176" s="182"/>
      <c r="CN176" s="182"/>
      <c r="CO176" s="182"/>
      <c r="CP176" s="182"/>
      <c r="CQ176" s="182"/>
      <c r="CR176" s="182"/>
      <c r="CS176" s="182"/>
      <c r="CT176" s="182"/>
      <c r="CU176" s="182"/>
      <c r="CV176" s="182"/>
      <c r="CW176" s="182"/>
      <c r="CX176" s="182"/>
      <c r="CY176" s="182"/>
    </row>
    <row r="177" spans="1:103" s="165" customFormat="1" x14ac:dyDescent="0.25">
      <c r="A177" s="164"/>
      <c r="B177" s="15"/>
      <c r="C177" s="28"/>
      <c r="D177" s="182"/>
      <c r="E177" s="182"/>
      <c r="F177" s="182"/>
      <c r="G177" s="182"/>
      <c r="H177" s="182"/>
      <c r="I177" s="182"/>
      <c r="J177" s="182"/>
      <c r="K177" s="182"/>
      <c r="L177" s="182"/>
      <c r="M177" s="182"/>
      <c r="N177" s="182"/>
      <c r="O177" s="182"/>
      <c r="P177" s="182"/>
      <c r="Q177" s="182"/>
      <c r="R177" s="182"/>
      <c r="S177" s="182"/>
      <c r="T177" s="182"/>
      <c r="U177" s="182"/>
      <c r="V177" s="182"/>
      <c r="W177" s="182"/>
      <c r="X177" s="182"/>
      <c r="Y177" s="182"/>
      <c r="Z177" s="182"/>
      <c r="AA177" s="182"/>
      <c r="AB177" s="182"/>
      <c r="AC177" s="182"/>
      <c r="AD177" s="182"/>
      <c r="AE177" s="182"/>
      <c r="AF177" s="182"/>
      <c r="AG177" s="182"/>
      <c r="AH177" s="182"/>
      <c r="AI177" s="182"/>
      <c r="AJ177" s="182"/>
      <c r="AK177" s="182"/>
      <c r="AL177" s="182"/>
      <c r="AM177" s="182"/>
      <c r="AN177" s="182"/>
      <c r="AO177" s="182"/>
      <c r="AP177" s="182"/>
      <c r="AQ177" s="182"/>
      <c r="AR177" s="182"/>
      <c r="AS177" s="182"/>
      <c r="AT177" s="182"/>
      <c r="AU177" s="182"/>
      <c r="AV177" s="182"/>
      <c r="AW177" s="182"/>
      <c r="AX177" s="182"/>
      <c r="AY177" s="182"/>
      <c r="AZ177" s="182"/>
      <c r="BA177" s="182"/>
      <c r="BB177" s="182"/>
      <c r="BC177" s="182"/>
      <c r="BD177" s="182"/>
      <c r="BE177" s="182"/>
      <c r="BF177" s="182"/>
      <c r="BG177" s="182"/>
      <c r="BH177" s="182"/>
      <c r="BI177" s="182"/>
      <c r="BJ177" s="182"/>
      <c r="BK177" s="182"/>
      <c r="BL177" s="182"/>
      <c r="BM177" s="182"/>
      <c r="BN177" s="182"/>
      <c r="BO177" s="182"/>
      <c r="BP177" s="182"/>
      <c r="BQ177" s="182"/>
      <c r="BR177" s="182"/>
      <c r="BS177" s="182"/>
      <c r="BT177" s="182"/>
      <c r="BU177" s="182"/>
      <c r="BV177" s="182"/>
      <c r="BW177" s="182"/>
      <c r="BX177" s="182"/>
      <c r="BY177" s="182"/>
      <c r="BZ177" s="182"/>
      <c r="CA177" s="182"/>
      <c r="CB177" s="182"/>
      <c r="CC177" s="182"/>
      <c r="CD177" s="182"/>
      <c r="CE177" s="182"/>
      <c r="CF177" s="182"/>
      <c r="CG177" s="182"/>
      <c r="CH177" s="182"/>
      <c r="CI177" s="182"/>
      <c r="CJ177" s="182"/>
      <c r="CK177" s="182"/>
      <c r="CL177" s="182"/>
      <c r="CM177" s="182"/>
      <c r="CN177" s="182"/>
      <c r="CO177" s="182"/>
      <c r="CP177" s="182"/>
      <c r="CQ177" s="182"/>
      <c r="CR177" s="182"/>
      <c r="CS177" s="182"/>
      <c r="CT177" s="182"/>
      <c r="CU177" s="182"/>
      <c r="CV177" s="182"/>
      <c r="CW177" s="182"/>
      <c r="CX177" s="182"/>
      <c r="CY177" s="182"/>
    </row>
    <row r="178" spans="1:103" s="165" customFormat="1" x14ac:dyDescent="0.25">
      <c r="A178" s="164"/>
      <c r="B178" s="15"/>
      <c r="C178" s="28"/>
      <c r="D178" s="182"/>
      <c r="E178" s="182"/>
      <c r="F178" s="182"/>
      <c r="G178" s="182"/>
      <c r="H178" s="182"/>
      <c r="I178" s="182"/>
      <c r="J178" s="182"/>
      <c r="K178" s="182"/>
      <c r="L178" s="182"/>
      <c r="M178" s="182"/>
      <c r="N178" s="182"/>
      <c r="O178" s="182"/>
      <c r="P178" s="182"/>
      <c r="Q178" s="182"/>
      <c r="R178" s="182"/>
      <c r="S178" s="182"/>
      <c r="T178" s="182"/>
      <c r="U178" s="182"/>
      <c r="V178" s="182"/>
      <c r="W178" s="182"/>
      <c r="X178" s="182"/>
      <c r="Y178" s="182"/>
      <c r="Z178" s="182"/>
      <c r="AA178" s="182"/>
      <c r="AB178" s="182"/>
      <c r="AC178" s="182"/>
      <c r="AD178" s="182"/>
      <c r="AE178" s="182"/>
      <c r="AF178" s="182"/>
      <c r="AG178" s="182"/>
      <c r="AH178" s="182"/>
      <c r="AI178" s="182"/>
      <c r="AJ178" s="182"/>
      <c r="AK178" s="182"/>
      <c r="AL178" s="182"/>
      <c r="AM178" s="182"/>
      <c r="AN178" s="182"/>
      <c r="AO178" s="182"/>
      <c r="AP178" s="182"/>
      <c r="AQ178" s="182"/>
      <c r="AR178" s="182"/>
      <c r="AS178" s="182"/>
      <c r="AT178" s="182"/>
      <c r="AU178" s="182"/>
      <c r="AV178" s="182"/>
      <c r="AW178" s="182"/>
      <c r="AX178" s="182"/>
      <c r="AY178" s="182"/>
      <c r="AZ178" s="182"/>
      <c r="BA178" s="182"/>
      <c r="BB178" s="182"/>
      <c r="BC178" s="182"/>
      <c r="BD178" s="182"/>
      <c r="BE178" s="182"/>
      <c r="BF178" s="182"/>
      <c r="BG178" s="182"/>
      <c r="BH178" s="182"/>
      <c r="BI178" s="182"/>
      <c r="BJ178" s="182"/>
      <c r="BK178" s="182"/>
      <c r="BL178" s="182"/>
      <c r="BM178" s="182"/>
      <c r="BN178" s="182"/>
      <c r="BO178" s="182"/>
      <c r="BP178" s="182"/>
      <c r="BQ178" s="182"/>
      <c r="BR178" s="182"/>
      <c r="BS178" s="182"/>
      <c r="BT178" s="182"/>
      <c r="BU178" s="182"/>
      <c r="BV178" s="182"/>
      <c r="BW178" s="182"/>
      <c r="BX178" s="182"/>
      <c r="BY178" s="182"/>
      <c r="BZ178" s="182"/>
      <c r="CA178" s="182"/>
      <c r="CB178" s="182"/>
      <c r="CC178" s="182"/>
      <c r="CD178" s="182"/>
      <c r="CE178" s="182"/>
      <c r="CF178" s="182"/>
      <c r="CG178" s="182"/>
      <c r="CH178" s="182"/>
      <c r="CI178" s="182"/>
      <c r="CJ178" s="182"/>
      <c r="CK178" s="182"/>
      <c r="CL178" s="182"/>
      <c r="CM178" s="182"/>
      <c r="CN178" s="182"/>
      <c r="CO178" s="182"/>
      <c r="CP178" s="182"/>
      <c r="CQ178" s="182"/>
      <c r="CR178" s="182"/>
      <c r="CS178" s="182"/>
      <c r="CT178" s="182"/>
      <c r="CU178" s="182"/>
      <c r="CV178" s="182"/>
      <c r="CW178" s="182"/>
      <c r="CX178" s="182"/>
      <c r="CY178" s="182"/>
    </row>
    <row r="179" spans="1:103" s="165" customFormat="1" x14ac:dyDescent="0.25">
      <c r="A179" s="164"/>
      <c r="B179" s="15"/>
      <c r="C179" s="28"/>
      <c r="D179" s="182"/>
      <c r="E179" s="182"/>
      <c r="F179" s="182"/>
      <c r="G179" s="182"/>
      <c r="H179" s="182"/>
      <c r="I179" s="182"/>
      <c r="J179" s="182"/>
      <c r="K179" s="182"/>
      <c r="L179" s="182"/>
      <c r="M179" s="182"/>
      <c r="N179" s="182"/>
      <c r="O179" s="182"/>
      <c r="P179" s="182"/>
      <c r="Q179" s="182"/>
      <c r="R179" s="182"/>
      <c r="S179" s="182"/>
      <c r="T179" s="182"/>
      <c r="U179" s="182"/>
      <c r="V179" s="182"/>
      <c r="W179" s="182"/>
      <c r="X179" s="182"/>
      <c r="Y179" s="182"/>
      <c r="Z179" s="182"/>
      <c r="AA179" s="182"/>
      <c r="AB179" s="182"/>
      <c r="AC179" s="182"/>
      <c r="AD179" s="182"/>
      <c r="AE179" s="182"/>
      <c r="AF179" s="182"/>
      <c r="AG179" s="182"/>
      <c r="AH179" s="182"/>
      <c r="AI179" s="182"/>
      <c r="AJ179" s="182"/>
      <c r="AK179" s="182"/>
      <c r="AL179" s="182"/>
      <c r="AM179" s="182"/>
      <c r="AN179" s="182"/>
      <c r="AO179" s="182"/>
      <c r="AP179" s="182"/>
      <c r="AQ179" s="182"/>
      <c r="AR179" s="182"/>
      <c r="AS179" s="182"/>
      <c r="AT179" s="182"/>
      <c r="AU179" s="182"/>
      <c r="AV179" s="182"/>
      <c r="AW179" s="182"/>
      <c r="AX179" s="182"/>
      <c r="AY179" s="182"/>
      <c r="AZ179" s="182"/>
      <c r="BA179" s="182"/>
      <c r="BB179" s="182"/>
      <c r="BC179" s="182"/>
      <c r="BD179" s="182"/>
      <c r="BE179" s="182"/>
      <c r="BF179" s="182"/>
      <c r="BG179" s="182"/>
      <c r="BH179" s="182"/>
      <c r="BI179" s="182"/>
      <c r="BJ179" s="182"/>
      <c r="BK179" s="182"/>
      <c r="BL179" s="182"/>
      <c r="BM179" s="182"/>
      <c r="BN179" s="182"/>
      <c r="BO179" s="182"/>
      <c r="BP179" s="182"/>
      <c r="BQ179" s="182"/>
      <c r="BR179" s="182"/>
      <c r="BS179" s="182"/>
      <c r="BT179" s="182"/>
      <c r="BU179" s="182"/>
      <c r="BV179" s="182"/>
      <c r="BW179" s="182"/>
      <c r="BX179" s="182"/>
      <c r="BY179" s="182"/>
      <c r="BZ179" s="182"/>
      <c r="CA179" s="182"/>
      <c r="CB179" s="182"/>
      <c r="CC179" s="182"/>
      <c r="CD179" s="182"/>
      <c r="CE179" s="182"/>
      <c r="CF179" s="182"/>
      <c r="CG179" s="182"/>
      <c r="CH179" s="182"/>
      <c r="CI179" s="182"/>
      <c r="CJ179" s="182"/>
      <c r="CK179" s="182"/>
      <c r="CL179" s="182"/>
      <c r="CM179" s="182"/>
      <c r="CN179" s="182"/>
      <c r="CO179" s="182"/>
      <c r="CP179" s="182"/>
      <c r="CQ179" s="182"/>
      <c r="CR179" s="182"/>
      <c r="CS179" s="182"/>
      <c r="CT179" s="182"/>
      <c r="CU179" s="182"/>
      <c r="CV179" s="182"/>
      <c r="CW179" s="182"/>
      <c r="CX179" s="182"/>
      <c r="CY179" s="182"/>
    </row>
    <row r="180" spans="1:103" s="165" customFormat="1" x14ac:dyDescent="0.25">
      <c r="A180" s="164"/>
      <c r="B180" s="15"/>
      <c r="C180" s="28"/>
      <c r="D180" s="182"/>
      <c r="E180" s="182"/>
      <c r="F180" s="182"/>
      <c r="G180" s="182"/>
      <c r="H180" s="182"/>
      <c r="I180" s="182"/>
      <c r="J180" s="182"/>
      <c r="K180" s="182"/>
      <c r="L180" s="182"/>
      <c r="M180" s="182"/>
      <c r="N180" s="182"/>
      <c r="O180" s="182"/>
      <c r="P180" s="182"/>
      <c r="Q180" s="182"/>
      <c r="R180" s="182"/>
      <c r="S180" s="182"/>
      <c r="T180" s="182"/>
      <c r="U180" s="182"/>
      <c r="V180" s="182"/>
      <c r="W180" s="182"/>
      <c r="X180" s="182"/>
      <c r="Y180" s="182"/>
      <c r="Z180" s="182"/>
      <c r="AA180" s="182"/>
      <c r="AB180" s="182"/>
      <c r="AC180" s="182"/>
      <c r="AD180" s="182"/>
      <c r="AE180" s="182"/>
      <c r="AF180" s="182"/>
      <c r="AG180" s="182"/>
      <c r="AH180" s="182"/>
      <c r="AI180" s="182"/>
      <c r="AJ180" s="182"/>
      <c r="AK180" s="182"/>
      <c r="AL180" s="182"/>
      <c r="AM180" s="182"/>
      <c r="AN180" s="182"/>
      <c r="AO180" s="182"/>
      <c r="AP180" s="182"/>
      <c r="AQ180" s="182"/>
      <c r="AR180" s="182"/>
      <c r="AS180" s="182"/>
      <c r="AT180" s="182"/>
      <c r="AU180" s="182"/>
      <c r="AV180" s="182"/>
      <c r="AW180" s="182"/>
      <c r="AX180" s="182"/>
      <c r="AY180" s="182"/>
      <c r="AZ180" s="182"/>
      <c r="BA180" s="182"/>
      <c r="BB180" s="182"/>
      <c r="BC180" s="182"/>
      <c r="BD180" s="182"/>
      <c r="BE180" s="182"/>
      <c r="BF180" s="182"/>
      <c r="BG180" s="182"/>
      <c r="BH180" s="182"/>
      <c r="BI180" s="182"/>
      <c r="BJ180" s="182"/>
      <c r="BK180" s="182"/>
      <c r="BL180" s="182"/>
      <c r="BM180" s="182"/>
      <c r="BN180" s="182"/>
      <c r="BO180" s="182"/>
      <c r="BP180" s="182"/>
      <c r="BQ180" s="182"/>
      <c r="BR180" s="182"/>
      <c r="BS180" s="182"/>
      <c r="BT180" s="182"/>
      <c r="BU180" s="182"/>
      <c r="BV180" s="182"/>
      <c r="BW180" s="182"/>
      <c r="BX180" s="182"/>
      <c r="BY180" s="182"/>
      <c r="BZ180" s="182"/>
      <c r="CA180" s="182"/>
      <c r="CB180" s="182"/>
      <c r="CC180" s="182"/>
      <c r="CD180" s="182"/>
      <c r="CE180" s="182"/>
      <c r="CF180" s="182"/>
      <c r="CG180" s="182"/>
      <c r="CH180" s="182"/>
      <c r="CI180" s="182"/>
      <c r="CJ180" s="182"/>
      <c r="CK180" s="182"/>
      <c r="CL180" s="182"/>
      <c r="CM180" s="182"/>
      <c r="CN180" s="182"/>
      <c r="CO180" s="182"/>
      <c r="CP180" s="182"/>
      <c r="CQ180" s="182"/>
      <c r="CR180" s="182"/>
      <c r="CS180" s="182"/>
      <c r="CT180" s="182"/>
      <c r="CU180" s="182"/>
      <c r="CV180" s="182"/>
      <c r="CW180" s="182"/>
      <c r="CX180" s="182"/>
      <c r="CY180" s="182"/>
    </row>
    <row r="181" spans="1:103" s="165" customFormat="1" x14ac:dyDescent="0.25">
      <c r="A181" s="164"/>
      <c r="B181" s="15"/>
      <c r="C181" s="28"/>
      <c r="D181" s="182"/>
      <c r="E181" s="182"/>
      <c r="F181" s="182"/>
      <c r="G181" s="182"/>
      <c r="H181" s="182"/>
      <c r="I181" s="182"/>
      <c r="J181" s="182"/>
      <c r="K181" s="182"/>
      <c r="L181" s="182"/>
      <c r="M181" s="182"/>
      <c r="N181" s="182"/>
      <c r="O181" s="182"/>
      <c r="P181" s="182"/>
      <c r="Q181" s="182"/>
      <c r="R181" s="182"/>
      <c r="S181" s="182"/>
      <c r="T181" s="182"/>
      <c r="U181" s="182"/>
      <c r="V181" s="182"/>
      <c r="W181" s="182"/>
      <c r="X181" s="182"/>
      <c r="Y181" s="182"/>
      <c r="Z181" s="182"/>
      <c r="AA181" s="182"/>
      <c r="AB181" s="182"/>
      <c r="AC181" s="182"/>
      <c r="AD181" s="182"/>
      <c r="AE181" s="182"/>
      <c r="AF181" s="182"/>
      <c r="AG181" s="182"/>
      <c r="AH181" s="182"/>
      <c r="AI181" s="182"/>
      <c r="AJ181" s="182"/>
      <c r="AK181" s="182"/>
      <c r="AL181" s="182"/>
      <c r="AM181" s="182"/>
      <c r="AN181" s="182"/>
      <c r="AO181" s="182"/>
      <c r="AP181" s="182"/>
      <c r="AQ181" s="182"/>
      <c r="AR181" s="182"/>
      <c r="AS181" s="182"/>
      <c r="AT181" s="182"/>
      <c r="AU181" s="182"/>
      <c r="AV181" s="182"/>
      <c r="AW181" s="182"/>
      <c r="AX181" s="182"/>
      <c r="AY181" s="182"/>
      <c r="AZ181" s="182"/>
      <c r="BA181" s="182"/>
      <c r="BB181" s="182"/>
      <c r="BC181" s="182"/>
      <c r="BD181" s="182"/>
      <c r="BE181" s="182"/>
      <c r="BF181" s="182"/>
      <c r="BG181" s="182"/>
      <c r="BH181" s="182"/>
      <c r="BI181" s="182"/>
      <c r="BJ181" s="182"/>
      <c r="BK181" s="182"/>
      <c r="BL181" s="182"/>
      <c r="BM181" s="182"/>
      <c r="BN181" s="182"/>
      <c r="BO181" s="182"/>
      <c r="BP181" s="182"/>
      <c r="BQ181" s="182"/>
      <c r="BR181" s="182"/>
      <c r="BS181" s="182"/>
      <c r="BT181" s="182"/>
      <c r="BU181" s="182"/>
      <c r="BV181" s="182"/>
      <c r="BW181" s="182"/>
      <c r="BX181" s="182"/>
      <c r="BY181" s="182"/>
      <c r="BZ181" s="182"/>
      <c r="CA181" s="182"/>
      <c r="CB181" s="182"/>
      <c r="CC181" s="182"/>
      <c r="CD181" s="182"/>
      <c r="CE181" s="182"/>
      <c r="CF181" s="182"/>
      <c r="CG181" s="182"/>
      <c r="CH181" s="182"/>
      <c r="CI181" s="182"/>
      <c r="CJ181" s="182"/>
      <c r="CK181" s="182"/>
      <c r="CL181" s="182"/>
      <c r="CM181" s="182"/>
      <c r="CN181" s="182"/>
      <c r="CO181" s="182"/>
      <c r="CP181" s="182"/>
      <c r="CQ181" s="182"/>
      <c r="CR181" s="182"/>
      <c r="CS181" s="182"/>
      <c r="CT181" s="182"/>
      <c r="CU181" s="182"/>
      <c r="CV181" s="182"/>
      <c r="CW181" s="182"/>
      <c r="CX181" s="182"/>
      <c r="CY181" s="182"/>
    </row>
    <row r="182" spans="1:103" s="165" customFormat="1" x14ac:dyDescent="0.25">
      <c r="A182" s="164"/>
      <c r="B182" s="15"/>
      <c r="C182" s="28"/>
      <c r="D182" s="182"/>
      <c r="E182" s="182"/>
      <c r="F182" s="182"/>
      <c r="G182" s="182"/>
      <c r="H182" s="182"/>
      <c r="I182" s="182"/>
      <c r="J182" s="182"/>
      <c r="K182" s="182"/>
      <c r="L182" s="182"/>
      <c r="M182" s="182"/>
      <c r="N182" s="182"/>
      <c r="O182" s="182"/>
      <c r="P182" s="182"/>
      <c r="Q182" s="182"/>
      <c r="R182" s="182"/>
      <c r="S182" s="182"/>
      <c r="T182" s="182"/>
      <c r="U182" s="182"/>
      <c r="V182" s="182"/>
      <c r="W182" s="182"/>
      <c r="X182" s="182"/>
      <c r="Y182" s="182"/>
      <c r="Z182" s="182"/>
      <c r="AA182" s="182"/>
      <c r="AB182" s="182"/>
      <c r="AC182" s="182"/>
      <c r="AD182" s="182"/>
      <c r="AE182" s="182"/>
      <c r="AF182" s="182"/>
      <c r="AG182" s="182"/>
      <c r="AH182" s="182"/>
      <c r="AI182" s="182"/>
      <c r="AJ182" s="182"/>
      <c r="AK182" s="182"/>
      <c r="AL182" s="182"/>
      <c r="AM182" s="182"/>
      <c r="AN182" s="182"/>
      <c r="AO182" s="182"/>
      <c r="AP182" s="182"/>
      <c r="AQ182" s="182"/>
      <c r="AR182" s="182"/>
      <c r="AS182" s="182"/>
      <c r="AT182" s="182"/>
      <c r="AU182" s="182"/>
      <c r="AV182" s="182"/>
      <c r="AW182" s="182"/>
      <c r="AX182" s="182"/>
      <c r="AY182" s="182"/>
      <c r="AZ182" s="182"/>
      <c r="BA182" s="182"/>
      <c r="BB182" s="182"/>
      <c r="BC182" s="182"/>
      <c r="BD182" s="182"/>
      <c r="BE182" s="182"/>
      <c r="BF182" s="182"/>
      <c r="BG182" s="182"/>
      <c r="BH182" s="182"/>
      <c r="BI182" s="182"/>
      <c r="BJ182" s="182"/>
      <c r="BK182" s="182"/>
      <c r="BL182" s="182"/>
      <c r="BM182" s="182"/>
      <c r="BN182" s="182"/>
      <c r="BO182" s="182"/>
      <c r="BP182" s="182"/>
      <c r="BQ182" s="182"/>
      <c r="BR182" s="182"/>
      <c r="BS182" s="182"/>
      <c r="BT182" s="182"/>
      <c r="BU182" s="182"/>
      <c r="BV182" s="182"/>
      <c r="BW182" s="182"/>
      <c r="BX182" s="182"/>
      <c r="BY182" s="182"/>
      <c r="BZ182" s="182"/>
      <c r="CA182" s="182"/>
      <c r="CB182" s="182"/>
      <c r="CC182" s="182"/>
      <c r="CD182" s="182"/>
      <c r="CE182" s="182"/>
      <c r="CF182" s="182"/>
      <c r="CG182" s="182"/>
      <c r="CH182" s="182"/>
      <c r="CI182" s="182"/>
      <c r="CJ182" s="182"/>
      <c r="CK182" s="182"/>
      <c r="CL182" s="182"/>
      <c r="CM182" s="182"/>
      <c r="CN182" s="182"/>
      <c r="CO182" s="182"/>
      <c r="CP182" s="182"/>
      <c r="CQ182" s="182"/>
      <c r="CR182" s="182"/>
      <c r="CS182" s="182"/>
      <c r="CT182" s="182"/>
      <c r="CU182" s="182"/>
      <c r="CV182" s="182"/>
      <c r="CW182" s="182"/>
      <c r="CX182" s="182"/>
      <c r="CY182" s="182"/>
    </row>
    <row r="183" spans="1:103" s="165" customFormat="1" x14ac:dyDescent="0.25">
      <c r="A183" s="164"/>
      <c r="B183" s="15"/>
      <c r="C183" s="28"/>
      <c r="D183" s="182"/>
      <c r="E183" s="182"/>
      <c r="F183" s="182"/>
      <c r="G183" s="182"/>
      <c r="H183" s="182"/>
      <c r="I183" s="182"/>
      <c r="J183" s="182"/>
      <c r="K183" s="182"/>
      <c r="L183" s="182"/>
      <c r="M183" s="182"/>
      <c r="N183" s="182"/>
      <c r="O183" s="182"/>
      <c r="P183" s="182"/>
      <c r="Q183" s="182"/>
      <c r="R183" s="182"/>
      <c r="S183" s="182"/>
      <c r="T183" s="182"/>
      <c r="U183" s="182"/>
      <c r="V183" s="182"/>
      <c r="W183" s="182"/>
      <c r="X183" s="182"/>
      <c r="Y183" s="182"/>
      <c r="Z183" s="182"/>
      <c r="AA183" s="182"/>
      <c r="AB183" s="182"/>
      <c r="AC183" s="182"/>
      <c r="AD183" s="182"/>
      <c r="AE183" s="182"/>
      <c r="AF183" s="182"/>
      <c r="AG183" s="182"/>
      <c r="AH183" s="182"/>
      <c r="AI183" s="182"/>
      <c r="AJ183" s="182"/>
      <c r="AK183" s="182"/>
      <c r="AL183" s="182"/>
      <c r="AM183" s="182"/>
      <c r="AN183" s="182"/>
      <c r="AO183" s="182"/>
      <c r="AP183" s="182"/>
      <c r="AQ183" s="182"/>
      <c r="AR183" s="182"/>
      <c r="AS183" s="182"/>
      <c r="AT183" s="182"/>
      <c r="AU183" s="182"/>
      <c r="AV183" s="182"/>
      <c r="AW183" s="182"/>
      <c r="AX183" s="182"/>
      <c r="AY183" s="182"/>
      <c r="AZ183" s="182"/>
      <c r="BA183" s="182"/>
      <c r="BB183" s="182"/>
      <c r="BC183" s="182"/>
      <c r="BD183" s="182"/>
      <c r="BE183" s="182"/>
      <c r="BF183" s="182"/>
      <c r="BG183" s="182"/>
      <c r="BH183" s="182"/>
      <c r="BI183" s="182"/>
      <c r="BJ183" s="182"/>
      <c r="BK183" s="182"/>
      <c r="BL183" s="182"/>
      <c r="BM183" s="182"/>
      <c r="BN183" s="182"/>
      <c r="BO183" s="182"/>
      <c r="BP183" s="182"/>
      <c r="BQ183" s="182"/>
      <c r="BR183" s="182"/>
      <c r="BS183" s="182"/>
      <c r="BT183" s="182"/>
      <c r="BU183" s="182"/>
      <c r="BV183" s="182"/>
      <c r="BW183" s="182"/>
      <c r="BX183" s="182"/>
      <c r="BY183" s="182"/>
      <c r="BZ183" s="182"/>
      <c r="CA183" s="182"/>
      <c r="CB183" s="182"/>
      <c r="CC183" s="182"/>
      <c r="CD183" s="182"/>
      <c r="CE183" s="182"/>
      <c r="CF183" s="182"/>
      <c r="CG183" s="182"/>
      <c r="CH183" s="182"/>
      <c r="CI183" s="182"/>
      <c r="CJ183" s="182"/>
      <c r="CK183" s="182"/>
      <c r="CL183" s="182"/>
      <c r="CM183" s="182"/>
      <c r="CN183" s="182"/>
      <c r="CO183" s="182"/>
      <c r="CP183" s="182"/>
      <c r="CQ183" s="182"/>
      <c r="CR183" s="182"/>
      <c r="CS183" s="182"/>
      <c r="CT183" s="182"/>
      <c r="CU183" s="182"/>
      <c r="CV183" s="182"/>
      <c r="CW183" s="182"/>
      <c r="CX183" s="182"/>
      <c r="CY183" s="182"/>
    </row>
    <row r="184" spans="1:103" s="165" customFormat="1" x14ac:dyDescent="0.25">
      <c r="A184" s="164"/>
      <c r="B184" s="15"/>
      <c r="C184" s="28"/>
      <c r="D184" s="182"/>
      <c r="E184" s="182"/>
      <c r="F184" s="182"/>
      <c r="G184" s="182"/>
      <c r="H184" s="182"/>
      <c r="I184" s="182"/>
      <c r="J184" s="182"/>
      <c r="K184" s="182"/>
      <c r="L184" s="182"/>
      <c r="M184" s="182"/>
      <c r="N184" s="182"/>
      <c r="O184" s="182"/>
      <c r="P184" s="182"/>
      <c r="Q184" s="182"/>
      <c r="R184" s="182"/>
      <c r="S184" s="182"/>
      <c r="T184" s="182"/>
      <c r="U184" s="182"/>
      <c r="V184" s="182"/>
      <c r="W184" s="182"/>
      <c r="X184" s="182"/>
      <c r="Y184" s="182"/>
      <c r="Z184" s="182"/>
      <c r="AA184" s="182"/>
      <c r="AB184" s="182"/>
      <c r="AC184" s="182"/>
      <c r="AD184" s="182"/>
      <c r="AE184" s="182"/>
      <c r="AF184" s="182"/>
      <c r="AG184" s="182"/>
      <c r="AH184" s="182"/>
      <c r="AI184" s="182"/>
      <c r="AJ184" s="182"/>
      <c r="AK184" s="182"/>
      <c r="AL184" s="182"/>
      <c r="AM184" s="182"/>
      <c r="AN184" s="182"/>
      <c r="AO184" s="182"/>
      <c r="AP184" s="182"/>
      <c r="AQ184" s="182"/>
      <c r="AR184" s="182"/>
      <c r="AS184" s="182"/>
      <c r="AT184" s="182"/>
      <c r="AU184" s="182"/>
      <c r="AV184" s="182"/>
      <c r="AW184" s="182"/>
      <c r="AX184" s="182"/>
      <c r="AY184" s="182"/>
      <c r="AZ184" s="182"/>
      <c r="BA184" s="182"/>
      <c r="BB184" s="182"/>
      <c r="BC184" s="182"/>
      <c r="BD184" s="182"/>
      <c r="BE184" s="182"/>
      <c r="BF184" s="182"/>
      <c r="BG184" s="182"/>
      <c r="BH184" s="182"/>
      <c r="BI184" s="182"/>
      <c r="BJ184" s="182"/>
      <c r="BK184" s="182"/>
      <c r="BL184" s="182"/>
      <c r="BM184" s="182"/>
      <c r="BN184" s="182"/>
      <c r="BO184" s="182"/>
      <c r="BP184" s="182"/>
      <c r="BQ184" s="182"/>
      <c r="BR184" s="182"/>
      <c r="BS184" s="182"/>
      <c r="BT184" s="182"/>
      <c r="BU184" s="182"/>
      <c r="BV184" s="182"/>
      <c r="BW184" s="182"/>
      <c r="BX184" s="182"/>
      <c r="BY184" s="182"/>
      <c r="BZ184" s="182"/>
      <c r="CA184" s="182"/>
      <c r="CB184" s="182"/>
      <c r="CC184" s="182"/>
      <c r="CD184" s="182"/>
      <c r="CE184" s="182"/>
      <c r="CF184" s="182"/>
      <c r="CG184" s="182"/>
      <c r="CH184" s="182"/>
      <c r="CI184" s="182"/>
      <c r="CJ184" s="182"/>
      <c r="CK184" s="182"/>
      <c r="CL184" s="182"/>
      <c r="CM184" s="182"/>
      <c r="CN184" s="182"/>
      <c r="CO184" s="182"/>
      <c r="CP184" s="182"/>
      <c r="CQ184" s="182"/>
      <c r="CR184" s="182"/>
      <c r="CS184" s="182"/>
      <c r="CT184" s="182"/>
      <c r="CU184" s="182"/>
      <c r="CV184" s="182"/>
      <c r="CW184" s="182"/>
      <c r="CX184" s="182"/>
      <c r="CY184" s="182"/>
    </row>
    <row r="185" spans="1:103" s="165" customFormat="1" x14ac:dyDescent="0.25">
      <c r="A185" s="164"/>
      <c r="B185" s="15"/>
      <c r="C185" s="28"/>
      <c r="D185" s="182"/>
      <c r="E185" s="182"/>
      <c r="F185" s="182"/>
      <c r="G185" s="182"/>
      <c r="H185" s="182"/>
      <c r="I185" s="182"/>
      <c r="J185" s="182"/>
      <c r="K185" s="182"/>
      <c r="L185" s="182"/>
      <c r="M185" s="182"/>
      <c r="N185" s="182"/>
      <c r="O185" s="182"/>
      <c r="P185" s="182"/>
      <c r="Q185" s="182"/>
      <c r="R185" s="182"/>
      <c r="S185" s="182"/>
      <c r="T185" s="182"/>
      <c r="U185" s="182"/>
      <c r="V185" s="182"/>
      <c r="W185" s="182"/>
      <c r="X185" s="182"/>
      <c r="Y185" s="182"/>
      <c r="Z185" s="182"/>
      <c r="AA185" s="182"/>
      <c r="AB185" s="182"/>
      <c r="AC185" s="182"/>
      <c r="AD185" s="182"/>
      <c r="AE185" s="182"/>
      <c r="AF185" s="182"/>
      <c r="AG185" s="182"/>
      <c r="AH185" s="182"/>
      <c r="AI185" s="182"/>
      <c r="AJ185" s="182"/>
      <c r="AK185" s="182"/>
      <c r="AL185" s="182"/>
      <c r="AM185" s="182"/>
      <c r="AN185" s="182"/>
      <c r="AO185" s="182"/>
      <c r="AP185" s="182"/>
      <c r="AQ185" s="182"/>
      <c r="AR185" s="182"/>
      <c r="AS185" s="182"/>
      <c r="AT185" s="182"/>
      <c r="AU185" s="182"/>
      <c r="AV185" s="182"/>
      <c r="AW185" s="182"/>
      <c r="AX185" s="182"/>
      <c r="AY185" s="182"/>
      <c r="AZ185" s="182"/>
      <c r="BA185" s="182"/>
      <c r="BB185" s="182"/>
      <c r="BC185" s="182"/>
      <c r="BD185" s="182"/>
      <c r="BE185" s="182"/>
      <c r="BF185" s="182"/>
      <c r="BG185" s="182"/>
      <c r="BH185" s="182"/>
      <c r="BI185" s="182"/>
      <c r="BJ185" s="182"/>
      <c r="BK185" s="182"/>
      <c r="BL185" s="182"/>
      <c r="BM185" s="182"/>
      <c r="BN185" s="182"/>
      <c r="BO185" s="182"/>
      <c r="BP185" s="182"/>
      <c r="BQ185" s="182"/>
      <c r="BR185" s="182"/>
      <c r="BS185" s="182"/>
      <c r="BT185" s="182"/>
      <c r="BU185" s="182"/>
      <c r="BV185" s="182"/>
      <c r="BW185" s="182"/>
      <c r="BX185" s="182"/>
      <c r="BY185" s="182"/>
      <c r="BZ185" s="182"/>
      <c r="CA185" s="182"/>
      <c r="CB185" s="182"/>
      <c r="CC185" s="182"/>
      <c r="CD185" s="182"/>
      <c r="CE185" s="182"/>
      <c r="CF185" s="182"/>
      <c r="CG185" s="182"/>
      <c r="CH185" s="182"/>
      <c r="CI185" s="182"/>
      <c r="CJ185" s="182"/>
      <c r="CK185" s="182"/>
      <c r="CL185" s="182"/>
      <c r="CM185" s="182"/>
      <c r="CN185" s="182"/>
      <c r="CO185" s="182"/>
      <c r="CP185" s="182"/>
      <c r="CQ185" s="182"/>
      <c r="CR185" s="182"/>
      <c r="CS185" s="182"/>
      <c r="CT185" s="182"/>
      <c r="CU185" s="182"/>
      <c r="CV185" s="182"/>
      <c r="CW185" s="182"/>
      <c r="CX185" s="182"/>
      <c r="CY185" s="182"/>
    </row>
    <row r="186" spans="1:103" s="165" customFormat="1" x14ac:dyDescent="0.25">
      <c r="A186" s="164"/>
      <c r="B186" s="15"/>
      <c r="C186" s="28"/>
      <c r="D186" s="182"/>
      <c r="E186" s="182"/>
      <c r="F186" s="182"/>
      <c r="G186" s="182"/>
      <c r="H186" s="182"/>
      <c r="I186" s="182"/>
      <c r="J186" s="182"/>
      <c r="K186" s="182"/>
      <c r="L186" s="182"/>
      <c r="M186" s="182"/>
      <c r="N186" s="182"/>
      <c r="O186" s="182"/>
      <c r="P186" s="182"/>
      <c r="Q186" s="182"/>
      <c r="R186" s="182"/>
      <c r="S186" s="182"/>
      <c r="T186" s="182"/>
      <c r="U186" s="182"/>
      <c r="V186" s="182"/>
      <c r="W186" s="182"/>
      <c r="X186" s="182"/>
      <c r="Y186" s="182"/>
      <c r="Z186" s="182"/>
      <c r="AA186" s="182"/>
      <c r="AB186" s="182"/>
      <c r="AC186" s="182"/>
      <c r="AD186" s="182"/>
      <c r="AE186" s="182"/>
      <c r="AF186" s="182"/>
      <c r="AG186" s="182"/>
      <c r="AH186" s="182"/>
      <c r="AI186" s="182"/>
      <c r="AJ186" s="182"/>
      <c r="AK186" s="182"/>
      <c r="AL186" s="182"/>
      <c r="AM186" s="182"/>
      <c r="AN186" s="182"/>
      <c r="AO186" s="182"/>
      <c r="AP186" s="182"/>
      <c r="AQ186" s="182"/>
      <c r="AR186" s="182"/>
      <c r="AS186" s="182"/>
      <c r="AT186" s="182"/>
      <c r="AU186" s="182"/>
      <c r="AV186" s="182"/>
      <c r="AW186" s="182"/>
      <c r="AX186" s="182"/>
      <c r="AY186" s="182"/>
      <c r="AZ186" s="182"/>
      <c r="BA186" s="182"/>
      <c r="BB186" s="182"/>
      <c r="BC186" s="182"/>
      <c r="BD186" s="182"/>
      <c r="BE186" s="182"/>
      <c r="BF186" s="182"/>
      <c r="BG186" s="182"/>
      <c r="BH186" s="182"/>
      <c r="BI186" s="182"/>
      <c r="BJ186" s="182"/>
      <c r="BK186" s="182"/>
      <c r="BL186" s="182"/>
      <c r="BM186" s="182"/>
      <c r="BN186" s="182"/>
      <c r="BO186" s="182"/>
      <c r="BP186" s="182"/>
      <c r="BQ186" s="182"/>
      <c r="BR186" s="182"/>
      <c r="BS186" s="182"/>
      <c r="BT186" s="182"/>
      <c r="BU186" s="182"/>
      <c r="BV186" s="182"/>
      <c r="BW186" s="182"/>
      <c r="BX186" s="182"/>
      <c r="BY186" s="182"/>
      <c r="BZ186" s="182"/>
      <c r="CA186" s="182"/>
      <c r="CB186" s="182"/>
      <c r="CC186" s="182"/>
      <c r="CD186" s="182"/>
      <c r="CE186" s="182"/>
      <c r="CF186" s="182"/>
      <c r="CG186" s="182"/>
      <c r="CH186" s="182"/>
      <c r="CI186" s="182"/>
      <c r="CJ186" s="182"/>
      <c r="CK186" s="182"/>
      <c r="CL186" s="182"/>
      <c r="CM186" s="182"/>
      <c r="CN186" s="182"/>
      <c r="CO186" s="182"/>
      <c r="CP186" s="182"/>
      <c r="CQ186" s="182"/>
      <c r="CR186" s="182"/>
      <c r="CS186" s="182"/>
      <c r="CT186" s="182"/>
      <c r="CU186" s="182"/>
      <c r="CV186" s="182"/>
      <c r="CW186" s="182"/>
      <c r="CX186" s="182"/>
      <c r="CY186" s="182"/>
    </row>
    <row r="187" spans="1:103" s="165" customFormat="1" x14ac:dyDescent="0.25">
      <c r="A187" s="164"/>
      <c r="B187" s="15"/>
      <c r="C187" s="28"/>
      <c r="D187" s="182"/>
      <c r="E187" s="182"/>
      <c r="F187" s="182"/>
      <c r="G187" s="182"/>
      <c r="H187" s="182"/>
      <c r="I187" s="182"/>
      <c r="J187" s="182"/>
      <c r="K187" s="182"/>
      <c r="L187" s="182"/>
      <c r="M187" s="182"/>
      <c r="N187" s="182"/>
      <c r="O187" s="182"/>
      <c r="P187" s="182"/>
      <c r="Q187" s="182"/>
      <c r="R187" s="182"/>
      <c r="S187" s="182"/>
      <c r="T187" s="182"/>
      <c r="U187" s="182"/>
      <c r="V187" s="182"/>
      <c r="W187" s="182"/>
      <c r="X187" s="182"/>
      <c r="Y187" s="182"/>
      <c r="Z187" s="182"/>
      <c r="AA187" s="182"/>
      <c r="AB187" s="182"/>
      <c r="AC187" s="182"/>
      <c r="AD187" s="182"/>
      <c r="AE187" s="182"/>
      <c r="AF187" s="182"/>
      <c r="AG187" s="182"/>
      <c r="AH187" s="182"/>
      <c r="AI187" s="182"/>
      <c r="AJ187" s="182"/>
      <c r="AK187" s="182"/>
      <c r="AL187" s="182"/>
      <c r="AM187" s="182"/>
      <c r="AN187" s="182"/>
      <c r="AO187" s="182"/>
      <c r="AP187" s="182"/>
      <c r="AQ187" s="182"/>
      <c r="AR187" s="182"/>
      <c r="AS187" s="182"/>
      <c r="AT187" s="182"/>
      <c r="AU187" s="182"/>
      <c r="AV187" s="182"/>
      <c r="AW187" s="182"/>
      <c r="AX187" s="182"/>
      <c r="AY187" s="182"/>
      <c r="AZ187" s="182"/>
      <c r="BA187" s="182"/>
      <c r="BB187" s="182"/>
      <c r="BC187" s="182"/>
      <c r="BD187" s="182"/>
      <c r="BE187" s="182"/>
      <c r="BF187" s="182"/>
      <c r="BG187" s="182"/>
      <c r="BH187" s="182"/>
      <c r="BI187" s="182"/>
      <c r="BJ187" s="182"/>
      <c r="BK187" s="182"/>
      <c r="BL187" s="182"/>
      <c r="BM187" s="182"/>
      <c r="BN187" s="182"/>
      <c r="BO187" s="182"/>
      <c r="BP187" s="182"/>
      <c r="BQ187" s="182"/>
      <c r="BR187" s="182"/>
      <c r="BS187" s="182"/>
      <c r="BT187" s="182"/>
      <c r="BU187" s="182"/>
      <c r="BV187" s="182"/>
      <c r="BW187" s="182"/>
      <c r="BX187" s="182"/>
      <c r="BY187" s="182"/>
      <c r="BZ187" s="182"/>
      <c r="CA187" s="182"/>
      <c r="CB187" s="182"/>
      <c r="CC187" s="182"/>
      <c r="CD187" s="182"/>
      <c r="CE187" s="182"/>
      <c r="CF187" s="182"/>
      <c r="CG187" s="182"/>
      <c r="CH187" s="182"/>
      <c r="CI187" s="182"/>
      <c r="CJ187" s="182"/>
      <c r="CK187" s="182"/>
      <c r="CL187" s="182"/>
      <c r="CM187" s="182"/>
      <c r="CN187" s="182"/>
      <c r="CO187" s="182"/>
      <c r="CP187" s="182"/>
      <c r="CQ187" s="182"/>
      <c r="CR187" s="182"/>
      <c r="CS187" s="182"/>
      <c r="CT187" s="182"/>
      <c r="CU187" s="182"/>
      <c r="CV187" s="182"/>
      <c r="CW187" s="182"/>
      <c r="CX187" s="182"/>
      <c r="CY187" s="182"/>
    </row>
    <row r="188" spans="1:103" s="165" customFormat="1" x14ac:dyDescent="0.25">
      <c r="A188" s="164"/>
      <c r="B188" s="15"/>
      <c r="C188" s="28"/>
      <c r="D188" s="182"/>
      <c r="E188" s="182"/>
      <c r="F188" s="182"/>
      <c r="G188" s="182"/>
      <c r="H188" s="182"/>
      <c r="I188" s="182"/>
      <c r="J188" s="182"/>
      <c r="K188" s="182"/>
      <c r="L188" s="182"/>
      <c r="M188" s="182"/>
      <c r="N188" s="182"/>
      <c r="O188" s="182"/>
      <c r="P188" s="182"/>
      <c r="Q188" s="182"/>
      <c r="R188" s="182"/>
      <c r="S188" s="182"/>
      <c r="T188" s="182"/>
      <c r="U188" s="182"/>
      <c r="V188" s="182"/>
      <c r="W188" s="182"/>
      <c r="X188" s="182"/>
      <c r="Y188" s="182"/>
      <c r="Z188" s="182"/>
      <c r="AA188" s="182"/>
      <c r="AB188" s="182"/>
      <c r="AC188" s="182"/>
      <c r="AD188" s="182"/>
      <c r="AE188" s="182"/>
      <c r="AF188" s="182"/>
      <c r="AG188" s="182"/>
      <c r="AH188" s="182"/>
      <c r="AI188" s="182"/>
      <c r="AJ188" s="182"/>
      <c r="AK188" s="182"/>
      <c r="AL188" s="182"/>
      <c r="AM188" s="182"/>
      <c r="AN188" s="182"/>
      <c r="AO188" s="182"/>
      <c r="AP188" s="182"/>
      <c r="AQ188" s="182"/>
      <c r="AR188" s="182"/>
      <c r="AS188" s="182"/>
      <c r="AT188" s="182"/>
      <c r="AU188" s="182"/>
      <c r="AV188" s="182"/>
      <c r="AW188" s="182"/>
      <c r="AX188" s="182"/>
      <c r="AY188" s="182"/>
      <c r="AZ188" s="182"/>
      <c r="BA188" s="182"/>
      <c r="BB188" s="182"/>
      <c r="BC188" s="182"/>
      <c r="BD188" s="182"/>
      <c r="BE188" s="182"/>
      <c r="BF188" s="182"/>
      <c r="BG188" s="182"/>
      <c r="BH188" s="182"/>
      <c r="BI188" s="182"/>
      <c r="BJ188" s="182"/>
      <c r="BK188" s="182"/>
      <c r="BL188" s="182"/>
      <c r="BM188" s="182"/>
      <c r="BN188" s="182"/>
      <c r="BO188" s="182"/>
      <c r="BP188" s="182"/>
      <c r="BQ188" s="182"/>
      <c r="BR188" s="182"/>
      <c r="BS188" s="182"/>
      <c r="BT188" s="182"/>
      <c r="BU188" s="182"/>
      <c r="BV188" s="182"/>
      <c r="BW188" s="182"/>
      <c r="BX188" s="182"/>
      <c r="BY188" s="182"/>
      <c r="BZ188" s="182"/>
      <c r="CA188" s="182"/>
      <c r="CB188" s="182"/>
      <c r="CC188" s="182"/>
      <c r="CD188" s="182"/>
      <c r="CE188" s="182"/>
      <c r="CF188" s="182"/>
      <c r="CG188" s="182"/>
      <c r="CH188" s="182"/>
      <c r="CI188" s="182"/>
      <c r="CJ188" s="182"/>
      <c r="CK188" s="182"/>
      <c r="CL188" s="182"/>
      <c r="CM188" s="182"/>
      <c r="CN188" s="182"/>
      <c r="CO188" s="182"/>
      <c r="CP188" s="182"/>
      <c r="CQ188" s="182"/>
      <c r="CR188" s="182"/>
      <c r="CS188" s="182"/>
      <c r="CT188" s="182"/>
      <c r="CU188" s="182"/>
      <c r="CV188" s="182"/>
      <c r="CW188" s="182"/>
      <c r="CX188" s="182"/>
      <c r="CY188" s="182"/>
    </row>
    <row r="189" spans="1:103" s="165" customFormat="1" x14ac:dyDescent="0.25">
      <c r="A189" s="164"/>
      <c r="B189" s="15"/>
      <c r="C189" s="28"/>
      <c r="D189" s="182"/>
      <c r="E189" s="182"/>
      <c r="F189" s="182"/>
      <c r="G189" s="182"/>
      <c r="H189" s="182"/>
      <c r="I189" s="182"/>
      <c r="J189" s="182"/>
      <c r="K189" s="182"/>
      <c r="L189" s="182"/>
      <c r="M189" s="182"/>
      <c r="N189" s="182"/>
      <c r="O189" s="182"/>
      <c r="P189" s="182"/>
      <c r="Q189" s="182"/>
      <c r="R189" s="182"/>
      <c r="S189" s="182"/>
      <c r="T189" s="182"/>
      <c r="U189" s="182"/>
      <c r="V189" s="182"/>
      <c r="W189" s="182"/>
      <c r="X189" s="182"/>
      <c r="Y189" s="182"/>
      <c r="Z189" s="182"/>
      <c r="AA189" s="182"/>
      <c r="AB189" s="182"/>
      <c r="AC189" s="182"/>
      <c r="AD189" s="182"/>
      <c r="AE189" s="182"/>
      <c r="AF189" s="182"/>
      <c r="AG189" s="182"/>
      <c r="AH189" s="182"/>
      <c r="AI189" s="182"/>
      <c r="AJ189" s="182"/>
      <c r="AK189" s="182"/>
      <c r="AL189" s="182"/>
      <c r="AM189" s="182"/>
      <c r="AN189" s="182"/>
      <c r="AO189" s="182"/>
      <c r="AP189" s="182"/>
      <c r="AQ189" s="182"/>
      <c r="AR189" s="182"/>
      <c r="AS189" s="182"/>
      <c r="AT189" s="182"/>
      <c r="AU189" s="182"/>
      <c r="AV189" s="182"/>
      <c r="AW189" s="182"/>
      <c r="AX189" s="182"/>
      <c r="AY189" s="182"/>
      <c r="AZ189" s="182"/>
      <c r="BA189" s="182"/>
      <c r="BB189" s="182"/>
      <c r="BC189" s="182"/>
      <c r="BD189" s="182"/>
      <c r="BE189" s="182"/>
      <c r="BF189" s="182"/>
      <c r="BG189" s="182"/>
      <c r="BH189" s="182"/>
      <c r="BI189" s="182"/>
      <c r="BJ189" s="182"/>
      <c r="BK189" s="182"/>
      <c r="BL189" s="182"/>
      <c r="BM189" s="182"/>
      <c r="BN189" s="182"/>
      <c r="BO189" s="182"/>
      <c r="BP189" s="182"/>
      <c r="BQ189" s="182"/>
      <c r="BR189" s="182"/>
      <c r="BS189" s="182"/>
      <c r="BT189" s="182"/>
      <c r="BU189" s="182"/>
      <c r="BV189" s="182"/>
      <c r="BW189" s="182"/>
      <c r="BX189" s="182"/>
      <c r="BY189" s="182"/>
      <c r="BZ189" s="182"/>
      <c r="CA189" s="182"/>
      <c r="CB189" s="182"/>
      <c r="CC189" s="182"/>
      <c r="CD189" s="182"/>
      <c r="CE189" s="182"/>
      <c r="CF189" s="182"/>
      <c r="CG189" s="182"/>
      <c r="CH189" s="182"/>
      <c r="CI189" s="182"/>
      <c r="CJ189" s="182"/>
      <c r="CK189" s="182"/>
      <c r="CL189" s="182"/>
      <c r="CM189" s="182"/>
      <c r="CN189" s="182"/>
      <c r="CO189" s="182"/>
      <c r="CP189" s="182"/>
      <c r="CQ189" s="182"/>
      <c r="CR189" s="182"/>
      <c r="CS189" s="182"/>
      <c r="CT189" s="182"/>
      <c r="CU189" s="182"/>
      <c r="CV189" s="182"/>
      <c r="CW189" s="182"/>
      <c r="CX189" s="182"/>
      <c r="CY189" s="182"/>
    </row>
    <row r="190" spans="1:103" s="165" customFormat="1" x14ac:dyDescent="0.25">
      <c r="A190" s="164"/>
      <c r="B190" s="15"/>
      <c r="C190" s="28"/>
      <c r="D190" s="182"/>
      <c r="E190" s="182"/>
      <c r="F190" s="182"/>
      <c r="G190" s="182"/>
      <c r="H190" s="182"/>
      <c r="I190" s="182"/>
      <c r="J190" s="182"/>
      <c r="K190" s="182"/>
      <c r="L190" s="182"/>
      <c r="M190" s="182"/>
      <c r="N190" s="182"/>
      <c r="O190" s="182"/>
      <c r="P190" s="182"/>
      <c r="Q190" s="182"/>
      <c r="R190" s="182"/>
      <c r="S190" s="182"/>
      <c r="T190" s="182"/>
      <c r="U190" s="182"/>
      <c r="V190" s="182"/>
      <c r="W190" s="182"/>
      <c r="X190" s="182"/>
      <c r="Y190" s="182"/>
      <c r="Z190" s="182"/>
      <c r="AA190" s="182"/>
      <c r="AB190" s="182"/>
      <c r="AC190" s="182"/>
      <c r="AD190" s="182"/>
      <c r="AE190" s="182"/>
      <c r="AF190" s="182"/>
      <c r="AG190" s="182"/>
      <c r="AH190" s="182"/>
      <c r="AI190" s="182"/>
      <c r="AJ190" s="182"/>
      <c r="AK190" s="182"/>
      <c r="AL190" s="182"/>
      <c r="AM190" s="182"/>
      <c r="AN190" s="182"/>
      <c r="AO190" s="182"/>
      <c r="AP190" s="182"/>
      <c r="AQ190" s="182"/>
      <c r="AR190" s="182"/>
      <c r="AS190" s="182"/>
      <c r="AT190" s="182"/>
      <c r="AU190" s="182"/>
      <c r="AV190" s="182"/>
      <c r="AW190" s="182"/>
      <c r="AX190" s="182"/>
      <c r="AY190" s="182"/>
      <c r="AZ190" s="182"/>
      <c r="BA190" s="182"/>
      <c r="BB190" s="182"/>
      <c r="BC190" s="182"/>
      <c r="BD190" s="182"/>
      <c r="BE190" s="182"/>
      <c r="BF190" s="182"/>
      <c r="BG190" s="182"/>
      <c r="BH190" s="182"/>
      <c r="BI190" s="182"/>
      <c r="BJ190" s="182"/>
      <c r="BK190" s="182"/>
      <c r="BL190" s="182"/>
      <c r="BM190" s="182"/>
      <c r="BN190" s="182"/>
      <c r="BO190" s="182"/>
      <c r="BP190" s="182"/>
      <c r="BQ190" s="182"/>
      <c r="BR190" s="182"/>
      <c r="BS190" s="182"/>
      <c r="BT190" s="182"/>
      <c r="BU190" s="182"/>
      <c r="BV190" s="182"/>
      <c r="BW190" s="182"/>
      <c r="BX190" s="182"/>
      <c r="BY190" s="182"/>
      <c r="BZ190" s="182"/>
      <c r="CA190" s="182"/>
      <c r="CB190" s="182"/>
      <c r="CC190" s="182"/>
      <c r="CD190" s="182"/>
      <c r="CE190" s="182"/>
      <c r="CF190" s="182"/>
      <c r="CG190" s="182"/>
      <c r="CH190" s="182"/>
      <c r="CI190" s="182"/>
      <c r="CJ190" s="182"/>
      <c r="CK190" s="182"/>
      <c r="CL190" s="182"/>
      <c r="CM190" s="182"/>
      <c r="CN190" s="182"/>
      <c r="CO190" s="182"/>
      <c r="CP190" s="182"/>
      <c r="CQ190" s="182"/>
      <c r="CR190" s="182"/>
      <c r="CS190" s="182"/>
      <c r="CT190" s="182"/>
      <c r="CU190" s="182"/>
      <c r="CV190" s="182"/>
      <c r="CW190" s="182"/>
      <c r="CX190" s="182"/>
      <c r="CY190" s="182"/>
    </row>
    <row r="191" spans="1:103" s="165" customFormat="1" x14ac:dyDescent="0.25">
      <c r="A191" s="164"/>
      <c r="B191" s="15"/>
      <c r="C191" s="28"/>
      <c r="D191" s="182"/>
      <c r="E191" s="182"/>
      <c r="F191" s="182"/>
      <c r="G191" s="182"/>
      <c r="H191" s="182"/>
      <c r="I191" s="182"/>
      <c r="J191" s="182"/>
      <c r="K191" s="182"/>
      <c r="L191" s="182"/>
      <c r="M191" s="182"/>
      <c r="N191" s="182"/>
      <c r="O191" s="182"/>
      <c r="P191" s="182"/>
      <c r="Q191" s="182"/>
      <c r="R191" s="182"/>
      <c r="S191" s="182"/>
      <c r="T191" s="182"/>
      <c r="U191" s="182"/>
      <c r="V191" s="182"/>
      <c r="W191" s="182"/>
      <c r="X191" s="182"/>
      <c r="Y191" s="182"/>
      <c r="Z191" s="182"/>
      <c r="AA191" s="182"/>
      <c r="AB191" s="182"/>
      <c r="AC191" s="182"/>
      <c r="AD191" s="182"/>
      <c r="AE191" s="182"/>
      <c r="AF191" s="182"/>
      <c r="AG191" s="182"/>
      <c r="AH191" s="182"/>
      <c r="AI191" s="182"/>
      <c r="AJ191" s="182"/>
      <c r="AK191" s="182"/>
      <c r="AL191" s="182"/>
      <c r="AM191" s="182"/>
      <c r="AN191" s="182"/>
      <c r="AO191" s="182"/>
      <c r="AP191" s="182"/>
      <c r="AQ191" s="182"/>
      <c r="AR191" s="182"/>
      <c r="AS191" s="182"/>
      <c r="AT191" s="182"/>
      <c r="AU191" s="182"/>
      <c r="AV191" s="182"/>
      <c r="AW191" s="182"/>
      <c r="AX191" s="182"/>
      <c r="AY191" s="182"/>
      <c r="AZ191" s="182"/>
      <c r="BA191" s="182"/>
      <c r="BB191" s="182"/>
      <c r="BC191" s="182"/>
      <c r="BD191" s="182"/>
      <c r="BE191" s="182"/>
      <c r="BF191" s="182"/>
      <c r="BG191" s="182"/>
      <c r="BH191" s="182"/>
      <c r="BI191" s="182"/>
      <c r="BJ191" s="182"/>
      <c r="BK191" s="182"/>
      <c r="BL191" s="182"/>
      <c r="BM191" s="182"/>
      <c r="BN191" s="182"/>
      <c r="BO191" s="182"/>
      <c r="BP191" s="182"/>
      <c r="BQ191" s="182"/>
      <c r="BR191" s="182"/>
      <c r="BS191" s="182"/>
      <c r="BT191" s="182"/>
      <c r="BU191" s="182"/>
      <c r="BV191" s="182"/>
      <c r="BW191" s="182"/>
      <c r="BX191" s="182"/>
      <c r="BY191" s="182"/>
      <c r="BZ191" s="182"/>
      <c r="CA191" s="182"/>
      <c r="CB191" s="182"/>
      <c r="CC191" s="182"/>
      <c r="CD191" s="182"/>
      <c r="CE191" s="182"/>
      <c r="CF191" s="182"/>
      <c r="CG191" s="182"/>
      <c r="CH191" s="182"/>
      <c r="CI191" s="182"/>
      <c r="CJ191" s="182"/>
      <c r="CK191" s="182"/>
      <c r="CL191" s="182"/>
      <c r="CM191" s="182"/>
      <c r="CN191" s="182"/>
      <c r="CO191" s="182"/>
      <c r="CP191" s="182"/>
      <c r="CQ191" s="182"/>
      <c r="CR191" s="182"/>
      <c r="CS191" s="182"/>
      <c r="CT191" s="182"/>
      <c r="CU191" s="182"/>
      <c r="CV191" s="182"/>
      <c r="CW191" s="182"/>
      <c r="CX191" s="182"/>
      <c r="CY191" s="182"/>
    </row>
    <row r="192" spans="1:103" s="165" customFormat="1" x14ac:dyDescent="0.25">
      <c r="A192" s="164"/>
      <c r="B192" s="15"/>
      <c r="C192" s="28"/>
      <c r="D192" s="182"/>
      <c r="E192" s="182"/>
      <c r="F192" s="182"/>
      <c r="G192" s="182"/>
      <c r="H192" s="182"/>
      <c r="I192" s="182"/>
      <c r="J192" s="182"/>
      <c r="K192" s="182"/>
      <c r="L192" s="182"/>
      <c r="M192" s="182"/>
      <c r="N192" s="182"/>
      <c r="O192" s="182"/>
      <c r="P192" s="182"/>
      <c r="Q192" s="182"/>
      <c r="R192" s="182"/>
      <c r="S192" s="182"/>
      <c r="T192" s="182"/>
      <c r="U192" s="182"/>
      <c r="V192" s="182"/>
      <c r="W192" s="182"/>
      <c r="X192" s="182"/>
      <c r="Y192" s="182"/>
      <c r="Z192" s="182"/>
      <c r="AA192" s="182"/>
      <c r="AB192" s="182"/>
      <c r="AC192" s="182"/>
      <c r="AD192" s="182"/>
      <c r="AE192" s="182"/>
      <c r="AF192" s="182"/>
      <c r="AG192" s="182"/>
      <c r="AH192" s="182"/>
      <c r="AI192" s="182"/>
      <c r="AJ192" s="182"/>
      <c r="AK192" s="182"/>
      <c r="AL192" s="182"/>
      <c r="AM192" s="182"/>
      <c r="AN192" s="182"/>
      <c r="AO192" s="182"/>
      <c r="AP192" s="182"/>
      <c r="AQ192" s="182"/>
      <c r="AR192" s="182"/>
      <c r="AS192" s="182"/>
      <c r="AT192" s="182"/>
      <c r="AU192" s="182"/>
      <c r="AV192" s="182"/>
      <c r="AW192" s="182"/>
      <c r="AX192" s="182"/>
      <c r="AY192" s="182"/>
      <c r="AZ192" s="182"/>
      <c r="BA192" s="182"/>
      <c r="BB192" s="182"/>
      <c r="BC192" s="182"/>
      <c r="BD192" s="182"/>
      <c r="BE192" s="182"/>
      <c r="BF192" s="182"/>
      <c r="BG192" s="182"/>
      <c r="BH192" s="182"/>
      <c r="BI192" s="182"/>
      <c r="BJ192" s="182"/>
      <c r="BK192" s="182"/>
      <c r="BL192" s="182"/>
      <c r="BM192" s="182"/>
      <c r="BN192" s="182"/>
      <c r="BO192" s="182"/>
      <c r="BP192" s="182"/>
      <c r="BQ192" s="182"/>
      <c r="BR192" s="182"/>
      <c r="BS192" s="182"/>
      <c r="BT192" s="182"/>
      <c r="BU192" s="182"/>
      <c r="BV192" s="182"/>
      <c r="BW192" s="182"/>
      <c r="BX192" s="182"/>
      <c r="BY192" s="182"/>
      <c r="BZ192" s="182"/>
      <c r="CA192" s="182"/>
      <c r="CB192" s="182"/>
      <c r="CC192" s="182"/>
      <c r="CD192" s="182"/>
      <c r="CE192" s="182"/>
      <c r="CF192" s="182"/>
      <c r="CG192" s="182"/>
      <c r="CH192" s="182"/>
      <c r="CI192" s="182"/>
      <c r="CJ192" s="182"/>
      <c r="CK192" s="182"/>
      <c r="CL192" s="182"/>
      <c r="CM192" s="182"/>
      <c r="CN192" s="182"/>
      <c r="CO192" s="182"/>
      <c r="CP192" s="182"/>
      <c r="CQ192" s="182"/>
      <c r="CR192" s="182"/>
      <c r="CS192" s="182"/>
      <c r="CT192" s="182"/>
      <c r="CU192" s="182"/>
      <c r="CV192" s="182"/>
      <c r="CW192" s="182"/>
      <c r="CX192" s="182"/>
      <c r="CY192" s="182"/>
    </row>
    <row r="193" spans="1:103" s="165" customFormat="1" x14ac:dyDescent="0.25">
      <c r="A193" s="164"/>
      <c r="B193" s="15"/>
      <c r="C193" s="28"/>
      <c r="D193" s="182"/>
      <c r="E193" s="182"/>
      <c r="F193" s="182"/>
      <c r="G193" s="182"/>
      <c r="H193" s="182"/>
      <c r="I193" s="182"/>
      <c r="J193" s="182"/>
      <c r="K193" s="182"/>
      <c r="L193" s="182"/>
      <c r="M193" s="182"/>
      <c r="N193" s="182"/>
      <c r="O193" s="182"/>
      <c r="P193" s="182"/>
      <c r="Q193" s="182"/>
      <c r="R193" s="182"/>
      <c r="S193" s="182"/>
      <c r="T193" s="182"/>
      <c r="U193" s="182"/>
      <c r="V193" s="182"/>
      <c r="W193" s="182"/>
      <c r="X193" s="182"/>
      <c r="Y193" s="182"/>
      <c r="Z193" s="182"/>
      <c r="AA193" s="182"/>
      <c r="AB193" s="182"/>
      <c r="AC193" s="182"/>
      <c r="AD193" s="182"/>
      <c r="AE193" s="182"/>
      <c r="AF193" s="182"/>
      <c r="AG193" s="182"/>
      <c r="AH193" s="182"/>
      <c r="AI193" s="182"/>
      <c r="AJ193" s="182"/>
      <c r="AK193" s="182"/>
      <c r="AL193" s="182"/>
      <c r="AM193" s="182"/>
      <c r="AN193" s="182"/>
      <c r="AO193" s="182"/>
      <c r="AP193" s="182"/>
      <c r="AQ193" s="182"/>
      <c r="AR193" s="182"/>
      <c r="AS193" s="182"/>
      <c r="AT193" s="182"/>
      <c r="AU193" s="182"/>
      <c r="AV193" s="182"/>
      <c r="AW193" s="182"/>
      <c r="AX193" s="182"/>
      <c r="AY193" s="182"/>
      <c r="AZ193" s="182"/>
      <c r="BA193" s="182"/>
      <c r="BB193" s="182"/>
      <c r="BC193" s="182"/>
      <c r="BD193" s="182"/>
      <c r="BE193" s="182"/>
      <c r="BF193" s="182"/>
      <c r="BG193" s="182"/>
      <c r="BH193" s="182"/>
      <c r="BI193" s="182"/>
      <c r="BJ193" s="182"/>
      <c r="BK193" s="182"/>
      <c r="BL193" s="182"/>
      <c r="BM193" s="182"/>
      <c r="BN193" s="182"/>
      <c r="BO193" s="182"/>
      <c r="BP193" s="182"/>
      <c r="BQ193" s="182"/>
      <c r="BR193" s="182"/>
      <c r="BS193" s="182"/>
      <c r="BT193" s="182"/>
      <c r="BU193" s="182"/>
      <c r="BV193" s="182"/>
      <c r="BW193" s="182"/>
      <c r="BX193" s="182"/>
      <c r="BY193" s="182"/>
      <c r="BZ193" s="182"/>
      <c r="CA193" s="182"/>
      <c r="CB193" s="182"/>
      <c r="CC193" s="182"/>
      <c r="CD193" s="182"/>
      <c r="CE193" s="182"/>
      <c r="CF193" s="182"/>
      <c r="CG193" s="182"/>
      <c r="CH193" s="182"/>
      <c r="CI193" s="182"/>
      <c r="CJ193" s="182"/>
      <c r="CK193" s="182"/>
      <c r="CL193" s="182"/>
      <c r="CM193" s="182"/>
      <c r="CN193" s="182"/>
      <c r="CO193" s="182"/>
      <c r="CP193" s="182"/>
      <c r="CQ193" s="182"/>
      <c r="CR193" s="182"/>
      <c r="CS193" s="182"/>
      <c r="CT193" s="182"/>
      <c r="CU193" s="182"/>
      <c r="CV193" s="182"/>
      <c r="CW193" s="182"/>
      <c r="CX193" s="182"/>
      <c r="CY193" s="182"/>
    </row>
    <row r="194" spans="1:103" s="165" customFormat="1" x14ac:dyDescent="0.25">
      <c r="A194" s="164"/>
      <c r="B194" s="15"/>
      <c r="C194" s="28"/>
      <c r="D194" s="182"/>
      <c r="E194" s="182"/>
      <c r="F194" s="182"/>
      <c r="G194" s="182"/>
      <c r="H194" s="182"/>
      <c r="I194" s="182"/>
      <c r="J194" s="182"/>
      <c r="K194" s="182"/>
      <c r="L194" s="182"/>
      <c r="M194" s="182"/>
      <c r="N194" s="182"/>
      <c r="O194" s="182"/>
      <c r="P194" s="182"/>
      <c r="Q194" s="182"/>
      <c r="R194" s="182"/>
      <c r="S194" s="182"/>
      <c r="T194" s="182"/>
      <c r="U194" s="182"/>
      <c r="V194" s="182"/>
      <c r="W194" s="182"/>
      <c r="X194" s="182"/>
      <c r="Y194" s="182"/>
      <c r="Z194" s="182"/>
      <c r="AA194" s="182"/>
      <c r="AB194" s="182"/>
      <c r="AC194" s="182"/>
      <c r="AD194" s="182"/>
      <c r="AE194" s="182"/>
      <c r="AF194" s="182"/>
      <c r="AG194" s="182"/>
      <c r="AH194" s="182"/>
      <c r="AI194" s="182"/>
      <c r="AJ194" s="182"/>
      <c r="AK194" s="182"/>
      <c r="AL194" s="182"/>
      <c r="AM194" s="182"/>
      <c r="AN194" s="182"/>
      <c r="AO194" s="182"/>
      <c r="AP194" s="182"/>
      <c r="AQ194" s="182"/>
      <c r="AR194" s="182"/>
      <c r="AS194" s="182"/>
      <c r="AT194" s="182"/>
      <c r="AU194" s="182"/>
      <c r="AV194" s="182"/>
      <c r="AW194" s="182"/>
      <c r="AX194" s="182"/>
      <c r="AY194" s="182"/>
      <c r="AZ194" s="182"/>
      <c r="BA194" s="182"/>
      <c r="BB194" s="182"/>
      <c r="BC194" s="182"/>
      <c r="BD194" s="182"/>
      <c r="BE194" s="182"/>
      <c r="BF194" s="182"/>
      <c r="BG194" s="182"/>
      <c r="BH194" s="182"/>
      <c r="BI194" s="182"/>
      <c r="BJ194" s="182"/>
      <c r="BK194" s="182"/>
      <c r="BL194" s="182"/>
      <c r="BM194" s="182"/>
      <c r="BN194" s="182"/>
      <c r="BO194" s="182"/>
      <c r="BP194" s="182"/>
      <c r="BQ194" s="182"/>
      <c r="BR194" s="182"/>
      <c r="BS194" s="182"/>
      <c r="BT194" s="182"/>
      <c r="BU194" s="182"/>
      <c r="BV194" s="182"/>
      <c r="BW194" s="182"/>
      <c r="BX194" s="182"/>
      <c r="BY194" s="182"/>
      <c r="BZ194" s="182"/>
      <c r="CA194" s="182"/>
      <c r="CB194" s="182"/>
      <c r="CC194" s="182"/>
      <c r="CD194" s="182"/>
      <c r="CE194" s="182"/>
      <c r="CF194" s="182"/>
      <c r="CG194" s="182"/>
      <c r="CH194" s="182"/>
      <c r="CI194" s="182"/>
      <c r="CJ194" s="182"/>
      <c r="CK194" s="182"/>
      <c r="CL194" s="182"/>
      <c r="CM194" s="182"/>
      <c r="CN194" s="182"/>
      <c r="CO194" s="182"/>
      <c r="CP194" s="182"/>
      <c r="CQ194" s="182"/>
      <c r="CR194" s="182"/>
      <c r="CS194" s="182"/>
      <c r="CT194" s="182"/>
      <c r="CU194" s="182"/>
      <c r="CV194" s="182"/>
      <c r="CW194" s="182"/>
      <c r="CX194" s="182"/>
      <c r="CY194" s="182"/>
    </row>
    <row r="195" spans="1:103" s="165" customFormat="1" x14ac:dyDescent="0.25">
      <c r="A195" s="164"/>
      <c r="B195" s="15"/>
      <c r="C195" s="28"/>
      <c r="D195" s="182"/>
      <c r="E195" s="182"/>
      <c r="F195" s="182"/>
      <c r="G195" s="182"/>
      <c r="H195" s="182"/>
      <c r="I195" s="182"/>
      <c r="J195" s="182"/>
      <c r="K195" s="182"/>
      <c r="L195" s="182"/>
      <c r="M195" s="182"/>
      <c r="N195" s="182"/>
      <c r="O195" s="182"/>
      <c r="P195" s="182"/>
      <c r="Q195" s="182"/>
      <c r="R195" s="182"/>
      <c r="S195" s="182"/>
      <c r="T195" s="182"/>
      <c r="U195" s="182"/>
      <c r="V195" s="182"/>
      <c r="W195" s="182"/>
      <c r="X195" s="182"/>
      <c r="Y195" s="182"/>
      <c r="Z195" s="182"/>
      <c r="AA195" s="182"/>
      <c r="AB195" s="182"/>
      <c r="AC195" s="182"/>
      <c r="AD195" s="182"/>
      <c r="AE195" s="182"/>
      <c r="AF195" s="182"/>
      <c r="AG195" s="182"/>
      <c r="AH195" s="182"/>
      <c r="AI195" s="182"/>
      <c r="AJ195" s="182"/>
      <c r="AK195" s="182"/>
      <c r="AL195" s="182"/>
      <c r="AM195" s="182"/>
      <c r="AN195" s="182"/>
      <c r="AO195" s="182"/>
      <c r="AP195" s="182"/>
      <c r="AQ195" s="182"/>
      <c r="AR195" s="182"/>
      <c r="AS195" s="182"/>
      <c r="AT195" s="182"/>
      <c r="AU195" s="182"/>
      <c r="AV195" s="182"/>
      <c r="AW195" s="182"/>
      <c r="AX195" s="182"/>
      <c r="AY195" s="182"/>
      <c r="AZ195" s="182"/>
      <c r="BA195" s="182"/>
      <c r="BB195" s="182"/>
      <c r="BC195" s="182"/>
      <c r="BD195" s="182"/>
      <c r="BE195" s="182"/>
      <c r="BF195" s="182"/>
      <c r="BG195" s="182"/>
      <c r="BH195" s="182"/>
      <c r="BI195" s="182"/>
      <c r="BJ195" s="182"/>
      <c r="BK195" s="182"/>
      <c r="BL195" s="182"/>
      <c r="BM195" s="182"/>
      <c r="BN195" s="182"/>
      <c r="BO195" s="182"/>
      <c r="BP195" s="182"/>
      <c r="BQ195" s="182"/>
      <c r="BR195" s="182"/>
      <c r="BS195" s="182"/>
      <c r="BT195" s="182"/>
      <c r="BU195" s="182"/>
      <c r="BV195" s="182"/>
      <c r="BW195" s="182"/>
      <c r="BX195" s="182"/>
      <c r="BY195" s="182"/>
      <c r="BZ195" s="182"/>
      <c r="CA195" s="182"/>
      <c r="CB195" s="182"/>
      <c r="CC195" s="182"/>
      <c r="CD195" s="182"/>
      <c r="CE195" s="182"/>
      <c r="CF195" s="182"/>
      <c r="CG195" s="182"/>
      <c r="CH195" s="182"/>
      <c r="CI195" s="182"/>
      <c r="CJ195" s="182"/>
      <c r="CK195" s="182"/>
      <c r="CL195" s="182"/>
      <c r="CM195" s="182"/>
      <c r="CN195" s="182"/>
      <c r="CO195" s="182"/>
      <c r="CP195" s="182"/>
      <c r="CQ195" s="182"/>
      <c r="CR195" s="182"/>
      <c r="CS195" s="182"/>
      <c r="CT195" s="182"/>
      <c r="CU195" s="182"/>
      <c r="CV195" s="182"/>
      <c r="CW195" s="182"/>
      <c r="CX195" s="182"/>
      <c r="CY195" s="182"/>
    </row>
    <row r="196" spans="1:103" s="165" customFormat="1" x14ac:dyDescent="0.25">
      <c r="A196" s="164"/>
      <c r="B196" s="15"/>
      <c r="C196" s="28"/>
      <c r="D196" s="182"/>
      <c r="E196" s="182"/>
      <c r="F196" s="182"/>
      <c r="G196" s="182"/>
      <c r="H196" s="182"/>
      <c r="I196" s="182"/>
      <c r="J196" s="182"/>
      <c r="K196" s="182"/>
      <c r="L196" s="182"/>
      <c r="M196" s="182"/>
      <c r="N196" s="182"/>
      <c r="O196" s="182"/>
      <c r="P196" s="182"/>
      <c r="Q196" s="182"/>
      <c r="R196" s="182"/>
      <c r="S196" s="182"/>
      <c r="T196" s="182"/>
      <c r="U196" s="182"/>
      <c r="V196" s="182"/>
      <c r="W196" s="182"/>
      <c r="X196" s="182"/>
      <c r="Y196" s="182"/>
      <c r="Z196" s="182"/>
      <c r="AA196" s="182"/>
      <c r="AB196" s="182"/>
      <c r="AC196" s="182"/>
      <c r="AD196" s="182"/>
      <c r="AE196" s="182"/>
      <c r="AF196" s="182"/>
      <c r="AG196" s="182"/>
      <c r="AH196" s="182"/>
      <c r="AI196" s="182"/>
      <c r="AJ196" s="182"/>
      <c r="AK196" s="182"/>
      <c r="AL196" s="182"/>
      <c r="AM196" s="182"/>
      <c r="AN196" s="182"/>
      <c r="AO196" s="182"/>
      <c r="AP196" s="182"/>
      <c r="AQ196" s="182"/>
      <c r="AR196" s="182"/>
      <c r="AS196" s="182"/>
      <c r="AT196" s="182"/>
      <c r="AU196" s="182"/>
      <c r="AV196" s="182"/>
      <c r="AW196" s="182"/>
      <c r="AX196" s="182"/>
      <c r="AY196" s="182"/>
      <c r="AZ196" s="182"/>
      <c r="BA196" s="182"/>
      <c r="BB196" s="182"/>
      <c r="BC196" s="182"/>
      <c r="BD196" s="182"/>
      <c r="BE196" s="182"/>
      <c r="BF196" s="182"/>
      <c r="BG196" s="182"/>
      <c r="BH196" s="182"/>
      <c r="BI196" s="182"/>
      <c r="BJ196" s="182"/>
      <c r="BK196" s="182"/>
      <c r="BL196" s="182"/>
      <c r="BM196" s="182"/>
      <c r="BN196" s="182"/>
      <c r="BO196" s="182"/>
      <c r="BP196" s="182"/>
      <c r="BQ196" s="182"/>
      <c r="BR196" s="182"/>
      <c r="BS196" s="182"/>
      <c r="BT196" s="182"/>
      <c r="BU196" s="182"/>
      <c r="BV196" s="182"/>
      <c r="BW196" s="182"/>
      <c r="BX196" s="182"/>
      <c r="BY196" s="182"/>
      <c r="BZ196" s="182"/>
      <c r="CA196" s="182"/>
      <c r="CB196" s="182"/>
      <c r="CC196" s="182"/>
      <c r="CD196" s="182"/>
      <c r="CE196" s="182"/>
      <c r="CF196" s="182"/>
      <c r="CG196" s="182"/>
      <c r="CH196" s="182"/>
      <c r="CI196" s="182"/>
      <c r="CJ196" s="182"/>
      <c r="CK196" s="182"/>
      <c r="CL196" s="182"/>
      <c r="CM196" s="182"/>
      <c r="CN196" s="182"/>
      <c r="CO196" s="182"/>
      <c r="CP196" s="182"/>
      <c r="CQ196" s="182"/>
      <c r="CR196" s="182"/>
      <c r="CS196" s="182"/>
      <c r="CT196" s="182"/>
      <c r="CU196" s="182"/>
      <c r="CV196" s="182"/>
      <c r="CW196" s="182"/>
      <c r="CX196" s="182"/>
      <c r="CY196" s="182"/>
    </row>
    <row r="197" spans="1:103" s="165" customFormat="1" x14ac:dyDescent="0.25">
      <c r="A197" s="164"/>
      <c r="B197" s="15"/>
      <c r="C197" s="28"/>
      <c r="D197" s="182"/>
      <c r="E197" s="182"/>
      <c r="F197" s="182"/>
      <c r="G197" s="182"/>
      <c r="H197" s="182"/>
      <c r="I197" s="182"/>
      <c r="J197" s="182"/>
      <c r="K197" s="182"/>
      <c r="L197" s="182"/>
      <c r="M197" s="182"/>
      <c r="N197" s="182"/>
      <c r="O197" s="182"/>
      <c r="P197" s="182"/>
      <c r="Q197" s="182"/>
      <c r="R197" s="182"/>
      <c r="S197" s="182"/>
      <c r="T197" s="182"/>
      <c r="U197" s="182"/>
      <c r="V197" s="182"/>
      <c r="W197" s="182"/>
      <c r="X197" s="182"/>
      <c r="Y197" s="182"/>
      <c r="Z197" s="182"/>
      <c r="AA197" s="182"/>
      <c r="AB197" s="182"/>
      <c r="AC197" s="182"/>
      <c r="AD197" s="182"/>
      <c r="AE197" s="182"/>
      <c r="AF197" s="182"/>
      <c r="AG197" s="182"/>
      <c r="AH197" s="182"/>
      <c r="AI197" s="182"/>
      <c r="AJ197" s="182"/>
      <c r="AK197" s="182"/>
      <c r="AL197" s="182"/>
      <c r="AM197" s="182"/>
      <c r="AN197" s="182"/>
      <c r="AO197" s="182"/>
      <c r="AP197" s="182"/>
      <c r="AQ197" s="182"/>
      <c r="AR197" s="182"/>
      <c r="AS197" s="182"/>
      <c r="AT197" s="182"/>
      <c r="AU197" s="182"/>
      <c r="AV197" s="182"/>
      <c r="AW197" s="182"/>
      <c r="AX197" s="182"/>
      <c r="AY197" s="182"/>
      <c r="AZ197" s="182"/>
      <c r="BA197" s="182"/>
      <c r="BB197" s="182"/>
      <c r="BC197" s="182"/>
      <c r="BD197" s="182"/>
      <c r="BE197" s="182"/>
      <c r="BF197" s="182"/>
      <c r="BG197" s="182"/>
      <c r="BH197" s="182"/>
      <c r="BI197" s="182"/>
      <c r="BJ197" s="182"/>
      <c r="BK197" s="182"/>
      <c r="BL197" s="182"/>
      <c r="BM197" s="182"/>
      <c r="BN197" s="182"/>
      <c r="BO197" s="182"/>
      <c r="BP197" s="182"/>
      <c r="BQ197" s="182"/>
      <c r="BR197" s="182"/>
      <c r="BS197" s="182"/>
      <c r="BT197" s="182"/>
      <c r="BU197" s="182"/>
      <c r="BV197" s="182"/>
      <c r="BW197" s="182"/>
      <c r="BX197" s="182"/>
      <c r="BY197" s="182"/>
      <c r="BZ197" s="182"/>
      <c r="CA197" s="182"/>
      <c r="CB197" s="182"/>
      <c r="CC197" s="182"/>
      <c r="CD197" s="182"/>
      <c r="CE197" s="182"/>
      <c r="CF197" s="182"/>
      <c r="CG197" s="182"/>
      <c r="CH197" s="182"/>
      <c r="CI197" s="182"/>
      <c r="CJ197" s="182"/>
      <c r="CK197" s="182"/>
      <c r="CL197" s="182"/>
      <c r="CM197" s="182"/>
      <c r="CN197" s="182"/>
      <c r="CO197" s="182"/>
      <c r="CP197" s="182"/>
      <c r="CQ197" s="182"/>
      <c r="CR197" s="182"/>
      <c r="CS197" s="182"/>
      <c r="CT197" s="182"/>
      <c r="CU197" s="182"/>
      <c r="CV197" s="182"/>
      <c r="CW197" s="182"/>
      <c r="CX197" s="182"/>
      <c r="CY197" s="182"/>
    </row>
    <row r="198" spans="1:103" s="165" customFormat="1" x14ac:dyDescent="0.25">
      <c r="A198" s="164"/>
      <c r="B198" s="15"/>
      <c r="C198" s="28"/>
      <c r="D198" s="182"/>
      <c r="E198" s="182"/>
      <c r="F198" s="182"/>
      <c r="G198" s="182"/>
      <c r="H198" s="182"/>
      <c r="I198" s="182"/>
      <c r="J198" s="182"/>
      <c r="K198" s="182"/>
      <c r="L198" s="182"/>
      <c r="M198" s="182"/>
      <c r="N198" s="182"/>
      <c r="O198" s="182"/>
      <c r="P198" s="182"/>
      <c r="Q198" s="182"/>
      <c r="R198" s="182"/>
      <c r="S198" s="182"/>
      <c r="T198" s="182"/>
      <c r="U198" s="182"/>
      <c r="V198" s="182"/>
      <c r="W198" s="182"/>
      <c r="X198" s="182"/>
      <c r="Y198" s="182"/>
      <c r="Z198" s="182"/>
      <c r="AA198" s="182"/>
      <c r="AB198" s="182"/>
      <c r="AC198" s="182"/>
      <c r="AD198" s="182"/>
      <c r="AE198" s="182"/>
      <c r="AF198" s="182"/>
      <c r="AG198" s="182"/>
      <c r="AH198" s="182"/>
      <c r="AI198" s="182"/>
      <c r="AJ198" s="182"/>
      <c r="AK198" s="182"/>
      <c r="AL198" s="182"/>
      <c r="AM198" s="182"/>
      <c r="AN198" s="182"/>
      <c r="AO198" s="182"/>
      <c r="AP198" s="182"/>
      <c r="AQ198" s="182"/>
      <c r="AR198" s="182"/>
      <c r="AS198" s="182"/>
      <c r="AT198" s="182"/>
      <c r="AU198" s="182"/>
      <c r="AV198" s="182"/>
      <c r="AW198" s="182"/>
      <c r="AX198" s="182"/>
      <c r="AY198" s="182"/>
      <c r="AZ198" s="182"/>
      <c r="BA198" s="182"/>
      <c r="BB198" s="182"/>
      <c r="BC198" s="182"/>
      <c r="BD198" s="182"/>
      <c r="BE198" s="182"/>
      <c r="BF198" s="182"/>
      <c r="BG198" s="182"/>
      <c r="BH198" s="182"/>
      <c r="BI198" s="182"/>
      <c r="BJ198" s="182"/>
      <c r="BK198" s="182"/>
      <c r="BL198" s="182"/>
      <c r="BM198" s="182"/>
      <c r="BN198" s="182"/>
      <c r="BO198" s="182"/>
      <c r="BP198" s="182"/>
      <c r="BQ198" s="182"/>
      <c r="BR198" s="182"/>
      <c r="BS198" s="182"/>
      <c r="BT198" s="182"/>
      <c r="BU198" s="182"/>
      <c r="BV198" s="182"/>
      <c r="BW198" s="182"/>
      <c r="BX198" s="182"/>
      <c r="BY198" s="182"/>
      <c r="BZ198" s="182"/>
      <c r="CA198" s="182"/>
      <c r="CB198" s="182"/>
      <c r="CC198" s="182"/>
      <c r="CD198" s="182"/>
      <c r="CE198" s="182"/>
      <c r="CF198" s="182"/>
      <c r="CG198" s="182"/>
      <c r="CH198" s="182"/>
      <c r="CI198" s="182"/>
      <c r="CJ198" s="182"/>
      <c r="CK198" s="182"/>
      <c r="CL198" s="182"/>
      <c r="CM198" s="182"/>
      <c r="CN198" s="182"/>
      <c r="CO198" s="182"/>
      <c r="CP198" s="182"/>
      <c r="CQ198" s="182"/>
      <c r="CR198" s="182"/>
      <c r="CS198" s="182"/>
      <c r="CT198" s="182"/>
      <c r="CU198" s="182"/>
      <c r="CV198" s="182"/>
      <c r="CW198" s="182"/>
      <c r="CX198" s="182"/>
      <c r="CY198" s="182"/>
    </row>
    <row r="199" spans="1:103" s="165" customFormat="1" x14ac:dyDescent="0.25">
      <c r="A199" s="164"/>
      <c r="B199" s="15"/>
      <c r="C199" s="28"/>
      <c r="D199" s="182"/>
      <c r="E199" s="182"/>
      <c r="F199" s="182"/>
      <c r="G199" s="182"/>
      <c r="H199" s="182"/>
      <c r="I199" s="182"/>
      <c r="J199" s="182"/>
      <c r="K199" s="182"/>
      <c r="L199" s="182"/>
      <c r="M199" s="182"/>
      <c r="N199" s="182"/>
      <c r="O199" s="182"/>
      <c r="P199" s="182"/>
      <c r="Q199" s="182"/>
      <c r="R199" s="182"/>
      <c r="S199" s="182"/>
      <c r="T199" s="182"/>
      <c r="U199" s="182"/>
      <c r="V199" s="182"/>
      <c r="W199" s="182"/>
      <c r="X199" s="182"/>
      <c r="Y199" s="182"/>
      <c r="Z199" s="182"/>
      <c r="AA199" s="182"/>
      <c r="AB199" s="182"/>
      <c r="AC199" s="182"/>
      <c r="AD199" s="182"/>
      <c r="AE199" s="182"/>
      <c r="AF199" s="182"/>
      <c r="AG199" s="182"/>
      <c r="AH199" s="182"/>
      <c r="AI199" s="182"/>
      <c r="AJ199" s="182"/>
      <c r="AK199" s="182"/>
      <c r="AL199" s="182"/>
      <c r="AM199" s="182"/>
      <c r="AN199" s="182"/>
      <c r="AO199" s="182"/>
      <c r="AP199" s="182"/>
      <c r="AQ199" s="182"/>
      <c r="AR199" s="182"/>
      <c r="AS199" s="182"/>
      <c r="AT199" s="182"/>
      <c r="AU199" s="182"/>
      <c r="AV199" s="182"/>
      <c r="AW199" s="182"/>
      <c r="AX199" s="182"/>
      <c r="AY199" s="182"/>
      <c r="AZ199" s="182"/>
      <c r="BA199" s="182"/>
      <c r="BB199" s="182"/>
      <c r="BC199" s="182"/>
      <c r="BD199" s="182"/>
      <c r="BE199" s="182"/>
      <c r="BF199" s="182"/>
      <c r="BG199" s="182"/>
      <c r="BH199" s="182"/>
      <c r="BI199" s="182"/>
      <c r="BJ199" s="182"/>
      <c r="BK199" s="182"/>
      <c r="BL199" s="182"/>
      <c r="BM199" s="182"/>
      <c r="BN199" s="182"/>
      <c r="BO199" s="182"/>
      <c r="BP199" s="182"/>
      <c r="BQ199" s="182"/>
      <c r="BR199" s="182"/>
      <c r="BS199" s="182"/>
      <c r="BT199" s="182"/>
      <c r="BU199" s="182"/>
      <c r="BV199" s="182"/>
      <c r="BW199" s="182"/>
      <c r="BX199" s="182"/>
      <c r="BY199" s="182"/>
      <c r="BZ199" s="182"/>
      <c r="CA199" s="182"/>
      <c r="CB199" s="182"/>
      <c r="CC199" s="182"/>
      <c r="CD199" s="182"/>
      <c r="CE199" s="182"/>
      <c r="CF199" s="182"/>
      <c r="CG199" s="182"/>
      <c r="CH199" s="182"/>
      <c r="CI199" s="182"/>
      <c r="CJ199" s="182"/>
      <c r="CK199" s="182"/>
      <c r="CL199" s="182"/>
      <c r="CM199" s="182"/>
      <c r="CN199" s="182"/>
      <c r="CO199" s="182"/>
      <c r="CP199" s="182"/>
      <c r="CQ199" s="182"/>
      <c r="CR199" s="182"/>
      <c r="CS199" s="182"/>
      <c r="CT199" s="182"/>
      <c r="CU199" s="182"/>
      <c r="CV199" s="182"/>
      <c r="CW199" s="182"/>
      <c r="CX199" s="182"/>
      <c r="CY199" s="182"/>
    </row>
    <row r="200" spans="1:103" s="165" customFormat="1" x14ac:dyDescent="0.25">
      <c r="A200" s="164"/>
      <c r="B200" s="15"/>
      <c r="C200" s="28"/>
      <c r="D200" s="182"/>
      <c r="E200" s="182"/>
      <c r="F200" s="182"/>
      <c r="G200" s="182"/>
      <c r="H200" s="182"/>
      <c r="I200" s="182"/>
      <c r="J200" s="182"/>
      <c r="K200" s="182"/>
      <c r="L200" s="182"/>
      <c r="M200" s="182"/>
      <c r="N200" s="182"/>
      <c r="O200" s="182"/>
      <c r="P200" s="182"/>
      <c r="Q200" s="182"/>
      <c r="R200" s="182"/>
      <c r="S200" s="182"/>
      <c r="T200" s="182"/>
      <c r="U200" s="182"/>
      <c r="V200" s="182"/>
      <c r="W200" s="182"/>
      <c r="X200" s="182"/>
      <c r="Y200" s="182"/>
      <c r="Z200" s="182"/>
      <c r="AA200" s="182"/>
      <c r="AB200" s="182"/>
      <c r="AC200" s="182"/>
      <c r="AD200" s="182"/>
      <c r="AE200" s="182"/>
      <c r="AF200" s="182"/>
      <c r="AG200" s="182"/>
      <c r="AH200" s="182"/>
      <c r="AI200" s="182"/>
      <c r="AJ200" s="182"/>
      <c r="AK200" s="182"/>
      <c r="AL200" s="182"/>
      <c r="AM200" s="182"/>
      <c r="AN200" s="182"/>
      <c r="AO200" s="182"/>
      <c r="AP200" s="182"/>
      <c r="AQ200" s="182"/>
      <c r="AR200" s="182"/>
      <c r="AS200" s="182"/>
      <c r="AT200" s="182"/>
      <c r="AU200" s="182"/>
      <c r="AV200" s="182"/>
      <c r="AW200" s="182"/>
      <c r="AX200" s="182"/>
      <c r="AY200" s="182"/>
      <c r="AZ200" s="182"/>
      <c r="BA200" s="182"/>
      <c r="BB200" s="182"/>
      <c r="BC200" s="182"/>
      <c r="BD200" s="182"/>
      <c r="BE200" s="182"/>
      <c r="BF200" s="182"/>
      <c r="BG200" s="182"/>
      <c r="BH200" s="182"/>
      <c r="BI200" s="182"/>
      <c r="BJ200" s="182"/>
      <c r="BK200" s="182"/>
      <c r="BL200" s="182"/>
      <c r="BM200" s="182"/>
      <c r="BN200" s="182"/>
      <c r="BO200" s="182"/>
      <c r="BP200" s="182"/>
      <c r="BQ200" s="182"/>
      <c r="BR200" s="182"/>
      <c r="BS200" s="182"/>
      <c r="BT200" s="182"/>
      <c r="BU200" s="182"/>
      <c r="BV200" s="182"/>
      <c r="BW200" s="182"/>
      <c r="BX200" s="182"/>
      <c r="BY200" s="182"/>
      <c r="BZ200" s="182"/>
      <c r="CA200" s="182"/>
      <c r="CB200" s="182"/>
      <c r="CC200" s="182"/>
      <c r="CD200" s="182"/>
      <c r="CE200" s="182"/>
      <c r="CF200" s="182"/>
      <c r="CG200" s="182"/>
      <c r="CH200" s="182"/>
      <c r="CI200" s="182"/>
      <c r="CJ200" s="182"/>
      <c r="CK200" s="182"/>
      <c r="CL200" s="182"/>
      <c r="CM200" s="182"/>
      <c r="CN200" s="182"/>
      <c r="CO200" s="182"/>
      <c r="CP200" s="182"/>
      <c r="CQ200" s="182"/>
      <c r="CR200" s="182"/>
      <c r="CS200" s="182"/>
      <c r="CT200" s="182"/>
      <c r="CU200" s="182"/>
      <c r="CV200" s="182"/>
      <c r="CW200" s="182"/>
      <c r="CX200" s="182"/>
      <c r="CY200" s="182"/>
    </row>
    <row r="201" spans="1:103" s="165" customFormat="1" x14ac:dyDescent="0.25">
      <c r="A201" s="164"/>
      <c r="B201" s="15"/>
      <c r="C201" s="28"/>
      <c r="D201" s="182"/>
      <c r="E201" s="182"/>
      <c r="F201" s="182"/>
      <c r="G201" s="182"/>
      <c r="H201" s="182"/>
      <c r="I201" s="182"/>
      <c r="J201" s="182"/>
      <c r="K201" s="182"/>
      <c r="L201" s="182"/>
      <c r="M201" s="182"/>
      <c r="N201" s="182"/>
      <c r="O201" s="182"/>
      <c r="P201" s="182"/>
      <c r="Q201" s="182"/>
      <c r="R201" s="182"/>
      <c r="S201" s="182"/>
      <c r="T201" s="182"/>
      <c r="U201" s="182"/>
      <c r="V201" s="182"/>
      <c r="W201" s="182"/>
      <c r="X201" s="182"/>
      <c r="Y201" s="182"/>
      <c r="Z201" s="182"/>
      <c r="AA201" s="182"/>
      <c r="AB201" s="182"/>
      <c r="AC201" s="182"/>
      <c r="AD201" s="182"/>
      <c r="AE201" s="182"/>
      <c r="AF201" s="182"/>
      <c r="AG201" s="182"/>
      <c r="AH201" s="182"/>
      <c r="AI201" s="182"/>
      <c r="AJ201" s="182"/>
      <c r="AK201" s="182"/>
      <c r="AL201" s="182"/>
      <c r="AM201" s="182"/>
      <c r="AN201" s="182"/>
      <c r="AO201" s="182"/>
      <c r="AP201" s="182"/>
      <c r="AQ201" s="182"/>
      <c r="AR201" s="182"/>
      <c r="AS201" s="182"/>
      <c r="AT201" s="182"/>
      <c r="AU201" s="182"/>
      <c r="AV201" s="182"/>
      <c r="AW201" s="182"/>
      <c r="AX201" s="182"/>
      <c r="AY201" s="182"/>
      <c r="AZ201" s="182"/>
      <c r="BA201" s="182"/>
      <c r="BB201" s="182"/>
      <c r="BC201" s="182"/>
      <c r="BD201" s="182"/>
      <c r="BE201" s="182"/>
      <c r="BF201" s="182"/>
      <c r="BG201" s="182"/>
      <c r="BH201" s="182"/>
      <c r="BI201" s="182"/>
      <c r="BJ201" s="182"/>
      <c r="BK201" s="182"/>
      <c r="BL201" s="182"/>
      <c r="BM201" s="182"/>
      <c r="BN201" s="182"/>
      <c r="BO201" s="182"/>
      <c r="BP201" s="182"/>
      <c r="BQ201" s="182"/>
      <c r="BR201" s="182"/>
      <c r="BS201" s="182"/>
      <c r="BT201" s="182"/>
      <c r="BU201" s="182"/>
      <c r="BV201" s="182"/>
      <c r="BW201" s="182"/>
      <c r="BX201" s="182"/>
      <c r="BY201" s="182"/>
      <c r="BZ201" s="182"/>
      <c r="CA201" s="182"/>
      <c r="CB201" s="182"/>
      <c r="CC201" s="182"/>
      <c r="CD201" s="182"/>
      <c r="CE201" s="182"/>
      <c r="CF201" s="182"/>
      <c r="CG201" s="182"/>
      <c r="CH201" s="182"/>
      <c r="CI201" s="182"/>
      <c r="CJ201" s="182"/>
      <c r="CK201" s="182"/>
      <c r="CL201" s="182"/>
      <c r="CM201" s="182"/>
      <c r="CN201" s="182"/>
      <c r="CO201" s="182"/>
      <c r="CP201" s="182"/>
      <c r="CQ201" s="182"/>
      <c r="CR201" s="182"/>
      <c r="CS201" s="182"/>
      <c r="CT201" s="182"/>
      <c r="CU201" s="182"/>
      <c r="CV201" s="182"/>
      <c r="CW201" s="182"/>
      <c r="CX201" s="182"/>
      <c r="CY201" s="182"/>
    </row>
    <row r="202" spans="1:103" s="165" customFormat="1" x14ac:dyDescent="0.25">
      <c r="A202" s="164"/>
      <c r="B202" s="15"/>
      <c r="C202" s="28"/>
      <c r="D202" s="182"/>
      <c r="E202" s="182"/>
      <c r="F202" s="182"/>
      <c r="G202" s="182"/>
      <c r="H202" s="182"/>
      <c r="I202" s="182"/>
      <c r="J202" s="182"/>
      <c r="K202" s="182"/>
      <c r="L202" s="182"/>
      <c r="M202" s="182"/>
      <c r="N202" s="182"/>
      <c r="O202" s="182"/>
      <c r="P202" s="182"/>
      <c r="Q202" s="182"/>
      <c r="R202" s="182"/>
      <c r="S202" s="182"/>
      <c r="T202" s="182"/>
      <c r="U202" s="182"/>
      <c r="V202" s="182"/>
      <c r="W202" s="182"/>
      <c r="X202" s="182"/>
      <c r="Y202" s="182"/>
      <c r="Z202" s="182"/>
      <c r="AA202" s="182"/>
      <c r="AB202" s="182"/>
      <c r="AC202" s="182"/>
      <c r="AD202" s="182"/>
      <c r="AE202" s="182"/>
      <c r="AF202" s="182"/>
      <c r="AG202" s="182"/>
      <c r="AH202" s="182"/>
      <c r="AI202" s="182"/>
      <c r="AJ202" s="182"/>
      <c r="AK202" s="182"/>
      <c r="AL202" s="182"/>
      <c r="AM202" s="182"/>
      <c r="AN202" s="182"/>
      <c r="AO202" s="182"/>
      <c r="AP202" s="182"/>
      <c r="AQ202" s="182"/>
      <c r="AR202" s="182"/>
      <c r="AS202" s="182"/>
      <c r="AT202" s="182"/>
      <c r="AU202" s="182"/>
      <c r="AV202" s="182"/>
      <c r="AW202" s="182"/>
      <c r="AX202" s="182"/>
      <c r="AY202" s="182"/>
      <c r="AZ202" s="182"/>
      <c r="BA202" s="182"/>
      <c r="BB202" s="182"/>
      <c r="BC202" s="182"/>
      <c r="BD202" s="182"/>
      <c r="BE202" s="182"/>
      <c r="BF202" s="182"/>
      <c r="BG202" s="182"/>
      <c r="BH202" s="182"/>
      <c r="BI202" s="182"/>
      <c r="BJ202" s="182"/>
      <c r="BK202" s="182"/>
      <c r="BL202" s="182"/>
      <c r="BM202" s="182"/>
      <c r="BN202" s="182"/>
      <c r="BO202" s="182"/>
      <c r="BP202" s="182"/>
      <c r="BQ202" s="182"/>
      <c r="BR202" s="182"/>
      <c r="BS202" s="182"/>
      <c r="BT202" s="182"/>
      <c r="BU202" s="182"/>
      <c r="BV202" s="182"/>
      <c r="BW202" s="182"/>
      <c r="BX202" s="182"/>
      <c r="BY202" s="182"/>
      <c r="BZ202" s="182"/>
      <c r="CA202" s="182"/>
      <c r="CB202" s="182"/>
      <c r="CC202" s="182"/>
      <c r="CD202" s="182"/>
      <c r="CE202" s="182"/>
      <c r="CF202" s="182"/>
      <c r="CG202" s="182"/>
      <c r="CH202" s="182"/>
      <c r="CI202" s="182"/>
      <c r="CJ202" s="182"/>
      <c r="CK202" s="182"/>
      <c r="CL202" s="182"/>
      <c r="CM202" s="182"/>
      <c r="CN202" s="182"/>
      <c r="CO202" s="182"/>
      <c r="CP202" s="182"/>
      <c r="CQ202" s="182"/>
      <c r="CR202" s="182"/>
      <c r="CS202" s="182"/>
      <c r="CT202" s="182"/>
      <c r="CU202" s="182"/>
      <c r="CV202" s="182"/>
      <c r="CW202" s="182"/>
      <c r="CX202" s="182"/>
      <c r="CY202" s="182"/>
    </row>
    <row r="203" spans="1:103" s="165" customFormat="1" x14ac:dyDescent="0.25">
      <c r="A203" s="164"/>
      <c r="B203" s="15"/>
      <c r="C203" s="28"/>
      <c r="D203" s="182"/>
      <c r="E203" s="182"/>
      <c r="F203" s="182"/>
      <c r="G203" s="182"/>
      <c r="H203" s="182"/>
      <c r="I203" s="182"/>
      <c r="J203" s="182"/>
      <c r="K203" s="182"/>
      <c r="L203" s="182"/>
      <c r="M203" s="182"/>
      <c r="N203" s="182"/>
      <c r="O203" s="182"/>
      <c r="P203" s="182"/>
      <c r="Q203" s="182"/>
      <c r="R203" s="182"/>
      <c r="S203" s="182"/>
      <c r="T203" s="182"/>
      <c r="U203" s="182"/>
      <c r="V203" s="182"/>
      <c r="W203" s="182"/>
      <c r="X203" s="182"/>
      <c r="Y203" s="182"/>
      <c r="Z203" s="182"/>
      <c r="AA203" s="182"/>
      <c r="AB203" s="182"/>
      <c r="AC203" s="182"/>
      <c r="AD203" s="182"/>
      <c r="AE203" s="182"/>
      <c r="AF203" s="182"/>
      <c r="AG203" s="182"/>
      <c r="AH203" s="182"/>
      <c r="AI203" s="182"/>
      <c r="AJ203" s="182"/>
      <c r="AK203" s="182"/>
      <c r="AL203" s="182"/>
      <c r="AM203" s="182"/>
      <c r="AN203" s="182"/>
      <c r="AO203" s="182"/>
      <c r="AP203" s="182"/>
      <c r="AQ203" s="182"/>
      <c r="AR203" s="182"/>
      <c r="AS203" s="182"/>
      <c r="AT203" s="182"/>
      <c r="AU203" s="182"/>
      <c r="AV203" s="182"/>
      <c r="AW203" s="182"/>
      <c r="AX203" s="182"/>
      <c r="AY203" s="182"/>
      <c r="AZ203" s="182"/>
      <c r="BA203" s="182"/>
      <c r="BB203" s="182"/>
      <c r="BC203" s="182"/>
      <c r="BD203" s="182"/>
      <c r="BE203" s="182"/>
      <c r="BF203" s="182"/>
      <c r="BG203" s="182"/>
      <c r="BH203" s="182"/>
      <c r="BI203" s="182"/>
      <c r="BJ203" s="182"/>
      <c r="BK203" s="182"/>
      <c r="BL203" s="182"/>
      <c r="BM203" s="182"/>
      <c r="BN203" s="182"/>
      <c r="BO203" s="182"/>
      <c r="BP203" s="182"/>
      <c r="BQ203" s="182"/>
      <c r="BR203" s="182"/>
      <c r="BS203" s="182"/>
      <c r="BT203" s="182"/>
      <c r="BU203" s="182"/>
      <c r="BV203" s="182"/>
      <c r="BW203" s="182"/>
      <c r="BX203" s="182"/>
      <c r="BY203" s="182"/>
      <c r="BZ203" s="182"/>
      <c r="CA203" s="182"/>
      <c r="CB203" s="182"/>
      <c r="CC203" s="182"/>
      <c r="CD203" s="182"/>
      <c r="CE203" s="182"/>
      <c r="CF203" s="182"/>
      <c r="CG203" s="182"/>
      <c r="CH203" s="182"/>
      <c r="CI203" s="182"/>
      <c r="CJ203" s="182"/>
      <c r="CK203" s="182"/>
      <c r="CL203" s="182"/>
      <c r="CM203" s="182"/>
      <c r="CN203" s="182"/>
      <c r="CO203" s="182"/>
      <c r="CP203" s="182"/>
      <c r="CQ203" s="182"/>
      <c r="CR203" s="182"/>
      <c r="CS203" s="182"/>
      <c r="CT203" s="182"/>
      <c r="CU203" s="182"/>
      <c r="CV203" s="182"/>
      <c r="CW203" s="182"/>
      <c r="CX203" s="182"/>
      <c r="CY203" s="182"/>
    </row>
    <row r="204" spans="1:103" s="165" customFormat="1" x14ac:dyDescent="0.25">
      <c r="A204" s="164"/>
      <c r="B204" s="21"/>
      <c r="C204" s="28"/>
      <c r="D204" s="182"/>
      <c r="E204" s="182"/>
      <c r="F204" s="182"/>
      <c r="G204" s="182"/>
      <c r="H204" s="182"/>
      <c r="I204" s="182"/>
      <c r="J204" s="182"/>
      <c r="K204" s="182"/>
      <c r="L204" s="182"/>
      <c r="M204" s="182"/>
      <c r="N204" s="182"/>
      <c r="O204" s="182"/>
      <c r="P204" s="182"/>
      <c r="Q204" s="182"/>
      <c r="R204" s="182"/>
      <c r="S204" s="182"/>
      <c r="T204" s="182"/>
      <c r="U204" s="182"/>
      <c r="V204" s="182"/>
      <c r="W204" s="182"/>
      <c r="X204" s="182"/>
      <c r="Y204" s="182"/>
      <c r="Z204" s="182"/>
      <c r="AA204" s="182"/>
      <c r="AB204" s="182"/>
      <c r="AC204" s="182"/>
      <c r="AD204" s="182"/>
      <c r="AE204" s="182"/>
      <c r="AF204" s="182"/>
      <c r="AG204" s="182"/>
      <c r="AH204" s="182"/>
      <c r="AI204" s="182"/>
      <c r="AJ204" s="182"/>
      <c r="AK204" s="182"/>
      <c r="AL204" s="182"/>
      <c r="AM204" s="182"/>
      <c r="AN204" s="182"/>
      <c r="AO204" s="182"/>
      <c r="AP204" s="182"/>
      <c r="AQ204" s="182"/>
      <c r="AR204" s="182"/>
      <c r="AS204" s="182"/>
      <c r="AT204" s="182"/>
      <c r="AU204" s="182"/>
      <c r="AV204" s="182"/>
      <c r="AW204" s="182"/>
      <c r="AX204" s="182"/>
      <c r="AY204" s="182"/>
      <c r="AZ204" s="182"/>
      <c r="BA204" s="182"/>
      <c r="BB204" s="182"/>
      <c r="BC204" s="182"/>
      <c r="BD204" s="182"/>
      <c r="BE204" s="182"/>
      <c r="BF204" s="182"/>
      <c r="BG204" s="182"/>
      <c r="BH204" s="182"/>
      <c r="BI204" s="182"/>
      <c r="BJ204" s="182"/>
      <c r="BK204" s="182"/>
      <c r="BL204" s="182"/>
      <c r="BM204" s="182"/>
      <c r="BN204" s="182"/>
      <c r="BO204" s="182"/>
      <c r="BP204" s="182"/>
      <c r="BQ204" s="182"/>
      <c r="BR204" s="182"/>
      <c r="BS204" s="182"/>
      <c r="BT204" s="182"/>
      <c r="BU204" s="182"/>
      <c r="BV204" s="182"/>
      <c r="BW204" s="182"/>
      <c r="BX204" s="182"/>
      <c r="BY204" s="182"/>
      <c r="BZ204" s="182"/>
      <c r="CA204" s="182"/>
      <c r="CB204" s="182"/>
      <c r="CC204" s="182"/>
      <c r="CD204" s="182"/>
      <c r="CE204" s="182"/>
      <c r="CF204" s="182"/>
      <c r="CG204" s="182"/>
      <c r="CH204" s="182"/>
      <c r="CI204" s="182"/>
      <c r="CJ204" s="182"/>
      <c r="CK204" s="182"/>
      <c r="CL204" s="182"/>
      <c r="CM204" s="182"/>
      <c r="CN204" s="182"/>
      <c r="CO204" s="182"/>
      <c r="CP204" s="182"/>
      <c r="CQ204" s="182"/>
      <c r="CR204" s="182"/>
      <c r="CS204" s="182"/>
      <c r="CT204" s="182"/>
      <c r="CU204" s="182"/>
      <c r="CV204" s="182"/>
      <c r="CW204" s="182"/>
      <c r="CX204" s="182"/>
      <c r="CY204" s="182"/>
    </row>
    <row r="205" spans="1:103" s="165" customFormat="1" x14ac:dyDescent="0.25">
      <c r="A205" s="164"/>
      <c r="B205" s="21"/>
      <c r="C205" s="28"/>
      <c r="D205" s="182"/>
      <c r="E205" s="182"/>
      <c r="F205" s="182"/>
      <c r="G205" s="182"/>
      <c r="H205" s="182"/>
      <c r="I205" s="182"/>
      <c r="J205" s="182"/>
      <c r="K205" s="182"/>
      <c r="L205" s="182"/>
      <c r="M205" s="182"/>
      <c r="N205" s="182"/>
      <c r="O205" s="182"/>
      <c r="P205" s="182"/>
      <c r="Q205" s="182"/>
      <c r="R205" s="182"/>
      <c r="S205" s="182"/>
      <c r="T205" s="182"/>
      <c r="U205" s="182"/>
      <c r="V205" s="182"/>
      <c r="W205" s="182"/>
      <c r="X205" s="182"/>
      <c r="Y205" s="182"/>
      <c r="Z205" s="182"/>
      <c r="AA205" s="182"/>
      <c r="AB205" s="182"/>
      <c r="AC205" s="182"/>
      <c r="AD205" s="182"/>
      <c r="AE205" s="182"/>
      <c r="AF205" s="182"/>
      <c r="AG205" s="182"/>
      <c r="AH205" s="182"/>
      <c r="AI205" s="182"/>
      <c r="AJ205" s="182"/>
      <c r="AK205" s="182"/>
      <c r="AL205" s="182"/>
      <c r="AM205" s="182"/>
      <c r="AN205" s="182"/>
      <c r="AO205" s="182"/>
      <c r="AP205" s="182"/>
      <c r="AQ205" s="182"/>
      <c r="AR205" s="182"/>
      <c r="AS205" s="182"/>
      <c r="AT205" s="182"/>
      <c r="AU205" s="182"/>
      <c r="AV205" s="182"/>
      <c r="AW205" s="182"/>
      <c r="AX205" s="182"/>
      <c r="AY205" s="182"/>
      <c r="AZ205" s="182"/>
      <c r="BA205" s="182"/>
      <c r="BB205" s="182"/>
      <c r="BC205" s="182"/>
      <c r="BD205" s="182"/>
      <c r="BE205" s="182"/>
      <c r="BF205" s="182"/>
      <c r="BG205" s="182"/>
      <c r="BH205" s="182"/>
      <c r="BI205" s="182"/>
      <c r="BJ205" s="182"/>
      <c r="BK205" s="182"/>
      <c r="BL205" s="182"/>
      <c r="BM205" s="182"/>
      <c r="BN205" s="182"/>
      <c r="BO205" s="182"/>
      <c r="BP205" s="182"/>
      <c r="BQ205" s="182"/>
      <c r="BR205" s="182"/>
      <c r="BS205" s="182"/>
      <c r="BT205" s="182"/>
      <c r="BU205" s="182"/>
      <c r="BV205" s="182"/>
      <c r="BW205" s="182"/>
      <c r="BX205" s="182"/>
      <c r="BY205" s="182"/>
      <c r="BZ205" s="182"/>
      <c r="CA205" s="182"/>
      <c r="CB205" s="182"/>
      <c r="CC205" s="182"/>
      <c r="CD205" s="182"/>
      <c r="CE205" s="182"/>
      <c r="CF205" s="182"/>
      <c r="CG205" s="182"/>
      <c r="CH205" s="182"/>
      <c r="CI205" s="182"/>
      <c r="CJ205" s="182"/>
      <c r="CK205" s="182"/>
      <c r="CL205" s="182"/>
      <c r="CM205" s="182"/>
      <c r="CN205" s="182"/>
      <c r="CO205" s="182"/>
      <c r="CP205" s="182"/>
      <c r="CQ205" s="182"/>
      <c r="CR205" s="182"/>
      <c r="CS205" s="182"/>
      <c r="CT205" s="182"/>
      <c r="CU205" s="182"/>
      <c r="CV205" s="182"/>
      <c r="CW205" s="182"/>
      <c r="CX205" s="182"/>
      <c r="CY205" s="182"/>
    </row>
  </sheetData>
  <sheetProtection algorithmName="SHA-512" hashValue="TJYF6wOwKcYhzaKDxGmCgZlIrFpJMbOYR+KivJyskAG3fBr5ZUNXQt0YAlt7FCgLIFvUkTo6ttRkrPUEDHuCtg==" saltValue="EmvqRR/p6rp6WiovDLvr3Q==" spinCount="100000" sheet="1" objects="1" scenarios="1"/>
  <phoneticPr fontId="3" type="noConversion"/>
  <conditionalFormatting sqref="C7:C205">
    <cfRule type="expression" dxfId="69" priority="14">
      <formula>ISNUMBER($B7)</formula>
    </cfRule>
  </conditionalFormatting>
  <conditionalFormatting sqref="D5:CY205">
    <cfRule type="expression" dxfId="68" priority="13">
      <formula>D$5=""</formula>
    </cfRule>
  </conditionalFormatting>
  <conditionalFormatting sqref="B8:B205">
    <cfRule type="expression" dxfId="67" priority="12">
      <formula>AND(ISNUMBER(MATCH(B8,dropdown,0))=FALSE,B8&lt;&gt;"")</formula>
    </cfRule>
  </conditionalFormatting>
  <conditionalFormatting sqref="B7:B205">
    <cfRule type="expression" dxfId="66" priority="131">
      <formula>COUNTIF($B$7:$B$205,B7)&gt;1</formula>
    </cfRule>
  </conditionalFormatting>
  <conditionalFormatting sqref="D7:CY205">
    <cfRule type="expression" dxfId="65" priority="1">
      <formula>D7=""</formula>
    </cfRule>
  </conditionalFormatting>
  <dataValidations xWindow="327" yWindow="298" count="1">
    <dataValidation type="list" allowBlank="1" showInputMessage="1" showErrorMessage="1" sqref="B8:B205" xr:uid="{6AF0D925-BF04-4D21-AC98-BEDCD2DEBC67}">
      <formula1>dropdown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41B4E1C-7E58-40E6-B0F1-384D7F8EC3D7}">
            <xm:f>D7=Settings!$G$16</xm:f>
            <x14:dxf>
              <fill>
                <patternFill patternType="solid">
                  <bgColor rgb="FF9895B9"/>
                </patternFill>
              </fill>
            </x14:dxf>
          </x14:cfRule>
          <x14:cfRule type="expression" priority="3" id="{3478CBA2-5523-4EC7-97D9-078933DAEE74}">
            <xm:f>D7=Settings!$G$15</xm:f>
            <x14:dxf>
              <fill>
                <patternFill patternType="solid">
                  <bgColor rgb="FF93AE80"/>
                </patternFill>
              </fill>
            </x14:dxf>
          </x14:cfRule>
          <x14:cfRule type="expression" priority="4" id="{1F717BFE-113A-43B1-8056-D4676C691B53}">
            <xm:f>D7=Settings!$G$14</xm:f>
            <x14:dxf>
              <fill>
                <patternFill patternType="solid">
                  <bgColor rgb="FFFF9999"/>
                </patternFill>
              </fill>
            </x14:dxf>
          </x14:cfRule>
          <x14:cfRule type="expression" priority="5" id="{BBE70482-F309-4066-A514-5A078BB2F7AF}">
            <xm:f>D7=Settings!$G$13</xm:f>
            <x14:dxf>
              <fill>
                <patternFill patternType="solid">
                  <bgColor rgb="FF9ABCB5"/>
                </patternFill>
              </fill>
            </x14:dxf>
          </x14:cfRule>
          <x14:cfRule type="expression" priority="6" id="{31372A97-FD28-47C3-99B1-21B9D32A2E33}">
            <xm:f>D7=Settings!$G$12</xm:f>
            <x14:dxf>
              <fill>
                <patternFill patternType="solid">
                  <bgColor rgb="FFA59D9D"/>
                </patternFill>
              </fill>
            </x14:dxf>
          </x14:cfRule>
          <x14:cfRule type="expression" priority="7" id="{3E4B5C88-675A-4EBA-AC5D-C7AEDFB0C971}">
            <xm:f>D7=Settings!$G$11</xm:f>
            <x14:dxf>
              <fill>
                <patternFill patternType="solid">
                  <bgColor rgb="FFF8CBAD"/>
                </patternFill>
              </fill>
            </x14:dxf>
          </x14:cfRule>
          <x14:cfRule type="expression" priority="8" id="{3EE2C86C-D515-4B8A-BA6F-910C351D64CD}">
            <xm:f>D7=Settings!$G$10</xm:f>
            <x14:dxf>
              <fill>
                <patternFill patternType="solid">
                  <bgColor theme="6" tint="0.59996337778862885"/>
                </patternFill>
              </fill>
            </x14:dxf>
          </x14:cfRule>
          <x14:cfRule type="expression" priority="9" id="{22D0C5B6-EDB3-4A08-BB46-C3697D1116B6}">
            <xm:f>D7=Settings!$G$9</xm:f>
            <x14:dxf>
              <fill>
                <patternFill patternType="solid">
                  <bgColor theme="7" tint="0.59996337778862885"/>
                </patternFill>
              </fill>
            </x14:dxf>
          </x14:cfRule>
          <x14:cfRule type="expression" priority="10" id="{98EE66A8-0FF4-40A9-AB2B-C53FCDE697FE}">
            <xm:f>D7=Settings!$G$8</xm:f>
            <x14:dxf>
              <fill>
                <patternFill patternType="solid">
                  <bgColor theme="8" tint="0.59996337778862885"/>
                </patternFill>
              </fill>
            </x14:dxf>
          </x14:cfRule>
          <x14:cfRule type="expression" priority="11" id="{8264BD1F-D2DE-4629-BDE5-B641FF39AEEE}">
            <xm:f>D7=Settings!$G$7</xm:f>
            <x14:dxf>
              <fill>
                <patternFill patternType="solid">
                  <bgColor theme="9" tint="0.59996337778862885"/>
                </patternFill>
              </fill>
            </x14:dxf>
          </x14:cfRule>
          <xm:sqref>D7:CY205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327" yWindow="298" count="1">
        <x14:dataValidation type="list" allowBlank="1" showInputMessage="1" showErrorMessage="1" xr:uid="{5B940B71-A3FB-4307-A43C-09BF5B6DD675}">
          <x14:formula1>
            <xm:f>OFFSET(Calculation!$AS$25,0,0,Calculation!$AS$35,1)</xm:f>
          </x14:formula1>
          <xm:sqref>D7:CY205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BF01A-9DD0-4FF7-AA53-DC8AAC4C015D}">
  <sheetPr codeName="Sheet4">
    <pageSetUpPr fitToPage="1"/>
  </sheetPr>
  <dimension ref="B1:CZ110"/>
  <sheetViews>
    <sheetView showGridLines="0" showRowColHeaders="0" zoomScaleNormal="100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3.7109375" style="69" customWidth="1"/>
    <col min="2" max="2" width="3.7109375" style="72" hidden="1" customWidth="1"/>
    <col min="3" max="3" width="2.7109375" style="69" customWidth="1"/>
    <col min="4" max="4" width="20.7109375" style="69" customWidth="1"/>
    <col min="5" max="5" width="2.7109375" style="69" customWidth="1"/>
    <col min="6" max="6" width="20.7109375" style="69" customWidth="1"/>
    <col min="7" max="7" width="2.7109375" style="69" customWidth="1"/>
    <col min="8" max="8" width="20.7109375" style="69" customWidth="1"/>
    <col min="9" max="9" width="2.7109375" style="69" customWidth="1"/>
    <col min="10" max="10" width="20.7109375" style="69" customWidth="1"/>
    <col min="11" max="11" width="2.7109375" style="69" customWidth="1"/>
    <col min="12" max="12" width="20.7109375" style="69" customWidth="1"/>
    <col min="13" max="13" width="2.7109375" style="69" customWidth="1"/>
    <col min="14" max="14" width="20.7109375" style="69" customWidth="1"/>
    <col min="15" max="15" width="2.7109375" style="69" customWidth="1"/>
    <col min="16" max="16" width="20.7109375" style="69" customWidth="1"/>
    <col min="17" max="17" width="2.7109375" style="69" customWidth="1"/>
    <col min="18" max="18" width="20.7109375" style="69" customWidth="1"/>
    <col min="19" max="19" width="2.7109375" style="69" customWidth="1"/>
    <col min="20" max="20" width="20.7109375" style="69" customWidth="1"/>
    <col min="21" max="21" width="2.7109375" style="69" customWidth="1"/>
    <col min="22" max="22" width="20.7109375" style="69" customWidth="1"/>
    <col min="23" max="23" width="2.7109375" style="69" customWidth="1"/>
    <col min="24" max="24" width="20.7109375" style="69" customWidth="1"/>
    <col min="25" max="25" width="2.7109375" style="69" customWidth="1"/>
    <col min="26" max="26" width="20.7109375" style="69" customWidth="1"/>
    <col min="27" max="27" width="2.7109375" style="69" customWidth="1"/>
    <col min="28" max="28" width="20.7109375" style="69" customWidth="1"/>
    <col min="29" max="29" width="2.7109375" style="69" customWidth="1"/>
    <col min="30" max="30" width="20.7109375" style="69" customWidth="1"/>
    <col min="31" max="31" width="2.7109375" style="69" customWidth="1"/>
    <col min="32" max="32" width="20.7109375" style="69" customWidth="1"/>
    <col min="33" max="33" width="2.7109375" style="69" customWidth="1"/>
    <col min="34" max="34" width="20.7109375" style="69" customWidth="1"/>
    <col min="35" max="35" width="2.7109375" style="69" customWidth="1"/>
    <col min="36" max="36" width="20.7109375" style="69" customWidth="1"/>
    <col min="37" max="37" width="2.7109375" style="69" customWidth="1"/>
    <col min="38" max="38" width="20.7109375" style="69" customWidth="1"/>
    <col min="39" max="39" width="2.7109375" style="69" customWidth="1"/>
    <col min="40" max="40" width="20.7109375" style="69" customWidth="1"/>
    <col min="41" max="41" width="2.7109375" style="69" customWidth="1"/>
    <col min="42" max="42" width="20.7109375" style="69" customWidth="1"/>
    <col min="43" max="43" width="2.7109375" style="69" customWidth="1"/>
    <col min="44" max="44" width="20.7109375" style="69" customWidth="1"/>
    <col min="45" max="45" width="2.7109375" style="69" customWidth="1"/>
    <col min="46" max="46" width="20.7109375" style="69" customWidth="1"/>
    <col min="47" max="47" width="2.7109375" style="69" customWidth="1"/>
    <col min="48" max="48" width="20.7109375" style="69" customWidth="1"/>
    <col min="49" max="49" width="2.7109375" style="69" customWidth="1"/>
    <col min="50" max="50" width="20.7109375" style="69" customWidth="1"/>
    <col min="51" max="51" width="2.7109375" style="69" customWidth="1"/>
    <col min="52" max="52" width="20.7109375" style="69" customWidth="1"/>
    <col min="53" max="53" width="2.7109375" style="69" customWidth="1"/>
    <col min="54" max="54" width="20.7109375" style="69" customWidth="1"/>
    <col min="55" max="55" width="2.7109375" style="69" customWidth="1"/>
    <col min="56" max="56" width="20.7109375" style="69" customWidth="1"/>
    <col min="57" max="57" width="2.7109375" style="69" customWidth="1"/>
    <col min="58" max="58" width="20.7109375" style="69" customWidth="1"/>
    <col min="59" max="59" width="2.7109375" style="69" customWidth="1"/>
    <col min="60" max="60" width="20.7109375" style="69" customWidth="1"/>
    <col min="61" max="61" width="2.7109375" style="69" customWidth="1"/>
    <col min="62" max="62" width="20.7109375" style="69" customWidth="1"/>
    <col min="63" max="63" width="2.7109375" style="69" customWidth="1"/>
    <col min="64" max="64" width="20.7109375" style="69" customWidth="1"/>
    <col min="65" max="65" width="2.7109375" style="69" customWidth="1"/>
    <col min="66" max="66" width="20.7109375" style="69" customWidth="1"/>
    <col min="67" max="67" width="2.7109375" style="69" customWidth="1"/>
    <col min="68" max="68" width="20.7109375" style="69" customWidth="1"/>
    <col min="69" max="69" width="2.7109375" style="69" customWidth="1"/>
    <col min="70" max="70" width="20.7109375" style="69" customWidth="1"/>
    <col min="71" max="71" width="2.7109375" style="69" customWidth="1"/>
    <col min="72" max="72" width="20.7109375" style="69" customWidth="1"/>
    <col min="73" max="73" width="2.7109375" style="69" customWidth="1"/>
    <col min="74" max="74" width="20.7109375" style="69" customWidth="1"/>
    <col min="75" max="75" width="2.7109375" style="69" customWidth="1"/>
    <col min="76" max="76" width="20.7109375" style="69" customWidth="1"/>
    <col min="77" max="77" width="2.7109375" style="69" customWidth="1"/>
    <col min="78" max="78" width="20.7109375" style="69" customWidth="1"/>
    <col min="79" max="79" width="2.7109375" style="69" customWidth="1"/>
    <col min="80" max="80" width="20.7109375" style="69" customWidth="1"/>
    <col min="81" max="81" width="2.7109375" style="69" customWidth="1"/>
    <col min="82" max="82" width="20.7109375" style="69" customWidth="1"/>
    <col min="83" max="83" width="2.7109375" style="69" customWidth="1"/>
    <col min="84" max="84" width="20.7109375" style="69" customWidth="1"/>
    <col min="85" max="85" width="2.7109375" style="69" customWidth="1"/>
    <col min="86" max="86" width="20.7109375" style="69" customWidth="1"/>
    <col min="87" max="87" width="2.7109375" style="69" customWidth="1"/>
    <col min="88" max="88" width="20.7109375" style="69" customWidth="1"/>
    <col min="89" max="89" width="2.7109375" style="69" customWidth="1"/>
    <col min="90" max="90" width="20.7109375" style="69" customWidth="1"/>
    <col min="91" max="91" width="2.7109375" style="69" customWidth="1"/>
    <col min="92" max="92" width="20.7109375" style="69" customWidth="1"/>
    <col min="93" max="93" width="2.7109375" style="69" customWidth="1"/>
    <col min="94" max="94" width="20.7109375" style="69" customWidth="1"/>
    <col min="95" max="95" width="2.7109375" style="69" customWidth="1"/>
    <col min="96" max="96" width="20.7109375" style="69" customWidth="1"/>
    <col min="97" max="97" width="2.7109375" style="69" customWidth="1"/>
    <col min="98" max="98" width="20.7109375" style="69" customWidth="1"/>
    <col min="99" max="99" width="2.7109375" style="69" customWidth="1"/>
    <col min="100" max="100" width="20.7109375" style="69" customWidth="1"/>
    <col min="101" max="101" width="2.7109375" style="69" customWidth="1"/>
    <col min="102" max="102" width="20.7109375" style="69" customWidth="1"/>
    <col min="103" max="103" width="2.7109375" style="69" customWidth="1"/>
    <col min="104" max="104" width="20.7109375" style="69" customWidth="1"/>
    <col min="105" max="16384" width="9.140625" style="69"/>
  </cols>
  <sheetData>
    <row r="1" spans="2:104" s="39" customFormat="1" ht="6.75" customHeight="1" x14ac:dyDescent="0.25">
      <c r="B1" s="60"/>
      <c r="C1" s="40"/>
      <c r="F1" s="60"/>
      <c r="G1" s="60"/>
      <c r="H1" s="60"/>
    </row>
    <row r="2" spans="2:104" s="41" customFormat="1" ht="20.100000000000001" customHeight="1" x14ac:dyDescent="0.25">
      <c r="B2" s="44"/>
      <c r="C2" s="61"/>
      <c r="D2" s="95" t="s">
        <v>32</v>
      </c>
      <c r="E2" s="63"/>
      <c r="F2" s="62"/>
      <c r="G2" s="63"/>
      <c r="H2" s="63"/>
      <c r="I2" s="63"/>
      <c r="J2" s="63"/>
      <c r="K2" s="63"/>
      <c r="L2" s="64"/>
      <c r="M2" s="64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</row>
    <row r="3" spans="2:104" s="45" customFormat="1" ht="24" customHeight="1" x14ac:dyDescent="0.25">
      <c r="B3" s="74"/>
      <c r="C3" s="65"/>
      <c r="D3" s="96" t="s">
        <v>49</v>
      </c>
      <c r="E3" s="67"/>
      <c r="F3" s="66"/>
      <c r="G3" s="67"/>
      <c r="H3" s="67"/>
      <c r="I3" s="67"/>
      <c r="J3" s="67"/>
      <c r="K3" s="67"/>
      <c r="L3" s="68"/>
      <c r="M3" s="68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</row>
    <row r="4" spans="2:104" ht="5.0999999999999996" customHeight="1" x14ac:dyDescent="0.25"/>
    <row r="5" spans="2:104" ht="30" customHeight="1" x14ac:dyDescent="0.25">
      <c r="D5" s="158" t="s">
        <v>115</v>
      </c>
      <c r="E5" s="159"/>
      <c r="F5" s="168" t="s">
        <v>82</v>
      </c>
      <c r="H5" s="181" t="s">
        <v>131</v>
      </c>
      <c r="J5" s="158" t="s">
        <v>93</v>
      </c>
      <c r="K5" s="159"/>
      <c r="L5" s="160" t="s">
        <v>101</v>
      </c>
      <c r="N5" s="158" t="s">
        <v>80</v>
      </c>
      <c r="O5" s="159"/>
      <c r="P5" s="160" t="s">
        <v>101</v>
      </c>
    </row>
    <row r="6" spans="2:104" ht="5.0999999999999996" customHeight="1" x14ac:dyDescent="0.25"/>
    <row r="7" spans="2:104" ht="5.0999999999999996" customHeight="1" x14ac:dyDescent="0.25"/>
    <row r="8" spans="2:104" ht="5.0999999999999996" customHeight="1" x14ac:dyDescent="0.25">
      <c r="C8" s="115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</row>
    <row r="9" spans="2:104" ht="24" customHeight="1" x14ac:dyDescent="0.25">
      <c r="C9" s="116"/>
      <c r="D9" s="154" t="s">
        <v>59</v>
      </c>
      <c r="E9" s="155"/>
      <c r="F9" s="183"/>
      <c r="G9" s="183"/>
      <c r="H9" s="183"/>
      <c r="I9" s="183"/>
      <c r="J9" s="184"/>
      <c r="K9" s="102"/>
      <c r="L9" s="154" t="s">
        <v>58</v>
      </c>
      <c r="M9" s="155"/>
      <c r="N9" s="156" t="s">
        <v>11</v>
      </c>
      <c r="O9" s="102"/>
      <c r="P9" s="154" t="s">
        <v>114</v>
      </c>
      <c r="Q9" s="155"/>
      <c r="R9" s="157">
        <v>44551</v>
      </c>
      <c r="S9" s="102"/>
    </row>
    <row r="10" spans="2:104" s="73" customFormat="1" hidden="1" x14ac:dyDescent="0.25">
      <c r="B10" s="75"/>
      <c r="C10" s="126">
        <v>1</v>
      </c>
      <c r="D10" s="127">
        <v>2</v>
      </c>
      <c r="E10" s="127">
        <v>3</v>
      </c>
      <c r="F10" s="127">
        <v>4</v>
      </c>
      <c r="G10" s="127">
        <v>5</v>
      </c>
      <c r="H10" s="127">
        <v>6</v>
      </c>
      <c r="I10" s="127">
        <v>7</v>
      </c>
      <c r="J10" s="127">
        <v>8</v>
      </c>
      <c r="K10" s="127">
        <v>9</v>
      </c>
      <c r="L10" s="127">
        <v>10</v>
      </c>
      <c r="M10" s="127">
        <v>11</v>
      </c>
      <c r="N10" s="127">
        <v>12</v>
      </c>
      <c r="O10" s="127">
        <v>13</v>
      </c>
      <c r="P10" s="127">
        <v>14</v>
      </c>
      <c r="Q10" s="127">
        <v>15</v>
      </c>
      <c r="R10" s="127">
        <v>16</v>
      </c>
      <c r="S10" s="127">
        <v>17</v>
      </c>
      <c r="T10" s="127">
        <v>18</v>
      </c>
      <c r="U10" s="127">
        <v>19</v>
      </c>
      <c r="V10" s="127">
        <v>20</v>
      </c>
      <c r="W10" s="126">
        <v>21</v>
      </c>
      <c r="X10" s="127">
        <v>22</v>
      </c>
      <c r="Y10" s="127">
        <v>23</v>
      </c>
      <c r="Z10" s="127">
        <v>24</v>
      </c>
      <c r="AA10" s="126">
        <v>25</v>
      </c>
      <c r="AB10" s="127">
        <v>26</v>
      </c>
      <c r="AC10" s="127">
        <v>27</v>
      </c>
      <c r="AD10" s="127">
        <v>28</v>
      </c>
      <c r="AE10" s="126">
        <v>29</v>
      </c>
      <c r="AF10" s="127">
        <v>30</v>
      </c>
      <c r="AG10" s="127">
        <v>31</v>
      </c>
      <c r="AH10" s="127">
        <v>32</v>
      </c>
      <c r="AI10" s="126">
        <v>33</v>
      </c>
      <c r="AJ10" s="127">
        <v>34</v>
      </c>
      <c r="AK10" s="127">
        <v>35</v>
      </c>
      <c r="AL10" s="127">
        <v>36</v>
      </c>
      <c r="AM10" s="126">
        <v>37</v>
      </c>
      <c r="AN10" s="127">
        <v>38</v>
      </c>
      <c r="AO10" s="127">
        <v>39</v>
      </c>
      <c r="AP10" s="127">
        <v>40</v>
      </c>
      <c r="AQ10" s="126">
        <v>41</v>
      </c>
      <c r="AR10" s="127">
        <v>42</v>
      </c>
      <c r="AS10" s="127">
        <v>43</v>
      </c>
      <c r="AT10" s="127">
        <v>44</v>
      </c>
      <c r="AU10" s="126">
        <v>45</v>
      </c>
      <c r="AV10" s="127">
        <v>46</v>
      </c>
      <c r="AW10" s="127">
        <v>47</v>
      </c>
      <c r="AX10" s="127">
        <v>48</v>
      </c>
      <c r="AY10" s="126">
        <v>49</v>
      </c>
      <c r="AZ10" s="127">
        <v>50</v>
      </c>
      <c r="BA10" s="127">
        <v>51</v>
      </c>
      <c r="BB10" s="127">
        <v>52</v>
      </c>
      <c r="BC10" s="126">
        <v>53</v>
      </c>
      <c r="BD10" s="127">
        <v>54</v>
      </c>
      <c r="BE10" s="127">
        <v>55</v>
      </c>
      <c r="BF10" s="127">
        <v>56</v>
      </c>
      <c r="BG10" s="126">
        <v>57</v>
      </c>
      <c r="BH10" s="127">
        <v>58</v>
      </c>
      <c r="BI10" s="127">
        <v>59</v>
      </c>
      <c r="BJ10" s="127">
        <v>60</v>
      </c>
      <c r="BK10" s="126">
        <v>61</v>
      </c>
      <c r="BL10" s="127">
        <v>62</v>
      </c>
      <c r="BM10" s="127">
        <v>63</v>
      </c>
      <c r="BN10" s="127">
        <v>64</v>
      </c>
      <c r="BO10" s="126">
        <v>65</v>
      </c>
      <c r="BP10" s="127">
        <v>66</v>
      </c>
      <c r="BQ10" s="127">
        <v>67</v>
      </c>
      <c r="BR10" s="127">
        <v>68</v>
      </c>
      <c r="BS10" s="126">
        <v>69</v>
      </c>
      <c r="BT10" s="127">
        <v>70</v>
      </c>
      <c r="BU10" s="127">
        <v>71</v>
      </c>
      <c r="BV10" s="127">
        <v>72</v>
      </c>
      <c r="BW10" s="126">
        <v>73</v>
      </c>
      <c r="BX10" s="127">
        <v>74</v>
      </c>
      <c r="BY10" s="127">
        <v>75</v>
      </c>
      <c r="BZ10" s="127">
        <v>76</v>
      </c>
      <c r="CA10" s="126">
        <v>77</v>
      </c>
      <c r="CB10" s="127">
        <v>78</v>
      </c>
      <c r="CC10" s="127">
        <v>79</v>
      </c>
      <c r="CD10" s="127">
        <v>80</v>
      </c>
      <c r="CE10" s="126">
        <v>81</v>
      </c>
      <c r="CF10" s="127">
        <v>82</v>
      </c>
      <c r="CG10" s="127">
        <v>83</v>
      </c>
      <c r="CH10" s="127">
        <v>84</v>
      </c>
      <c r="CI10" s="126">
        <v>85</v>
      </c>
      <c r="CJ10" s="127">
        <v>86</v>
      </c>
      <c r="CK10" s="127">
        <v>87</v>
      </c>
      <c r="CL10" s="127">
        <v>88</v>
      </c>
      <c r="CM10" s="126">
        <v>89</v>
      </c>
      <c r="CN10" s="127">
        <v>90</v>
      </c>
      <c r="CO10" s="127">
        <v>91</v>
      </c>
      <c r="CP10" s="127">
        <v>92</v>
      </c>
      <c r="CQ10" s="126">
        <v>93</v>
      </c>
      <c r="CR10" s="127">
        <v>94</v>
      </c>
      <c r="CS10" s="127">
        <v>95</v>
      </c>
      <c r="CT10" s="127">
        <v>96</v>
      </c>
      <c r="CU10" s="126">
        <v>97</v>
      </c>
      <c r="CV10" s="127">
        <v>98</v>
      </c>
      <c r="CW10" s="127">
        <v>99</v>
      </c>
      <c r="CX10" s="127">
        <v>100</v>
      </c>
      <c r="CY10" s="126">
        <v>101</v>
      </c>
      <c r="CZ10" s="127">
        <v>102</v>
      </c>
    </row>
    <row r="11" spans="2:104" s="100" customFormat="1" ht="9.9499999999999993" customHeight="1" x14ac:dyDescent="0.25">
      <c r="B11" s="140">
        <v>1</v>
      </c>
      <c r="C11" s="180"/>
      <c r="D11" s="179"/>
      <c r="E11" s="179"/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9"/>
      <c r="CQ11" s="99"/>
      <c r="CR11" s="99"/>
      <c r="CS11" s="99"/>
      <c r="CT11" s="99"/>
      <c r="CU11" s="99"/>
      <c r="CV11" s="99"/>
      <c r="CW11" s="99"/>
      <c r="CX11" s="99"/>
      <c r="CY11" s="99"/>
      <c r="CZ11" s="99"/>
    </row>
    <row r="12" spans="2:104" s="100" customFormat="1" ht="27.95" customHeight="1" x14ac:dyDescent="0.25">
      <c r="B12" s="140">
        <v>2</v>
      </c>
      <c r="C12" s="99"/>
      <c r="D12" s="128" t="str">
        <f>IFERROR(INDEX(Calculation!$Q$7:$Q$206,MATCH($B12&amp;" "&amp;D$10,positions,0),1),
IFERROR(INDEX(Calculation!$R$7:$R$206,MATCH($B11&amp;" "&amp;D$10,positions,0),1),
IF(AND(ROW(D12)&gt;12,OR(AND(E13&lt;&gt;"",E13&lt;&gt;"-"),AND(D13="-",C12=""))),"-","")))</f>
        <v>1 - Hire new person</v>
      </c>
      <c r="E12" s="128" t="str">
        <f>IFERROR(INDEX(Calculation!$Q$7:$Q$206,MATCH($B12&amp;" "&amp;E$10,positions,0),1),
IFERROR(INDEX(Calculation!$R$7:$R$206,MATCH($B11&amp;" "&amp;E$10,positions,0),1),
IF(AND(ROW(E12)&gt;12,OR(AND(F13&lt;&gt;"",F13&lt;&gt;"-"),AND(E13="-",D12=""))),"-","")))</f>
        <v/>
      </c>
      <c r="F12" s="128" t="str">
        <f>IFERROR(INDEX(Calculation!$Q$7:$Q$206,MATCH($B12&amp;" "&amp;F$10,positions,0),1),
IFERROR(INDEX(Calculation!$R$7:$R$206,MATCH($B11&amp;" "&amp;F$10,positions,0),1),
IF(AND(ROW(F12)&gt;12,OR(AND(G13&lt;&gt;"",G13&lt;&gt;"-"),AND(F13="-",E12=""))),"-","")))</f>
        <v/>
      </c>
      <c r="G12" s="128" t="str">
        <f>IFERROR(INDEX(Calculation!$Q$7:$Q$206,MATCH($B12&amp;" "&amp;G$10,positions,0),1),
IFERROR(INDEX(Calculation!$R$7:$R$206,MATCH($B11&amp;" "&amp;G$10,positions,0),1),
IF(AND(ROW(G12)&gt;12,OR(AND(H13&lt;&gt;"",H13&lt;&gt;"-"),AND(G13="-",F12=""))),"-","")))</f>
        <v/>
      </c>
      <c r="H12" s="128" t="str">
        <f>IFERROR(INDEX(Calculation!$Q$7:$Q$206,MATCH($B12&amp;" "&amp;H$10,positions,0),1),
IFERROR(INDEX(Calculation!$R$7:$R$206,MATCH($B11&amp;" "&amp;H$10,positions,0),1),
IF(AND(ROW(H12)&gt;12,OR(AND(I13&lt;&gt;"",I13&lt;&gt;"-"),AND(H13="-",G12=""))),"-","")))</f>
        <v>2 - Prepare new years party</v>
      </c>
      <c r="I12" s="128" t="str">
        <f>IFERROR(INDEX(Calculation!$Q$7:$Q$206,MATCH($B12&amp;" "&amp;I$10,positions,0),1),
IFERROR(INDEX(Calculation!$R$7:$R$206,MATCH($B11&amp;" "&amp;I$10,positions,0),1),
IF(AND(ROW(I12)&gt;12,OR(AND(J13&lt;&gt;"",J13&lt;&gt;"-"),AND(I13="-",H12=""))),"-","")))</f>
        <v/>
      </c>
      <c r="J12" s="128" t="str">
        <f>IFERROR(INDEX(Calculation!$Q$7:$Q$206,MATCH($B12&amp;" "&amp;J$10,positions,0),1),
IFERROR(INDEX(Calculation!$R$7:$R$206,MATCH($B11&amp;" "&amp;J$10,positions,0),1),
IF(AND(ROW(J12)&gt;12,OR(AND(K13&lt;&gt;"",K13&lt;&gt;"-"),AND(J13="-",I12=""))),"-","")))</f>
        <v/>
      </c>
      <c r="K12" s="128" t="str">
        <f>IFERROR(INDEX(Calculation!$Q$7:$Q$206,MATCH($B12&amp;" "&amp;K$10,positions,0),1),
IFERROR(INDEX(Calculation!$R$7:$R$206,MATCH($B11&amp;" "&amp;K$10,positions,0),1),
IF(AND(ROW(K12)&gt;12,OR(AND(L13&lt;&gt;"",L13&lt;&gt;"-"),AND(K13="-",J12=""))),"-","")))</f>
        <v/>
      </c>
      <c r="L12" s="128" t="str">
        <f>IFERROR(INDEX(Calculation!$Q$7:$Q$206,MATCH($B12&amp;" "&amp;L$10,positions,0),1),
IFERROR(INDEX(Calculation!$R$7:$R$206,MATCH($B11&amp;" "&amp;L$10,positions,0),1),
IF(AND(ROW(L12)&gt;12,OR(AND(M13&lt;&gt;"",M13&lt;&gt;"-"),AND(L13="-",K12=""))),"-","")))</f>
        <v/>
      </c>
      <c r="M12" s="128" t="str">
        <f>IFERROR(INDEX(Calculation!$Q$7:$Q$206,MATCH($B12&amp;" "&amp;M$10,positions,0),1),
IFERROR(INDEX(Calculation!$R$7:$R$206,MATCH($B11&amp;" "&amp;M$10,positions,0),1),
IF(AND(ROW(M12)&gt;12,OR(AND(N13&lt;&gt;"",N13&lt;&gt;"-"),AND(M13="-",L12=""))),"-","")))</f>
        <v/>
      </c>
      <c r="N12" s="128" t="str">
        <f>IFERROR(INDEX(Calculation!$Q$7:$Q$206,MATCH($B12&amp;" "&amp;N$10,positions,0),1),
IFERROR(INDEX(Calculation!$R$7:$R$206,MATCH($B11&amp;" "&amp;N$10,positions,0),1),
IF(AND(ROW(N12)&gt;12,OR(AND(O13&lt;&gt;"",O13&lt;&gt;"-"),AND(N13="-",M12=""))),"-","")))</f>
        <v>3 - New task</v>
      </c>
      <c r="O12" s="128" t="str">
        <f>IFERROR(INDEX(Calculation!$Q$7:$Q$206,MATCH($B12&amp;" "&amp;O$10,positions,0),1),
IFERROR(INDEX(Calculation!$R$7:$R$206,MATCH($B11&amp;" "&amp;O$10,positions,0),1),
IF(AND(ROW(O12)&gt;12,OR(AND(P13&lt;&gt;"",P13&lt;&gt;"-"),AND(O13="-",N12=""))),"-","")))</f>
        <v/>
      </c>
      <c r="P12" s="128" t="str">
        <f>IFERROR(INDEX(Calculation!$Q$7:$Q$206,MATCH($B12&amp;" "&amp;P$10,positions,0),1),
IFERROR(INDEX(Calculation!$R$7:$R$206,MATCH($B11&amp;" "&amp;P$10,positions,0),1),
IF(AND(ROW(P12)&gt;12,OR(AND(Q13&lt;&gt;"",Q13&lt;&gt;"-"),AND(P13="-",O12=""))),"-","")))</f>
        <v/>
      </c>
      <c r="Q12" s="128" t="str">
        <f>IFERROR(INDEX(Calculation!$Q$7:$Q$206,MATCH($B12&amp;" "&amp;Q$10,positions,0),1),
IFERROR(INDEX(Calculation!$R$7:$R$206,MATCH($B11&amp;" "&amp;Q$10,positions,0),1),
IF(AND(ROW(Q12)&gt;12,OR(AND(R13&lt;&gt;"",R13&lt;&gt;"-"),AND(Q13="-",P12=""))),"-","")))</f>
        <v/>
      </c>
      <c r="R12" s="128" t="str">
        <f>IFERROR(INDEX(Calculation!$Q$7:$Q$206,MATCH($B12&amp;" "&amp;R$10,positions,0),1),
IFERROR(INDEX(Calculation!$R$7:$R$206,MATCH($B11&amp;" "&amp;R$10,positions,0),1),
IF(AND(ROW(R12)&gt;12,OR(AND(S13&lt;&gt;"",S13&lt;&gt;"-"),AND(R13="-",Q12=""))),"-","")))</f>
        <v/>
      </c>
      <c r="S12" s="128" t="str">
        <f>IFERROR(INDEX(Calculation!$Q$7:$Q$206,MATCH($B12&amp;" "&amp;S$10,positions,0),1),
IFERROR(INDEX(Calculation!$R$7:$R$206,MATCH($B11&amp;" "&amp;S$10,positions,0),1),
IF(AND(ROW(S12)&gt;12,OR(AND(T13&lt;&gt;"",T13&lt;&gt;"-"),AND(S13="-",R12=""))),"-","")))</f>
        <v/>
      </c>
      <c r="T12" s="128" t="str">
        <f>IFERROR(INDEX(Calculation!$Q$7:$Q$206,MATCH($B12&amp;" "&amp;T$10,positions,0),1),
IFERROR(INDEX(Calculation!$R$7:$R$206,MATCH($B11&amp;" "&amp;T$10,positions,0),1),
IF(AND(ROW(T12)&gt;12,OR(AND(U13&lt;&gt;"",U13&lt;&gt;"-"),AND(T13="-",S12=""))),"-","")))</f>
        <v/>
      </c>
      <c r="U12" s="128" t="str">
        <f>IFERROR(INDEX(Calculation!$Q$7:$Q$206,MATCH($B12&amp;" "&amp;U$10,positions,0),1),
IFERROR(INDEX(Calculation!$R$7:$R$206,MATCH($B11&amp;" "&amp;U$10,positions,0),1),
IF(AND(ROW(U12)&gt;12,OR(AND(V13&lt;&gt;"",V13&lt;&gt;"-"),AND(U13="-",T12=""))),"-","")))</f>
        <v/>
      </c>
      <c r="V12" s="128" t="str">
        <f>IFERROR(INDEX(Calculation!$Q$7:$Q$206,MATCH($B12&amp;" "&amp;V$10,positions,0),1),
IFERROR(INDEX(Calculation!$R$7:$R$206,MATCH($B11&amp;" "&amp;V$10,positions,0),1),
IF(AND(ROW(V12)&gt;12,OR(AND(W13&lt;&gt;"",W13&lt;&gt;"-"),AND(V13="-",U12=""))),"-","")))</f>
        <v/>
      </c>
      <c r="W12" s="128" t="str">
        <f>IFERROR(INDEX(Calculation!$Q$7:$Q$206,MATCH($B12&amp;" "&amp;W$10,positions,0),1),
IFERROR(INDEX(Calculation!$R$7:$R$206,MATCH($B11&amp;" "&amp;W$10,positions,0),1),
IF(AND(ROW(W12)&gt;12,OR(AND(X13&lt;&gt;"",X13&lt;&gt;"-"),AND(W13="-",V12=""))),"-","")))</f>
        <v/>
      </c>
      <c r="X12" s="128" t="str">
        <f>IFERROR(INDEX(Calculation!$Q$7:$Q$206,MATCH($B12&amp;" "&amp;X$10,positions,0),1),
IFERROR(INDEX(Calculation!$R$7:$R$206,MATCH($B11&amp;" "&amp;X$10,positions,0),1),
IF(AND(ROW(X12)&gt;12,OR(AND(Y13&lt;&gt;"",Y13&lt;&gt;"-"),AND(X13="-",W12=""))),"-","")))</f>
        <v/>
      </c>
      <c r="Y12" s="128" t="str">
        <f>IFERROR(INDEX(Calculation!$Q$7:$Q$206,MATCH($B12&amp;" "&amp;Y$10,positions,0),1),
IFERROR(INDEX(Calculation!$R$7:$R$206,MATCH($B11&amp;" "&amp;Y$10,positions,0),1),
IF(AND(ROW(Y12)&gt;12,OR(AND(Z13&lt;&gt;"",Z13&lt;&gt;"-"),AND(Y13="-",X12=""))),"-","")))</f>
        <v/>
      </c>
      <c r="Z12" s="128" t="str">
        <f>IFERROR(INDEX(Calculation!$Q$7:$Q$206,MATCH($B12&amp;" "&amp;Z$10,positions,0),1),
IFERROR(INDEX(Calculation!$R$7:$R$206,MATCH($B11&amp;" "&amp;Z$10,positions,0),1),
IF(AND(ROW(Z12)&gt;12,OR(AND(AA13&lt;&gt;"",AA13&lt;&gt;"-"),AND(Z13="-",Y12=""))),"-","")))</f>
        <v/>
      </c>
      <c r="AA12" s="128" t="str">
        <f>IFERROR(INDEX(Calculation!$Q$7:$Q$206,MATCH($B12&amp;" "&amp;AA$10,positions,0),1),
IFERROR(INDEX(Calculation!$R$7:$R$206,MATCH($B11&amp;" "&amp;AA$10,positions,0),1),
IF(AND(ROW(AA12)&gt;12,OR(AND(AB13&lt;&gt;"",AB13&lt;&gt;"-"),AND(AA13="-",Z12=""))),"-","")))</f>
        <v/>
      </c>
      <c r="AB12" s="128" t="str">
        <f>IFERROR(INDEX(Calculation!$Q$7:$Q$206,MATCH($B12&amp;" "&amp;AB$10,positions,0),1),
IFERROR(INDEX(Calculation!$R$7:$R$206,MATCH($B11&amp;" "&amp;AB$10,positions,0),1),
IF(AND(ROW(AB12)&gt;12,OR(AND(AC13&lt;&gt;"",AC13&lt;&gt;"-"),AND(AB13="-",AA12=""))),"-","")))</f>
        <v/>
      </c>
      <c r="AC12" s="128" t="str">
        <f>IFERROR(INDEX(Calculation!$Q$7:$Q$206,MATCH($B12&amp;" "&amp;AC$10,positions,0),1),
IFERROR(INDEX(Calculation!$R$7:$R$206,MATCH($B11&amp;" "&amp;AC$10,positions,0),1),
IF(AND(ROW(AC12)&gt;12,OR(AND(AD13&lt;&gt;"",AD13&lt;&gt;"-"),AND(AC13="-",AB12=""))),"-","")))</f>
        <v/>
      </c>
      <c r="AD12" s="128" t="str">
        <f>IFERROR(INDEX(Calculation!$Q$7:$Q$206,MATCH($B12&amp;" "&amp;AD$10,positions,0),1),
IFERROR(INDEX(Calculation!$R$7:$R$206,MATCH($B11&amp;" "&amp;AD$10,positions,0),1),
IF(AND(ROW(AD12)&gt;12,OR(AND(AE13&lt;&gt;"",AE13&lt;&gt;"-"),AND(AD13="-",AC12=""))),"-","")))</f>
        <v/>
      </c>
      <c r="AE12" s="128" t="str">
        <f>IFERROR(INDEX(Calculation!$Q$7:$Q$206,MATCH($B12&amp;" "&amp;AE$10,positions,0),1),
IFERROR(INDEX(Calculation!$R$7:$R$206,MATCH($B11&amp;" "&amp;AE$10,positions,0),1),
IF(AND(ROW(AE12)&gt;12,OR(AND(AF13&lt;&gt;"",AF13&lt;&gt;"-"),AND(AE13="-",AD12=""))),"-","")))</f>
        <v/>
      </c>
      <c r="AF12" s="128" t="str">
        <f>IFERROR(INDEX(Calculation!$Q$7:$Q$206,MATCH($B12&amp;" "&amp;AF$10,positions,0),1),
IFERROR(INDEX(Calculation!$R$7:$R$206,MATCH($B11&amp;" "&amp;AF$10,positions,0),1),
IF(AND(ROW(AF12)&gt;12,OR(AND(AG13&lt;&gt;"",AG13&lt;&gt;"-"),AND(AF13="-",AE12=""))),"-","")))</f>
        <v/>
      </c>
      <c r="AG12" s="128" t="str">
        <f>IFERROR(INDEX(Calculation!$Q$7:$Q$206,MATCH($B12&amp;" "&amp;AG$10,positions,0),1),
IFERROR(INDEX(Calculation!$R$7:$R$206,MATCH($B11&amp;" "&amp;AG$10,positions,0),1),
IF(AND(ROW(AG12)&gt;12,OR(AND(AH13&lt;&gt;"",AH13&lt;&gt;"-"),AND(AG13="-",AF12=""))),"-","")))</f>
        <v/>
      </c>
      <c r="AH12" s="128" t="str">
        <f>IFERROR(INDEX(Calculation!$Q$7:$Q$206,MATCH($B12&amp;" "&amp;AH$10,positions,0),1),
IFERROR(INDEX(Calculation!$R$7:$R$206,MATCH($B11&amp;" "&amp;AH$10,positions,0),1),
IF(AND(ROW(AH12)&gt;12,OR(AND(AI13&lt;&gt;"",AI13&lt;&gt;"-"),AND(AH13="-",AG12=""))),"-","")))</f>
        <v/>
      </c>
      <c r="AI12" s="128" t="str">
        <f>IFERROR(INDEX(Calculation!$Q$7:$Q$206,MATCH($B12&amp;" "&amp;AI$10,positions,0),1),
IFERROR(INDEX(Calculation!$R$7:$R$206,MATCH($B11&amp;" "&amp;AI$10,positions,0),1),
IF(AND(ROW(AI12)&gt;12,OR(AND(AJ13&lt;&gt;"",AJ13&lt;&gt;"-"),AND(AI13="-",AH12=""))),"-","")))</f>
        <v/>
      </c>
      <c r="AJ12" s="128" t="str">
        <f>IFERROR(INDEX(Calculation!$Q$7:$Q$206,MATCH($B12&amp;" "&amp;AJ$10,positions,0),1),
IFERROR(INDEX(Calculation!$R$7:$R$206,MATCH($B11&amp;" "&amp;AJ$10,positions,0),1),
IF(AND(ROW(AJ12)&gt;12,OR(AND(AK13&lt;&gt;"",AK13&lt;&gt;"-"),AND(AJ13="-",AI12=""))),"-","")))</f>
        <v/>
      </c>
      <c r="AK12" s="128" t="str">
        <f>IFERROR(INDEX(Calculation!$Q$7:$Q$206,MATCH($B12&amp;" "&amp;AK$10,positions,0),1),
IFERROR(INDEX(Calculation!$R$7:$R$206,MATCH($B11&amp;" "&amp;AK$10,positions,0),1),
IF(AND(ROW(AK12)&gt;12,OR(AND(AL13&lt;&gt;"",AL13&lt;&gt;"-"),AND(AK13="-",AJ12=""))),"-","")))</f>
        <v/>
      </c>
      <c r="AL12" s="128" t="str">
        <f>IFERROR(INDEX(Calculation!$Q$7:$Q$206,MATCH($B12&amp;" "&amp;AL$10,positions,0),1),
IFERROR(INDEX(Calculation!$R$7:$R$206,MATCH($B11&amp;" "&amp;AL$10,positions,0),1),
IF(AND(ROW(AL12)&gt;12,OR(AND(AM13&lt;&gt;"",AM13&lt;&gt;"-"),AND(AL13="-",AK12=""))),"-","")))</f>
        <v/>
      </c>
      <c r="AM12" s="128" t="str">
        <f>IFERROR(INDEX(Calculation!$Q$7:$Q$206,MATCH($B12&amp;" "&amp;AM$10,positions,0),1),
IFERROR(INDEX(Calculation!$R$7:$R$206,MATCH($B11&amp;" "&amp;AM$10,positions,0),1),
IF(AND(ROW(AM12)&gt;12,OR(AND(AN13&lt;&gt;"",AN13&lt;&gt;"-"),AND(AM13="-",AL12=""))),"-","")))</f>
        <v/>
      </c>
      <c r="AN12" s="128" t="str">
        <f>IFERROR(INDEX(Calculation!$Q$7:$Q$206,MATCH($B12&amp;" "&amp;AN$10,positions,0),1),
IFERROR(INDEX(Calculation!$R$7:$R$206,MATCH($B11&amp;" "&amp;AN$10,positions,0),1),
IF(AND(ROW(AN12)&gt;12,OR(AND(AO13&lt;&gt;"",AO13&lt;&gt;"-"),AND(AN13="-",AM12=""))),"-","")))</f>
        <v/>
      </c>
      <c r="AO12" s="128" t="str">
        <f>IFERROR(INDEX(Calculation!$Q$7:$Q$206,MATCH($B12&amp;" "&amp;AO$10,positions,0),1),
IFERROR(INDEX(Calculation!$R$7:$R$206,MATCH($B11&amp;" "&amp;AO$10,positions,0),1),
IF(AND(ROW(AO12)&gt;12,OR(AND(AP13&lt;&gt;"",AP13&lt;&gt;"-"),AND(AO13="-",AN12=""))),"-","")))</f>
        <v/>
      </c>
      <c r="AP12" s="128" t="str">
        <f>IFERROR(INDEX(Calculation!$Q$7:$Q$206,MATCH($B12&amp;" "&amp;AP$10,positions,0),1),
IFERROR(INDEX(Calculation!$R$7:$R$206,MATCH($B11&amp;" "&amp;AP$10,positions,0),1),
IF(AND(ROW(AP12)&gt;12,OR(AND(AQ13&lt;&gt;"",AQ13&lt;&gt;"-"),AND(AP13="-",AO12=""))),"-","")))</f>
        <v/>
      </c>
      <c r="AQ12" s="128" t="str">
        <f>IFERROR(INDEX(Calculation!$Q$7:$Q$206,MATCH($B12&amp;" "&amp;AQ$10,positions,0),1),
IFERROR(INDEX(Calculation!$R$7:$R$206,MATCH($B11&amp;" "&amp;AQ$10,positions,0),1),
IF(AND(ROW(AQ12)&gt;12,OR(AND(AR13&lt;&gt;"",AR13&lt;&gt;"-"),AND(AQ13="-",AP12=""))),"-","")))</f>
        <v/>
      </c>
      <c r="AR12" s="128" t="str">
        <f>IFERROR(INDEX(Calculation!$Q$7:$Q$206,MATCH($B12&amp;" "&amp;AR$10,positions,0),1),
IFERROR(INDEX(Calculation!$R$7:$R$206,MATCH($B11&amp;" "&amp;AR$10,positions,0),1),
IF(AND(ROW(AR12)&gt;12,OR(AND(AS13&lt;&gt;"",AS13&lt;&gt;"-"),AND(AR13="-",AQ12=""))),"-","")))</f>
        <v/>
      </c>
      <c r="AS12" s="128" t="str">
        <f>IFERROR(INDEX(Calculation!$Q$7:$Q$206,MATCH($B12&amp;" "&amp;AS$10,positions,0),1),
IFERROR(INDEX(Calculation!$R$7:$R$206,MATCH($B11&amp;" "&amp;AS$10,positions,0),1),
IF(AND(ROW(AS12)&gt;12,OR(AND(AT13&lt;&gt;"",AT13&lt;&gt;"-"),AND(AS13="-",AR12=""))),"-","")))</f>
        <v/>
      </c>
      <c r="AT12" s="128" t="str">
        <f>IFERROR(INDEX(Calculation!$Q$7:$Q$206,MATCH($B12&amp;" "&amp;AT$10,positions,0),1),
IFERROR(INDEX(Calculation!$R$7:$R$206,MATCH($B11&amp;" "&amp;AT$10,positions,0),1),
IF(AND(ROW(AT12)&gt;12,OR(AND(AU13&lt;&gt;"",AU13&lt;&gt;"-"),AND(AT13="-",AS12=""))),"-","")))</f>
        <v/>
      </c>
      <c r="AU12" s="128" t="str">
        <f>IFERROR(INDEX(Calculation!$Q$7:$Q$206,MATCH($B12&amp;" "&amp;AU$10,positions,0),1),
IFERROR(INDEX(Calculation!$R$7:$R$206,MATCH($B11&amp;" "&amp;AU$10,positions,0),1),
IF(AND(ROW(AU12)&gt;12,OR(AND(AV13&lt;&gt;"",AV13&lt;&gt;"-"),AND(AU13="-",AT12=""))),"-","")))</f>
        <v/>
      </c>
      <c r="AV12" s="128" t="str">
        <f>IFERROR(INDEX(Calculation!$Q$7:$Q$206,MATCH($B12&amp;" "&amp;AV$10,positions,0),1),
IFERROR(INDEX(Calculation!$R$7:$R$206,MATCH($B11&amp;" "&amp;AV$10,positions,0),1),
IF(AND(ROW(AV12)&gt;12,OR(AND(AW13&lt;&gt;"",AW13&lt;&gt;"-"),AND(AV13="-",AU12=""))),"-","")))</f>
        <v/>
      </c>
      <c r="AW12" s="128" t="str">
        <f>IFERROR(INDEX(Calculation!$Q$7:$Q$206,MATCH($B12&amp;" "&amp;AW$10,positions,0),1),
IFERROR(INDEX(Calculation!$R$7:$R$206,MATCH($B11&amp;" "&amp;AW$10,positions,0),1),
IF(AND(ROW(AW12)&gt;12,OR(AND(AX13&lt;&gt;"",AX13&lt;&gt;"-"),AND(AW13="-",AV12=""))),"-","")))</f>
        <v/>
      </c>
      <c r="AX12" s="128" t="str">
        <f>IFERROR(INDEX(Calculation!$Q$7:$Q$206,MATCH($B12&amp;" "&amp;AX$10,positions,0),1),
IFERROR(INDEX(Calculation!$R$7:$R$206,MATCH($B11&amp;" "&amp;AX$10,positions,0),1),
IF(AND(ROW(AX12)&gt;12,OR(AND(AY13&lt;&gt;"",AY13&lt;&gt;"-"),AND(AX13="-",AW12=""))),"-","")))</f>
        <v/>
      </c>
      <c r="AY12" s="128" t="str">
        <f>IFERROR(INDEX(Calculation!$Q$7:$Q$206,MATCH($B12&amp;" "&amp;AY$10,positions,0),1),
IFERROR(INDEX(Calculation!$R$7:$R$206,MATCH($B11&amp;" "&amp;AY$10,positions,0),1),
IF(AND(ROW(AY12)&gt;12,OR(AND(AZ13&lt;&gt;"",AZ13&lt;&gt;"-"),AND(AY13="-",AX12=""))),"-","")))</f>
        <v/>
      </c>
      <c r="AZ12" s="128" t="str">
        <f>IFERROR(INDEX(Calculation!$Q$7:$Q$206,MATCH($B12&amp;" "&amp;AZ$10,positions,0),1),
IFERROR(INDEX(Calculation!$R$7:$R$206,MATCH($B11&amp;" "&amp;AZ$10,positions,0),1),
IF(AND(ROW(AZ12)&gt;12,OR(AND(BA13&lt;&gt;"",BA13&lt;&gt;"-"),AND(AZ13="-",AY12=""))),"-","")))</f>
        <v/>
      </c>
      <c r="BA12" s="128" t="str">
        <f>IFERROR(INDEX(Calculation!$Q$7:$Q$206,MATCH($B12&amp;" "&amp;BA$10,positions,0),1),
IFERROR(INDEX(Calculation!$R$7:$R$206,MATCH($B11&amp;" "&amp;BA$10,positions,0),1),
IF(AND(ROW(BA12)&gt;12,OR(AND(BB13&lt;&gt;"",BB13&lt;&gt;"-"),AND(BA13="-",AZ12=""))),"-","")))</f>
        <v/>
      </c>
      <c r="BB12" s="128" t="str">
        <f>IFERROR(INDEX(Calculation!$Q$7:$Q$206,MATCH($B12&amp;" "&amp;BB$10,positions,0),1),
IFERROR(INDEX(Calculation!$R$7:$R$206,MATCH($B11&amp;" "&amp;BB$10,positions,0),1),
IF(AND(ROW(BB12)&gt;12,OR(AND(BC13&lt;&gt;"",BC13&lt;&gt;"-"),AND(BB13="-",BA12=""))),"-","")))</f>
        <v/>
      </c>
      <c r="BC12" s="128" t="str">
        <f>IFERROR(INDEX(Calculation!$Q$7:$Q$206,MATCH($B12&amp;" "&amp;BC$10,positions,0),1),
IFERROR(INDEX(Calculation!$R$7:$R$206,MATCH($B11&amp;" "&amp;BC$10,positions,0),1),
IF(AND(ROW(BC12)&gt;12,OR(AND(BD13&lt;&gt;"",BD13&lt;&gt;"-"),AND(BC13="-",BB12=""))),"-","")))</f>
        <v/>
      </c>
      <c r="BD12" s="128" t="str">
        <f>IFERROR(INDEX(Calculation!$Q$7:$Q$206,MATCH($B12&amp;" "&amp;BD$10,positions,0),1),
IFERROR(INDEX(Calculation!$R$7:$R$206,MATCH($B11&amp;" "&amp;BD$10,positions,0),1),
IF(AND(ROW(BD12)&gt;12,OR(AND(BE13&lt;&gt;"",BE13&lt;&gt;"-"),AND(BD13="-",BC12=""))),"-","")))</f>
        <v/>
      </c>
      <c r="BE12" s="128" t="str">
        <f>IFERROR(INDEX(Calculation!$Q$7:$Q$206,MATCH($B12&amp;" "&amp;BE$10,positions,0),1),
IFERROR(INDEX(Calculation!$R$7:$R$206,MATCH($B11&amp;" "&amp;BE$10,positions,0),1),
IF(AND(ROW(BE12)&gt;12,OR(AND(BF13&lt;&gt;"",BF13&lt;&gt;"-"),AND(BE13="-",BD12=""))),"-","")))</f>
        <v/>
      </c>
      <c r="BF12" s="128" t="str">
        <f>IFERROR(INDEX(Calculation!$Q$7:$Q$206,MATCH($B12&amp;" "&amp;BF$10,positions,0),1),
IFERROR(INDEX(Calculation!$R$7:$R$206,MATCH($B11&amp;" "&amp;BF$10,positions,0),1),
IF(AND(ROW(BF12)&gt;12,OR(AND(BG13&lt;&gt;"",BG13&lt;&gt;"-"),AND(BF13="-",BE12=""))),"-","")))</f>
        <v/>
      </c>
      <c r="BG12" s="128" t="str">
        <f>IFERROR(INDEX(Calculation!$Q$7:$Q$206,MATCH($B12&amp;" "&amp;BG$10,positions,0),1),
IFERROR(INDEX(Calculation!$R$7:$R$206,MATCH($B11&amp;" "&amp;BG$10,positions,0),1),
IF(AND(ROW(BG12)&gt;12,OR(AND(BH13&lt;&gt;"",BH13&lt;&gt;"-"),AND(BG13="-",BF12=""))),"-","")))</f>
        <v/>
      </c>
      <c r="BH12" s="128" t="str">
        <f>IFERROR(INDEX(Calculation!$Q$7:$Q$206,MATCH($B12&amp;" "&amp;BH$10,positions,0),1),
IFERROR(INDEX(Calculation!$R$7:$R$206,MATCH($B11&amp;" "&amp;BH$10,positions,0),1),
IF(AND(ROW(BH12)&gt;12,OR(AND(BI13&lt;&gt;"",BI13&lt;&gt;"-"),AND(BH13="-",BG12=""))),"-","")))</f>
        <v/>
      </c>
      <c r="BI12" s="128" t="str">
        <f>IFERROR(INDEX(Calculation!$Q$7:$Q$206,MATCH($B12&amp;" "&amp;BI$10,positions,0),1),
IFERROR(INDEX(Calculation!$R$7:$R$206,MATCH($B11&amp;" "&amp;BI$10,positions,0),1),
IF(AND(ROW(BI12)&gt;12,OR(AND(BJ13&lt;&gt;"",BJ13&lt;&gt;"-"),AND(BI13="-",BH12=""))),"-","")))</f>
        <v/>
      </c>
      <c r="BJ12" s="128" t="str">
        <f>IFERROR(INDEX(Calculation!$Q$7:$Q$206,MATCH($B12&amp;" "&amp;BJ$10,positions,0),1),
IFERROR(INDEX(Calculation!$R$7:$R$206,MATCH($B11&amp;" "&amp;BJ$10,positions,0),1),
IF(AND(ROW(BJ12)&gt;12,OR(AND(BK13&lt;&gt;"",BK13&lt;&gt;"-"),AND(BJ13="-",BI12=""))),"-","")))</f>
        <v/>
      </c>
      <c r="BK12" s="128" t="str">
        <f>IFERROR(INDEX(Calculation!$Q$7:$Q$206,MATCH($B12&amp;" "&amp;BK$10,positions,0),1),
IFERROR(INDEX(Calculation!$R$7:$R$206,MATCH($B11&amp;" "&amp;BK$10,positions,0),1),
IF(AND(ROW(BK12)&gt;12,OR(AND(BL13&lt;&gt;"",BL13&lt;&gt;"-"),AND(BK13="-",BJ12=""))),"-","")))</f>
        <v/>
      </c>
      <c r="BL12" s="128" t="str">
        <f>IFERROR(INDEX(Calculation!$Q$7:$Q$206,MATCH($B12&amp;" "&amp;BL$10,positions,0),1),
IFERROR(INDEX(Calculation!$R$7:$R$206,MATCH($B11&amp;" "&amp;BL$10,positions,0),1),
IF(AND(ROW(BL12)&gt;12,OR(AND(BM13&lt;&gt;"",BM13&lt;&gt;"-"),AND(BL13="-",BK12=""))),"-","")))</f>
        <v/>
      </c>
      <c r="BM12" s="128" t="str">
        <f>IFERROR(INDEX(Calculation!$Q$7:$Q$206,MATCH($B12&amp;" "&amp;BM$10,positions,0),1),
IFERROR(INDEX(Calculation!$R$7:$R$206,MATCH($B11&amp;" "&amp;BM$10,positions,0),1),
IF(AND(ROW(BM12)&gt;12,OR(AND(BN13&lt;&gt;"",BN13&lt;&gt;"-"),AND(BM13="-",BL12=""))),"-","")))</f>
        <v/>
      </c>
      <c r="BN12" s="128" t="str">
        <f>IFERROR(INDEX(Calculation!$Q$7:$Q$206,MATCH($B12&amp;" "&amp;BN$10,positions,0),1),
IFERROR(INDEX(Calculation!$R$7:$R$206,MATCH($B11&amp;" "&amp;BN$10,positions,0),1),
IF(AND(ROW(BN12)&gt;12,OR(AND(BO13&lt;&gt;"",BO13&lt;&gt;"-"),AND(BN13="-",BM12=""))),"-","")))</f>
        <v/>
      </c>
      <c r="BO12" s="128" t="str">
        <f>IFERROR(INDEX(Calculation!$Q$7:$Q$206,MATCH($B12&amp;" "&amp;BO$10,positions,0),1),
IFERROR(INDEX(Calculation!$R$7:$R$206,MATCH($B11&amp;" "&amp;BO$10,positions,0),1),
IF(AND(ROW(BO12)&gt;12,OR(AND(BP13&lt;&gt;"",BP13&lt;&gt;"-"),AND(BO13="-",BN12=""))),"-","")))</f>
        <v/>
      </c>
      <c r="BP12" s="128" t="str">
        <f>IFERROR(INDEX(Calculation!$Q$7:$Q$206,MATCH($B12&amp;" "&amp;BP$10,positions,0),1),
IFERROR(INDEX(Calculation!$R$7:$R$206,MATCH($B11&amp;" "&amp;BP$10,positions,0),1),
IF(AND(ROW(BP12)&gt;12,OR(AND(BQ13&lt;&gt;"",BQ13&lt;&gt;"-"),AND(BP13="-",BO12=""))),"-","")))</f>
        <v/>
      </c>
      <c r="BQ12" s="128" t="str">
        <f>IFERROR(INDEX(Calculation!$Q$7:$Q$206,MATCH($B12&amp;" "&amp;BQ$10,positions,0),1),
IFERROR(INDEX(Calculation!$R$7:$R$206,MATCH($B11&amp;" "&amp;BQ$10,positions,0),1),
IF(AND(ROW(BQ12)&gt;12,OR(AND(BR13&lt;&gt;"",BR13&lt;&gt;"-"),AND(BQ13="-",BP12=""))),"-","")))</f>
        <v/>
      </c>
      <c r="BR12" s="128" t="str">
        <f>IFERROR(INDEX(Calculation!$Q$7:$Q$206,MATCH($B12&amp;" "&amp;BR$10,positions,0),1),
IFERROR(INDEX(Calculation!$R$7:$R$206,MATCH($B11&amp;" "&amp;BR$10,positions,0),1),
IF(AND(ROW(BR12)&gt;12,OR(AND(BS13&lt;&gt;"",BS13&lt;&gt;"-"),AND(BR13="-",BQ12=""))),"-","")))</f>
        <v/>
      </c>
      <c r="BS12" s="128" t="str">
        <f>IFERROR(INDEX(Calculation!$Q$7:$Q$206,MATCH($B12&amp;" "&amp;BS$10,positions,0),1),
IFERROR(INDEX(Calculation!$R$7:$R$206,MATCH($B11&amp;" "&amp;BS$10,positions,0),1),
IF(AND(ROW(BS12)&gt;12,OR(AND(BT13&lt;&gt;"",BT13&lt;&gt;"-"),AND(BS13="-",BR12=""))),"-","")))</f>
        <v/>
      </c>
      <c r="BT12" s="128" t="str">
        <f>IFERROR(INDEX(Calculation!$Q$7:$Q$206,MATCH($B12&amp;" "&amp;BT$10,positions,0),1),
IFERROR(INDEX(Calculation!$R$7:$R$206,MATCH($B11&amp;" "&amp;BT$10,positions,0),1),
IF(AND(ROW(BT12)&gt;12,OR(AND(BU13&lt;&gt;"",BU13&lt;&gt;"-"),AND(BT13="-",BS12=""))),"-","")))</f>
        <v/>
      </c>
      <c r="BU12" s="128" t="str">
        <f>IFERROR(INDEX(Calculation!$Q$7:$Q$206,MATCH($B12&amp;" "&amp;BU$10,positions,0),1),
IFERROR(INDEX(Calculation!$R$7:$R$206,MATCH($B11&amp;" "&amp;BU$10,positions,0),1),
IF(AND(ROW(BU12)&gt;12,OR(AND(BV13&lt;&gt;"",BV13&lt;&gt;"-"),AND(BU13="-",BT12=""))),"-","")))</f>
        <v/>
      </c>
      <c r="BV12" s="128" t="str">
        <f>IFERROR(INDEX(Calculation!$Q$7:$Q$206,MATCH($B12&amp;" "&amp;BV$10,positions,0),1),
IFERROR(INDEX(Calculation!$R$7:$R$206,MATCH($B11&amp;" "&amp;BV$10,positions,0),1),
IF(AND(ROW(BV12)&gt;12,OR(AND(BW13&lt;&gt;"",BW13&lt;&gt;"-"),AND(BV13="-",BU12=""))),"-","")))</f>
        <v/>
      </c>
      <c r="BW12" s="128" t="str">
        <f>IFERROR(INDEX(Calculation!$Q$7:$Q$206,MATCH($B12&amp;" "&amp;BW$10,positions,0),1),
IFERROR(INDEX(Calculation!$R$7:$R$206,MATCH($B11&amp;" "&amp;BW$10,positions,0),1),
IF(AND(ROW(BW12)&gt;12,OR(AND(BX13&lt;&gt;"",BX13&lt;&gt;"-"),AND(BW13="-",BV12=""))),"-","")))</f>
        <v/>
      </c>
      <c r="BX12" s="128" t="str">
        <f>IFERROR(INDEX(Calculation!$Q$7:$Q$206,MATCH($B12&amp;" "&amp;BX$10,positions,0),1),
IFERROR(INDEX(Calculation!$R$7:$R$206,MATCH($B11&amp;" "&amp;BX$10,positions,0),1),
IF(AND(ROW(BX12)&gt;12,OR(AND(BY13&lt;&gt;"",BY13&lt;&gt;"-"),AND(BX13="-",BW12=""))),"-","")))</f>
        <v/>
      </c>
      <c r="BY12" s="128" t="str">
        <f>IFERROR(INDEX(Calculation!$Q$7:$Q$206,MATCH($B12&amp;" "&amp;BY$10,positions,0),1),
IFERROR(INDEX(Calculation!$R$7:$R$206,MATCH($B11&amp;" "&amp;BY$10,positions,0),1),
IF(AND(ROW(BY12)&gt;12,OR(AND(BZ13&lt;&gt;"",BZ13&lt;&gt;"-"),AND(BY13="-",BX12=""))),"-","")))</f>
        <v/>
      </c>
      <c r="BZ12" s="128" t="str">
        <f>IFERROR(INDEX(Calculation!$Q$7:$Q$206,MATCH($B12&amp;" "&amp;BZ$10,positions,0),1),
IFERROR(INDEX(Calculation!$R$7:$R$206,MATCH($B11&amp;" "&amp;BZ$10,positions,0),1),
IF(AND(ROW(BZ12)&gt;12,OR(AND(CA13&lt;&gt;"",CA13&lt;&gt;"-"),AND(BZ13="-",BY12=""))),"-","")))</f>
        <v/>
      </c>
      <c r="CA12" s="128" t="str">
        <f>IFERROR(INDEX(Calculation!$Q$7:$Q$206,MATCH($B12&amp;" "&amp;CA$10,positions,0),1),
IFERROR(INDEX(Calculation!$R$7:$R$206,MATCH($B11&amp;" "&amp;CA$10,positions,0),1),
IF(AND(ROW(CA12)&gt;12,OR(AND(CB13&lt;&gt;"",CB13&lt;&gt;"-"),AND(CA13="-",BZ12=""))),"-","")))</f>
        <v/>
      </c>
      <c r="CB12" s="128" t="str">
        <f>IFERROR(INDEX(Calculation!$Q$7:$Q$206,MATCH($B12&amp;" "&amp;CB$10,positions,0),1),
IFERROR(INDEX(Calculation!$R$7:$R$206,MATCH($B11&amp;" "&amp;CB$10,positions,0),1),
IF(AND(ROW(CB12)&gt;12,OR(AND(CC13&lt;&gt;"",CC13&lt;&gt;"-"),AND(CB13="-",CA12=""))),"-","")))</f>
        <v/>
      </c>
      <c r="CC12" s="128" t="str">
        <f>IFERROR(INDEX(Calculation!$Q$7:$Q$206,MATCH($B12&amp;" "&amp;CC$10,positions,0),1),
IFERROR(INDEX(Calculation!$R$7:$R$206,MATCH($B11&amp;" "&amp;CC$10,positions,0),1),
IF(AND(ROW(CC12)&gt;12,OR(AND(CD13&lt;&gt;"",CD13&lt;&gt;"-"),AND(CC13="-",CB12=""))),"-","")))</f>
        <v/>
      </c>
      <c r="CD12" s="128" t="str">
        <f>IFERROR(INDEX(Calculation!$Q$7:$Q$206,MATCH($B12&amp;" "&amp;CD$10,positions,0),1),
IFERROR(INDEX(Calculation!$R$7:$R$206,MATCH($B11&amp;" "&amp;CD$10,positions,0),1),
IF(AND(ROW(CD12)&gt;12,OR(AND(CE13&lt;&gt;"",CE13&lt;&gt;"-"),AND(CD13="-",CC12=""))),"-","")))</f>
        <v/>
      </c>
      <c r="CE12" s="128" t="str">
        <f>IFERROR(INDEX(Calculation!$Q$7:$Q$206,MATCH($B12&amp;" "&amp;CE$10,positions,0),1),
IFERROR(INDEX(Calculation!$R$7:$R$206,MATCH($B11&amp;" "&amp;CE$10,positions,0),1),
IF(AND(ROW(CE12)&gt;12,OR(AND(CF13&lt;&gt;"",CF13&lt;&gt;"-"),AND(CE13="-",CD12=""))),"-","")))</f>
        <v/>
      </c>
      <c r="CF12" s="128" t="str">
        <f>IFERROR(INDEX(Calculation!$Q$7:$Q$206,MATCH($B12&amp;" "&amp;CF$10,positions,0),1),
IFERROR(INDEX(Calculation!$R$7:$R$206,MATCH($B11&amp;" "&amp;CF$10,positions,0),1),
IF(AND(ROW(CF12)&gt;12,OR(AND(CG13&lt;&gt;"",CG13&lt;&gt;"-"),AND(CF13="-",CE12=""))),"-","")))</f>
        <v/>
      </c>
      <c r="CG12" s="128" t="str">
        <f>IFERROR(INDEX(Calculation!$Q$7:$Q$206,MATCH($B12&amp;" "&amp;CG$10,positions,0),1),
IFERROR(INDEX(Calculation!$R$7:$R$206,MATCH($B11&amp;" "&amp;CG$10,positions,0),1),
IF(AND(ROW(CG12)&gt;12,OR(AND(CH13&lt;&gt;"",CH13&lt;&gt;"-"),AND(CG13="-",CF12=""))),"-","")))</f>
        <v/>
      </c>
      <c r="CH12" s="128" t="str">
        <f>IFERROR(INDEX(Calculation!$Q$7:$Q$206,MATCH($B12&amp;" "&amp;CH$10,positions,0),1),
IFERROR(INDEX(Calculation!$R$7:$R$206,MATCH($B11&amp;" "&amp;CH$10,positions,0),1),
IF(AND(ROW(CH12)&gt;12,OR(AND(CI13&lt;&gt;"",CI13&lt;&gt;"-"),AND(CH13="-",CG12=""))),"-","")))</f>
        <v/>
      </c>
      <c r="CI12" s="128" t="str">
        <f>IFERROR(INDEX(Calculation!$Q$7:$Q$206,MATCH($B12&amp;" "&amp;CI$10,positions,0),1),
IFERROR(INDEX(Calculation!$R$7:$R$206,MATCH($B11&amp;" "&amp;CI$10,positions,0),1),
IF(AND(ROW(CI12)&gt;12,OR(AND(CJ13&lt;&gt;"",CJ13&lt;&gt;"-"),AND(CI13="-",CH12=""))),"-","")))</f>
        <v/>
      </c>
      <c r="CJ12" s="128" t="str">
        <f>IFERROR(INDEX(Calculation!$Q$7:$Q$206,MATCH($B12&amp;" "&amp;CJ$10,positions,0),1),
IFERROR(INDEX(Calculation!$R$7:$R$206,MATCH($B11&amp;" "&amp;CJ$10,positions,0),1),
IF(AND(ROW(CJ12)&gt;12,OR(AND(CK13&lt;&gt;"",CK13&lt;&gt;"-"),AND(CJ13="-",CI12=""))),"-","")))</f>
        <v/>
      </c>
      <c r="CK12" s="128" t="str">
        <f>IFERROR(INDEX(Calculation!$Q$7:$Q$206,MATCH($B12&amp;" "&amp;CK$10,positions,0),1),
IFERROR(INDEX(Calculation!$R$7:$R$206,MATCH($B11&amp;" "&amp;CK$10,positions,0),1),
IF(AND(ROW(CK12)&gt;12,OR(AND(CL13&lt;&gt;"",CL13&lt;&gt;"-"),AND(CK13="-",CJ12=""))),"-","")))</f>
        <v/>
      </c>
      <c r="CL12" s="128" t="str">
        <f>IFERROR(INDEX(Calculation!$Q$7:$Q$206,MATCH($B12&amp;" "&amp;CL$10,positions,0),1),
IFERROR(INDEX(Calculation!$R$7:$R$206,MATCH($B11&amp;" "&amp;CL$10,positions,0),1),
IF(AND(ROW(CL12)&gt;12,OR(AND(CM13&lt;&gt;"",CM13&lt;&gt;"-"),AND(CL13="-",CK12=""))),"-","")))</f>
        <v/>
      </c>
      <c r="CM12" s="128" t="str">
        <f>IFERROR(INDEX(Calculation!$Q$7:$Q$206,MATCH($B12&amp;" "&amp;CM$10,positions,0),1),
IFERROR(INDEX(Calculation!$R$7:$R$206,MATCH($B11&amp;" "&amp;CM$10,positions,0),1),
IF(AND(ROW(CM12)&gt;12,OR(AND(CN13&lt;&gt;"",CN13&lt;&gt;"-"),AND(CM13="-",CL12=""))),"-","")))</f>
        <v/>
      </c>
      <c r="CN12" s="128" t="str">
        <f>IFERROR(INDEX(Calculation!$Q$7:$Q$206,MATCH($B12&amp;" "&amp;CN$10,positions,0),1),
IFERROR(INDEX(Calculation!$R$7:$R$206,MATCH($B11&amp;" "&amp;CN$10,positions,0),1),
IF(AND(ROW(CN12)&gt;12,OR(AND(CO13&lt;&gt;"",CO13&lt;&gt;"-"),AND(CN13="-",CM12=""))),"-","")))</f>
        <v/>
      </c>
      <c r="CO12" s="128" t="str">
        <f>IFERROR(INDEX(Calculation!$Q$7:$Q$206,MATCH($B12&amp;" "&amp;CO$10,positions,0),1),
IFERROR(INDEX(Calculation!$R$7:$R$206,MATCH($B11&amp;" "&amp;CO$10,positions,0),1),
IF(AND(ROW(CO12)&gt;12,OR(AND(CP13&lt;&gt;"",CP13&lt;&gt;"-"),AND(CO13="-",CN12=""))),"-","")))</f>
        <v/>
      </c>
      <c r="CP12" s="128" t="str">
        <f>IFERROR(INDEX(Calculation!$Q$7:$Q$206,MATCH($B12&amp;" "&amp;CP$10,positions,0),1),
IFERROR(INDEX(Calculation!$R$7:$R$206,MATCH($B11&amp;" "&amp;CP$10,positions,0),1),
IF(AND(ROW(CP12)&gt;12,OR(AND(CQ13&lt;&gt;"",CQ13&lt;&gt;"-"),AND(CP13="-",CO12=""))),"-","")))</f>
        <v/>
      </c>
      <c r="CQ12" s="128" t="str">
        <f>IFERROR(INDEX(Calculation!$Q$7:$Q$206,MATCH($B12&amp;" "&amp;CQ$10,positions,0),1),
IFERROR(INDEX(Calculation!$R$7:$R$206,MATCH($B11&amp;" "&amp;CQ$10,positions,0),1),
IF(AND(ROW(CQ12)&gt;12,OR(AND(CR13&lt;&gt;"",CR13&lt;&gt;"-"),AND(CQ13="-",CP12=""))),"-","")))</f>
        <v/>
      </c>
      <c r="CR12" s="128" t="str">
        <f>IFERROR(INDEX(Calculation!$Q$7:$Q$206,MATCH($B12&amp;" "&amp;CR$10,positions,0),1),
IFERROR(INDEX(Calculation!$R$7:$R$206,MATCH($B11&amp;" "&amp;CR$10,positions,0),1),
IF(AND(ROW(CR12)&gt;12,OR(AND(CS13&lt;&gt;"",CS13&lt;&gt;"-"),AND(CR13="-",CQ12=""))),"-","")))</f>
        <v/>
      </c>
      <c r="CS12" s="128" t="str">
        <f>IFERROR(INDEX(Calculation!$Q$7:$Q$206,MATCH($B12&amp;" "&amp;CS$10,positions,0),1),
IFERROR(INDEX(Calculation!$R$7:$R$206,MATCH($B11&amp;" "&amp;CS$10,positions,0),1),
IF(AND(ROW(CS12)&gt;12,OR(AND(CT13&lt;&gt;"",CT13&lt;&gt;"-"),AND(CS13="-",CR12=""))),"-","")))</f>
        <v/>
      </c>
      <c r="CT12" s="128" t="str">
        <f>IFERROR(INDEX(Calculation!$Q$7:$Q$206,MATCH($B12&amp;" "&amp;CT$10,positions,0),1),
IFERROR(INDEX(Calculation!$R$7:$R$206,MATCH($B11&amp;" "&amp;CT$10,positions,0),1),
IF(AND(ROW(CT12)&gt;12,OR(AND(CU13&lt;&gt;"",CU13&lt;&gt;"-"),AND(CT13="-",CS12=""))),"-","")))</f>
        <v/>
      </c>
      <c r="CU12" s="128" t="str">
        <f>IFERROR(INDEX(Calculation!$Q$7:$Q$206,MATCH($B12&amp;" "&amp;CU$10,positions,0),1),
IFERROR(INDEX(Calculation!$R$7:$R$206,MATCH($B11&amp;" "&amp;CU$10,positions,0),1),
IF(AND(ROW(CU12)&gt;12,OR(AND(CV13&lt;&gt;"",CV13&lt;&gt;"-"),AND(CU13="-",CT12=""))),"-","")))</f>
        <v/>
      </c>
      <c r="CV12" s="128" t="str">
        <f>IFERROR(INDEX(Calculation!$Q$7:$Q$206,MATCH($B12&amp;" "&amp;CV$10,positions,0),1),
IFERROR(INDEX(Calculation!$R$7:$R$206,MATCH($B11&amp;" "&amp;CV$10,positions,0),1),
IF(AND(ROW(CV12)&gt;12,OR(AND(CW13&lt;&gt;"",CW13&lt;&gt;"-"),AND(CV13="-",CU12=""))),"-","")))</f>
        <v/>
      </c>
      <c r="CW12" s="128" t="str">
        <f>IFERROR(INDEX(Calculation!$Q$7:$Q$206,MATCH($B12&amp;" "&amp;CW$10,positions,0),1),
IFERROR(INDEX(Calculation!$R$7:$R$206,MATCH($B11&amp;" "&amp;CW$10,positions,0),1),
IF(AND(ROW(CW12)&gt;12,OR(AND(CX13&lt;&gt;"",CX13&lt;&gt;"-"),AND(CW13="-",CV12=""))),"-","")))</f>
        <v/>
      </c>
      <c r="CX12" s="128" t="str">
        <f>IFERROR(INDEX(Calculation!$Q$7:$Q$206,MATCH($B12&amp;" "&amp;CX$10,positions,0),1),
IFERROR(INDEX(Calculation!$R$7:$R$206,MATCH($B11&amp;" "&amp;CX$10,positions,0),1),
IF(AND(ROW(CX12)&gt;12,OR(AND(CY13&lt;&gt;"",CY13&lt;&gt;"-"),AND(CX13="-",CW12=""))),"-","")))</f>
        <v/>
      </c>
      <c r="CY12" s="128" t="str">
        <f>IFERROR(INDEX(Calculation!$Q$7:$Q$206,MATCH($B12&amp;" "&amp;CY$10,positions,0),1),
IFERROR(INDEX(Calculation!$R$7:$R$206,MATCH($B11&amp;" "&amp;CY$10,positions,0),1),
IF(AND(ROW(CY12)&gt;12,OR(AND(CZ13&lt;&gt;"",CZ13&lt;&gt;"-"),AND(CY13="-",CX12=""))),"-","")))</f>
        <v/>
      </c>
      <c r="CZ12" s="128" t="str">
        <f>IFERROR(INDEX(Calculation!$Q$7:$Q$206,MATCH($B12&amp;" "&amp;CZ$10,positions,0),1),
IFERROR(INDEX(Calculation!$R$7:$R$206,MATCH($B11&amp;" "&amp;CZ$10,positions,0),1),
IF(AND(ROW(CZ12)&gt;12,OR(AND(DA13&lt;&gt;"",DA13&lt;&gt;"-"),AND(CZ13="-",CY12=""))),"-","")))</f>
        <v/>
      </c>
    </row>
    <row r="13" spans="2:104" s="100" customFormat="1" ht="27.95" customHeight="1" x14ac:dyDescent="0.25">
      <c r="B13" s="140">
        <v>3</v>
      </c>
      <c r="C13" s="99"/>
      <c r="D13" s="128" t="str">
        <f>IFERROR(INDEX(Calculation!$Q$7:$Q$206,MATCH($B13&amp;" "&amp;D$10,positions,0),1),
IFERROR(INDEX(Calculation!$R$7:$R$206,MATCH($B12&amp;" "&amp;D$10,positions,0),1),
IF(AND(ROW(D13)&gt;12,OR(AND(E14&lt;&gt;"",E14&lt;&gt;"-"),AND(D14="-",C13=""))),"-","")))</f>
        <v/>
      </c>
      <c r="E13" s="128" t="str">
        <f>IFERROR(INDEX(Calculation!$Q$7:$Q$206,MATCH($B13&amp;" "&amp;E$10,positions,0),1),
IFERROR(INDEX(Calculation!$R$7:$R$206,MATCH($B12&amp;" "&amp;E$10,positions,0),1),
IF(AND(ROW(E13)&gt;12,OR(AND(F14&lt;&gt;"",F14&lt;&gt;"-"),AND(E14="-",D13=""))),"-","")))</f>
        <v>-</v>
      </c>
      <c r="F13" s="128" t="str">
        <f>IFERROR(INDEX(Calculation!$Q$7:$Q$206,MATCH($B13&amp;" "&amp;F$10,positions,0),1),
IFERROR(INDEX(Calculation!$R$7:$R$206,MATCH($B12&amp;" "&amp;F$10,positions,0),1),
IF(AND(ROW(F13)&gt;12,OR(AND(G14&lt;&gt;"",G14&lt;&gt;"-"),AND(F14="-",E13=""))),"-","")))</f>
        <v/>
      </c>
      <c r="G13" s="128" t="str">
        <f>IFERROR(INDEX(Calculation!$Q$7:$Q$206,MATCH($B13&amp;" "&amp;G$10,positions,0),1),
IFERROR(INDEX(Calculation!$R$7:$R$206,MATCH($B12&amp;" "&amp;G$10,positions,0),1),
IF(AND(ROW(G13)&gt;12,OR(AND(H14&lt;&gt;"",H14&lt;&gt;"-"),AND(G14="-",F13=""))),"-","")))</f>
        <v/>
      </c>
      <c r="H13" s="128" t="str">
        <f>IFERROR(INDEX(Calculation!$Q$7:$Q$206,MATCH($B13&amp;" "&amp;H$10,positions,0),1),
IFERROR(INDEX(Calculation!$R$7:$R$206,MATCH($B12&amp;" "&amp;H$10,positions,0),1),
IF(AND(ROW(H13)&gt;12,OR(AND(I14&lt;&gt;"",I14&lt;&gt;"-"),AND(H14="-",G13=""))),"-","")))</f>
        <v/>
      </c>
      <c r="I13" s="128" t="str">
        <f>IFERROR(INDEX(Calculation!$Q$7:$Q$206,MATCH($B13&amp;" "&amp;I$10,positions,0),1),
IFERROR(INDEX(Calculation!$R$7:$R$206,MATCH($B12&amp;" "&amp;I$10,positions,0),1),
IF(AND(ROW(I13)&gt;12,OR(AND(J14&lt;&gt;"",J14&lt;&gt;"-"),AND(I14="-",H13=""))),"-","")))</f>
        <v>-</v>
      </c>
      <c r="J13" s="128" t="str">
        <f>IFERROR(INDEX(Calculation!$Q$7:$Q$206,MATCH($B13&amp;" "&amp;J$10,positions,0),1),
IFERROR(INDEX(Calculation!$R$7:$R$206,MATCH($B12&amp;" "&amp;J$10,positions,0),1),
IF(AND(ROW(J13)&gt;12,OR(AND(K14&lt;&gt;"",K14&lt;&gt;"-"),AND(J14="-",I13=""))),"-","")))</f>
        <v/>
      </c>
      <c r="K13" s="128" t="str">
        <f>IFERROR(INDEX(Calculation!$Q$7:$Q$206,MATCH($B13&amp;" "&amp;K$10,positions,0),1),
IFERROR(INDEX(Calculation!$R$7:$R$206,MATCH($B12&amp;" "&amp;K$10,positions,0),1),
IF(AND(ROW(K13)&gt;12,OR(AND(L14&lt;&gt;"",L14&lt;&gt;"-"),AND(K14="-",J13=""))),"-","")))</f>
        <v/>
      </c>
      <c r="L13" s="128" t="str">
        <f>IFERROR(INDEX(Calculation!$Q$7:$Q$206,MATCH($B13&amp;" "&amp;L$10,positions,0),1),
IFERROR(INDEX(Calculation!$R$7:$R$206,MATCH($B12&amp;" "&amp;L$10,positions,0),1),
IF(AND(ROW(L13)&gt;12,OR(AND(M14&lt;&gt;"",M14&lt;&gt;"-"),AND(L14="-",K13=""))),"-","")))</f>
        <v/>
      </c>
      <c r="M13" s="128" t="str">
        <f>IFERROR(INDEX(Calculation!$Q$7:$Q$206,MATCH($B13&amp;" "&amp;M$10,positions,0),1),
IFERROR(INDEX(Calculation!$R$7:$R$206,MATCH($B12&amp;" "&amp;M$10,positions,0),1),
IF(AND(ROW(M13)&gt;12,OR(AND(N14&lt;&gt;"",N14&lt;&gt;"-"),AND(M14="-",L13=""))),"-","")))</f>
        <v/>
      </c>
      <c r="N13" s="128" t="str">
        <f>IFERROR(INDEX(Calculation!$Q$7:$Q$206,MATCH($B13&amp;" "&amp;N$10,positions,0),1),
IFERROR(INDEX(Calculation!$R$7:$R$206,MATCH($B12&amp;" "&amp;N$10,positions,0),1),
IF(AND(ROW(N13)&gt;12,OR(AND(O14&lt;&gt;"",O14&lt;&gt;"-"),AND(N14="-",M13=""))),"-","")))</f>
        <v/>
      </c>
      <c r="O13" s="128" t="str">
        <f>IFERROR(INDEX(Calculation!$Q$7:$Q$206,MATCH($B13&amp;" "&amp;O$10,positions,0),1),
IFERROR(INDEX(Calculation!$R$7:$R$206,MATCH($B12&amp;" "&amp;O$10,positions,0),1),
IF(AND(ROW(O13)&gt;12,OR(AND(P14&lt;&gt;"",P14&lt;&gt;"-"),AND(O14="-",N13=""))),"-","")))</f>
        <v>-</v>
      </c>
      <c r="P13" s="128" t="str">
        <f>IFERROR(INDEX(Calculation!$Q$7:$Q$206,MATCH($B13&amp;" "&amp;P$10,positions,0),1),
IFERROR(INDEX(Calculation!$R$7:$R$206,MATCH($B12&amp;" "&amp;P$10,positions,0),1),
IF(AND(ROW(P13)&gt;12,OR(AND(Q14&lt;&gt;"",Q14&lt;&gt;"-"),AND(P14="-",O13=""))),"-","")))</f>
        <v/>
      </c>
      <c r="Q13" s="128" t="str">
        <f>IFERROR(INDEX(Calculation!$Q$7:$Q$206,MATCH($B13&amp;" "&amp;Q$10,positions,0),1),
IFERROR(INDEX(Calculation!$R$7:$R$206,MATCH($B12&amp;" "&amp;Q$10,positions,0),1),
IF(AND(ROW(Q13)&gt;12,OR(AND(R14&lt;&gt;"",R14&lt;&gt;"-"),AND(Q14="-",P13=""))),"-","")))</f>
        <v/>
      </c>
      <c r="R13" s="128" t="str">
        <f>IFERROR(INDEX(Calculation!$Q$7:$Q$206,MATCH($B13&amp;" "&amp;R$10,positions,0),1),
IFERROR(INDEX(Calculation!$R$7:$R$206,MATCH($B12&amp;" "&amp;R$10,positions,0),1),
IF(AND(ROW(R13)&gt;12,OR(AND(S14&lt;&gt;"",S14&lt;&gt;"-"),AND(R14="-",Q13=""))),"-","")))</f>
        <v/>
      </c>
      <c r="S13" s="128" t="str">
        <f>IFERROR(INDEX(Calculation!$Q$7:$Q$206,MATCH($B13&amp;" "&amp;S$10,positions,0),1),
IFERROR(INDEX(Calculation!$R$7:$R$206,MATCH($B12&amp;" "&amp;S$10,positions,0),1),
IF(AND(ROW(S13)&gt;12,OR(AND(T14&lt;&gt;"",T14&lt;&gt;"-"),AND(S14="-",R13=""))),"-","")))</f>
        <v/>
      </c>
      <c r="T13" s="128" t="str">
        <f>IFERROR(INDEX(Calculation!$Q$7:$Q$206,MATCH($B13&amp;" "&amp;T$10,positions,0),1),
IFERROR(INDEX(Calculation!$R$7:$R$206,MATCH($B12&amp;" "&amp;T$10,positions,0),1),
IF(AND(ROW(T13)&gt;12,OR(AND(U14&lt;&gt;"",U14&lt;&gt;"-"),AND(T14="-",S13=""))),"-","")))</f>
        <v/>
      </c>
      <c r="U13" s="128" t="str">
        <f>IFERROR(INDEX(Calculation!$Q$7:$Q$206,MATCH($B13&amp;" "&amp;U$10,positions,0),1),
IFERROR(INDEX(Calculation!$R$7:$R$206,MATCH($B12&amp;" "&amp;U$10,positions,0),1),
IF(AND(ROW(U13)&gt;12,OR(AND(V14&lt;&gt;"",V14&lt;&gt;"-"),AND(U14="-",T13=""))),"-","")))</f>
        <v/>
      </c>
      <c r="V13" s="128" t="str">
        <f>IFERROR(INDEX(Calculation!$Q$7:$Q$206,MATCH($B13&amp;" "&amp;V$10,positions,0),1),
IFERROR(INDEX(Calculation!$R$7:$R$206,MATCH($B12&amp;" "&amp;V$10,positions,0),1),
IF(AND(ROW(V13)&gt;12,OR(AND(W14&lt;&gt;"",W14&lt;&gt;"-"),AND(V14="-",U13=""))),"-","")))</f>
        <v/>
      </c>
      <c r="W13" s="128" t="str">
        <f>IFERROR(INDEX(Calculation!$Q$7:$Q$206,MATCH($B13&amp;" "&amp;W$10,positions,0),1),
IFERROR(INDEX(Calculation!$R$7:$R$206,MATCH($B12&amp;" "&amp;W$10,positions,0),1),
IF(AND(ROW(W13)&gt;12,OR(AND(X14&lt;&gt;"",X14&lt;&gt;"-"),AND(W14="-",V13=""))),"-","")))</f>
        <v/>
      </c>
      <c r="X13" s="128" t="str">
        <f>IFERROR(INDEX(Calculation!$Q$7:$Q$206,MATCH($B13&amp;" "&amp;X$10,positions,0),1),
IFERROR(INDEX(Calculation!$R$7:$R$206,MATCH($B12&amp;" "&amp;X$10,positions,0),1),
IF(AND(ROW(X13)&gt;12,OR(AND(Y14&lt;&gt;"",Y14&lt;&gt;"-"),AND(X14="-",W13=""))),"-","")))</f>
        <v/>
      </c>
      <c r="Y13" s="128" t="str">
        <f>IFERROR(INDEX(Calculation!$Q$7:$Q$206,MATCH($B13&amp;" "&amp;Y$10,positions,0),1),
IFERROR(INDEX(Calculation!$R$7:$R$206,MATCH($B12&amp;" "&amp;Y$10,positions,0),1),
IF(AND(ROW(Y13)&gt;12,OR(AND(Z14&lt;&gt;"",Z14&lt;&gt;"-"),AND(Y14="-",X13=""))),"-","")))</f>
        <v/>
      </c>
      <c r="Z13" s="128" t="str">
        <f>IFERROR(INDEX(Calculation!$Q$7:$Q$206,MATCH($B13&amp;" "&amp;Z$10,positions,0),1),
IFERROR(INDEX(Calculation!$R$7:$R$206,MATCH($B12&amp;" "&amp;Z$10,positions,0),1),
IF(AND(ROW(Z13)&gt;12,OR(AND(AA14&lt;&gt;"",AA14&lt;&gt;"-"),AND(Z14="-",Y13=""))),"-","")))</f>
        <v/>
      </c>
      <c r="AA13" s="128" t="str">
        <f>IFERROR(INDEX(Calculation!$Q$7:$Q$206,MATCH($B13&amp;" "&amp;AA$10,positions,0),1),
IFERROR(INDEX(Calculation!$R$7:$R$206,MATCH($B12&amp;" "&amp;AA$10,positions,0),1),
IF(AND(ROW(AA13)&gt;12,OR(AND(AB14&lt;&gt;"",AB14&lt;&gt;"-"),AND(AA14="-",Z13=""))),"-","")))</f>
        <v/>
      </c>
      <c r="AB13" s="128" t="str">
        <f>IFERROR(INDEX(Calculation!$Q$7:$Q$206,MATCH($B13&amp;" "&amp;AB$10,positions,0),1),
IFERROR(INDEX(Calculation!$R$7:$R$206,MATCH($B12&amp;" "&amp;AB$10,positions,0),1),
IF(AND(ROW(AB13)&gt;12,OR(AND(AC14&lt;&gt;"",AC14&lt;&gt;"-"),AND(AB14="-",AA13=""))),"-","")))</f>
        <v/>
      </c>
      <c r="AC13" s="128" t="str">
        <f>IFERROR(INDEX(Calculation!$Q$7:$Q$206,MATCH($B13&amp;" "&amp;AC$10,positions,0),1),
IFERROR(INDEX(Calculation!$R$7:$R$206,MATCH($B12&amp;" "&amp;AC$10,positions,0),1),
IF(AND(ROW(AC13)&gt;12,OR(AND(AD14&lt;&gt;"",AD14&lt;&gt;"-"),AND(AC14="-",AB13=""))),"-","")))</f>
        <v/>
      </c>
      <c r="AD13" s="128" t="str">
        <f>IFERROR(INDEX(Calculation!$Q$7:$Q$206,MATCH($B13&amp;" "&amp;AD$10,positions,0),1),
IFERROR(INDEX(Calculation!$R$7:$R$206,MATCH($B12&amp;" "&amp;AD$10,positions,0),1),
IF(AND(ROW(AD13)&gt;12,OR(AND(AE14&lt;&gt;"",AE14&lt;&gt;"-"),AND(AD14="-",AC13=""))),"-","")))</f>
        <v/>
      </c>
      <c r="AE13" s="128" t="str">
        <f>IFERROR(INDEX(Calculation!$Q$7:$Q$206,MATCH($B13&amp;" "&amp;AE$10,positions,0),1),
IFERROR(INDEX(Calculation!$R$7:$R$206,MATCH($B12&amp;" "&amp;AE$10,positions,0),1),
IF(AND(ROW(AE13)&gt;12,OR(AND(AF14&lt;&gt;"",AF14&lt;&gt;"-"),AND(AE14="-",AD13=""))),"-","")))</f>
        <v/>
      </c>
      <c r="AF13" s="128" t="str">
        <f>IFERROR(INDEX(Calculation!$Q$7:$Q$206,MATCH($B13&amp;" "&amp;AF$10,positions,0),1),
IFERROR(INDEX(Calculation!$R$7:$R$206,MATCH($B12&amp;" "&amp;AF$10,positions,0),1),
IF(AND(ROW(AF13)&gt;12,OR(AND(AG14&lt;&gt;"",AG14&lt;&gt;"-"),AND(AF14="-",AE13=""))),"-","")))</f>
        <v/>
      </c>
      <c r="AG13" s="128" t="str">
        <f>IFERROR(INDEX(Calculation!$Q$7:$Q$206,MATCH($B13&amp;" "&amp;AG$10,positions,0),1),
IFERROR(INDEX(Calculation!$R$7:$R$206,MATCH($B12&amp;" "&amp;AG$10,positions,0),1),
IF(AND(ROW(AG13)&gt;12,OR(AND(AH14&lt;&gt;"",AH14&lt;&gt;"-"),AND(AG14="-",AF13=""))),"-","")))</f>
        <v/>
      </c>
      <c r="AH13" s="128" t="str">
        <f>IFERROR(INDEX(Calculation!$Q$7:$Q$206,MATCH($B13&amp;" "&amp;AH$10,positions,0),1),
IFERROR(INDEX(Calculation!$R$7:$R$206,MATCH($B12&amp;" "&amp;AH$10,positions,0),1),
IF(AND(ROW(AH13)&gt;12,OR(AND(AI14&lt;&gt;"",AI14&lt;&gt;"-"),AND(AH14="-",AG13=""))),"-","")))</f>
        <v/>
      </c>
      <c r="AI13" s="128" t="str">
        <f>IFERROR(INDEX(Calculation!$Q$7:$Q$206,MATCH($B13&amp;" "&amp;AI$10,positions,0),1),
IFERROR(INDEX(Calculation!$R$7:$R$206,MATCH($B12&amp;" "&amp;AI$10,positions,0),1),
IF(AND(ROW(AI13)&gt;12,OR(AND(AJ14&lt;&gt;"",AJ14&lt;&gt;"-"),AND(AI14="-",AH13=""))),"-","")))</f>
        <v/>
      </c>
      <c r="AJ13" s="128" t="str">
        <f>IFERROR(INDEX(Calculation!$Q$7:$Q$206,MATCH($B13&amp;" "&amp;AJ$10,positions,0),1),
IFERROR(INDEX(Calculation!$R$7:$R$206,MATCH($B12&amp;" "&amp;AJ$10,positions,0),1),
IF(AND(ROW(AJ13)&gt;12,OR(AND(AK14&lt;&gt;"",AK14&lt;&gt;"-"),AND(AJ14="-",AI13=""))),"-","")))</f>
        <v/>
      </c>
      <c r="AK13" s="128" t="str">
        <f>IFERROR(INDEX(Calculation!$Q$7:$Q$206,MATCH($B13&amp;" "&amp;AK$10,positions,0),1),
IFERROR(INDEX(Calculation!$R$7:$R$206,MATCH($B12&amp;" "&amp;AK$10,positions,0),1),
IF(AND(ROW(AK13)&gt;12,OR(AND(AL14&lt;&gt;"",AL14&lt;&gt;"-"),AND(AK14="-",AJ13=""))),"-","")))</f>
        <v/>
      </c>
      <c r="AL13" s="128" t="str">
        <f>IFERROR(INDEX(Calculation!$Q$7:$Q$206,MATCH($B13&amp;" "&amp;AL$10,positions,0),1),
IFERROR(INDEX(Calculation!$R$7:$R$206,MATCH($B12&amp;" "&amp;AL$10,positions,0),1),
IF(AND(ROW(AL13)&gt;12,OR(AND(AM14&lt;&gt;"",AM14&lt;&gt;"-"),AND(AL14="-",AK13=""))),"-","")))</f>
        <v/>
      </c>
      <c r="AM13" s="128" t="str">
        <f>IFERROR(INDEX(Calculation!$Q$7:$Q$206,MATCH($B13&amp;" "&amp;AM$10,positions,0),1),
IFERROR(INDEX(Calculation!$R$7:$R$206,MATCH($B12&amp;" "&amp;AM$10,positions,0),1),
IF(AND(ROW(AM13)&gt;12,OR(AND(AN14&lt;&gt;"",AN14&lt;&gt;"-"),AND(AM14="-",AL13=""))),"-","")))</f>
        <v/>
      </c>
      <c r="AN13" s="128" t="str">
        <f>IFERROR(INDEX(Calculation!$Q$7:$Q$206,MATCH($B13&amp;" "&amp;AN$10,positions,0),1),
IFERROR(INDEX(Calculation!$R$7:$R$206,MATCH($B12&amp;" "&amp;AN$10,positions,0),1),
IF(AND(ROW(AN13)&gt;12,OR(AND(AO14&lt;&gt;"",AO14&lt;&gt;"-"),AND(AN14="-",AM13=""))),"-","")))</f>
        <v/>
      </c>
      <c r="AO13" s="128" t="str">
        <f>IFERROR(INDEX(Calculation!$Q$7:$Q$206,MATCH($B13&amp;" "&amp;AO$10,positions,0),1),
IFERROR(INDEX(Calculation!$R$7:$R$206,MATCH($B12&amp;" "&amp;AO$10,positions,0),1),
IF(AND(ROW(AO13)&gt;12,OR(AND(AP14&lt;&gt;"",AP14&lt;&gt;"-"),AND(AO14="-",AN13=""))),"-","")))</f>
        <v/>
      </c>
      <c r="AP13" s="128" t="str">
        <f>IFERROR(INDEX(Calculation!$Q$7:$Q$206,MATCH($B13&amp;" "&amp;AP$10,positions,0),1),
IFERROR(INDEX(Calculation!$R$7:$R$206,MATCH($B12&amp;" "&amp;AP$10,positions,0),1),
IF(AND(ROW(AP13)&gt;12,OR(AND(AQ14&lt;&gt;"",AQ14&lt;&gt;"-"),AND(AP14="-",AO13=""))),"-","")))</f>
        <v/>
      </c>
      <c r="AQ13" s="128" t="str">
        <f>IFERROR(INDEX(Calculation!$Q$7:$Q$206,MATCH($B13&amp;" "&amp;AQ$10,positions,0),1),
IFERROR(INDEX(Calculation!$R$7:$R$206,MATCH($B12&amp;" "&amp;AQ$10,positions,0),1),
IF(AND(ROW(AQ13)&gt;12,OR(AND(AR14&lt;&gt;"",AR14&lt;&gt;"-"),AND(AQ14="-",AP13=""))),"-","")))</f>
        <v/>
      </c>
      <c r="AR13" s="128" t="str">
        <f>IFERROR(INDEX(Calculation!$Q$7:$Q$206,MATCH($B13&amp;" "&amp;AR$10,positions,0),1),
IFERROR(INDEX(Calculation!$R$7:$R$206,MATCH($B12&amp;" "&amp;AR$10,positions,0),1),
IF(AND(ROW(AR13)&gt;12,OR(AND(AS14&lt;&gt;"",AS14&lt;&gt;"-"),AND(AR14="-",AQ13=""))),"-","")))</f>
        <v/>
      </c>
      <c r="AS13" s="128" t="str">
        <f>IFERROR(INDEX(Calculation!$Q$7:$Q$206,MATCH($B13&amp;" "&amp;AS$10,positions,0),1),
IFERROR(INDEX(Calculation!$R$7:$R$206,MATCH($B12&amp;" "&amp;AS$10,positions,0),1),
IF(AND(ROW(AS13)&gt;12,OR(AND(AT14&lt;&gt;"",AT14&lt;&gt;"-"),AND(AS14="-",AR13=""))),"-","")))</f>
        <v/>
      </c>
      <c r="AT13" s="128" t="str">
        <f>IFERROR(INDEX(Calculation!$Q$7:$Q$206,MATCH($B13&amp;" "&amp;AT$10,positions,0),1),
IFERROR(INDEX(Calculation!$R$7:$R$206,MATCH($B12&amp;" "&amp;AT$10,positions,0),1),
IF(AND(ROW(AT13)&gt;12,OR(AND(AU14&lt;&gt;"",AU14&lt;&gt;"-"),AND(AT14="-",AS13=""))),"-","")))</f>
        <v/>
      </c>
      <c r="AU13" s="128" t="str">
        <f>IFERROR(INDEX(Calculation!$Q$7:$Q$206,MATCH($B13&amp;" "&amp;AU$10,positions,0),1),
IFERROR(INDEX(Calculation!$R$7:$R$206,MATCH($B12&amp;" "&amp;AU$10,positions,0),1),
IF(AND(ROW(AU13)&gt;12,OR(AND(AV14&lt;&gt;"",AV14&lt;&gt;"-"),AND(AU14="-",AT13=""))),"-","")))</f>
        <v/>
      </c>
      <c r="AV13" s="128" t="str">
        <f>IFERROR(INDEX(Calculation!$Q$7:$Q$206,MATCH($B13&amp;" "&amp;AV$10,positions,0),1),
IFERROR(INDEX(Calculation!$R$7:$R$206,MATCH($B12&amp;" "&amp;AV$10,positions,0),1),
IF(AND(ROW(AV13)&gt;12,OR(AND(AW14&lt;&gt;"",AW14&lt;&gt;"-"),AND(AV14="-",AU13=""))),"-","")))</f>
        <v/>
      </c>
      <c r="AW13" s="128" t="str">
        <f>IFERROR(INDEX(Calculation!$Q$7:$Q$206,MATCH($B13&amp;" "&amp;AW$10,positions,0),1),
IFERROR(INDEX(Calculation!$R$7:$R$206,MATCH($B12&amp;" "&amp;AW$10,positions,0),1),
IF(AND(ROW(AW13)&gt;12,OR(AND(AX14&lt;&gt;"",AX14&lt;&gt;"-"),AND(AW14="-",AV13=""))),"-","")))</f>
        <v/>
      </c>
      <c r="AX13" s="128" t="str">
        <f>IFERROR(INDEX(Calculation!$Q$7:$Q$206,MATCH($B13&amp;" "&amp;AX$10,positions,0),1),
IFERROR(INDEX(Calculation!$R$7:$R$206,MATCH($B12&amp;" "&amp;AX$10,positions,0),1),
IF(AND(ROW(AX13)&gt;12,OR(AND(AY14&lt;&gt;"",AY14&lt;&gt;"-"),AND(AX14="-",AW13=""))),"-","")))</f>
        <v/>
      </c>
      <c r="AY13" s="128" t="str">
        <f>IFERROR(INDEX(Calculation!$Q$7:$Q$206,MATCH($B13&amp;" "&amp;AY$10,positions,0),1),
IFERROR(INDEX(Calculation!$R$7:$R$206,MATCH($B12&amp;" "&amp;AY$10,positions,0),1),
IF(AND(ROW(AY13)&gt;12,OR(AND(AZ14&lt;&gt;"",AZ14&lt;&gt;"-"),AND(AY14="-",AX13=""))),"-","")))</f>
        <v/>
      </c>
      <c r="AZ13" s="128" t="str">
        <f>IFERROR(INDEX(Calculation!$Q$7:$Q$206,MATCH($B13&amp;" "&amp;AZ$10,positions,0),1),
IFERROR(INDEX(Calculation!$R$7:$R$206,MATCH($B12&amp;" "&amp;AZ$10,positions,0),1),
IF(AND(ROW(AZ13)&gt;12,OR(AND(BA14&lt;&gt;"",BA14&lt;&gt;"-"),AND(AZ14="-",AY13=""))),"-","")))</f>
        <v/>
      </c>
      <c r="BA13" s="128" t="str">
        <f>IFERROR(INDEX(Calculation!$Q$7:$Q$206,MATCH($B13&amp;" "&amp;BA$10,positions,0),1),
IFERROR(INDEX(Calculation!$R$7:$R$206,MATCH($B12&amp;" "&amp;BA$10,positions,0),1),
IF(AND(ROW(BA13)&gt;12,OR(AND(BB14&lt;&gt;"",BB14&lt;&gt;"-"),AND(BA14="-",AZ13=""))),"-","")))</f>
        <v/>
      </c>
      <c r="BB13" s="128" t="str">
        <f>IFERROR(INDEX(Calculation!$Q$7:$Q$206,MATCH($B13&amp;" "&amp;BB$10,positions,0),1),
IFERROR(INDEX(Calculation!$R$7:$R$206,MATCH($B12&amp;" "&amp;BB$10,positions,0),1),
IF(AND(ROW(BB13)&gt;12,OR(AND(BC14&lt;&gt;"",BC14&lt;&gt;"-"),AND(BB14="-",BA13=""))),"-","")))</f>
        <v/>
      </c>
      <c r="BC13" s="128" t="str">
        <f>IFERROR(INDEX(Calculation!$Q$7:$Q$206,MATCH($B13&amp;" "&amp;BC$10,positions,0),1),
IFERROR(INDEX(Calculation!$R$7:$R$206,MATCH($B12&amp;" "&amp;BC$10,positions,0),1),
IF(AND(ROW(BC13)&gt;12,OR(AND(BD14&lt;&gt;"",BD14&lt;&gt;"-"),AND(BC14="-",BB13=""))),"-","")))</f>
        <v/>
      </c>
      <c r="BD13" s="128" t="str">
        <f>IFERROR(INDEX(Calculation!$Q$7:$Q$206,MATCH($B13&amp;" "&amp;BD$10,positions,0),1),
IFERROR(INDEX(Calculation!$R$7:$R$206,MATCH($B12&amp;" "&amp;BD$10,positions,0),1),
IF(AND(ROW(BD13)&gt;12,OR(AND(BE14&lt;&gt;"",BE14&lt;&gt;"-"),AND(BD14="-",BC13=""))),"-","")))</f>
        <v/>
      </c>
      <c r="BE13" s="128" t="str">
        <f>IFERROR(INDEX(Calculation!$Q$7:$Q$206,MATCH($B13&amp;" "&amp;BE$10,positions,0),1),
IFERROR(INDEX(Calculation!$R$7:$R$206,MATCH($B12&amp;" "&amp;BE$10,positions,0),1),
IF(AND(ROW(BE13)&gt;12,OR(AND(BF14&lt;&gt;"",BF14&lt;&gt;"-"),AND(BE14="-",BD13=""))),"-","")))</f>
        <v/>
      </c>
      <c r="BF13" s="128" t="str">
        <f>IFERROR(INDEX(Calculation!$Q$7:$Q$206,MATCH($B13&amp;" "&amp;BF$10,positions,0),1),
IFERROR(INDEX(Calculation!$R$7:$R$206,MATCH($B12&amp;" "&amp;BF$10,positions,0),1),
IF(AND(ROW(BF13)&gt;12,OR(AND(BG14&lt;&gt;"",BG14&lt;&gt;"-"),AND(BF14="-",BE13=""))),"-","")))</f>
        <v/>
      </c>
      <c r="BG13" s="128" t="str">
        <f>IFERROR(INDEX(Calculation!$Q$7:$Q$206,MATCH($B13&amp;" "&amp;BG$10,positions,0),1),
IFERROR(INDEX(Calculation!$R$7:$R$206,MATCH($B12&amp;" "&amp;BG$10,positions,0),1),
IF(AND(ROW(BG13)&gt;12,OR(AND(BH14&lt;&gt;"",BH14&lt;&gt;"-"),AND(BG14="-",BF13=""))),"-","")))</f>
        <v/>
      </c>
      <c r="BH13" s="128" t="str">
        <f>IFERROR(INDEX(Calculation!$Q$7:$Q$206,MATCH($B13&amp;" "&amp;BH$10,positions,0),1),
IFERROR(INDEX(Calculation!$R$7:$R$206,MATCH($B12&amp;" "&amp;BH$10,positions,0),1),
IF(AND(ROW(BH13)&gt;12,OR(AND(BI14&lt;&gt;"",BI14&lt;&gt;"-"),AND(BH14="-",BG13=""))),"-","")))</f>
        <v/>
      </c>
      <c r="BI13" s="128" t="str">
        <f>IFERROR(INDEX(Calculation!$Q$7:$Q$206,MATCH($B13&amp;" "&amp;BI$10,positions,0),1),
IFERROR(INDEX(Calculation!$R$7:$R$206,MATCH($B12&amp;" "&amp;BI$10,positions,0),1),
IF(AND(ROW(BI13)&gt;12,OR(AND(BJ14&lt;&gt;"",BJ14&lt;&gt;"-"),AND(BI14="-",BH13=""))),"-","")))</f>
        <v/>
      </c>
      <c r="BJ13" s="128" t="str">
        <f>IFERROR(INDEX(Calculation!$Q$7:$Q$206,MATCH($B13&amp;" "&amp;BJ$10,positions,0),1),
IFERROR(INDEX(Calculation!$R$7:$R$206,MATCH($B12&amp;" "&amp;BJ$10,positions,0),1),
IF(AND(ROW(BJ13)&gt;12,OR(AND(BK14&lt;&gt;"",BK14&lt;&gt;"-"),AND(BJ14="-",BI13=""))),"-","")))</f>
        <v/>
      </c>
      <c r="BK13" s="128" t="str">
        <f>IFERROR(INDEX(Calculation!$Q$7:$Q$206,MATCH($B13&amp;" "&amp;BK$10,positions,0),1),
IFERROR(INDEX(Calculation!$R$7:$R$206,MATCH($B12&amp;" "&amp;BK$10,positions,0),1),
IF(AND(ROW(BK13)&gt;12,OR(AND(BL14&lt;&gt;"",BL14&lt;&gt;"-"),AND(BK14="-",BJ13=""))),"-","")))</f>
        <v/>
      </c>
      <c r="BL13" s="128" t="str">
        <f>IFERROR(INDEX(Calculation!$Q$7:$Q$206,MATCH($B13&amp;" "&amp;BL$10,positions,0),1),
IFERROR(INDEX(Calculation!$R$7:$R$206,MATCH($B12&amp;" "&amp;BL$10,positions,0),1),
IF(AND(ROW(BL13)&gt;12,OR(AND(BM14&lt;&gt;"",BM14&lt;&gt;"-"),AND(BL14="-",BK13=""))),"-","")))</f>
        <v/>
      </c>
      <c r="BM13" s="128" t="str">
        <f>IFERROR(INDEX(Calculation!$Q$7:$Q$206,MATCH($B13&amp;" "&amp;BM$10,positions,0),1),
IFERROR(INDEX(Calculation!$R$7:$R$206,MATCH($B12&amp;" "&amp;BM$10,positions,0),1),
IF(AND(ROW(BM13)&gt;12,OR(AND(BN14&lt;&gt;"",BN14&lt;&gt;"-"),AND(BM14="-",BL13=""))),"-","")))</f>
        <v/>
      </c>
      <c r="BN13" s="128" t="str">
        <f>IFERROR(INDEX(Calculation!$Q$7:$Q$206,MATCH($B13&amp;" "&amp;BN$10,positions,0),1),
IFERROR(INDEX(Calculation!$R$7:$R$206,MATCH($B12&amp;" "&amp;BN$10,positions,0),1),
IF(AND(ROW(BN13)&gt;12,OR(AND(BO14&lt;&gt;"",BO14&lt;&gt;"-"),AND(BN14="-",BM13=""))),"-","")))</f>
        <v/>
      </c>
      <c r="BO13" s="128" t="str">
        <f>IFERROR(INDEX(Calculation!$Q$7:$Q$206,MATCH($B13&amp;" "&amp;BO$10,positions,0),1),
IFERROR(INDEX(Calculation!$R$7:$R$206,MATCH($B12&amp;" "&amp;BO$10,positions,0),1),
IF(AND(ROW(BO13)&gt;12,OR(AND(BP14&lt;&gt;"",BP14&lt;&gt;"-"),AND(BO14="-",BN13=""))),"-","")))</f>
        <v/>
      </c>
      <c r="BP13" s="128" t="str">
        <f>IFERROR(INDEX(Calculation!$Q$7:$Q$206,MATCH($B13&amp;" "&amp;BP$10,positions,0),1),
IFERROR(INDEX(Calculation!$R$7:$R$206,MATCH($B12&amp;" "&amp;BP$10,positions,0),1),
IF(AND(ROW(BP13)&gt;12,OR(AND(BQ14&lt;&gt;"",BQ14&lt;&gt;"-"),AND(BP14="-",BO13=""))),"-","")))</f>
        <v/>
      </c>
      <c r="BQ13" s="128" t="str">
        <f>IFERROR(INDEX(Calculation!$Q$7:$Q$206,MATCH($B13&amp;" "&amp;BQ$10,positions,0),1),
IFERROR(INDEX(Calculation!$R$7:$R$206,MATCH($B12&amp;" "&amp;BQ$10,positions,0),1),
IF(AND(ROW(BQ13)&gt;12,OR(AND(BR14&lt;&gt;"",BR14&lt;&gt;"-"),AND(BQ14="-",BP13=""))),"-","")))</f>
        <v/>
      </c>
      <c r="BR13" s="128" t="str">
        <f>IFERROR(INDEX(Calculation!$Q$7:$Q$206,MATCH($B13&amp;" "&amp;BR$10,positions,0),1),
IFERROR(INDEX(Calculation!$R$7:$R$206,MATCH($B12&amp;" "&amp;BR$10,positions,0),1),
IF(AND(ROW(BR13)&gt;12,OR(AND(BS14&lt;&gt;"",BS14&lt;&gt;"-"),AND(BR14="-",BQ13=""))),"-","")))</f>
        <v/>
      </c>
      <c r="BS13" s="128" t="str">
        <f>IFERROR(INDEX(Calculation!$Q$7:$Q$206,MATCH($B13&amp;" "&amp;BS$10,positions,0),1),
IFERROR(INDEX(Calculation!$R$7:$R$206,MATCH($B12&amp;" "&amp;BS$10,positions,0),1),
IF(AND(ROW(BS13)&gt;12,OR(AND(BT14&lt;&gt;"",BT14&lt;&gt;"-"),AND(BS14="-",BR13=""))),"-","")))</f>
        <v/>
      </c>
      <c r="BT13" s="128" t="str">
        <f>IFERROR(INDEX(Calculation!$Q$7:$Q$206,MATCH($B13&amp;" "&amp;BT$10,positions,0),1),
IFERROR(INDEX(Calculation!$R$7:$R$206,MATCH($B12&amp;" "&amp;BT$10,positions,0),1),
IF(AND(ROW(BT13)&gt;12,OR(AND(BU14&lt;&gt;"",BU14&lt;&gt;"-"),AND(BT14="-",BS13=""))),"-","")))</f>
        <v/>
      </c>
      <c r="BU13" s="128" t="str">
        <f>IFERROR(INDEX(Calculation!$Q$7:$Q$206,MATCH($B13&amp;" "&amp;BU$10,positions,0),1),
IFERROR(INDEX(Calculation!$R$7:$R$206,MATCH($B12&amp;" "&amp;BU$10,positions,0),1),
IF(AND(ROW(BU13)&gt;12,OR(AND(BV14&lt;&gt;"",BV14&lt;&gt;"-"),AND(BU14="-",BT13=""))),"-","")))</f>
        <v/>
      </c>
      <c r="BV13" s="128" t="str">
        <f>IFERROR(INDEX(Calculation!$Q$7:$Q$206,MATCH($B13&amp;" "&amp;BV$10,positions,0),1),
IFERROR(INDEX(Calculation!$R$7:$R$206,MATCH($B12&amp;" "&amp;BV$10,positions,0),1),
IF(AND(ROW(BV13)&gt;12,OR(AND(BW14&lt;&gt;"",BW14&lt;&gt;"-"),AND(BV14="-",BU13=""))),"-","")))</f>
        <v/>
      </c>
      <c r="BW13" s="128" t="str">
        <f>IFERROR(INDEX(Calculation!$Q$7:$Q$206,MATCH($B13&amp;" "&amp;BW$10,positions,0),1),
IFERROR(INDEX(Calculation!$R$7:$R$206,MATCH($B12&amp;" "&amp;BW$10,positions,0),1),
IF(AND(ROW(BW13)&gt;12,OR(AND(BX14&lt;&gt;"",BX14&lt;&gt;"-"),AND(BW14="-",BV13=""))),"-","")))</f>
        <v/>
      </c>
      <c r="BX13" s="128" t="str">
        <f>IFERROR(INDEX(Calculation!$Q$7:$Q$206,MATCH($B13&amp;" "&amp;BX$10,positions,0),1),
IFERROR(INDEX(Calculation!$R$7:$R$206,MATCH($B12&amp;" "&amp;BX$10,positions,0),1),
IF(AND(ROW(BX13)&gt;12,OR(AND(BY14&lt;&gt;"",BY14&lt;&gt;"-"),AND(BX14="-",BW13=""))),"-","")))</f>
        <v/>
      </c>
      <c r="BY13" s="128" t="str">
        <f>IFERROR(INDEX(Calculation!$Q$7:$Q$206,MATCH($B13&amp;" "&amp;BY$10,positions,0),1),
IFERROR(INDEX(Calculation!$R$7:$R$206,MATCH($B12&amp;" "&amp;BY$10,positions,0),1),
IF(AND(ROW(BY13)&gt;12,OR(AND(BZ14&lt;&gt;"",BZ14&lt;&gt;"-"),AND(BY14="-",BX13=""))),"-","")))</f>
        <v/>
      </c>
      <c r="BZ13" s="128" t="str">
        <f>IFERROR(INDEX(Calculation!$Q$7:$Q$206,MATCH($B13&amp;" "&amp;BZ$10,positions,0),1),
IFERROR(INDEX(Calculation!$R$7:$R$206,MATCH($B12&amp;" "&amp;BZ$10,positions,0),1),
IF(AND(ROW(BZ13)&gt;12,OR(AND(CA14&lt;&gt;"",CA14&lt;&gt;"-"),AND(BZ14="-",BY13=""))),"-","")))</f>
        <v/>
      </c>
      <c r="CA13" s="128" t="str">
        <f>IFERROR(INDEX(Calculation!$Q$7:$Q$206,MATCH($B13&amp;" "&amp;CA$10,positions,0),1),
IFERROR(INDEX(Calculation!$R$7:$R$206,MATCH($B12&amp;" "&amp;CA$10,positions,0),1),
IF(AND(ROW(CA13)&gt;12,OR(AND(CB14&lt;&gt;"",CB14&lt;&gt;"-"),AND(CA14="-",BZ13=""))),"-","")))</f>
        <v/>
      </c>
      <c r="CB13" s="128" t="str">
        <f>IFERROR(INDEX(Calculation!$Q$7:$Q$206,MATCH($B13&amp;" "&amp;CB$10,positions,0),1),
IFERROR(INDEX(Calculation!$R$7:$R$206,MATCH($B12&amp;" "&amp;CB$10,positions,0),1),
IF(AND(ROW(CB13)&gt;12,OR(AND(CC14&lt;&gt;"",CC14&lt;&gt;"-"),AND(CB14="-",CA13=""))),"-","")))</f>
        <v/>
      </c>
      <c r="CC13" s="128" t="str">
        <f>IFERROR(INDEX(Calculation!$Q$7:$Q$206,MATCH($B13&amp;" "&amp;CC$10,positions,0),1),
IFERROR(INDEX(Calculation!$R$7:$R$206,MATCH($B12&amp;" "&amp;CC$10,positions,0),1),
IF(AND(ROW(CC13)&gt;12,OR(AND(CD14&lt;&gt;"",CD14&lt;&gt;"-"),AND(CC14="-",CB13=""))),"-","")))</f>
        <v/>
      </c>
      <c r="CD13" s="128" t="str">
        <f>IFERROR(INDEX(Calculation!$Q$7:$Q$206,MATCH($B13&amp;" "&amp;CD$10,positions,0),1),
IFERROR(INDEX(Calculation!$R$7:$R$206,MATCH($B12&amp;" "&amp;CD$10,positions,0),1),
IF(AND(ROW(CD13)&gt;12,OR(AND(CE14&lt;&gt;"",CE14&lt;&gt;"-"),AND(CD14="-",CC13=""))),"-","")))</f>
        <v/>
      </c>
      <c r="CE13" s="128" t="str">
        <f>IFERROR(INDEX(Calculation!$Q$7:$Q$206,MATCH($B13&amp;" "&amp;CE$10,positions,0),1),
IFERROR(INDEX(Calculation!$R$7:$R$206,MATCH($B12&amp;" "&amp;CE$10,positions,0),1),
IF(AND(ROW(CE13)&gt;12,OR(AND(CF14&lt;&gt;"",CF14&lt;&gt;"-"),AND(CE14="-",CD13=""))),"-","")))</f>
        <v/>
      </c>
      <c r="CF13" s="128" t="str">
        <f>IFERROR(INDEX(Calculation!$Q$7:$Q$206,MATCH($B13&amp;" "&amp;CF$10,positions,0),1),
IFERROR(INDEX(Calculation!$R$7:$R$206,MATCH($B12&amp;" "&amp;CF$10,positions,0),1),
IF(AND(ROW(CF13)&gt;12,OR(AND(CG14&lt;&gt;"",CG14&lt;&gt;"-"),AND(CF14="-",CE13=""))),"-","")))</f>
        <v/>
      </c>
      <c r="CG13" s="128" t="str">
        <f>IFERROR(INDEX(Calculation!$Q$7:$Q$206,MATCH($B13&amp;" "&amp;CG$10,positions,0),1),
IFERROR(INDEX(Calculation!$R$7:$R$206,MATCH($B12&amp;" "&amp;CG$10,positions,0),1),
IF(AND(ROW(CG13)&gt;12,OR(AND(CH14&lt;&gt;"",CH14&lt;&gt;"-"),AND(CG14="-",CF13=""))),"-","")))</f>
        <v/>
      </c>
      <c r="CH13" s="128" t="str">
        <f>IFERROR(INDEX(Calculation!$Q$7:$Q$206,MATCH($B13&amp;" "&amp;CH$10,positions,0),1),
IFERROR(INDEX(Calculation!$R$7:$R$206,MATCH($B12&amp;" "&amp;CH$10,positions,0),1),
IF(AND(ROW(CH13)&gt;12,OR(AND(CI14&lt;&gt;"",CI14&lt;&gt;"-"),AND(CH14="-",CG13=""))),"-","")))</f>
        <v/>
      </c>
      <c r="CI13" s="128" t="str">
        <f>IFERROR(INDEX(Calculation!$Q$7:$Q$206,MATCH($B13&amp;" "&amp;CI$10,positions,0),1),
IFERROR(INDEX(Calculation!$R$7:$R$206,MATCH($B12&amp;" "&amp;CI$10,positions,0),1),
IF(AND(ROW(CI13)&gt;12,OR(AND(CJ14&lt;&gt;"",CJ14&lt;&gt;"-"),AND(CI14="-",CH13=""))),"-","")))</f>
        <v/>
      </c>
      <c r="CJ13" s="128" t="str">
        <f>IFERROR(INDEX(Calculation!$Q$7:$Q$206,MATCH($B13&amp;" "&amp;CJ$10,positions,0),1),
IFERROR(INDEX(Calculation!$R$7:$R$206,MATCH($B12&amp;" "&amp;CJ$10,positions,0),1),
IF(AND(ROW(CJ13)&gt;12,OR(AND(CK14&lt;&gt;"",CK14&lt;&gt;"-"),AND(CJ14="-",CI13=""))),"-","")))</f>
        <v/>
      </c>
      <c r="CK13" s="128" t="str">
        <f>IFERROR(INDEX(Calculation!$Q$7:$Q$206,MATCH($B13&amp;" "&amp;CK$10,positions,0),1),
IFERROR(INDEX(Calculation!$R$7:$R$206,MATCH($B12&amp;" "&amp;CK$10,positions,0),1),
IF(AND(ROW(CK13)&gt;12,OR(AND(CL14&lt;&gt;"",CL14&lt;&gt;"-"),AND(CK14="-",CJ13=""))),"-","")))</f>
        <v/>
      </c>
      <c r="CL13" s="128" t="str">
        <f>IFERROR(INDEX(Calculation!$Q$7:$Q$206,MATCH($B13&amp;" "&amp;CL$10,positions,0),1),
IFERROR(INDEX(Calculation!$R$7:$R$206,MATCH($B12&amp;" "&amp;CL$10,positions,0),1),
IF(AND(ROW(CL13)&gt;12,OR(AND(CM14&lt;&gt;"",CM14&lt;&gt;"-"),AND(CL14="-",CK13=""))),"-","")))</f>
        <v/>
      </c>
      <c r="CM13" s="128" t="str">
        <f>IFERROR(INDEX(Calculation!$Q$7:$Q$206,MATCH($B13&amp;" "&amp;CM$10,positions,0),1),
IFERROR(INDEX(Calculation!$R$7:$R$206,MATCH($B12&amp;" "&amp;CM$10,positions,0),1),
IF(AND(ROW(CM13)&gt;12,OR(AND(CN14&lt;&gt;"",CN14&lt;&gt;"-"),AND(CM14="-",CL13=""))),"-","")))</f>
        <v/>
      </c>
      <c r="CN13" s="128" t="str">
        <f>IFERROR(INDEX(Calculation!$Q$7:$Q$206,MATCH($B13&amp;" "&amp;CN$10,positions,0),1),
IFERROR(INDEX(Calculation!$R$7:$R$206,MATCH($B12&amp;" "&amp;CN$10,positions,0),1),
IF(AND(ROW(CN13)&gt;12,OR(AND(CO14&lt;&gt;"",CO14&lt;&gt;"-"),AND(CN14="-",CM13=""))),"-","")))</f>
        <v/>
      </c>
      <c r="CO13" s="128" t="str">
        <f>IFERROR(INDEX(Calculation!$Q$7:$Q$206,MATCH($B13&amp;" "&amp;CO$10,positions,0),1),
IFERROR(INDEX(Calculation!$R$7:$R$206,MATCH($B12&amp;" "&amp;CO$10,positions,0),1),
IF(AND(ROW(CO13)&gt;12,OR(AND(CP14&lt;&gt;"",CP14&lt;&gt;"-"),AND(CO14="-",CN13=""))),"-","")))</f>
        <v/>
      </c>
      <c r="CP13" s="128" t="str">
        <f>IFERROR(INDEX(Calculation!$Q$7:$Q$206,MATCH($B13&amp;" "&amp;CP$10,positions,0),1),
IFERROR(INDEX(Calculation!$R$7:$R$206,MATCH($B12&amp;" "&amp;CP$10,positions,0),1),
IF(AND(ROW(CP13)&gt;12,OR(AND(CQ14&lt;&gt;"",CQ14&lt;&gt;"-"),AND(CP14="-",CO13=""))),"-","")))</f>
        <v/>
      </c>
      <c r="CQ13" s="128" t="str">
        <f>IFERROR(INDEX(Calculation!$Q$7:$Q$206,MATCH($B13&amp;" "&amp;CQ$10,positions,0),1),
IFERROR(INDEX(Calculation!$R$7:$R$206,MATCH($B12&amp;" "&amp;CQ$10,positions,0),1),
IF(AND(ROW(CQ13)&gt;12,OR(AND(CR14&lt;&gt;"",CR14&lt;&gt;"-"),AND(CQ14="-",CP13=""))),"-","")))</f>
        <v/>
      </c>
      <c r="CR13" s="128" t="str">
        <f>IFERROR(INDEX(Calculation!$Q$7:$Q$206,MATCH($B13&amp;" "&amp;CR$10,positions,0),1),
IFERROR(INDEX(Calculation!$R$7:$R$206,MATCH($B12&amp;" "&amp;CR$10,positions,0),1),
IF(AND(ROW(CR13)&gt;12,OR(AND(CS14&lt;&gt;"",CS14&lt;&gt;"-"),AND(CR14="-",CQ13=""))),"-","")))</f>
        <v/>
      </c>
      <c r="CS13" s="128" t="str">
        <f>IFERROR(INDEX(Calculation!$Q$7:$Q$206,MATCH($B13&amp;" "&amp;CS$10,positions,0),1),
IFERROR(INDEX(Calculation!$R$7:$R$206,MATCH($B12&amp;" "&amp;CS$10,positions,0),1),
IF(AND(ROW(CS13)&gt;12,OR(AND(CT14&lt;&gt;"",CT14&lt;&gt;"-"),AND(CS14="-",CR13=""))),"-","")))</f>
        <v/>
      </c>
      <c r="CT13" s="128" t="str">
        <f>IFERROR(INDEX(Calculation!$Q$7:$Q$206,MATCH($B13&amp;" "&amp;CT$10,positions,0),1),
IFERROR(INDEX(Calculation!$R$7:$R$206,MATCH($B12&amp;" "&amp;CT$10,positions,0),1),
IF(AND(ROW(CT13)&gt;12,OR(AND(CU14&lt;&gt;"",CU14&lt;&gt;"-"),AND(CT14="-",CS13=""))),"-","")))</f>
        <v/>
      </c>
      <c r="CU13" s="128" t="str">
        <f>IFERROR(INDEX(Calculation!$Q$7:$Q$206,MATCH($B13&amp;" "&amp;CU$10,positions,0),1),
IFERROR(INDEX(Calculation!$R$7:$R$206,MATCH($B12&amp;" "&amp;CU$10,positions,0),1),
IF(AND(ROW(CU13)&gt;12,OR(AND(CV14&lt;&gt;"",CV14&lt;&gt;"-"),AND(CU14="-",CT13=""))),"-","")))</f>
        <v/>
      </c>
      <c r="CV13" s="128" t="str">
        <f>IFERROR(INDEX(Calculation!$Q$7:$Q$206,MATCH($B13&amp;" "&amp;CV$10,positions,0),1),
IFERROR(INDEX(Calculation!$R$7:$R$206,MATCH($B12&amp;" "&amp;CV$10,positions,0),1),
IF(AND(ROW(CV13)&gt;12,OR(AND(CW14&lt;&gt;"",CW14&lt;&gt;"-"),AND(CV14="-",CU13=""))),"-","")))</f>
        <v/>
      </c>
      <c r="CW13" s="128" t="str">
        <f>IFERROR(INDEX(Calculation!$Q$7:$Q$206,MATCH($B13&amp;" "&amp;CW$10,positions,0),1),
IFERROR(INDEX(Calculation!$R$7:$R$206,MATCH($B12&amp;" "&amp;CW$10,positions,0),1),
IF(AND(ROW(CW13)&gt;12,OR(AND(CX14&lt;&gt;"",CX14&lt;&gt;"-"),AND(CW14="-",CV13=""))),"-","")))</f>
        <v/>
      </c>
      <c r="CX13" s="128" t="str">
        <f>IFERROR(INDEX(Calculation!$Q$7:$Q$206,MATCH($B13&amp;" "&amp;CX$10,positions,0),1),
IFERROR(INDEX(Calculation!$R$7:$R$206,MATCH($B12&amp;" "&amp;CX$10,positions,0),1),
IF(AND(ROW(CX13)&gt;12,OR(AND(CY14&lt;&gt;"",CY14&lt;&gt;"-"),AND(CX14="-",CW13=""))),"-","")))</f>
        <v/>
      </c>
      <c r="CY13" s="128" t="str">
        <f>IFERROR(INDEX(Calculation!$Q$7:$Q$206,MATCH($B13&amp;" "&amp;CY$10,positions,0),1),
IFERROR(INDEX(Calculation!$R$7:$R$206,MATCH($B12&amp;" "&amp;CY$10,positions,0),1),
IF(AND(ROW(CY13)&gt;12,OR(AND(CZ14&lt;&gt;"",CZ14&lt;&gt;"-"),AND(CY14="-",CX13=""))),"-","")))</f>
        <v/>
      </c>
      <c r="CZ13" s="128" t="str">
        <f>IFERROR(INDEX(Calculation!$Q$7:$Q$206,MATCH($B13&amp;" "&amp;CZ$10,positions,0),1),
IFERROR(INDEX(Calculation!$R$7:$R$206,MATCH($B12&amp;" "&amp;CZ$10,positions,0),1),
IF(AND(ROW(CZ13)&gt;12,OR(AND(DA14&lt;&gt;"",DA14&lt;&gt;"-"),AND(CZ14="-",CY13=""))),"-","")))</f>
        <v/>
      </c>
    </row>
    <row r="14" spans="2:104" s="100" customFormat="1" ht="27.95" customHeight="1" x14ac:dyDescent="0.25">
      <c r="B14" s="140">
        <v>4</v>
      </c>
      <c r="C14" s="99"/>
      <c r="D14" s="128" t="str">
        <f>IFERROR(INDEX(Calculation!$Q$7:$Q$206,MATCH($B14&amp;" "&amp;D$10,positions,0),1),
IFERROR(INDEX(Calculation!$R$7:$R$206,MATCH($B13&amp;" "&amp;D$10,positions,0),1),
IF(AND(ROW(D14)&gt;12,OR(AND(E15&lt;&gt;"",E15&lt;&gt;"-"),AND(D15="-",C14=""))),"-","")))</f>
        <v/>
      </c>
      <c r="E14" s="128" t="str">
        <f>IFERROR(INDEX(Calculation!$Q$7:$Q$206,MATCH($B14&amp;" "&amp;E$10,positions,0),1),
IFERROR(INDEX(Calculation!$R$7:$R$206,MATCH($B13&amp;" "&amp;E$10,positions,0),1),
IF(AND(ROW(E14)&gt;12,OR(AND(F15&lt;&gt;"",F15&lt;&gt;"-"),AND(E15="-",D14=""))),"-","")))</f>
        <v>-</v>
      </c>
      <c r="F14" s="128" t="str">
        <f>IFERROR(INDEX(Calculation!$Q$7:$Q$206,MATCH($B14&amp;" "&amp;F$10,positions,0),1),
IFERROR(INDEX(Calculation!$R$7:$R$206,MATCH($B13&amp;" "&amp;F$10,positions,0),1),
IF(AND(ROW(F14)&gt;12,OR(AND(G15&lt;&gt;"",G15&lt;&gt;"-"),AND(F15="-",E14=""))),"-","")))</f>
        <v>1.1 - Create job description</v>
      </c>
      <c r="G14" s="128" t="str">
        <f>IFERROR(INDEX(Calculation!$Q$7:$Q$206,MATCH($B14&amp;" "&amp;G$10,positions,0),1),
IFERROR(INDEX(Calculation!$R$7:$R$206,MATCH($B13&amp;" "&amp;G$10,positions,0),1),
IF(AND(ROW(G14)&gt;12,OR(AND(H15&lt;&gt;"",H15&lt;&gt;"-"),AND(G15="-",F14=""))),"-","")))</f>
        <v/>
      </c>
      <c r="H14" s="128" t="str">
        <f>IFERROR(INDEX(Calculation!$Q$7:$Q$206,MATCH($B14&amp;" "&amp;H$10,positions,0),1),
IFERROR(INDEX(Calculation!$R$7:$R$206,MATCH($B13&amp;" "&amp;H$10,positions,0),1),
IF(AND(ROW(H14)&gt;12,OR(AND(I15&lt;&gt;"",I15&lt;&gt;"-"),AND(H15="-",G14=""))),"-","")))</f>
        <v/>
      </c>
      <c r="I14" s="128" t="str">
        <f>IFERROR(INDEX(Calculation!$Q$7:$Q$206,MATCH($B14&amp;" "&amp;I$10,positions,0),1),
IFERROR(INDEX(Calculation!$R$7:$R$206,MATCH($B13&amp;" "&amp;I$10,positions,0),1),
IF(AND(ROW(I14)&gt;12,OR(AND(J15&lt;&gt;"",J15&lt;&gt;"-"),AND(I15="-",H14=""))),"-","")))</f>
        <v>-</v>
      </c>
      <c r="J14" s="128" t="str">
        <f>IFERROR(INDEX(Calculation!$Q$7:$Q$206,MATCH($B14&amp;" "&amp;J$10,positions,0),1),
IFERROR(INDEX(Calculation!$R$7:$R$206,MATCH($B13&amp;" "&amp;J$10,positions,0),1),
IF(AND(ROW(J14)&gt;12,OR(AND(K15&lt;&gt;"",K15&lt;&gt;"-"),AND(J15="-",I14=""))),"-","")))</f>
        <v>2.1 - Check budget</v>
      </c>
      <c r="K14" s="128" t="str">
        <f>IFERROR(INDEX(Calculation!$Q$7:$Q$206,MATCH($B14&amp;" "&amp;K$10,positions,0),1),
IFERROR(INDEX(Calculation!$R$7:$R$206,MATCH($B13&amp;" "&amp;K$10,positions,0),1),
IF(AND(ROW(K14)&gt;12,OR(AND(L15&lt;&gt;"",L15&lt;&gt;"-"),AND(K15="-",J14=""))),"-","")))</f>
        <v/>
      </c>
      <c r="L14" s="128" t="str">
        <f>IFERROR(INDEX(Calculation!$Q$7:$Q$206,MATCH($B14&amp;" "&amp;L$10,positions,0),1),
IFERROR(INDEX(Calculation!$R$7:$R$206,MATCH($B13&amp;" "&amp;L$10,positions,0),1),
IF(AND(ROW(L14)&gt;12,OR(AND(M15&lt;&gt;"",M15&lt;&gt;"-"),AND(L15="-",K14=""))),"-","")))</f>
        <v/>
      </c>
      <c r="M14" s="128" t="str">
        <f>IFERROR(INDEX(Calculation!$Q$7:$Q$206,MATCH($B14&amp;" "&amp;M$10,positions,0),1),
IFERROR(INDEX(Calculation!$R$7:$R$206,MATCH($B13&amp;" "&amp;M$10,positions,0),1),
IF(AND(ROW(M14)&gt;12,OR(AND(N15&lt;&gt;"",N15&lt;&gt;"-"),AND(M15="-",L14=""))),"-","")))</f>
        <v/>
      </c>
      <c r="N14" s="128" t="str">
        <f>IFERROR(INDEX(Calculation!$Q$7:$Q$206,MATCH($B14&amp;" "&amp;N$10,positions,0),1),
IFERROR(INDEX(Calculation!$R$7:$R$206,MATCH($B13&amp;" "&amp;N$10,positions,0),1),
IF(AND(ROW(N14)&gt;12,OR(AND(O15&lt;&gt;"",O15&lt;&gt;"-"),AND(N15="-",M14=""))),"-","")))</f>
        <v/>
      </c>
      <c r="O14" s="128" t="str">
        <f>IFERROR(INDEX(Calculation!$Q$7:$Q$206,MATCH($B14&amp;" "&amp;O$10,positions,0),1),
IFERROR(INDEX(Calculation!$R$7:$R$206,MATCH($B13&amp;" "&amp;O$10,positions,0),1),
IF(AND(ROW(O14)&gt;12,OR(AND(P15&lt;&gt;"",P15&lt;&gt;"-"),AND(O15="-",N14=""))),"-","")))</f>
        <v>-</v>
      </c>
      <c r="P14" s="128" t="str">
        <f>IFERROR(INDEX(Calculation!$Q$7:$Q$206,MATCH($B14&amp;" "&amp;P$10,positions,0),1),
IFERROR(INDEX(Calculation!$R$7:$R$206,MATCH($B13&amp;" "&amp;P$10,positions,0),1),
IF(AND(ROW(P14)&gt;12,OR(AND(Q15&lt;&gt;"",Q15&lt;&gt;"-"),AND(P15="-",O14=""))),"-","")))</f>
        <v>3.1 - sub task 1</v>
      </c>
      <c r="Q14" s="128" t="str">
        <f>IFERROR(INDEX(Calculation!$Q$7:$Q$206,MATCH($B14&amp;" "&amp;Q$10,positions,0),1),
IFERROR(INDEX(Calculation!$R$7:$R$206,MATCH($B13&amp;" "&amp;Q$10,positions,0),1),
IF(AND(ROW(Q14)&gt;12,OR(AND(R15&lt;&gt;"",R15&lt;&gt;"-"),AND(Q15="-",P14=""))),"-","")))</f>
        <v/>
      </c>
      <c r="R14" s="128" t="str">
        <f>IFERROR(INDEX(Calculation!$Q$7:$Q$206,MATCH($B14&amp;" "&amp;R$10,positions,0),1),
IFERROR(INDEX(Calculation!$R$7:$R$206,MATCH($B13&amp;" "&amp;R$10,positions,0),1),
IF(AND(ROW(R14)&gt;12,OR(AND(S15&lt;&gt;"",S15&lt;&gt;"-"),AND(R15="-",Q14=""))),"-","")))</f>
        <v/>
      </c>
      <c r="S14" s="128" t="str">
        <f>IFERROR(INDEX(Calculation!$Q$7:$Q$206,MATCH($B14&amp;" "&amp;S$10,positions,0),1),
IFERROR(INDEX(Calculation!$R$7:$R$206,MATCH($B13&amp;" "&amp;S$10,positions,0),1),
IF(AND(ROW(S14)&gt;12,OR(AND(T15&lt;&gt;"",T15&lt;&gt;"-"),AND(S15="-",R14=""))),"-","")))</f>
        <v/>
      </c>
      <c r="T14" s="128" t="str">
        <f>IFERROR(INDEX(Calculation!$Q$7:$Q$206,MATCH($B14&amp;" "&amp;T$10,positions,0),1),
IFERROR(INDEX(Calculation!$R$7:$R$206,MATCH($B13&amp;" "&amp;T$10,positions,0),1),
IF(AND(ROW(T14)&gt;12,OR(AND(U15&lt;&gt;"",U15&lt;&gt;"-"),AND(T15="-",S14=""))),"-","")))</f>
        <v/>
      </c>
      <c r="U14" s="128" t="str">
        <f>IFERROR(INDEX(Calculation!$Q$7:$Q$206,MATCH($B14&amp;" "&amp;U$10,positions,0),1),
IFERROR(INDEX(Calculation!$R$7:$R$206,MATCH($B13&amp;" "&amp;U$10,positions,0),1),
IF(AND(ROW(U14)&gt;12,OR(AND(V15&lt;&gt;"",V15&lt;&gt;"-"),AND(U15="-",T14=""))),"-","")))</f>
        <v/>
      </c>
      <c r="V14" s="128" t="str">
        <f>IFERROR(INDEX(Calculation!$Q$7:$Q$206,MATCH($B14&amp;" "&amp;V$10,positions,0),1),
IFERROR(INDEX(Calculation!$R$7:$R$206,MATCH($B13&amp;" "&amp;V$10,positions,0),1),
IF(AND(ROW(V14)&gt;12,OR(AND(W15&lt;&gt;"",W15&lt;&gt;"-"),AND(V15="-",U14=""))),"-","")))</f>
        <v/>
      </c>
      <c r="W14" s="128" t="str">
        <f>IFERROR(INDEX(Calculation!$Q$7:$Q$206,MATCH($B14&amp;" "&amp;W$10,positions,0),1),
IFERROR(INDEX(Calculation!$R$7:$R$206,MATCH($B13&amp;" "&amp;W$10,positions,0),1),
IF(AND(ROW(W14)&gt;12,OR(AND(X15&lt;&gt;"",X15&lt;&gt;"-"),AND(W15="-",V14=""))),"-","")))</f>
        <v/>
      </c>
      <c r="X14" s="128" t="str">
        <f>IFERROR(INDEX(Calculation!$Q$7:$Q$206,MATCH($B14&amp;" "&amp;X$10,positions,0),1),
IFERROR(INDEX(Calculation!$R$7:$R$206,MATCH($B13&amp;" "&amp;X$10,positions,0),1),
IF(AND(ROW(X14)&gt;12,OR(AND(Y15&lt;&gt;"",Y15&lt;&gt;"-"),AND(X15="-",W14=""))),"-","")))</f>
        <v/>
      </c>
      <c r="Y14" s="128" t="str">
        <f>IFERROR(INDEX(Calculation!$Q$7:$Q$206,MATCH($B14&amp;" "&amp;Y$10,positions,0),1),
IFERROR(INDEX(Calculation!$R$7:$R$206,MATCH($B13&amp;" "&amp;Y$10,positions,0),1),
IF(AND(ROW(Y14)&gt;12,OR(AND(Z15&lt;&gt;"",Z15&lt;&gt;"-"),AND(Y15="-",X14=""))),"-","")))</f>
        <v/>
      </c>
      <c r="Z14" s="128" t="str">
        <f>IFERROR(INDEX(Calculation!$Q$7:$Q$206,MATCH($B14&amp;" "&amp;Z$10,positions,0),1),
IFERROR(INDEX(Calculation!$R$7:$R$206,MATCH($B13&amp;" "&amp;Z$10,positions,0),1),
IF(AND(ROW(Z14)&gt;12,OR(AND(AA15&lt;&gt;"",AA15&lt;&gt;"-"),AND(Z15="-",Y14=""))),"-","")))</f>
        <v/>
      </c>
      <c r="AA14" s="128" t="str">
        <f>IFERROR(INDEX(Calculation!$Q$7:$Q$206,MATCH($B14&amp;" "&amp;AA$10,positions,0),1),
IFERROR(INDEX(Calculation!$R$7:$R$206,MATCH($B13&amp;" "&amp;AA$10,positions,0),1),
IF(AND(ROW(AA14)&gt;12,OR(AND(AB15&lt;&gt;"",AB15&lt;&gt;"-"),AND(AA15="-",Z14=""))),"-","")))</f>
        <v/>
      </c>
      <c r="AB14" s="128" t="str">
        <f>IFERROR(INDEX(Calculation!$Q$7:$Q$206,MATCH($B14&amp;" "&amp;AB$10,positions,0),1),
IFERROR(INDEX(Calculation!$R$7:$R$206,MATCH($B13&amp;" "&amp;AB$10,positions,0),1),
IF(AND(ROW(AB14)&gt;12,OR(AND(AC15&lt;&gt;"",AC15&lt;&gt;"-"),AND(AB15="-",AA14=""))),"-","")))</f>
        <v/>
      </c>
      <c r="AC14" s="128" t="str">
        <f>IFERROR(INDEX(Calculation!$Q$7:$Q$206,MATCH($B14&amp;" "&amp;AC$10,positions,0),1),
IFERROR(INDEX(Calculation!$R$7:$R$206,MATCH($B13&amp;" "&amp;AC$10,positions,0),1),
IF(AND(ROW(AC14)&gt;12,OR(AND(AD15&lt;&gt;"",AD15&lt;&gt;"-"),AND(AC15="-",AB14=""))),"-","")))</f>
        <v/>
      </c>
      <c r="AD14" s="128" t="str">
        <f>IFERROR(INDEX(Calculation!$Q$7:$Q$206,MATCH($B14&amp;" "&amp;AD$10,positions,0),1),
IFERROR(INDEX(Calculation!$R$7:$R$206,MATCH($B13&amp;" "&amp;AD$10,positions,0),1),
IF(AND(ROW(AD14)&gt;12,OR(AND(AE15&lt;&gt;"",AE15&lt;&gt;"-"),AND(AD15="-",AC14=""))),"-","")))</f>
        <v/>
      </c>
      <c r="AE14" s="128" t="str">
        <f>IFERROR(INDEX(Calculation!$Q$7:$Q$206,MATCH($B14&amp;" "&amp;AE$10,positions,0),1),
IFERROR(INDEX(Calculation!$R$7:$R$206,MATCH($B13&amp;" "&amp;AE$10,positions,0),1),
IF(AND(ROW(AE14)&gt;12,OR(AND(AF15&lt;&gt;"",AF15&lt;&gt;"-"),AND(AE15="-",AD14=""))),"-","")))</f>
        <v/>
      </c>
      <c r="AF14" s="128" t="str">
        <f>IFERROR(INDEX(Calculation!$Q$7:$Q$206,MATCH($B14&amp;" "&amp;AF$10,positions,0),1),
IFERROR(INDEX(Calculation!$R$7:$R$206,MATCH($B13&amp;" "&amp;AF$10,positions,0),1),
IF(AND(ROW(AF14)&gt;12,OR(AND(AG15&lt;&gt;"",AG15&lt;&gt;"-"),AND(AF15="-",AE14=""))),"-","")))</f>
        <v/>
      </c>
      <c r="AG14" s="128" t="str">
        <f>IFERROR(INDEX(Calculation!$Q$7:$Q$206,MATCH($B14&amp;" "&amp;AG$10,positions,0),1),
IFERROR(INDEX(Calculation!$R$7:$R$206,MATCH($B13&amp;" "&amp;AG$10,positions,0),1),
IF(AND(ROW(AG14)&gt;12,OR(AND(AH15&lt;&gt;"",AH15&lt;&gt;"-"),AND(AG15="-",AF14=""))),"-","")))</f>
        <v/>
      </c>
      <c r="AH14" s="128" t="str">
        <f>IFERROR(INDEX(Calculation!$Q$7:$Q$206,MATCH($B14&amp;" "&amp;AH$10,positions,0),1),
IFERROR(INDEX(Calculation!$R$7:$R$206,MATCH($B13&amp;" "&amp;AH$10,positions,0),1),
IF(AND(ROW(AH14)&gt;12,OR(AND(AI15&lt;&gt;"",AI15&lt;&gt;"-"),AND(AH15="-",AG14=""))),"-","")))</f>
        <v/>
      </c>
      <c r="AI14" s="128" t="str">
        <f>IFERROR(INDEX(Calculation!$Q$7:$Q$206,MATCH($B14&amp;" "&amp;AI$10,positions,0),1),
IFERROR(INDEX(Calculation!$R$7:$R$206,MATCH($B13&amp;" "&amp;AI$10,positions,0),1),
IF(AND(ROW(AI14)&gt;12,OR(AND(AJ15&lt;&gt;"",AJ15&lt;&gt;"-"),AND(AI15="-",AH14=""))),"-","")))</f>
        <v/>
      </c>
      <c r="AJ14" s="128" t="str">
        <f>IFERROR(INDEX(Calculation!$Q$7:$Q$206,MATCH($B14&amp;" "&amp;AJ$10,positions,0),1),
IFERROR(INDEX(Calculation!$R$7:$R$206,MATCH($B13&amp;" "&amp;AJ$10,positions,0),1),
IF(AND(ROW(AJ14)&gt;12,OR(AND(AK15&lt;&gt;"",AK15&lt;&gt;"-"),AND(AJ15="-",AI14=""))),"-","")))</f>
        <v/>
      </c>
      <c r="AK14" s="128" t="str">
        <f>IFERROR(INDEX(Calculation!$Q$7:$Q$206,MATCH($B14&amp;" "&amp;AK$10,positions,0),1),
IFERROR(INDEX(Calculation!$R$7:$R$206,MATCH($B13&amp;" "&amp;AK$10,positions,0),1),
IF(AND(ROW(AK14)&gt;12,OR(AND(AL15&lt;&gt;"",AL15&lt;&gt;"-"),AND(AK15="-",AJ14=""))),"-","")))</f>
        <v/>
      </c>
      <c r="AL14" s="128" t="str">
        <f>IFERROR(INDEX(Calculation!$Q$7:$Q$206,MATCH($B14&amp;" "&amp;AL$10,positions,0),1),
IFERROR(INDEX(Calculation!$R$7:$R$206,MATCH($B13&amp;" "&amp;AL$10,positions,0),1),
IF(AND(ROW(AL14)&gt;12,OR(AND(AM15&lt;&gt;"",AM15&lt;&gt;"-"),AND(AL15="-",AK14=""))),"-","")))</f>
        <v/>
      </c>
      <c r="AM14" s="128" t="str">
        <f>IFERROR(INDEX(Calculation!$Q$7:$Q$206,MATCH($B14&amp;" "&amp;AM$10,positions,0),1),
IFERROR(INDEX(Calculation!$R$7:$R$206,MATCH($B13&amp;" "&amp;AM$10,positions,0),1),
IF(AND(ROW(AM14)&gt;12,OR(AND(AN15&lt;&gt;"",AN15&lt;&gt;"-"),AND(AM15="-",AL14=""))),"-","")))</f>
        <v/>
      </c>
      <c r="AN14" s="128" t="str">
        <f>IFERROR(INDEX(Calculation!$Q$7:$Q$206,MATCH($B14&amp;" "&amp;AN$10,positions,0),1),
IFERROR(INDEX(Calculation!$R$7:$R$206,MATCH($B13&amp;" "&amp;AN$10,positions,0),1),
IF(AND(ROW(AN14)&gt;12,OR(AND(AO15&lt;&gt;"",AO15&lt;&gt;"-"),AND(AN15="-",AM14=""))),"-","")))</f>
        <v/>
      </c>
      <c r="AO14" s="128" t="str">
        <f>IFERROR(INDEX(Calculation!$Q$7:$Q$206,MATCH($B14&amp;" "&amp;AO$10,positions,0),1),
IFERROR(INDEX(Calculation!$R$7:$R$206,MATCH($B13&amp;" "&amp;AO$10,positions,0),1),
IF(AND(ROW(AO14)&gt;12,OR(AND(AP15&lt;&gt;"",AP15&lt;&gt;"-"),AND(AO15="-",AN14=""))),"-","")))</f>
        <v/>
      </c>
      <c r="AP14" s="128" t="str">
        <f>IFERROR(INDEX(Calculation!$Q$7:$Q$206,MATCH($B14&amp;" "&amp;AP$10,positions,0),1),
IFERROR(INDEX(Calculation!$R$7:$R$206,MATCH($B13&amp;" "&amp;AP$10,positions,0),1),
IF(AND(ROW(AP14)&gt;12,OR(AND(AQ15&lt;&gt;"",AQ15&lt;&gt;"-"),AND(AP15="-",AO14=""))),"-","")))</f>
        <v/>
      </c>
      <c r="AQ14" s="128" t="str">
        <f>IFERROR(INDEX(Calculation!$Q$7:$Q$206,MATCH($B14&amp;" "&amp;AQ$10,positions,0),1),
IFERROR(INDEX(Calculation!$R$7:$R$206,MATCH($B13&amp;" "&amp;AQ$10,positions,0),1),
IF(AND(ROW(AQ14)&gt;12,OR(AND(AR15&lt;&gt;"",AR15&lt;&gt;"-"),AND(AQ15="-",AP14=""))),"-","")))</f>
        <v/>
      </c>
      <c r="AR14" s="128" t="str">
        <f>IFERROR(INDEX(Calculation!$Q$7:$Q$206,MATCH($B14&amp;" "&amp;AR$10,positions,0),1),
IFERROR(INDEX(Calculation!$R$7:$R$206,MATCH($B13&amp;" "&amp;AR$10,positions,0),1),
IF(AND(ROW(AR14)&gt;12,OR(AND(AS15&lt;&gt;"",AS15&lt;&gt;"-"),AND(AR15="-",AQ14=""))),"-","")))</f>
        <v/>
      </c>
      <c r="AS14" s="128" t="str">
        <f>IFERROR(INDEX(Calculation!$Q$7:$Q$206,MATCH($B14&amp;" "&amp;AS$10,positions,0),1),
IFERROR(INDEX(Calculation!$R$7:$R$206,MATCH($B13&amp;" "&amp;AS$10,positions,0),1),
IF(AND(ROW(AS14)&gt;12,OR(AND(AT15&lt;&gt;"",AT15&lt;&gt;"-"),AND(AS15="-",AR14=""))),"-","")))</f>
        <v/>
      </c>
      <c r="AT14" s="128" t="str">
        <f>IFERROR(INDEX(Calculation!$Q$7:$Q$206,MATCH($B14&amp;" "&amp;AT$10,positions,0),1),
IFERROR(INDEX(Calculation!$R$7:$R$206,MATCH($B13&amp;" "&amp;AT$10,positions,0),1),
IF(AND(ROW(AT14)&gt;12,OR(AND(AU15&lt;&gt;"",AU15&lt;&gt;"-"),AND(AT15="-",AS14=""))),"-","")))</f>
        <v/>
      </c>
      <c r="AU14" s="128" t="str">
        <f>IFERROR(INDEX(Calculation!$Q$7:$Q$206,MATCH($B14&amp;" "&amp;AU$10,positions,0),1),
IFERROR(INDEX(Calculation!$R$7:$R$206,MATCH($B13&amp;" "&amp;AU$10,positions,0),1),
IF(AND(ROW(AU14)&gt;12,OR(AND(AV15&lt;&gt;"",AV15&lt;&gt;"-"),AND(AU15="-",AT14=""))),"-","")))</f>
        <v/>
      </c>
      <c r="AV14" s="128" t="str">
        <f>IFERROR(INDEX(Calculation!$Q$7:$Q$206,MATCH($B14&amp;" "&amp;AV$10,positions,0),1),
IFERROR(INDEX(Calculation!$R$7:$R$206,MATCH($B13&amp;" "&amp;AV$10,positions,0),1),
IF(AND(ROW(AV14)&gt;12,OR(AND(AW15&lt;&gt;"",AW15&lt;&gt;"-"),AND(AV15="-",AU14=""))),"-","")))</f>
        <v/>
      </c>
      <c r="AW14" s="128" t="str">
        <f>IFERROR(INDEX(Calculation!$Q$7:$Q$206,MATCH($B14&amp;" "&amp;AW$10,positions,0),1),
IFERROR(INDEX(Calculation!$R$7:$R$206,MATCH($B13&amp;" "&amp;AW$10,positions,0),1),
IF(AND(ROW(AW14)&gt;12,OR(AND(AX15&lt;&gt;"",AX15&lt;&gt;"-"),AND(AW15="-",AV14=""))),"-","")))</f>
        <v/>
      </c>
      <c r="AX14" s="128" t="str">
        <f>IFERROR(INDEX(Calculation!$Q$7:$Q$206,MATCH($B14&amp;" "&amp;AX$10,positions,0),1),
IFERROR(INDEX(Calculation!$R$7:$R$206,MATCH($B13&amp;" "&amp;AX$10,positions,0),1),
IF(AND(ROW(AX14)&gt;12,OR(AND(AY15&lt;&gt;"",AY15&lt;&gt;"-"),AND(AX15="-",AW14=""))),"-","")))</f>
        <v/>
      </c>
      <c r="AY14" s="128" t="str">
        <f>IFERROR(INDEX(Calculation!$Q$7:$Q$206,MATCH($B14&amp;" "&amp;AY$10,positions,0),1),
IFERROR(INDEX(Calculation!$R$7:$R$206,MATCH($B13&amp;" "&amp;AY$10,positions,0),1),
IF(AND(ROW(AY14)&gt;12,OR(AND(AZ15&lt;&gt;"",AZ15&lt;&gt;"-"),AND(AY15="-",AX14=""))),"-","")))</f>
        <v/>
      </c>
      <c r="AZ14" s="128" t="str">
        <f>IFERROR(INDEX(Calculation!$Q$7:$Q$206,MATCH($B14&amp;" "&amp;AZ$10,positions,0),1),
IFERROR(INDEX(Calculation!$R$7:$R$206,MATCH($B13&amp;" "&amp;AZ$10,positions,0),1),
IF(AND(ROW(AZ14)&gt;12,OR(AND(BA15&lt;&gt;"",BA15&lt;&gt;"-"),AND(AZ15="-",AY14=""))),"-","")))</f>
        <v/>
      </c>
      <c r="BA14" s="128" t="str">
        <f>IFERROR(INDEX(Calculation!$Q$7:$Q$206,MATCH($B14&amp;" "&amp;BA$10,positions,0),1),
IFERROR(INDEX(Calculation!$R$7:$R$206,MATCH($B13&amp;" "&amp;BA$10,positions,0),1),
IF(AND(ROW(BA14)&gt;12,OR(AND(BB15&lt;&gt;"",BB15&lt;&gt;"-"),AND(BA15="-",AZ14=""))),"-","")))</f>
        <v/>
      </c>
      <c r="BB14" s="128" t="str">
        <f>IFERROR(INDEX(Calculation!$Q$7:$Q$206,MATCH($B14&amp;" "&amp;BB$10,positions,0),1),
IFERROR(INDEX(Calculation!$R$7:$R$206,MATCH($B13&amp;" "&amp;BB$10,positions,0),1),
IF(AND(ROW(BB14)&gt;12,OR(AND(BC15&lt;&gt;"",BC15&lt;&gt;"-"),AND(BB15="-",BA14=""))),"-","")))</f>
        <v/>
      </c>
      <c r="BC14" s="128" t="str">
        <f>IFERROR(INDEX(Calculation!$Q$7:$Q$206,MATCH($B14&amp;" "&amp;BC$10,positions,0),1),
IFERROR(INDEX(Calculation!$R$7:$R$206,MATCH($B13&amp;" "&amp;BC$10,positions,0),1),
IF(AND(ROW(BC14)&gt;12,OR(AND(BD15&lt;&gt;"",BD15&lt;&gt;"-"),AND(BC15="-",BB14=""))),"-","")))</f>
        <v/>
      </c>
      <c r="BD14" s="128" t="str">
        <f>IFERROR(INDEX(Calculation!$Q$7:$Q$206,MATCH($B14&amp;" "&amp;BD$10,positions,0),1),
IFERROR(INDEX(Calculation!$R$7:$R$206,MATCH($B13&amp;" "&amp;BD$10,positions,0),1),
IF(AND(ROW(BD14)&gt;12,OR(AND(BE15&lt;&gt;"",BE15&lt;&gt;"-"),AND(BD15="-",BC14=""))),"-","")))</f>
        <v/>
      </c>
      <c r="BE14" s="128" t="str">
        <f>IFERROR(INDEX(Calculation!$Q$7:$Q$206,MATCH($B14&amp;" "&amp;BE$10,positions,0),1),
IFERROR(INDEX(Calculation!$R$7:$R$206,MATCH($B13&amp;" "&amp;BE$10,positions,0),1),
IF(AND(ROW(BE14)&gt;12,OR(AND(BF15&lt;&gt;"",BF15&lt;&gt;"-"),AND(BE15="-",BD14=""))),"-","")))</f>
        <v/>
      </c>
      <c r="BF14" s="128" t="str">
        <f>IFERROR(INDEX(Calculation!$Q$7:$Q$206,MATCH($B14&amp;" "&amp;BF$10,positions,0),1),
IFERROR(INDEX(Calculation!$R$7:$R$206,MATCH($B13&amp;" "&amp;BF$10,positions,0),1),
IF(AND(ROW(BF14)&gt;12,OR(AND(BG15&lt;&gt;"",BG15&lt;&gt;"-"),AND(BF15="-",BE14=""))),"-","")))</f>
        <v/>
      </c>
      <c r="BG14" s="128" t="str">
        <f>IFERROR(INDEX(Calculation!$Q$7:$Q$206,MATCH($B14&amp;" "&amp;BG$10,positions,0),1),
IFERROR(INDEX(Calculation!$R$7:$R$206,MATCH($B13&amp;" "&amp;BG$10,positions,0),1),
IF(AND(ROW(BG14)&gt;12,OR(AND(BH15&lt;&gt;"",BH15&lt;&gt;"-"),AND(BG15="-",BF14=""))),"-","")))</f>
        <v/>
      </c>
      <c r="BH14" s="128" t="str">
        <f>IFERROR(INDEX(Calculation!$Q$7:$Q$206,MATCH($B14&amp;" "&amp;BH$10,positions,0),1),
IFERROR(INDEX(Calculation!$R$7:$R$206,MATCH($B13&amp;" "&amp;BH$10,positions,0),1),
IF(AND(ROW(BH14)&gt;12,OR(AND(BI15&lt;&gt;"",BI15&lt;&gt;"-"),AND(BH15="-",BG14=""))),"-","")))</f>
        <v/>
      </c>
      <c r="BI14" s="128" t="str">
        <f>IFERROR(INDEX(Calculation!$Q$7:$Q$206,MATCH($B14&amp;" "&amp;BI$10,positions,0),1),
IFERROR(INDEX(Calculation!$R$7:$R$206,MATCH($B13&amp;" "&amp;BI$10,positions,0),1),
IF(AND(ROW(BI14)&gt;12,OR(AND(BJ15&lt;&gt;"",BJ15&lt;&gt;"-"),AND(BI15="-",BH14=""))),"-","")))</f>
        <v/>
      </c>
      <c r="BJ14" s="128" t="str">
        <f>IFERROR(INDEX(Calculation!$Q$7:$Q$206,MATCH($B14&amp;" "&amp;BJ$10,positions,0),1),
IFERROR(INDEX(Calculation!$R$7:$R$206,MATCH($B13&amp;" "&amp;BJ$10,positions,0),1),
IF(AND(ROW(BJ14)&gt;12,OR(AND(BK15&lt;&gt;"",BK15&lt;&gt;"-"),AND(BJ15="-",BI14=""))),"-","")))</f>
        <v/>
      </c>
      <c r="BK14" s="128" t="str">
        <f>IFERROR(INDEX(Calculation!$Q$7:$Q$206,MATCH($B14&amp;" "&amp;BK$10,positions,0),1),
IFERROR(INDEX(Calculation!$R$7:$R$206,MATCH($B13&amp;" "&amp;BK$10,positions,0),1),
IF(AND(ROW(BK14)&gt;12,OR(AND(BL15&lt;&gt;"",BL15&lt;&gt;"-"),AND(BK15="-",BJ14=""))),"-","")))</f>
        <v/>
      </c>
      <c r="BL14" s="128" t="str">
        <f>IFERROR(INDEX(Calculation!$Q$7:$Q$206,MATCH($B14&amp;" "&amp;BL$10,positions,0),1),
IFERROR(INDEX(Calculation!$R$7:$R$206,MATCH($B13&amp;" "&amp;BL$10,positions,0),1),
IF(AND(ROW(BL14)&gt;12,OR(AND(BM15&lt;&gt;"",BM15&lt;&gt;"-"),AND(BL15="-",BK14=""))),"-","")))</f>
        <v/>
      </c>
      <c r="BM14" s="128" t="str">
        <f>IFERROR(INDEX(Calculation!$Q$7:$Q$206,MATCH($B14&amp;" "&amp;BM$10,positions,0),1),
IFERROR(INDEX(Calculation!$R$7:$R$206,MATCH($B13&amp;" "&amp;BM$10,positions,0),1),
IF(AND(ROW(BM14)&gt;12,OR(AND(BN15&lt;&gt;"",BN15&lt;&gt;"-"),AND(BM15="-",BL14=""))),"-","")))</f>
        <v/>
      </c>
      <c r="BN14" s="128" t="str">
        <f>IFERROR(INDEX(Calculation!$Q$7:$Q$206,MATCH($B14&amp;" "&amp;BN$10,positions,0),1),
IFERROR(INDEX(Calculation!$R$7:$R$206,MATCH($B13&amp;" "&amp;BN$10,positions,0),1),
IF(AND(ROW(BN14)&gt;12,OR(AND(BO15&lt;&gt;"",BO15&lt;&gt;"-"),AND(BN15="-",BM14=""))),"-","")))</f>
        <v/>
      </c>
      <c r="BO14" s="128" t="str">
        <f>IFERROR(INDEX(Calculation!$Q$7:$Q$206,MATCH($B14&amp;" "&amp;BO$10,positions,0),1),
IFERROR(INDEX(Calculation!$R$7:$R$206,MATCH($B13&amp;" "&amp;BO$10,positions,0),1),
IF(AND(ROW(BO14)&gt;12,OR(AND(BP15&lt;&gt;"",BP15&lt;&gt;"-"),AND(BO15="-",BN14=""))),"-","")))</f>
        <v/>
      </c>
      <c r="BP14" s="128" t="str">
        <f>IFERROR(INDEX(Calculation!$Q$7:$Q$206,MATCH($B14&amp;" "&amp;BP$10,positions,0),1),
IFERROR(INDEX(Calculation!$R$7:$R$206,MATCH($B13&amp;" "&amp;BP$10,positions,0),1),
IF(AND(ROW(BP14)&gt;12,OR(AND(BQ15&lt;&gt;"",BQ15&lt;&gt;"-"),AND(BP15="-",BO14=""))),"-","")))</f>
        <v/>
      </c>
      <c r="BQ14" s="128" t="str">
        <f>IFERROR(INDEX(Calculation!$Q$7:$Q$206,MATCH($B14&amp;" "&amp;BQ$10,positions,0),1),
IFERROR(INDEX(Calculation!$R$7:$R$206,MATCH($B13&amp;" "&amp;BQ$10,positions,0),1),
IF(AND(ROW(BQ14)&gt;12,OR(AND(BR15&lt;&gt;"",BR15&lt;&gt;"-"),AND(BQ15="-",BP14=""))),"-","")))</f>
        <v/>
      </c>
      <c r="BR14" s="128" t="str">
        <f>IFERROR(INDEX(Calculation!$Q$7:$Q$206,MATCH($B14&amp;" "&amp;BR$10,positions,0),1),
IFERROR(INDEX(Calculation!$R$7:$R$206,MATCH($B13&amp;" "&amp;BR$10,positions,0),1),
IF(AND(ROW(BR14)&gt;12,OR(AND(BS15&lt;&gt;"",BS15&lt;&gt;"-"),AND(BR15="-",BQ14=""))),"-","")))</f>
        <v/>
      </c>
      <c r="BS14" s="128" t="str">
        <f>IFERROR(INDEX(Calculation!$Q$7:$Q$206,MATCH($B14&amp;" "&amp;BS$10,positions,0),1),
IFERROR(INDEX(Calculation!$R$7:$R$206,MATCH($B13&amp;" "&amp;BS$10,positions,0),1),
IF(AND(ROW(BS14)&gt;12,OR(AND(BT15&lt;&gt;"",BT15&lt;&gt;"-"),AND(BS15="-",BR14=""))),"-","")))</f>
        <v/>
      </c>
      <c r="BT14" s="128" t="str">
        <f>IFERROR(INDEX(Calculation!$Q$7:$Q$206,MATCH($B14&amp;" "&amp;BT$10,positions,0),1),
IFERROR(INDEX(Calculation!$R$7:$R$206,MATCH($B13&amp;" "&amp;BT$10,positions,0),1),
IF(AND(ROW(BT14)&gt;12,OR(AND(BU15&lt;&gt;"",BU15&lt;&gt;"-"),AND(BT15="-",BS14=""))),"-","")))</f>
        <v/>
      </c>
      <c r="BU14" s="128" t="str">
        <f>IFERROR(INDEX(Calculation!$Q$7:$Q$206,MATCH($B14&amp;" "&amp;BU$10,positions,0),1),
IFERROR(INDEX(Calculation!$R$7:$R$206,MATCH($B13&amp;" "&amp;BU$10,positions,0),1),
IF(AND(ROW(BU14)&gt;12,OR(AND(BV15&lt;&gt;"",BV15&lt;&gt;"-"),AND(BU15="-",BT14=""))),"-","")))</f>
        <v/>
      </c>
      <c r="BV14" s="128" t="str">
        <f>IFERROR(INDEX(Calculation!$Q$7:$Q$206,MATCH($B14&amp;" "&amp;BV$10,positions,0),1),
IFERROR(INDEX(Calculation!$R$7:$R$206,MATCH($B13&amp;" "&amp;BV$10,positions,0),1),
IF(AND(ROW(BV14)&gt;12,OR(AND(BW15&lt;&gt;"",BW15&lt;&gt;"-"),AND(BV15="-",BU14=""))),"-","")))</f>
        <v/>
      </c>
      <c r="BW14" s="128" t="str">
        <f>IFERROR(INDEX(Calculation!$Q$7:$Q$206,MATCH($B14&amp;" "&amp;BW$10,positions,0),1),
IFERROR(INDEX(Calculation!$R$7:$R$206,MATCH($B13&amp;" "&amp;BW$10,positions,0),1),
IF(AND(ROW(BW14)&gt;12,OR(AND(BX15&lt;&gt;"",BX15&lt;&gt;"-"),AND(BW15="-",BV14=""))),"-","")))</f>
        <v/>
      </c>
      <c r="BX14" s="128" t="str">
        <f>IFERROR(INDEX(Calculation!$Q$7:$Q$206,MATCH($B14&amp;" "&amp;BX$10,positions,0),1),
IFERROR(INDEX(Calculation!$R$7:$R$206,MATCH($B13&amp;" "&amp;BX$10,positions,0),1),
IF(AND(ROW(BX14)&gt;12,OR(AND(BY15&lt;&gt;"",BY15&lt;&gt;"-"),AND(BX15="-",BW14=""))),"-","")))</f>
        <v/>
      </c>
      <c r="BY14" s="128" t="str">
        <f>IFERROR(INDEX(Calculation!$Q$7:$Q$206,MATCH($B14&amp;" "&amp;BY$10,positions,0),1),
IFERROR(INDEX(Calculation!$R$7:$R$206,MATCH($B13&amp;" "&amp;BY$10,positions,0),1),
IF(AND(ROW(BY14)&gt;12,OR(AND(BZ15&lt;&gt;"",BZ15&lt;&gt;"-"),AND(BY15="-",BX14=""))),"-","")))</f>
        <v/>
      </c>
      <c r="BZ14" s="128" t="str">
        <f>IFERROR(INDEX(Calculation!$Q$7:$Q$206,MATCH($B14&amp;" "&amp;BZ$10,positions,0),1),
IFERROR(INDEX(Calculation!$R$7:$R$206,MATCH($B13&amp;" "&amp;BZ$10,positions,0),1),
IF(AND(ROW(BZ14)&gt;12,OR(AND(CA15&lt;&gt;"",CA15&lt;&gt;"-"),AND(BZ15="-",BY14=""))),"-","")))</f>
        <v/>
      </c>
      <c r="CA14" s="128" t="str">
        <f>IFERROR(INDEX(Calculation!$Q$7:$Q$206,MATCH($B14&amp;" "&amp;CA$10,positions,0),1),
IFERROR(INDEX(Calculation!$R$7:$R$206,MATCH($B13&amp;" "&amp;CA$10,positions,0),1),
IF(AND(ROW(CA14)&gt;12,OR(AND(CB15&lt;&gt;"",CB15&lt;&gt;"-"),AND(CA15="-",BZ14=""))),"-","")))</f>
        <v/>
      </c>
      <c r="CB14" s="128" t="str">
        <f>IFERROR(INDEX(Calculation!$Q$7:$Q$206,MATCH($B14&amp;" "&amp;CB$10,positions,0),1),
IFERROR(INDEX(Calculation!$R$7:$R$206,MATCH($B13&amp;" "&amp;CB$10,positions,0),1),
IF(AND(ROW(CB14)&gt;12,OR(AND(CC15&lt;&gt;"",CC15&lt;&gt;"-"),AND(CB15="-",CA14=""))),"-","")))</f>
        <v/>
      </c>
      <c r="CC14" s="128" t="str">
        <f>IFERROR(INDEX(Calculation!$Q$7:$Q$206,MATCH($B14&amp;" "&amp;CC$10,positions,0),1),
IFERROR(INDEX(Calculation!$R$7:$R$206,MATCH($B13&amp;" "&amp;CC$10,positions,0),1),
IF(AND(ROW(CC14)&gt;12,OR(AND(CD15&lt;&gt;"",CD15&lt;&gt;"-"),AND(CC15="-",CB14=""))),"-","")))</f>
        <v/>
      </c>
      <c r="CD14" s="128" t="str">
        <f>IFERROR(INDEX(Calculation!$Q$7:$Q$206,MATCH($B14&amp;" "&amp;CD$10,positions,0),1),
IFERROR(INDEX(Calculation!$R$7:$R$206,MATCH($B13&amp;" "&amp;CD$10,positions,0),1),
IF(AND(ROW(CD14)&gt;12,OR(AND(CE15&lt;&gt;"",CE15&lt;&gt;"-"),AND(CD15="-",CC14=""))),"-","")))</f>
        <v/>
      </c>
      <c r="CE14" s="128" t="str">
        <f>IFERROR(INDEX(Calculation!$Q$7:$Q$206,MATCH($B14&amp;" "&amp;CE$10,positions,0),1),
IFERROR(INDEX(Calculation!$R$7:$R$206,MATCH($B13&amp;" "&amp;CE$10,positions,0),1),
IF(AND(ROW(CE14)&gt;12,OR(AND(CF15&lt;&gt;"",CF15&lt;&gt;"-"),AND(CE15="-",CD14=""))),"-","")))</f>
        <v/>
      </c>
      <c r="CF14" s="128" t="str">
        <f>IFERROR(INDEX(Calculation!$Q$7:$Q$206,MATCH($B14&amp;" "&amp;CF$10,positions,0),1),
IFERROR(INDEX(Calculation!$R$7:$R$206,MATCH($B13&amp;" "&amp;CF$10,positions,0),1),
IF(AND(ROW(CF14)&gt;12,OR(AND(CG15&lt;&gt;"",CG15&lt;&gt;"-"),AND(CF15="-",CE14=""))),"-","")))</f>
        <v/>
      </c>
      <c r="CG14" s="128" t="str">
        <f>IFERROR(INDEX(Calculation!$Q$7:$Q$206,MATCH($B14&amp;" "&amp;CG$10,positions,0),1),
IFERROR(INDEX(Calculation!$R$7:$R$206,MATCH($B13&amp;" "&amp;CG$10,positions,0),1),
IF(AND(ROW(CG14)&gt;12,OR(AND(CH15&lt;&gt;"",CH15&lt;&gt;"-"),AND(CG15="-",CF14=""))),"-","")))</f>
        <v/>
      </c>
      <c r="CH14" s="128" t="str">
        <f>IFERROR(INDEX(Calculation!$Q$7:$Q$206,MATCH($B14&amp;" "&amp;CH$10,positions,0),1),
IFERROR(INDEX(Calculation!$R$7:$R$206,MATCH($B13&amp;" "&amp;CH$10,positions,0),1),
IF(AND(ROW(CH14)&gt;12,OR(AND(CI15&lt;&gt;"",CI15&lt;&gt;"-"),AND(CH15="-",CG14=""))),"-","")))</f>
        <v/>
      </c>
      <c r="CI14" s="128" t="str">
        <f>IFERROR(INDEX(Calculation!$Q$7:$Q$206,MATCH($B14&amp;" "&amp;CI$10,positions,0),1),
IFERROR(INDEX(Calculation!$R$7:$R$206,MATCH($B13&amp;" "&amp;CI$10,positions,0),1),
IF(AND(ROW(CI14)&gt;12,OR(AND(CJ15&lt;&gt;"",CJ15&lt;&gt;"-"),AND(CI15="-",CH14=""))),"-","")))</f>
        <v/>
      </c>
      <c r="CJ14" s="128" t="str">
        <f>IFERROR(INDEX(Calculation!$Q$7:$Q$206,MATCH($B14&amp;" "&amp;CJ$10,positions,0),1),
IFERROR(INDEX(Calculation!$R$7:$R$206,MATCH($B13&amp;" "&amp;CJ$10,positions,0),1),
IF(AND(ROW(CJ14)&gt;12,OR(AND(CK15&lt;&gt;"",CK15&lt;&gt;"-"),AND(CJ15="-",CI14=""))),"-","")))</f>
        <v/>
      </c>
      <c r="CK14" s="128" t="str">
        <f>IFERROR(INDEX(Calculation!$Q$7:$Q$206,MATCH($B14&amp;" "&amp;CK$10,positions,0),1),
IFERROR(INDEX(Calculation!$R$7:$R$206,MATCH($B13&amp;" "&amp;CK$10,positions,0),1),
IF(AND(ROW(CK14)&gt;12,OR(AND(CL15&lt;&gt;"",CL15&lt;&gt;"-"),AND(CK15="-",CJ14=""))),"-","")))</f>
        <v/>
      </c>
      <c r="CL14" s="128" t="str">
        <f>IFERROR(INDEX(Calculation!$Q$7:$Q$206,MATCH($B14&amp;" "&amp;CL$10,positions,0),1),
IFERROR(INDEX(Calculation!$R$7:$R$206,MATCH($B13&amp;" "&amp;CL$10,positions,0),1),
IF(AND(ROW(CL14)&gt;12,OR(AND(CM15&lt;&gt;"",CM15&lt;&gt;"-"),AND(CL15="-",CK14=""))),"-","")))</f>
        <v/>
      </c>
      <c r="CM14" s="128" t="str">
        <f>IFERROR(INDEX(Calculation!$Q$7:$Q$206,MATCH($B14&amp;" "&amp;CM$10,positions,0),1),
IFERROR(INDEX(Calculation!$R$7:$R$206,MATCH($B13&amp;" "&amp;CM$10,positions,0),1),
IF(AND(ROW(CM14)&gt;12,OR(AND(CN15&lt;&gt;"",CN15&lt;&gt;"-"),AND(CM15="-",CL14=""))),"-","")))</f>
        <v/>
      </c>
      <c r="CN14" s="128" t="str">
        <f>IFERROR(INDEX(Calculation!$Q$7:$Q$206,MATCH($B14&amp;" "&amp;CN$10,positions,0),1),
IFERROR(INDEX(Calculation!$R$7:$R$206,MATCH($B13&amp;" "&amp;CN$10,positions,0),1),
IF(AND(ROW(CN14)&gt;12,OR(AND(CO15&lt;&gt;"",CO15&lt;&gt;"-"),AND(CN15="-",CM14=""))),"-","")))</f>
        <v/>
      </c>
      <c r="CO14" s="128" t="str">
        <f>IFERROR(INDEX(Calculation!$Q$7:$Q$206,MATCH($B14&amp;" "&amp;CO$10,positions,0),1),
IFERROR(INDEX(Calculation!$R$7:$R$206,MATCH($B13&amp;" "&amp;CO$10,positions,0),1),
IF(AND(ROW(CO14)&gt;12,OR(AND(CP15&lt;&gt;"",CP15&lt;&gt;"-"),AND(CO15="-",CN14=""))),"-","")))</f>
        <v/>
      </c>
      <c r="CP14" s="128" t="str">
        <f>IFERROR(INDEX(Calculation!$Q$7:$Q$206,MATCH($B14&amp;" "&amp;CP$10,positions,0),1),
IFERROR(INDEX(Calculation!$R$7:$R$206,MATCH($B13&amp;" "&amp;CP$10,positions,0),1),
IF(AND(ROW(CP14)&gt;12,OR(AND(CQ15&lt;&gt;"",CQ15&lt;&gt;"-"),AND(CP15="-",CO14=""))),"-","")))</f>
        <v/>
      </c>
      <c r="CQ14" s="128" t="str">
        <f>IFERROR(INDEX(Calculation!$Q$7:$Q$206,MATCH($B14&amp;" "&amp;CQ$10,positions,0),1),
IFERROR(INDEX(Calculation!$R$7:$R$206,MATCH($B13&amp;" "&amp;CQ$10,positions,0),1),
IF(AND(ROW(CQ14)&gt;12,OR(AND(CR15&lt;&gt;"",CR15&lt;&gt;"-"),AND(CQ15="-",CP14=""))),"-","")))</f>
        <v/>
      </c>
      <c r="CR14" s="128" t="str">
        <f>IFERROR(INDEX(Calculation!$Q$7:$Q$206,MATCH($B14&amp;" "&amp;CR$10,positions,0),1),
IFERROR(INDEX(Calculation!$R$7:$R$206,MATCH($B13&amp;" "&amp;CR$10,positions,0),1),
IF(AND(ROW(CR14)&gt;12,OR(AND(CS15&lt;&gt;"",CS15&lt;&gt;"-"),AND(CR15="-",CQ14=""))),"-","")))</f>
        <v/>
      </c>
      <c r="CS14" s="128" t="str">
        <f>IFERROR(INDEX(Calculation!$Q$7:$Q$206,MATCH($B14&amp;" "&amp;CS$10,positions,0),1),
IFERROR(INDEX(Calculation!$R$7:$R$206,MATCH($B13&amp;" "&amp;CS$10,positions,0),1),
IF(AND(ROW(CS14)&gt;12,OR(AND(CT15&lt;&gt;"",CT15&lt;&gt;"-"),AND(CS15="-",CR14=""))),"-","")))</f>
        <v/>
      </c>
      <c r="CT14" s="128" t="str">
        <f>IFERROR(INDEX(Calculation!$Q$7:$Q$206,MATCH($B14&amp;" "&amp;CT$10,positions,0),1),
IFERROR(INDEX(Calculation!$R$7:$R$206,MATCH($B13&amp;" "&amp;CT$10,positions,0),1),
IF(AND(ROW(CT14)&gt;12,OR(AND(CU15&lt;&gt;"",CU15&lt;&gt;"-"),AND(CT15="-",CS14=""))),"-","")))</f>
        <v/>
      </c>
      <c r="CU14" s="128" t="str">
        <f>IFERROR(INDEX(Calculation!$Q$7:$Q$206,MATCH($B14&amp;" "&amp;CU$10,positions,0),1),
IFERROR(INDEX(Calculation!$R$7:$R$206,MATCH($B13&amp;" "&amp;CU$10,positions,0),1),
IF(AND(ROW(CU14)&gt;12,OR(AND(CV15&lt;&gt;"",CV15&lt;&gt;"-"),AND(CU15="-",CT14=""))),"-","")))</f>
        <v/>
      </c>
      <c r="CV14" s="128" t="str">
        <f>IFERROR(INDEX(Calculation!$Q$7:$Q$206,MATCH($B14&amp;" "&amp;CV$10,positions,0),1),
IFERROR(INDEX(Calculation!$R$7:$R$206,MATCH($B13&amp;" "&amp;CV$10,positions,0),1),
IF(AND(ROW(CV14)&gt;12,OR(AND(CW15&lt;&gt;"",CW15&lt;&gt;"-"),AND(CV15="-",CU14=""))),"-","")))</f>
        <v/>
      </c>
      <c r="CW14" s="128" t="str">
        <f>IFERROR(INDEX(Calculation!$Q$7:$Q$206,MATCH($B14&amp;" "&amp;CW$10,positions,0),1),
IFERROR(INDEX(Calculation!$R$7:$R$206,MATCH($B13&amp;" "&amp;CW$10,positions,0),1),
IF(AND(ROW(CW14)&gt;12,OR(AND(CX15&lt;&gt;"",CX15&lt;&gt;"-"),AND(CW15="-",CV14=""))),"-","")))</f>
        <v/>
      </c>
      <c r="CX14" s="128" t="str">
        <f>IFERROR(INDEX(Calculation!$Q$7:$Q$206,MATCH($B14&amp;" "&amp;CX$10,positions,0),1),
IFERROR(INDEX(Calculation!$R$7:$R$206,MATCH($B13&amp;" "&amp;CX$10,positions,0),1),
IF(AND(ROW(CX14)&gt;12,OR(AND(CY15&lt;&gt;"",CY15&lt;&gt;"-"),AND(CX15="-",CW14=""))),"-","")))</f>
        <v/>
      </c>
      <c r="CY14" s="128" t="str">
        <f>IFERROR(INDEX(Calculation!$Q$7:$Q$206,MATCH($B14&amp;" "&amp;CY$10,positions,0),1),
IFERROR(INDEX(Calculation!$R$7:$R$206,MATCH($B13&amp;" "&amp;CY$10,positions,0),1),
IF(AND(ROW(CY14)&gt;12,OR(AND(CZ15&lt;&gt;"",CZ15&lt;&gt;"-"),AND(CY15="-",CX14=""))),"-","")))</f>
        <v/>
      </c>
      <c r="CZ14" s="128" t="str">
        <f>IFERROR(INDEX(Calculation!$Q$7:$Q$206,MATCH($B14&amp;" "&amp;CZ$10,positions,0),1),
IFERROR(INDEX(Calculation!$R$7:$R$206,MATCH($B13&amp;" "&amp;CZ$10,positions,0),1),
IF(AND(ROW(CZ14)&gt;12,OR(AND(DA15&lt;&gt;"",DA15&lt;&gt;"-"),AND(CZ15="-",CY14=""))),"-","")))</f>
        <v/>
      </c>
    </row>
    <row r="15" spans="2:104" s="100" customFormat="1" ht="27.95" customHeight="1" x14ac:dyDescent="0.25">
      <c r="B15" s="140">
        <v>5</v>
      </c>
      <c r="C15" s="99"/>
      <c r="D15" s="128" t="str">
        <f>IFERROR(INDEX(Calculation!$Q$7:$Q$206,MATCH($B15&amp;" "&amp;D$10,positions,0),1),
IFERROR(INDEX(Calculation!$R$7:$R$206,MATCH($B14&amp;" "&amp;D$10,positions,0),1),
IF(AND(ROW(D15)&gt;12,OR(AND(E16&lt;&gt;"",E16&lt;&gt;"-"),AND(D16="-",C15=""))),"-","")))</f>
        <v/>
      </c>
      <c r="E15" s="128" t="str">
        <f>IFERROR(INDEX(Calculation!$Q$7:$Q$206,MATCH($B15&amp;" "&amp;E$10,positions,0),1),
IFERROR(INDEX(Calculation!$R$7:$R$206,MATCH($B14&amp;" "&amp;E$10,positions,0),1),
IF(AND(ROW(E15)&gt;12,OR(AND(F16&lt;&gt;"",F16&lt;&gt;"-"),AND(E16="-",D15=""))),"-","")))</f>
        <v>-</v>
      </c>
      <c r="F15" s="128" t="str">
        <f>IFERROR(INDEX(Calculation!$Q$7:$Q$206,MATCH($B15&amp;" "&amp;F$10,positions,0),1),
IFERROR(INDEX(Calculation!$R$7:$R$206,MATCH($B14&amp;" "&amp;F$10,positions,0),1),
IF(AND(ROW(F15)&gt;12,OR(AND(G16&lt;&gt;"",G16&lt;&gt;"-"),AND(F16="-",E15=""))),"-","")))</f>
        <v/>
      </c>
      <c r="G15" s="128" t="str">
        <f>IFERROR(INDEX(Calculation!$Q$7:$Q$206,MATCH($B15&amp;" "&amp;G$10,positions,0),1),
IFERROR(INDEX(Calculation!$R$7:$R$206,MATCH($B14&amp;" "&amp;G$10,positions,0),1),
IF(AND(ROW(G15)&gt;12,OR(AND(H16&lt;&gt;"",H16&lt;&gt;"-"),AND(G16="-",F15=""))),"-","")))</f>
        <v/>
      </c>
      <c r="H15" s="128" t="str">
        <f>IFERROR(INDEX(Calculation!$Q$7:$Q$206,MATCH($B15&amp;" "&amp;H$10,positions,0),1),
IFERROR(INDEX(Calculation!$R$7:$R$206,MATCH($B14&amp;" "&amp;H$10,positions,0),1),
IF(AND(ROW(H15)&gt;12,OR(AND(I16&lt;&gt;"",I16&lt;&gt;"-"),AND(H16="-",G15=""))),"-","")))</f>
        <v/>
      </c>
      <c r="I15" s="128" t="str">
        <f>IFERROR(INDEX(Calculation!$Q$7:$Q$206,MATCH($B15&amp;" "&amp;I$10,positions,0),1),
IFERROR(INDEX(Calculation!$R$7:$R$206,MATCH($B14&amp;" "&amp;I$10,positions,0),1),
IF(AND(ROW(I15)&gt;12,OR(AND(J16&lt;&gt;"",J16&lt;&gt;"-"),AND(I16="-",H15=""))),"-","")))</f>
        <v>-</v>
      </c>
      <c r="J15" s="128" t="str">
        <f>IFERROR(INDEX(Calculation!$Q$7:$Q$206,MATCH($B15&amp;" "&amp;J$10,positions,0),1),
IFERROR(INDEX(Calculation!$R$7:$R$206,MATCH($B14&amp;" "&amp;J$10,positions,0),1),
IF(AND(ROW(J15)&gt;12,OR(AND(K16&lt;&gt;"",K16&lt;&gt;"-"),AND(J16="-",I15=""))),"-","")))</f>
        <v/>
      </c>
      <c r="K15" s="128" t="str">
        <f>IFERROR(INDEX(Calculation!$Q$7:$Q$206,MATCH($B15&amp;" "&amp;K$10,positions,0),1),
IFERROR(INDEX(Calculation!$R$7:$R$206,MATCH($B14&amp;" "&amp;K$10,positions,0),1),
IF(AND(ROW(K15)&gt;12,OR(AND(L16&lt;&gt;"",L16&lt;&gt;"-"),AND(K16="-",J15=""))),"-","")))</f>
        <v>-</v>
      </c>
      <c r="L15" s="128" t="str">
        <f>IFERROR(INDEX(Calculation!$Q$7:$Q$206,MATCH($B15&amp;" "&amp;L$10,positions,0),1),
IFERROR(INDEX(Calculation!$R$7:$R$206,MATCH($B14&amp;" "&amp;L$10,positions,0),1),
IF(AND(ROW(L15)&gt;12,OR(AND(M16&lt;&gt;"",M16&lt;&gt;"-"),AND(L16="-",K15=""))),"-","")))</f>
        <v/>
      </c>
      <c r="M15" s="128" t="str">
        <f>IFERROR(INDEX(Calculation!$Q$7:$Q$206,MATCH($B15&amp;" "&amp;M$10,positions,0),1),
IFERROR(INDEX(Calculation!$R$7:$R$206,MATCH($B14&amp;" "&amp;M$10,positions,0),1),
IF(AND(ROW(M15)&gt;12,OR(AND(N16&lt;&gt;"",N16&lt;&gt;"-"),AND(M16="-",L15=""))),"-","")))</f>
        <v/>
      </c>
      <c r="N15" s="128" t="str">
        <f>IFERROR(INDEX(Calculation!$Q$7:$Q$206,MATCH($B15&amp;" "&amp;N$10,positions,0),1),
IFERROR(INDEX(Calculation!$R$7:$R$206,MATCH($B14&amp;" "&amp;N$10,positions,0),1),
IF(AND(ROW(N15)&gt;12,OR(AND(O16&lt;&gt;"",O16&lt;&gt;"-"),AND(N16="-",M15=""))),"-","")))</f>
        <v/>
      </c>
      <c r="O15" s="128" t="str">
        <f>IFERROR(INDEX(Calculation!$Q$7:$Q$206,MATCH($B15&amp;" "&amp;O$10,positions,0),1),
IFERROR(INDEX(Calculation!$R$7:$R$206,MATCH($B14&amp;" "&amp;O$10,positions,0),1),
IF(AND(ROW(O15)&gt;12,OR(AND(P16&lt;&gt;"",P16&lt;&gt;"-"),AND(O16="-",N15=""))),"-","")))</f>
        <v>-</v>
      </c>
      <c r="P15" s="128" t="str">
        <f>IFERROR(INDEX(Calculation!$Q$7:$Q$206,MATCH($B15&amp;" "&amp;P$10,positions,0),1),
IFERROR(INDEX(Calculation!$R$7:$R$206,MATCH($B14&amp;" "&amp;P$10,positions,0),1),
IF(AND(ROW(P15)&gt;12,OR(AND(Q16&lt;&gt;"",Q16&lt;&gt;"-"),AND(P16="-",O15=""))),"-","")))</f>
        <v/>
      </c>
      <c r="Q15" s="128" t="str">
        <f>IFERROR(INDEX(Calculation!$Q$7:$Q$206,MATCH($B15&amp;" "&amp;Q$10,positions,0),1),
IFERROR(INDEX(Calculation!$R$7:$R$206,MATCH($B14&amp;" "&amp;Q$10,positions,0),1),
IF(AND(ROW(Q15)&gt;12,OR(AND(R16&lt;&gt;"",R16&lt;&gt;"-"),AND(Q16="-",P15=""))),"-","")))</f>
        <v/>
      </c>
      <c r="R15" s="128" t="str">
        <f>IFERROR(INDEX(Calculation!$Q$7:$Q$206,MATCH($B15&amp;" "&amp;R$10,positions,0),1),
IFERROR(INDEX(Calculation!$R$7:$R$206,MATCH($B14&amp;" "&amp;R$10,positions,0),1),
IF(AND(ROW(R15)&gt;12,OR(AND(S16&lt;&gt;"",S16&lt;&gt;"-"),AND(R16="-",Q15=""))),"-","")))</f>
        <v/>
      </c>
      <c r="S15" s="128" t="str">
        <f>IFERROR(INDEX(Calculation!$Q$7:$Q$206,MATCH($B15&amp;" "&amp;S$10,positions,0),1),
IFERROR(INDEX(Calculation!$R$7:$R$206,MATCH($B14&amp;" "&amp;S$10,positions,0),1),
IF(AND(ROW(S15)&gt;12,OR(AND(T16&lt;&gt;"",T16&lt;&gt;"-"),AND(S16="-",R15=""))),"-","")))</f>
        <v/>
      </c>
      <c r="T15" s="128" t="str">
        <f>IFERROR(INDEX(Calculation!$Q$7:$Q$206,MATCH($B15&amp;" "&amp;T$10,positions,0),1),
IFERROR(INDEX(Calculation!$R$7:$R$206,MATCH($B14&amp;" "&amp;T$10,positions,0),1),
IF(AND(ROW(T15)&gt;12,OR(AND(U16&lt;&gt;"",U16&lt;&gt;"-"),AND(T16="-",S15=""))),"-","")))</f>
        <v/>
      </c>
      <c r="U15" s="128" t="str">
        <f>IFERROR(INDEX(Calculation!$Q$7:$Q$206,MATCH($B15&amp;" "&amp;U$10,positions,0),1),
IFERROR(INDEX(Calculation!$R$7:$R$206,MATCH($B14&amp;" "&amp;U$10,positions,0),1),
IF(AND(ROW(U15)&gt;12,OR(AND(V16&lt;&gt;"",V16&lt;&gt;"-"),AND(U16="-",T15=""))),"-","")))</f>
        <v/>
      </c>
      <c r="V15" s="128" t="str">
        <f>IFERROR(INDEX(Calculation!$Q$7:$Q$206,MATCH($B15&amp;" "&amp;V$10,positions,0),1),
IFERROR(INDEX(Calculation!$R$7:$R$206,MATCH($B14&amp;" "&amp;V$10,positions,0),1),
IF(AND(ROW(V15)&gt;12,OR(AND(W16&lt;&gt;"",W16&lt;&gt;"-"),AND(V16="-",U15=""))),"-","")))</f>
        <v/>
      </c>
      <c r="W15" s="128" t="str">
        <f>IFERROR(INDEX(Calculation!$Q$7:$Q$206,MATCH($B15&amp;" "&amp;W$10,positions,0),1),
IFERROR(INDEX(Calculation!$R$7:$R$206,MATCH($B14&amp;" "&amp;W$10,positions,0),1),
IF(AND(ROW(W15)&gt;12,OR(AND(X16&lt;&gt;"",X16&lt;&gt;"-"),AND(W16="-",V15=""))),"-","")))</f>
        <v/>
      </c>
      <c r="X15" s="128" t="str">
        <f>IFERROR(INDEX(Calculation!$Q$7:$Q$206,MATCH($B15&amp;" "&amp;X$10,positions,0),1),
IFERROR(INDEX(Calculation!$R$7:$R$206,MATCH($B14&amp;" "&amp;X$10,positions,0),1),
IF(AND(ROW(X15)&gt;12,OR(AND(Y16&lt;&gt;"",Y16&lt;&gt;"-"),AND(X16="-",W15=""))),"-","")))</f>
        <v/>
      </c>
      <c r="Y15" s="128" t="str">
        <f>IFERROR(INDEX(Calculation!$Q$7:$Q$206,MATCH($B15&amp;" "&amp;Y$10,positions,0),1),
IFERROR(INDEX(Calculation!$R$7:$R$206,MATCH($B14&amp;" "&amp;Y$10,positions,0),1),
IF(AND(ROW(Y15)&gt;12,OR(AND(Z16&lt;&gt;"",Z16&lt;&gt;"-"),AND(Y16="-",X15=""))),"-","")))</f>
        <v/>
      </c>
      <c r="Z15" s="128" t="str">
        <f>IFERROR(INDEX(Calculation!$Q$7:$Q$206,MATCH($B15&amp;" "&amp;Z$10,positions,0),1),
IFERROR(INDEX(Calculation!$R$7:$R$206,MATCH($B14&amp;" "&amp;Z$10,positions,0),1),
IF(AND(ROW(Z15)&gt;12,OR(AND(AA16&lt;&gt;"",AA16&lt;&gt;"-"),AND(Z16="-",Y15=""))),"-","")))</f>
        <v/>
      </c>
      <c r="AA15" s="128" t="str">
        <f>IFERROR(INDEX(Calculation!$Q$7:$Q$206,MATCH($B15&amp;" "&amp;AA$10,positions,0),1),
IFERROR(INDEX(Calculation!$R$7:$R$206,MATCH($B14&amp;" "&amp;AA$10,positions,0),1),
IF(AND(ROW(AA15)&gt;12,OR(AND(AB16&lt;&gt;"",AB16&lt;&gt;"-"),AND(AA16="-",Z15=""))),"-","")))</f>
        <v/>
      </c>
      <c r="AB15" s="128" t="str">
        <f>IFERROR(INDEX(Calculation!$Q$7:$Q$206,MATCH($B15&amp;" "&amp;AB$10,positions,0),1),
IFERROR(INDEX(Calculation!$R$7:$R$206,MATCH($B14&amp;" "&amp;AB$10,positions,0),1),
IF(AND(ROW(AB15)&gt;12,OR(AND(AC16&lt;&gt;"",AC16&lt;&gt;"-"),AND(AB16="-",AA15=""))),"-","")))</f>
        <v/>
      </c>
      <c r="AC15" s="128" t="str">
        <f>IFERROR(INDEX(Calculation!$Q$7:$Q$206,MATCH($B15&amp;" "&amp;AC$10,positions,0),1),
IFERROR(INDEX(Calculation!$R$7:$R$206,MATCH($B14&amp;" "&amp;AC$10,positions,0),1),
IF(AND(ROW(AC15)&gt;12,OR(AND(AD16&lt;&gt;"",AD16&lt;&gt;"-"),AND(AC16="-",AB15=""))),"-","")))</f>
        <v/>
      </c>
      <c r="AD15" s="128" t="str">
        <f>IFERROR(INDEX(Calculation!$Q$7:$Q$206,MATCH($B15&amp;" "&amp;AD$10,positions,0),1),
IFERROR(INDEX(Calculation!$R$7:$R$206,MATCH($B14&amp;" "&amp;AD$10,positions,0),1),
IF(AND(ROW(AD15)&gt;12,OR(AND(AE16&lt;&gt;"",AE16&lt;&gt;"-"),AND(AD16="-",AC15=""))),"-","")))</f>
        <v/>
      </c>
      <c r="AE15" s="128" t="str">
        <f>IFERROR(INDEX(Calculation!$Q$7:$Q$206,MATCH($B15&amp;" "&amp;AE$10,positions,0),1),
IFERROR(INDEX(Calculation!$R$7:$R$206,MATCH($B14&amp;" "&amp;AE$10,positions,0),1),
IF(AND(ROW(AE15)&gt;12,OR(AND(AF16&lt;&gt;"",AF16&lt;&gt;"-"),AND(AE16="-",AD15=""))),"-","")))</f>
        <v/>
      </c>
      <c r="AF15" s="128" t="str">
        <f>IFERROR(INDEX(Calculation!$Q$7:$Q$206,MATCH($B15&amp;" "&amp;AF$10,positions,0),1),
IFERROR(INDEX(Calculation!$R$7:$R$206,MATCH($B14&amp;" "&amp;AF$10,positions,0),1),
IF(AND(ROW(AF15)&gt;12,OR(AND(AG16&lt;&gt;"",AG16&lt;&gt;"-"),AND(AF16="-",AE15=""))),"-","")))</f>
        <v/>
      </c>
      <c r="AG15" s="128" t="str">
        <f>IFERROR(INDEX(Calculation!$Q$7:$Q$206,MATCH($B15&amp;" "&amp;AG$10,positions,0),1),
IFERROR(INDEX(Calculation!$R$7:$R$206,MATCH($B14&amp;" "&amp;AG$10,positions,0),1),
IF(AND(ROW(AG15)&gt;12,OR(AND(AH16&lt;&gt;"",AH16&lt;&gt;"-"),AND(AG16="-",AF15=""))),"-","")))</f>
        <v/>
      </c>
      <c r="AH15" s="128" t="str">
        <f>IFERROR(INDEX(Calculation!$Q$7:$Q$206,MATCH($B15&amp;" "&amp;AH$10,positions,0),1),
IFERROR(INDEX(Calculation!$R$7:$R$206,MATCH($B14&amp;" "&amp;AH$10,positions,0),1),
IF(AND(ROW(AH15)&gt;12,OR(AND(AI16&lt;&gt;"",AI16&lt;&gt;"-"),AND(AH16="-",AG15=""))),"-","")))</f>
        <v/>
      </c>
      <c r="AI15" s="128" t="str">
        <f>IFERROR(INDEX(Calculation!$Q$7:$Q$206,MATCH($B15&amp;" "&amp;AI$10,positions,0),1),
IFERROR(INDEX(Calculation!$R$7:$R$206,MATCH($B14&amp;" "&amp;AI$10,positions,0),1),
IF(AND(ROW(AI15)&gt;12,OR(AND(AJ16&lt;&gt;"",AJ16&lt;&gt;"-"),AND(AI16="-",AH15=""))),"-","")))</f>
        <v/>
      </c>
      <c r="AJ15" s="128" t="str">
        <f>IFERROR(INDEX(Calculation!$Q$7:$Q$206,MATCH($B15&amp;" "&amp;AJ$10,positions,0),1),
IFERROR(INDEX(Calculation!$R$7:$R$206,MATCH($B14&amp;" "&amp;AJ$10,positions,0),1),
IF(AND(ROW(AJ15)&gt;12,OR(AND(AK16&lt;&gt;"",AK16&lt;&gt;"-"),AND(AJ16="-",AI15=""))),"-","")))</f>
        <v/>
      </c>
      <c r="AK15" s="128" t="str">
        <f>IFERROR(INDEX(Calculation!$Q$7:$Q$206,MATCH($B15&amp;" "&amp;AK$10,positions,0),1),
IFERROR(INDEX(Calculation!$R$7:$R$206,MATCH($B14&amp;" "&amp;AK$10,positions,0),1),
IF(AND(ROW(AK15)&gt;12,OR(AND(AL16&lt;&gt;"",AL16&lt;&gt;"-"),AND(AK16="-",AJ15=""))),"-","")))</f>
        <v/>
      </c>
      <c r="AL15" s="128" t="str">
        <f>IFERROR(INDEX(Calculation!$Q$7:$Q$206,MATCH($B15&amp;" "&amp;AL$10,positions,0),1),
IFERROR(INDEX(Calculation!$R$7:$R$206,MATCH($B14&amp;" "&amp;AL$10,positions,0),1),
IF(AND(ROW(AL15)&gt;12,OR(AND(AM16&lt;&gt;"",AM16&lt;&gt;"-"),AND(AL16="-",AK15=""))),"-","")))</f>
        <v/>
      </c>
      <c r="AM15" s="128" t="str">
        <f>IFERROR(INDEX(Calculation!$Q$7:$Q$206,MATCH($B15&amp;" "&amp;AM$10,positions,0),1),
IFERROR(INDEX(Calculation!$R$7:$R$206,MATCH($B14&amp;" "&amp;AM$10,positions,0),1),
IF(AND(ROW(AM15)&gt;12,OR(AND(AN16&lt;&gt;"",AN16&lt;&gt;"-"),AND(AM16="-",AL15=""))),"-","")))</f>
        <v/>
      </c>
      <c r="AN15" s="128" t="str">
        <f>IFERROR(INDEX(Calculation!$Q$7:$Q$206,MATCH($B15&amp;" "&amp;AN$10,positions,0),1),
IFERROR(INDEX(Calculation!$R$7:$R$206,MATCH($B14&amp;" "&amp;AN$10,positions,0),1),
IF(AND(ROW(AN15)&gt;12,OR(AND(AO16&lt;&gt;"",AO16&lt;&gt;"-"),AND(AN16="-",AM15=""))),"-","")))</f>
        <v/>
      </c>
      <c r="AO15" s="128" t="str">
        <f>IFERROR(INDEX(Calculation!$Q$7:$Q$206,MATCH($B15&amp;" "&amp;AO$10,positions,0),1),
IFERROR(INDEX(Calculation!$R$7:$R$206,MATCH($B14&amp;" "&amp;AO$10,positions,0),1),
IF(AND(ROW(AO15)&gt;12,OR(AND(AP16&lt;&gt;"",AP16&lt;&gt;"-"),AND(AO16="-",AN15=""))),"-","")))</f>
        <v/>
      </c>
      <c r="AP15" s="128" t="str">
        <f>IFERROR(INDEX(Calculation!$Q$7:$Q$206,MATCH($B15&amp;" "&amp;AP$10,positions,0),1),
IFERROR(INDEX(Calculation!$R$7:$R$206,MATCH($B14&amp;" "&amp;AP$10,positions,0),1),
IF(AND(ROW(AP15)&gt;12,OR(AND(AQ16&lt;&gt;"",AQ16&lt;&gt;"-"),AND(AP16="-",AO15=""))),"-","")))</f>
        <v/>
      </c>
      <c r="AQ15" s="128" t="str">
        <f>IFERROR(INDEX(Calculation!$Q$7:$Q$206,MATCH($B15&amp;" "&amp;AQ$10,positions,0),1),
IFERROR(INDEX(Calculation!$R$7:$R$206,MATCH($B14&amp;" "&amp;AQ$10,positions,0),1),
IF(AND(ROW(AQ15)&gt;12,OR(AND(AR16&lt;&gt;"",AR16&lt;&gt;"-"),AND(AQ16="-",AP15=""))),"-","")))</f>
        <v/>
      </c>
      <c r="AR15" s="128" t="str">
        <f>IFERROR(INDEX(Calculation!$Q$7:$Q$206,MATCH($B15&amp;" "&amp;AR$10,positions,0),1),
IFERROR(INDEX(Calculation!$R$7:$R$206,MATCH($B14&amp;" "&amp;AR$10,positions,0),1),
IF(AND(ROW(AR15)&gt;12,OR(AND(AS16&lt;&gt;"",AS16&lt;&gt;"-"),AND(AR16="-",AQ15=""))),"-","")))</f>
        <v/>
      </c>
      <c r="AS15" s="128" t="str">
        <f>IFERROR(INDEX(Calculation!$Q$7:$Q$206,MATCH($B15&amp;" "&amp;AS$10,positions,0),1),
IFERROR(INDEX(Calculation!$R$7:$R$206,MATCH($B14&amp;" "&amp;AS$10,positions,0),1),
IF(AND(ROW(AS15)&gt;12,OR(AND(AT16&lt;&gt;"",AT16&lt;&gt;"-"),AND(AS16="-",AR15=""))),"-","")))</f>
        <v/>
      </c>
      <c r="AT15" s="128" t="str">
        <f>IFERROR(INDEX(Calculation!$Q$7:$Q$206,MATCH($B15&amp;" "&amp;AT$10,positions,0),1),
IFERROR(INDEX(Calculation!$R$7:$R$206,MATCH($B14&amp;" "&amp;AT$10,positions,0),1),
IF(AND(ROW(AT15)&gt;12,OR(AND(AU16&lt;&gt;"",AU16&lt;&gt;"-"),AND(AT16="-",AS15=""))),"-","")))</f>
        <v/>
      </c>
      <c r="AU15" s="128" t="str">
        <f>IFERROR(INDEX(Calculation!$Q$7:$Q$206,MATCH($B15&amp;" "&amp;AU$10,positions,0),1),
IFERROR(INDEX(Calculation!$R$7:$R$206,MATCH($B14&amp;" "&amp;AU$10,positions,0),1),
IF(AND(ROW(AU15)&gt;12,OR(AND(AV16&lt;&gt;"",AV16&lt;&gt;"-"),AND(AU16="-",AT15=""))),"-","")))</f>
        <v/>
      </c>
      <c r="AV15" s="128" t="str">
        <f>IFERROR(INDEX(Calculation!$Q$7:$Q$206,MATCH($B15&amp;" "&amp;AV$10,positions,0),1),
IFERROR(INDEX(Calculation!$R$7:$R$206,MATCH($B14&amp;" "&amp;AV$10,positions,0),1),
IF(AND(ROW(AV15)&gt;12,OR(AND(AW16&lt;&gt;"",AW16&lt;&gt;"-"),AND(AV16="-",AU15=""))),"-","")))</f>
        <v/>
      </c>
      <c r="AW15" s="128" t="str">
        <f>IFERROR(INDEX(Calculation!$Q$7:$Q$206,MATCH($B15&amp;" "&amp;AW$10,positions,0),1),
IFERROR(INDEX(Calculation!$R$7:$R$206,MATCH($B14&amp;" "&amp;AW$10,positions,0),1),
IF(AND(ROW(AW15)&gt;12,OR(AND(AX16&lt;&gt;"",AX16&lt;&gt;"-"),AND(AW16="-",AV15=""))),"-","")))</f>
        <v/>
      </c>
      <c r="AX15" s="128" t="str">
        <f>IFERROR(INDEX(Calculation!$Q$7:$Q$206,MATCH($B15&amp;" "&amp;AX$10,positions,0),1),
IFERROR(INDEX(Calculation!$R$7:$R$206,MATCH($B14&amp;" "&amp;AX$10,positions,0),1),
IF(AND(ROW(AX15)&gt;12,OR(AND(AY16&lt;&gt;"",AY16&lt;&gt;"-"),AND(AX16="-",AW15=""))),"-","")))</f>
        <v/>
      </c>
      <c r="AY15" s="128" t="str">
        <f>IFERROR(INDEX(Calculation!$Q$7:$Q$206,MATCH($B15&amp;" "&amp;AY$10,positions,0),1),
IFERROR(INDEX(Calculation!$R$7:$R$206,MATCH($B14&amp;" "&amp;AY$10,positions,0),1),
IF(AND(ROW(AY15)&gt;12,OR(AND(AZ16&lt;&gt;"",AZ16&lt;&gt;"-"),AND(AY16="-",AX15=""))),"-","")))</f>
        <v/>
      </c>
      <c r="AZ15" s="128" t="str">
        <f>IFERROR(INDEX(Calculation!$Q$7:$Q$206,MATCH($B15&amp;" "&amp;AZ$10,positions,0),1),
IFERROR(INDEX(Calculation!$R$7:$R$206,MATCH($B14&amp;" "&amp;AZ$10,positions,0),1),
IF(AND(ROW(AZ15)&gt;12,OR(AND(BA16&lt;&gt;"",BA16&lt;&gt;"-"),AND(AZ16="-",AY15=""))),"-","")))</f>
        <v/>
      </c>
      <c r="BA15" s="128" t="str">
        <f>IFERROR(INDEX(Calculation!$Q$7:$Q$206,MATCH($B15&amp;" "&amp;BA$10,positions,0),1),
IFERROR(INDEX(Calculation!$R$7:$R$206,MATCH($B14&amp;" "&amp;BA$10,positions,0),1),
IF(AND(ROW(BA15)&gt;12,OR(AND(BB16&lt;&gt;"",BB16&lt;&gt;"-"),AND(BA16="-",AZ15=""))),"-","")))</f>
        <v/>
      </c>
      <c r="BB15" s="128" t="str">
        <f>IFERROR(INDEX(Calculation!$Q$7:$Q$206,MATCH($B15&amp;" "&amp;BB$10,positions,0),1),
IFERROR(INDEX(Calculation!$R$7:$R$206,MATCH($B14&amp;" "&amp;BB$10,positions,0),1),
IF(AND(ROW(BB15)&gt;12,OR(AND(BC16&lt;&gt;"",BC16&lt;&gt;"-"),AND(BB16="-",BA15=""))),"-","")))</f>
        <v/>
      </c>
      <c r="BC15" s="128" t="str">
        <f>IFERROR(INDEX(Calculation!$Q$7:$Q$206,MATCH($B15&amp;" "&amp;BC$10,positions,0),1),
IFERROR(INDEX(Calculation!$R$7:$R$206,MATCH($B14&amp;" "&amp;BC$10,positions,0),1),
IF(AND(ROW(BC15)&gt;12,OR(AND(BD16&lt;&gt;"",BD16&lt;&gt;"-"),AND(BC16="-",BB15=""))),"-","")))</f>
        <v/>
      </c>
      <c r="BD15" s="128" t="str">
        <f>IFERROR(INDEX(Calculation!$Q$7:$Q$206,MATCH($B15&amp;" "&amp;BD$10,positions,0),1),
IFERROR(INDEX(Calculation!$R$7:$R$206,MATCH($B14&amp;" "&amp;BD$10,positions,0),1),
IF(AND(ROW(BD15)&gt;12,OR(AND(BE16&lt;&gt;"",BE16&lt;&gt;"-"),AND(BD16="-",BC15=""))),"-","")))</f>
        <v/>
      </c>
      <c r="BE15" s="128" t="str">
        <f>IFERROR(INDEX(Calculation!$Q$7:$Q$206,MATCH($B15&amp;" "&amp;BE$10,positions,0),1),
IFERROR(INDEX(Calculation!$R$7:$R$206,MATCH($B14&amp;" "&amp;BE$10,positions,0),1),
IF(AND(ROW(BE15)&gt;12,OR(AND(BF16&lt;&gt;"",BF16&lt;&gt;"-"),AND(BE16="-",BD15=""))),"-","")))</f>
        <v/>
      </c>
      <c r="BF15" s="128" t="str">
        <f>IFERROR(INDEX(Calculation!$Q$7:$Q$206,MATCH($B15&amp;" "&amp;BF$10,positions,0),1),
IFERROR(INDEX(Calculation!$R$7:$R$206,MATCH($B14&amp;" "&amp;BF$10,positions,0),1),
IF(AND(ROW(BF15)&gt;12,OR(AND(BG16&lt;&gt;"",BG16&lt;&gt;"-"),AND(BF16="-",BE15=""))),"-","")))</f>
        <v/>
      </c>
      <c r="BG15" s="128" t="str">
        <f>IFERROR(INDEX(Calculation!$Q$7:$Q$206,MATCH($B15&amp;" "&amp;BG$10,positions,0),1),
IFERROR(INDEX(Calculation!$R$7:$R$206,MATCH($B14&amp;" "&amp;BG$10,positions,0),1),
IF(AND(ROW(BG15)&gt;12,OR(AND(BH16&lt;&gt;"",BH16&lt;&gt;"-"),AND(BG16="-",BF15=""))),"-","")))</f>
        <v/>
      </c>
      <c r="BH15" s="128" t="str">
        <f>IFERROR(INDEX(Calculation!$Q$7:$Q$206,MATCH($B15&amp;" "&amp;BH$10,positions,0),1),
IFERROR(INDEX(Calculation!$R$7:$R$206,MATCH($B14&amp;" "&amp;BH$10,positions,0),1),
IF(AND(ROW(BH15)&gt;12,OR(AND(BI16&lt;&gt;"",BI16&lt;&gt;"-"),AND(BH16="-",BG15=""))),"-","")))</f>
        <v/>
      </c>
      <c r="BI15" s="128" t="str">
        <f>IFERROR(INDEX(Calculation!$Q$7:$Q$206,MATCH($B15&amp;" "&amp;BI$10,positions,0),1),
IFERROR(INDEX(Calculation!$R$7:$R$206,MATCH($B14&amp;" "&amp;BI$10,positions,0),1),
IF(AND(ROW(BI15)&gt;12,OR(AND(BJ16&lt;&gt;"",BJ16&lt;&gt;"-"),AND(BI16="-",BH15=""))),"-","")))</f>
        <v/>
      </c>
      <c r="BJ15" s="128" t="str">
        <f>IFERROR(INDEX(Calculation!$Q$7:$Q$206,MATCH($B15&amp;" "&amp;BJ$10,positions,0),1),
IFERROR(INDEX(Calculation!$R$7:$R$206,MATCH($B14&amp;" "&amp;BJ$10,positions,0),1),
IF(AND(ROW(BJ15)&gt;12,OR(AND(BK16&lt;&gt;"",BK16&lt;&gt;"-"),AND(BJ16="-",BI15=""))),"-","")))</f>
        <v/>
      </c>
      <c r="BK15" s="128" t="str">
        <f>IFERROR(INDEX(Calculation!$Q$7:$Q$206,MATCH($B15&amp;" "&amp;BK$10,positions,0),1),
IFERROR(INDEX(Calculation!$R$7:$R$206,MATCH($B14&amp;" "&amp;BK$10,positions,0),1),
IF(AND(ROW(BK15)&gt;12,OR(AND(BL16&lt;&gt;"",BL16&lt;&gt;"-"),AND(BK16="-",BJ15=""))),"-","")))</f>
        <v/>
      </c>
      <c r="BL15" s="128" t="str">
        <f>IFERROR(INDEX(Calculation!$Q$7:$Q$206,MATCH($B15&amp;" "&amp;BL$10,positions,0),1),
IFERROR(INDEX(Calculation!$R$7:$R$206,MATCH($B14&amp;" "&amp;BL$10,positions,0),1),
IF(AND(ROW(BL15)&gt;12,OR(AND(BM16&lt;&gt;"",BM16&lt;&gt;"-"),AND(BL16="-",BK15=""))),"-","")))</f>
        <v/>
      </c>
      <c r="BM15" s="128" t="str">
        <f>IFERROR(INDEX(Calculation!$Q$7:$Q$206,MATCH($B15&amp;" "&amp;BM$10,positions,0),1),
IFERROR(INDEX(Calculation!$R$7:$R$206,MATCH($B14&amp;" "&amp;BM$10,positions,0),1),
IF(AND(ROW(BM15)&gt;12,OR(AND(BN16&lt;&gt;"",BN16&lt;&gt;"-"),AND(BM16="-",BL15=""))),"-","")))</f>
        <v/>
      </c>
      <c r="BN15" s="128" t="str">
        <f>IFERROR(INDEX(Calculation!$Q$7:$Q$206,MATCH($B15&amp;" "&amp;BN$10,positions,0),1),
IFERROR(INDEX(Calculation!$R$7:$R$206,MATCH($B14&amp;" "&amp;BN$10,positions,0),1),
IF(AND(ROW(BN15)&gt;12,OR(AND(BO16&lt;&gt;"",BO16&lt;&gt;"-"),AND(BN16="-",BM15=""))),"-","")))</f>
        <v/>
      </c>
      <c r="BO15" s="128" t="str">
        <f>IFERROR(INDEX(Calculation!$Q$7:$Q$206,MATCH($B15&amp;" "&amp;BO$10,positions,0),1),
IFERROR(INDEX(Calculation!$R$7:$R$206,MATCH($B14&amp;" "&amp;BO$10,positions,0),1),
IF(AND(ROW(BO15)&gt;12,OR(AND(BP16&lt;&gt;"",BP16&lt;&gt;"-"),AND(BO16="-",BN15=""))),"-","")))</f>
        <v/>
      </c>
      <c r="BP15" s="128" t="str">
        <f>IFERROR(INDEX(Calculation!$Q$7:$Q$206,MATCH($B15&amp;" "&amp;BP$10,positions,0),1),
IFERROR(INDEX(Calculation!$R$7:$R$206,MATCH($B14&amp;" "&amp;BP$10,positions,0),1),
IF(AND(ROW(BP15)&gt;12,OR(AND(BQ16&lt;&gt;"",BQ16&lt;&gt;"-"),AND(BP16="-",BO15=""))),"-","")))</f>
        <v/>
      </c>
      <c r="BQ15" s="128" t="str">
        <f>IFERROR(INDEX(Calculation!$Q$7:$Q$206,MATCH($B15&amp;" "&amp;BQ$10,positions,0),1),
IFERROR(INDEX(Calculation!$R$7:$R$206,MATCH($B14&amp;" "&amp;BQ$10,positions,0),1),
IF(AND(ROW(BQ15)&gt;12,OR(AND(BR16&lt;&gt;"",BR16&lt;&gt;"-"),AND(BQ16="-",BP15=""))),"-","")))</f>
        <v/>
      </c>
      <c r="BR15" s="128" t="str">
        <f>IFERROR(INDEX(Calculation!$Q$7:$Q$206,MATCH($B15&amp;" "&amp;BR$10,positions,0),1),
IFERROR(INDEX(Calculation!$R$7:$R$206,MATCH($B14&amp;" "&amp;BR$10,positions,0),1),
IF(AND(ROW(BR15)&gt;12,OR(AND(BS16&lt;&gt;"",BS16&lt;&gt;"-"),AND(BR16="-",BQ15=""))),"-","")))</f>
        <v/>
      </c>
      <c r="BS15" s="128" t="str">
        <f>IFERROR(INDEX(Calculation!$Q$7:$Q$206,MATCH($B15&amp;" "&amp;BS$10,positions,0),1),
IFERROR(INDEX(Calculation!$R$7:$R$206,MATCH($B14&amp;" "&amp;BS$10,positions,0),1),
IF(AND(ROW(BS15)&gt;12,OR(AND(BT16&lt;&gt;"",BT16&lt;&gt;"-"),AND(BS16="-",BR15=""))),"-","")))</f>
        <v/>
      </c>
      <c r="BT15" s="128" t="str">
        <f>IFERROR(INDEX(Calculation!$Q$7:$Q$206,MATCH($B15&amp;" "&amp;BT$10,positions,0),1),
IFERROR(INDEX(Calculation!$R$7:$R$206,MATCH($B14&amp;" "&amp;BT$10,positions,0),1),
IF(AND(ROW(BT15)&gt;12,OR(AND(BU16&lt;&gt;"",BU16&lt;&gt;"-"),AND(BT16="-",BS15=""))),"-","")))</f>
        <v/>
      </c>
      <c r="BU15" s="128" t="str">
        <f>IFERROR(INDEX(Calculation!$Q$7:$Q$206,MATCH($B15&amp;" "&amp;BU$10,positions,0),1),
IFERROR(INDEX(Calculation!$R$7:$R$206,MATCH($B14&amp;" "&amp;BU$10,positions,0),1),
IF(AND(ROW(BU15)&gt;12,OR(AND(BV16&lt;&gt;"",BV16&lt;&gt;"-"),AND(BU16="-",BT15=""))),"-","")))</f>
        <v/>
      </c>
      <c r="BV15" s="128" t="str">
        <f>IFERROR(INDEX(Calculation!$Q$7:$Q$206,MATCH($B15&amp;" "&amp;BV$10,positions,0),1),
IFERROR(INDEX(Calculation!$R$7:$R$206,MATCH($B14&amp;" "&amp;BV$10,positions,0),1),
IF(AND(ROW(BV15)&gt;12,OR(AND(BW16&lt;&gt;"",BW16&lt;&gt;"-"),AND(BV16="-",BU15=""))),"-","")))</f>
        <v/>
      </c>
      <c r="BW15" s="128" t="str">
        <f>IFERROR(INDEX(Calculation!$Q$7:$Q$206,MATCH($B15&amp;" "&amp;BW$10,positions,0),1),
IFERROR(INDEX(Calculation!$R$7:$R$206,MATCH($B14&amp;" "&amp;BW$10,positions,0),1),
IF(AND(ROW(BW15)&gt;12,OR(AND(BX16&lt;&gt;"",BX16&lt;&gt;"-"),AND(BW16="-",BV15=""))),"-","")))</f>
        <v/>
      </c>
      <c r="BX15" s="128" t="str">
        <f>IFERROR(INDEX(Calculation!$Q$7:$Q$206,MATCH($B15&amp;" "&amp;BX$10,positions,0),1),
IFERROR(INDEX(Calculation!$R$7:$R$206,MATCH($B14&amp;" "&amp;BX$10,positions,0),1),
IF(AND(ROW(BX15)&gt;12,OR(AND(BY16&lt;&gt;"",BY16&lt;&gt;"-"),AND(BX16="-",BW15=""))),"-","")))</f>
        <v/>
      </c>
      <c r="BY15" s="128" t="str">
        <f>IFERROR(INDEX(Calculation!$Q$7:$Q$206,MATCH($B15&amp;" "&amp;BY$10,positions,0),1),
IFERROR(INDEX(Calculation!$R$7:$R$206,MATCH($B14&amp;" "&amp;BY$10,positions,0),1),
IF(AND(ROW(BY15)&gt;12,OR(AND(BZ16&lt;&gt;"",BZ16&lt;&gt;"-"),AND(BY16="-",BX15=""))),"-","")))</f>
        <v/>
      </c>
      <c r="BZ15" s="128" t="str">
        <f>IFERROR(INDEX(Calculation!$Q$7:$Q$206,MATCH($B15&amp;" "&amp;BZ$10,positions,0),1),
IFERROR(INDEX(Calculation!$R$7:$R$206,MATCH($B14&amp;" "&amp;BZ$10,positions,0),1),
IF(AND(ROW(BZ15)&gt;12,OR(AND(CA16&lt;&gt;"",CA16&lt;&gt;"-"),AND(BZ16="-",BY15=""))),"-","")))</f>
        <v/>
      </c>
      <c r="CA15" s="128" t="str">
        <f>IFERROR(INDEX(Calculation!$Q$7:$Q$206,MATCH($B15&amp;" "&amp;CA$10,positions,0),1),
IFERROR(INDEX(Calculation!$R$7:$R$206,MATCH($B14&amp;" "&amp;CA$10,positions,0),1),
IF(AND(ROW(CA15)&gt;12,OR(AND(CB16&lt;&gt;"",CB16&lt;&gt;"-"),AND(CA16="-",BZ15=""))),"-","")))</f>
        <v/>
      </c>
      <c r="CB15" s="128" t="str">
        <f>IFERROR(INDEX(Calculation!$Q$7:$Q$206,MATCH($B15&amp;" "&amp;CB$10,positions,0),1),
IFERROR(INDEX(Calculation!$R$7:$R$206,MATCH($B14&amp;" "&amp;CB$10,positions,0),1),
IF(AND(ROW(CB15)&gt;12,OR(AND(CC16&lt;&gt;"",CC16&lt;&gt;"-"),AND(CB16="-",CA15=""))),"-","")))</f>
        <v/>
      </c>
      <c r="CC15" s="128" t="str">
        <f>IFERROR(INDEX(Calculation!$Q$7:$Q$206,MATCH($B15&amp;" "&amp;CC$10,positions,0),1),
IFERROR(INDEX(Calculation!$R$7:$R$206,MATCH($B14&amp;" "&amp;CC$10,positions,0),1),
IF(AND(ROW(CC15)&gt;12,OR(AND(CD16&lt;&gt;"",CD16&lt;&gt;"-"),AND(CC16="-",CB15=""))),"-","")))</f>
        <v/>
      </c>
      <c r="CD15" s="128" t="str">
        <f>IFERROR(INDEX(Calculation!$Q$7:$Q$206,MATCH($B15&amp;" "&amp;CD$10,positions,0),1),
IFERROR(INDEX(Calculation!$R$7:$R$206,MATCH($B14&amp;" "&amp;CD$10,positions,0),1),
IF(AND(ROW(CD15)&gt;12,OR(AND(CE16&lt;&gt;"",CE16&lt;&gt;"-"),AND(CD16="-",CC15=""))),"-","")))</f>
        <v/>
      </c>
      <c r="CE15" s="128" t="str">
        <f>IFERROR(INDEX(Calculation!$Q$7:$Q$206,MATCH($B15&amp;" "&amp;CE$10,positions,0),1),
IFERROR(INDEX(Calculation!$R$7:$R$206,MATCH($B14&amp;" "&amp;CE$10,positions,0),1),
IF(AND(ROW(CE15)&gt;12,OR(AND(CF16&lt;&gt;"",CF16&lt;&gt;"-"),AND(CE16="-",CD15=""))),"-","")))</f>
        <v/>
      </c>
      <c r="CF15" s="128" t="str">
        <f>IFERROR(INDEX(Calculation!$Q$7:$Q$206,MATCH($B15&amp;" "&amp;CF$10,positions,0),1),
IFERROR(INDEX(Calculation!$R$7:$R$206,MATCH($B14&amp;" "&amp;CF$10,positions,0),1),
IF(AND(ROW(CF15)&gt;12,OR(AND(CG16&lt;&gt;"",CG16&lt;&gt;"-"),AND(CF16="-",CE15=""))),"-","")))</f>
        <v/>
      </c>
      <c r="CG15" s="128" t="str">
        <f>IFERROR(INDEX(Calculation!$Q$7:$Q$206,MATCH($B15&amp;" "&amp;CG$10,positions,0),1),
IFERROR(INDEX(Calculation!$R$7:$R$206,MATCH($B14&amp;" "&amp;CG$10,positions,0),1),
IF(AND(ROW(CG15)&gt;12,OR(AND(CH16&lt;&gt;"",CH16&lt;&gt;"-"),AND(CG16="-",CF15=""))),"-","")))</f>
        <v/>
      </c>
      <c r="CH15" s="128" t="str">
        <f>IFERROR(INDEX(Calculation!$Q$7:$Q$206,MATCH($B15&amp;" "&amp;CH$10,positions,0),1),
IFERROR(INDEX(Calculation!$R$7:$R$206,MATCH($B14&amp;" "&amp;CH$10,positions,0),1),
IF(AND(ROW(CH15)&gt;12,OR(AND(CI16&lt;&gt;"",CI16&lt;&gt;"-"),AND(CH16="-",CG15=""))),"-","")))</f>
        <v/>
      </c>
      <c r="CI15" s="128" t="str">
        <f>IFERROR(INDEX(Calculation!$Q$7:$Q$206,MATCH($B15&amp;" "&amp;CI$10,positions,0),1),
IFERROR(INDEX(Calculation!$R$7:$R$206,MATCH($B14&amp;" "&amp;CI$10,positions,0),1),
IF(AND(ROW(CI15)&gt;12,OR(AND(CJ16&lt;&gt;"",CJ16&lt;&gt;"-"),AND(CI16="-",CH15=""))),"-","")))</f>
        <v/>
      </c>
      <c r="CJ15" s="128" t="str">
        <f>IFERROR(INDEX(Calculation!$Q$7:$Q$206,MATCH($B15&amp;" "&amp;CJ$10,positions,0),1),
IFERROR(INDEX(Calculation!$R$7:$R$206,MATCH($B14&amp;" "&amp;CJ$10,positions,0),1),
IF(AND(ROW(CJ15)&gt;12,OR(AND(CK16&lt;&gt;"",CK16&lt;&gt;"-"),AND(CJ16="-",CI15=""))),"-","")))</f>
        <v/>
      </c>
      <c r="CK15" s="128" t="str">
        <f>IFERROR(INDEX(Calculation!$Q$7:$Q$206,MATCH($B15&amp;" "&amp;CK$10,positions,0),1),
IFERROR(INDEX(Calculation!$R$7:$R$206,MATCH($B14&amp;" "&amp;CK$10,positions,0),1),
IF(AND(ROW(CK15)&gt;12,OR(AND(CL16&lt;&gt;"",CL16&lt;&gt;"-"),AND(CK16="-",CJ15=""))),"-","")))</f>
        <v/>
      </c>
      <c r="CL15" s="128" t="str">
        <f>IFERROR(INDEX(Calculation!$Q$7:$Q$206,MATCH($B15&amp;" "&amp;CL$10,positions,0),1),
IFERROR(INDEX(Calculation!$R$7:$R$206,MATCH($B14&amp;" "&amp;CL$10,positions,0),1),
IF(AND(ROW(CL15)&gt;12,OR(AND(CM16&lt;&gt;"",CM16&lt;&gt;"-"),AND(CL16="-",CK15=""))),"-","")))</f>
        <v/>
      </c>
      <c r="CM15" s="128" t="str">
        <f>IFERROR(INDEX(Calculation!$Q$7:$Q$206,MATCH($B15&amp;" "&amp;CM$10,positions,0),1),
IFERROR(INDEX(Calculation!$R$7:$R$206,MATCH($B14&amp;" "&amp;CM$10,positions,0),1),
IF(AND(ROW(CM15)&gt;12,OR(AND(CN16&lt;&gt;"",CN16&lt;&gt;"-"),AND(CM16="-",CL15=""))),"-","")))</f>
        <v/>
      </c>
      <c r="CN15" s="128" t="str">
        <f>IFERROR(INDEX(Calculation!$Q$7:$Q$206,MATCH($B15&amp;" "&amp;CN$10,positions,0),1),
IFERROR(INDEX(Calculation!$R$7:$R$206,MATCH($B14&amp;" "&amp;CN$10,positions,0),1),
IF(AND(ROW(CN15)&gt;12,OR(AND(CO16&lt;&gt;"",CO16&lt;&gt;"-"),AND(CN16="-",CM15=""))),"-","")))</f>
        <v/>
      </c>
      <c r="CO15" s="128" t="str">
        <f>IFERROR(INDEX(Calculation!$Q$7:$Q$206,MATCH($B15&amp;" "&amp;CO$10,positions,0),1),
IFERROR(INDEX(Calculation!$R$7:$R$206,MATCH($B14&amp;" "&amp;CO$10,positions,0),1),
IF(AND(ROW(CO15)&gt;12,OR(AND(CP16&lt;&gt;"",CP16&lt;&gt;"-"),AND(CO16="-",CN15=""))),"-","")))</f>
        <v/>
      </c>
      <c r="CP15" s="128" t="str">
        <f>IFERROR(INDEX(Calculation!$Q$7:$Q$206,MATCH($B15&amp;" "&amp;CP$10,positions,0),1),
IFERROR(INDEX(Calculation!$R$7:$R$206,MATCH($B14&amp;" "&amp;CP$10,positions,0),1),
IF(AND(ROW(CP15)&gt;12,OR(AND(CQ16&lt;&gt;"",CQ16&lt;&gt;"-"),AND(CP16="-",CO15=""))),"-","")))</f>
        <v/>
      </c>
      <c r="CQ15" s="128" t="str">
        <f>IFERROR(INDEX(Calculation!$Q$7:$Q$206,MATCH($B15&amp;" "&amp;CQ$10,positions,0),1),
IFERROR(INDEX(Calculation!$R$7:$R$206,MATCH($B14&amp;" "&amp;CQ$10,positions,0),1),
IF(AND(ROW(CQ15)&gt;12,OR(AND(CR16&lt;&gt;"",CR16&lt;&gt;"-"),AND(CQ16="-",CP15=""))),"-","")))</f>
        <v/>
      </c>
      <c r="CR15" s="128" t="str">
        <f>IFERROR(INDEX(Calculation!$Q$7:$Q$206,MATCH($B15&amp;" "&amp;CR$10,positions,0),1),
IFERROR(INDEX(Calculation!$R$7:$R$206,MATCH($B14&amp;" "&amp;CR$10,positions,0),1),
IF(AND(ROW(CR15)&gt;12,OR(AND(CS16&lt;&gt;"",CS16&lt;&gt;"-"),AND(CR16="-",CQ15=""))),"-","")))</f>
        <v/>
      </c>
      <c r="CS15" s="128" t="str">
        <f>IFERROR(INDEX(Calculation!$Q$7:$Q$206,MATCH($B15&amp;" "&amp;CS$10,positions,0),1),
IFERROR(INDEX(Calculation!$R$7:$R$206,MATCH($B14&amp;" "&amp;CS$10,positions,0),1),
IF(AND(ROW(CS15)&gt;12,OR(AND(CT16&lt;&gt;"",CT16&lt;&gt;"-"),AND(CS16="-",CR15=""))),"-","")))</f>
        <v/>
      </c>
      <c r="CT15" s="128" t="str">
        <f>IFERROR(INDEX(Calculation!$Q$7:$Q$206,MATCH($B15&amp;" "&amp;CT$10,positions,0),1),
IFERROR(INDEX(Calculation!$R$7:$R$206,MATCH($B14&amp;" "&amp;CT$10,positions,0),1),
IF(AND(ROW(CT15)&gt;12,OR(AND(CU16&lt;&gt;"",CU16&lt;&gt;"-"),AND(CT16="-",CS15=""))),"-","")))</f>
        <v/>
      </c>
      <c r="CU15" s="128" t="str">
        <f>IFERROR(INDEX(Calculation!$Q$7:$Q$206,MATCH($B15&amp;" "&amp;CU$10,positions,0),1),
IFERROR(INDEX(Calculation!$R$7:$R$206,MATCH($B14&amp;" "&amp;CU$10,positions,0),1),
IF(AND(ROW(CU15)&gt;12,OR(AND(CV16&lt;&gt;"",CV16&lt;&gt;"-"),AND(CU16="-",CT15=""))),"-","")))</f>
        <v/>
      </c>
      <c r="CV15" s="128" t="str">
        <f>IFERROR(INDEX(Calculation!$Q$7:$Q$206,MATCH($B15&amp;" "&amp;CV$10,positions,0),1),
IFERROR(INDEX(Calculation!$R$7:$R$206,MATCH($B14&amp;" "&amp;CV$10,positions,0),1),
IF(AND(ROW(CV15)&gt;12,OR(AND(CW16&lt;&gt;"",CW16&lt;&gt;"-"),AND(CV16="-",CU15=""))),"-","")))</f>
        <v/>
      </c>
      <c r="CW15" s="128" t="str">
        <f>IFERROR(INDEX(Calculation!$Q$7:$Q$206,MATCH($B15&amp;" "&amp;CW$10,positions,0),1),
IFERROR(INDEX(Calculation!$R$7:$R$206,MATCH($B14&amp;" "&amp;CW$10,positions,0),1),
IF(AND(ROW(CW15)&gt;12,OR(AND(CX16&lt;&gt;"",CX16&lt;&gt;"-"),AND(CW16="-",CV15=""))),"-","")))</f>
        <v/>
      </c>
      <c r="CX15" s="128" t="str">
        <f>IFERROR(INDEX(Calculation!$Q$7:$Q$206,MATCH($B15&amp;" "&amp;CX$10,positions,0),1),
IFERROR(INDEX(Calculation!$R$7:$R$206,MATCH($B14&amp;" "&amp;CX$10,positions,0),1),
IF(AND(ROW(CX15)&gt;12,OR(AND(CY16&lt;&gt;"",CY16&lt;&gt;"-"),AND(CX16="-",CW15=""))),"-","")))</f>
        <v/>
      </c>
      <c r="CY15" s="128" t="str">
        <f>IFERROR(INDEX(Calculation!$Q$7:$Q$206,MATCH($B15&amp;" "&amp;CY$10,positions,0),1),
IFERROR(INDEX(Calculation!$R$7:$R$206,MATCH($B14&amp;" "&amp;CY$10,positions,0),1),
IF(AND(ROW(CY15)&gt;12,OR(AND(CZ16&lt;&gt;"",CZ16&lt;&gt;"-"),AND(CY16="-",CX15=""))),"-","")))</f>
        <v/>
      </c>
      <c r="CZ15" s="128" t="str">
        <f>IFERROR(INDEX(Calculation!$Q$7:$Q$206,MATCH($B15&amp;" "&amp;CZ$10,positions,0),1),
IFERROR(INDEX(Calculation!$R$7:$R$206,MATCH($B14&amp;" "&amp;CZ$10,positions,0),1),
IF(AND(ROW(CZ15)&gt;12,OR(AND(DA16&lt;&gt;"",DA16&lt;&gt;"-"),AND(CZ16="-",CY15=""))),"-","")))</f>
        <v/>
      </c>
    </row>
    <row r="16" spans="2:104" s="100" customFormat="1" ht="27.95" customHeight="1" x14ac:dyDescent="0.25">
      <c r="B16" s="140">
        <v>6</v>
      </c>
      <c r="C16" s="99"/>
      <c r="D16" s="128" t="str">
        <f>IFERROR(INDEX(Calculation!$Q$7:$Q$206,MATCH($B16&amp;" "&amp;D$10,positions,0),1),
IFERROR(INDEX(Calculation!$R$7:$R$206,MATCH($B15&amp;" "&amp;D$10,positions,0),1),
IF(AND(ROW(D16)&gt;12,OR(AND(E17&lt;&gt;"",E17&lt;&gt;"-"),AND(D17="-",C16=""))),"-","")))</f>
        <v/>
      </c>
      <c r="E16" s="128" t="str">
        <f>IFERROR(INDEX(Calculation!$Q$7:$Q$206,MATCH($B16&amp;" "&amp;E$10,positions,0),1),
IFERROR(INDEX(Calculation!$R$7:$R$206,MATCH($B15&amp;" "&amp;E$10,positions,0),1),
IF(AND(ROW(E16)&gt;12,OR(AND(F17&lt;&gt;"",F17&lt;&gt;"-"),AND(E17="-",D16=""))),"-","")))</f>
        <v>-</v>
      </c>
      <c r="F16" s="128" t="str">
        <f>IFERROR(INDEX(Calculation!$Q$7:$Q$206,MATCH($B16&amp;" "&amp;F$10,positions,0),1),
IFERROR(INDEX(Calculation!$R$7:$R$206,MATCH($B15&amp;" "&amp;F$10,positions,0),1),
IF(AND(ROW(F16)&gt;12,OR(AND(G17&lt;&gt;"",G17&lt;&gt;"-"),AND(F17="-",E16=""))),"-","")))</f>
        <v>1.2 - Publish info about job</v>
      </c>
      <c r="G16" s="128" t="str">
        <f>IFERROR(INDEX(Calculation!$Q$7:$Q$206,MATCH($B16&amp;" "&amp;G$10,positions,0),1),
IFERROR(INDEX(Calculation!$R$7:$R$206,MATCH($B15&amp;" "&amp;G$10,positions,0),1),
IF(AND(ROW(G16)&gt;12,OR(AND(H17&lt;&gt;"",H17&lt;&gt;"-"),AND(G17="-",F16=""))),"-","")))</f>
        <v/>
      </c>
      <c r="H16" s="128" t="str">
        <f>IFERROR(INDEX(Calculation!$Q$7:$Q$206,MATCH($B16&amp;" "&amp;H$10,positions,0),1),
IFERROR(INDEX(Calculation!$R$7:$R$206,MATCH($B15&amp;" "&amp;H$10,positions,0),1),
IF(AND(ROW(H16)&gt;12,OR(AND(I17&lt;&gt;"",I17&lt;&gt;"-"),AND(H17="-",G16=""))),"-","")))</f>
        <v/>
      </c>
      <c r="I16" s="128" t="str">
        <f>IFERROR(INDEX(Calculation!$Q$7:$Q$206,MATCH($B16&amp;" "&amp;I$10,positions,0),1),
IFERROR(INDEX(Calculation!$R$7:$R$206,MATCH($B15&amp;" "&amp;I$10,positions,0),1),
IF(AND(ROW(I16)&gt;12,OR(AND(J17&lt;&gt;"",J17&lt;&gt;"-"),AND(I17="-",H16=""))),"-","")))</f>
        <v>-</v>
      </c>
      <c r="J16" s="128" t="str">
        <f>IFERROR(INDEX(Calculation!$Q$7:$Q$206,MATCH($B16&amp;" "&amp;J$10,positions,0),1),
IFERROR(INDEX(Calculation!$R$7:$R$206,MATCH($B15&amp;" "&amp;J$10,positions,0),1),
IF(AND(ROW(J16)&gt;12,OR(AND(K17&lt;&gt;"",K17&lt;&gt;"-"),AND(J17="-",I16=""))),"-","")))</f>
        <v/>
      </c>
      <c r="K16" s="128" t="str">
        <f>IFERROR(INDEX(Calculation!$Q$7:$Q$206,MATCH($B16&amp;" "&amp;K$10,positions,0),1),
IFERROR(INDEX(Calculation!$R$7:$R$206,MATCH($B15&amp;" "&amp;K$10,positions,0),1),
IF(AND(ROW(K16)&gt;12,OR(AND(L17&lt;&gt;"",L17&lt;&gt;"-"),AND(K17="-",J16=""))),"-","")))</f>
        <v>-</v>
      </c>
      <c r="L16" s="128" t="str">
        <f>IFERROR(INDEX(Calculation!$Q$7:$Q$206,MATCH($B16&amp;" "&amp;L$10,positions,0),1),
IFERROR(INDEX(Calculation!$R$7:$R$206,MATCH($B15&amp;" "&amp;L$10,positions,0),1),
IF(AND(ROW(L16)&gt;12,OR(AND(M17&lt;&gt;"",M17&lt;&gt;"-"),AND(L17="-",K16=""))),"-","")))</f>
        <v>2.1.1 - Check options withing budget</v>
      </c>
      <c r="M16" s="128" t="str">
        <f>IFERROR(INDEX(Calculation!$Q$7:$Q$206,MATCH($B16&amp;" "&amp;M$10,positions,0),1),
IFERROR(INDEX(Calculation!$R$7:$R$206,MATCH($B15&amp;" "&amp;M$10,positions,0),1),
IF(AND(ROW(M16)&gt;12,OR(AND(N17&lt;&gt;"",N17&lt;&gt;"-"),AND(M17="-",L16=""))),"-","")))</f>
        <v/>
      </c>
      <c r="N16" s="128" t="str">
        <f>IFERROR(INDEX(Calculation!$Q$7:$Q$206,MATCH($B16&amp;" "&amp;N$10,positions,0),1),
IFERROR(INDEX(Calculation!$R$7:$R$206,MATCH($B15&amp;" "&amp;N$10,positions,0),1),
IF(AND(ROW(N16)&gt;12,OR(AND(O17&lt;&gt;"",O17&lt;&gt;"-"),AND(N17="-",M16=""))),"-","")))</f>
        <v/>
      </c>
      <c r="O16" s="128" t="str">
        <f>IFERROR(INDEX(Calculation!$Q$7:$Q$206,MATCH($B16&amp;" "&amp;O$10,positions,0),1),
IFERROR(INDEX(Calculation!$R$7:$R$206,MATCH($B15&amp;" "&amp;O$10,positions,0),1),
IF(AND(ROW(O16)&gt;12,OR(AND(P17&lt;&gt;"",P17&lt;&gt;"-"),AND(O17="-",N16=""))),"-","")))</f>
        <v/>
      </c>
      <c r="P16" s="128" t="str">
        <f>IFERROR(INDEX(Calculation!$Q$7:$Q$206,MATCH($B16&amp;" "&amp;P$10,positions,0),1),
IFERROR(INDEX(Calculation!$R$7:$R$206,MATCH($B15&amp;" "&amp;P$10,positions,0),1),
IF(AND(ROW(P16)&gt;12,OR(AND(Q17&lt;&gt;"",Q17&lt;&gt;"-"),AND(P17="-",O16=""))),"-","")))</f>
        <v>3.2 - sub task 2</v>
      </c>
      <c r="Q16" s="128" t="str">
        <f>IFERROR(INDEX(Calculation!$Q$7:$Q$206,MATCH($B16&amp;" "&amp;Q$10,positions,0),1),
IFERROR(INDEX(Calculation!$R$7:$R$206,MATCH($B15&amp;" "&amp;Q$10,positions,0),1),
IF(AND(ROW(Q16)&gt;12,OR(AND(R17&lt;&gt;"",R17&lt;&gt;"-"),AND(Q17="-",P16=""))),"-","")))</f>
        <v/>
      </c>
      <c r="R16" s="128" t="str">
        <f>IFERROR(INDEX(Calculation!$Q$7:$Q$206,MATCH($B16&amp;" "&amp;R$10,positions,0),1),
IFERROR(INDEX(Calculation!$R$7:$R$206,MATCH($B15&amp;" "&amp;R$10,positions,0),1),
IF(AND(ROW(R16)&gt;12,OR(AND(S17&lt;&gt;"",S17&lt;&gt;"-"),AND(R17="-",Q16=""))),"-","")))</f>
        <v/>
      </c>
      <c r="S16" s="128" t="str">
        <f>IFERROR(INDEX(Calculation!$Q$7:$Q$206,MATCH($B16&amp;" "&amp;S$10,positions,0),1),
IFERROR(INDEX(Calculation!$R$7:$R$206,MATCH($B15&amp;" "&amp;S$10,positions,0),1),
IF(AND(ROW(S16)&gt;12,OR(AND(T17&lt;&gt;"",T17&lt;&gt;"-"),AND(S17="-",R16=""))),"-","")))</f>
        <v/>
      </c>
      <c r="T16" s="128" t="str">
        <f>IFERROR(INDEX(Calculation!$Q$7:$Q$206,MATCH($B16&amp;" "&amp;T$10,positions,0),1),
IFERROR(INDEX(Calculation!$R$7:$R$206,MATCH($B15&amp;" "&amp;T$10,positions,0),1),
IF(AND(ROW(T16)&gt;12,OR(AND(U17&lt;&gt;"",U17&lt;&gt;"-"),AND(T17="-",S16=""))),"-","")))</f>
        <v/>
      </c>
      <c r="U16" s="128" t="str">
        <f>IFERROR(INDEX(Calculation!$Q$7:$Q$206,MATCH($B16&amp;" "&amp;U$10,positions,0),1),
IFERROR(INDEX(Calculation!$R$7:$R$206,MATCH($B15&amp;" "&amp;U$10,positions,0),1),
IF(AND(ROW(U16)&gt;12,OR(AND(V17&lt;&gt;"",V17&lt;&gt;"-"),AND(U17="-",T16=""))),"-","")))</f>
        <v/>
      </c>
      <c r="V16" s="128" t="str">
        <f>IFERROR(INDEX(Calculation!$Q$7:$Q$206,MATCH($B16&amp;" "&amp;V$10,positions,0),1),
IFERROR(INDEX(Calculation!$R$7:$R$206,MATCH($B15&amp;" "&amp;V$10,positions,0),1),
IF(AND(ROW(V16)&gt;12,OR(AND(W17&lt;&gt;"",W17&lt;&gt;"-"),AND(V17="-",U16=""))),"-","")))</f>
        <v/>
      </c>
      <c r="W16" s="128" t="str">
        <f>IFERROR(INDEX(Calculation!$Q$7:$Q$206,MATCH($B16&amp;" "&amp;W$10,positions,0),1),
IFERROR(INDEX(Calculation!$R$7:$R$206,MATCH($B15&amp;" "&amp;W$10,positions,0),1),
IF(AND(ROW(W16)&gt;12,OR(AND(X17&lt;&gt;"",X17&lt;&gt;"-"),AND(W17="-",V16=""))),"-","")))</f>
        <v/>
      </c>
      <c r="X16" s="128" t="str">
        <f>IFERROR(INDEX(Calculation!$Q$7:$Q$206,MATCH($B16&amp;" "&amp;X$10,positions,0),1),
IFERROR(INDEX(Calculation!$R$7:$R$206,MATCH($B15&amp;" "&amp;X$10,positions,0),1),
IF(AND(ROW(X16)&gt;12,OR(AND(Y17&lt;&gt;"",Y17&lt;&gt;"-"),AND(X17="-",W16=""))),"-","")))</f>
        <v/>
      </c>
      <c r="Y16" s="128" t="str">
        <f>IFERROR(INDEX(Calculation!$Q$7:$Q$206,MATCH($B16&amp;" "&amp;Y$10,positions,0),1),
IFERROR(INDEX(Calculation!$R$7:$R$206,MATCH($B15&amp;" "&amp;Y$10,positions,0),1),
IF(AND(ROW(Y16)&gt;12,OR(AND(Z17&lt;&gt;"",Z17&lt;&gt;"-"),AND(Y17="-",X16=""))),"-","")))</f>
        <v/>
      </c>
      <c r="Z16" s="128" t="str">
        <f>IFERROR(INDEX(Calculation!$Q$7:$Q$206,MATCH($B16&amp;" "&amp;Z$10,positions,0),1),
IFERROR(INDEX(Calculation!$R$7:$R$206,MATCH($B15&amp;" "&amp;Z$10,positions,0),1),
IF(AND(ROW(Z16)&gt;12,OR(AND(AA17&lt;&gt;"",AA17&lt;&gt;"-"),AND(Z17="-",Y16=""))),"-","")))</f>
        <v/>
      </c>
      <c r="AA16" s="128" t="str">
        <f>IFERROR(INDEX(Calculation!$Q$7:$Q$206,MATCH($B16&amp;" "&amp;AA$10,positions,0),1),
IFERROR(INDEX(Calculation!$R$7:$R$206,MATCH($B15&amp;" "&amp;AA$10,positions,0),1),
IF(AND(ROW(AA16)&gt;12,OR(AND(AB17&lt;&gt;"",AB17&lt;&gt;"-"),AND(AA17="-",Z16=""))),"-","")))</f>
        <v/>
      </c>
      <c r="AB16" s="128" t="str">
        <f>IFERROR(INDEX(Calculation!$Q$7:$Q$206,MATCH($B16&amp;" "&amp;AB$10,positions,0),1),
IFERROR(INDEX(Calculation!$R$7:$R$206,MATCH($B15&amp;" "&amp;AB$10,positions,0),1),
IF(AND(ROW(AB16)&gt;12,OR(AND(AC17&lt;&gt;"",AC17&lt;&gt;"-"),AND(AB17="-",AA16=""))),"-","")))</f>
        <v/>
      </c>
      <c r="AC16" s="128" t="str">
        <f>IFERROR(INDEX(Calculation!$Q$7:$Q$206,MATCH($B16&amp;" "&amp;AC$10,positions,0),1),
IFERROR(INDEX(Calculation!$R$7:$R$206,MATCH($B15&amp;" "&amp;AC$10,positions,0),1),
IF(AND(ROW(AC16)&gt;12,OR(AND(AD17&lt;&gt;"",AD17&lt;&gt;"-"),AND(AC17="-",AB16=""))),"-","")))</f>
        <v/>
      </c>
      <c r="AD16" s="128" t="str">
        <f>IFERROR(INDEX(Calculation!$Q$7:$Q$206,MATCH($B16&amp;" "&amp;AD$10,positions,0),1),
IFERROR(INDEX(Calculation!$R$7:$R$206,MATCH($B15&amp;" "&amp;AD$10,positions,0),1),
IF(AND(ROW(AD16)&gt;12,OR(AND(AE17&lt;&gt;"",AE17&lt;&gt;"-"),AND(AD17="-",AC16=""))),"-","")))</f>
        <v/>
      </c>
      <c r="AE16" s="128" t="str">
        <f>IFERROR(INDEX(Calculation!$Q$7:$Q$206,MATCH($B16&amp;" "&amp;AE$10,positions,0),1),
IFERROR(INDEX(Calculation!$R$7:$R$206,MATCH($B15&amp;" "&amp;AE$10,positions,0),1),
IF(AND(ROW(AE16)&gt;12,OR(AND(AF17&lt;&gt;"",AF17&lt;&gt;"-"),AND(AE17="-",AD16=""))),"-","")))</f>
        <v/>
      </c>
      <c r="AF16" s="128" t="str">
        <f>IFERROR(INDEX(Calculation!$Q$7:$Q$206,MATCH($B16&amp;" "&amp;AF$10,positions,0),1),
IFERROR(INDEX(Calculation!$R$7:$R$206,MATCH($B15&amp;" "&amp;AF$10,positions,0),1),
IF(AND(ROW(AF16)&gt;12,OR(AND(AG17&lt;&gt;"",AG17&lt;&gt;"-"),AND(AF17="-",AE16=""))),"-","")))</f>
        <v/>
      </c>
      <c r="AG16" s="128" t="str">
        <f>IFERROR(INDEX(Calculation!$Q$7:$Q$206,MATCH($B16&amp;" "&amp;AG$10,positions,0),1),
IFERROR(INDEX(Calculation!$R$7:$R$206,MATCH($B15&amp;" "&amp;AG$10,positions,0),1),
IF(AND(ROW(AG16)&gt;12,OR(AND(AH17&lt;&gt;"",AH17&lt;&gt;"-"),AND(AG17="-",AF16=""))),"-","")))</f>
        <v/>
      </c>
      <c r="AH16" s="128" t="str">
        <f>IFERROR(INDEX(Calculation!$Q$7:$Q$206,MATCH($B16&amp;" "&amp;AH$10,positions,0),1),
IFERROR(INDEX(Calculation!$R$7:$R$206,MATCH($B15&amp;" "&amp;AH$10,positions,0),1),
IF(AND(ROW(AH16)&gt;12,OR(AND(AI17&lt;&gt;"",AI17&lt;&gt;"-"),AND(AH17="-",AG16=""))),"-","")))</f>
        <v/>
      </c>
      <c r="AI16" s="128" t="str">
        <f>IFERROR(INDEX(Calculation!$Q$7:$Q$206,MATCH($B16&amp;" "&amp;AI$10,positions,0),1),
IFERROR(INDEX(Calculation!$R$7:$R$206,MATCH($B15&amp;" "&amp;AI$10,positions,0),1),
IF(AND(ROW(AI16)&gt;12,OR(AND(AJ17&lt;&gt;"",AJ17&lt;&gt;"-"),AND(AI17="-",AH16=""))),"-","")))</f>
        <v/>
      </c>
      <c r="AJ16" s="128" t="str">
        <f>IFERROR(INDEX(Calculation!$Q$7:$Q$206,MATCH($B16&amp;" "&amp;AJ$10,positions,0),1),
IFERROR(INDEX(Calculation!$R$7:$R$206,MATCH($B15&amp;" "&amp;AJ$10,positions,0),1),
IF(AND(ROW(AJ16)&gt;12,OR(AND(AK17&lt;&gt;"",AK17&lt;&gt;"-"),AND(AJ17="-",AI16=""))),"-","")))</f>
        <v/>
      </c>
      <c r="AK16" s="128" t="str">
        <f>IFERROR(INDEX(Calculation!$Q$7:$Q$206,MATCH($B16&amp;" "&amp;AK$10,positions,0),1),
IFERROR(INDEX(Calculation!$R$7:$R$206,MATCH($B15&amp;" "&amp;AK$10,positions,0),1),
IF(AND(ROW(AK16)&gt;12,OR(AND(AL17&lt;&gt;"",AL17&lt;&gt;"-"),AND(AK17="-",AJ16=""))),"-","")))</f>
        <v/>
      </c>
      <c r="AL16" s="128" t="str">
        <f>IFERROR(INDEX(Calculation!$Q$7:$Q$206,MATCH($B16&amp;" "&amp;AL$10,positions,0),1),
IFERROR(INDEX(Calculation!$R$7:$R$206,MATCH($B15&amp;" "&amp;AL$10,positions,0),1),
IF(AND(ROW(AL16)&gt;12,OR(AND(AM17&lt;&gt;"",AM17&lt;&gt;"-"),AND(AL17="-",AK16=""))),"-","")))</f>
        <v/>
      </c>
      <c r="AM16" s="128" t="str">
        <f>IFERROR(INDEX(Calculation!$Q$7:$Q$206,MATCH($B16&amp;" "&amp;AM$10,positions,0),1),
IFERROR(INDEX(Calculation!$R$7:$R$206,MATCH($B15&amp;" "&amp;AM$10,positions,0),1),
IF(AND(ROW(AM16)&gt;12,OR(AND(AN17&lt;&gt;"",AN17&lt;&gt;"-"),AND(AM17="-",AL16=""))),"-","")))</f>
        <v/>
      </c>
      <c r="AN16" s="128" t="str">
        <f>IFERROR(INDEX(Calculation!$Q$7:$Q$206,MATCH($B16&amp;" "&amp;AN$10,positions,0),1),
IFERROR(INDEX(Calculation!$R$7:$R$206,MATCH($B15&amp;" "&amp;AN$10,positions,0),1),
IF(AND(ROW(AN16)&gt;12,OR(AND(AO17&lt;&gt;"",AO17&lt;&gt;"-"),AND(AN17="-",AM16=""))),"-","")))</f>
        <v/>
      </c>
      <c r="AO16" s="128" t="str">
        <f>IFERROR(INDEX(Calculation!$Q$7:$Q$206,MATCH($B16&amp;" "&amp;AO$10,positions,0),1),
IFERROR(INDEX(Calculation!$R$7:$R$206,MATCH($B15&amp;" "&amp;AO$10,positions,0),1),
IF(AND(ROW(AO16)&gt;12,OR(AND(AP17&lt;&gt;"",AP17&lt;&gt;"-"),AND(AO17="-",AN16=""))),"-","")))</f>
        <v/>
      </c>
      <c r="AP16" s="128" t="str">
        <f>IFERROR(INDEX(Calculation!$Q$7:$Q$206,MATCH($B16&amp;" "&amp;AP$10,positions,0),1),
IFERROR(INDEX(Calculation!$R$7:$R$206,MATCH($B15&amp;" "&amp;AP$10,positions,0),1),
IF(AND(ROW(AP16)&gt;12,OR(AND(AQ17&lt;&gt;"",AQ17&lt;&gt;"-"),AND(AP17="-",AO16=""))),"-","")))</f>
        <v/>
      </c>
      <c r="AQ16" s="128" t="str">
        <f>IFERROR(INDEX(Calculation!$Q$7:$Q$206,MATCH($B16&amp;" "&amp;AQ$10,positions,0),1),
IFERROR(INDEX(Calculation!$R$7:$R$206,MATCH($B15&amp;" "&amp;AQ$10,positions,0),1),
IF(AND(ROW(AQ16)&gt;12,OR(AND(AR17&lt;&gt;"",AR17&lt;&gt;"-"),AND(AQ17="-",AP16=""))),"-","")))</f>
        <v/>
      </c>
      <c r="AR16" s="128" t="str">
        <f>IFERROR(INDEX(Calculation!$Q$7:$Q$206,MATCH($B16&amp;" "&amp;AR$10,positions,0),1),
IFERROR(INDEX(Calculation!$R$7:$R$206,MATCH($B15&amp;" "&amp;AR$10,positions,0),1),
IF(AND(ROW(AR16)&gt;12,OR(AND(AS17&lt;&gt;"",AS17&lt;&gt;"-"),AND(AR17="-",AQ16=""))),"-","")))</f>
        <v/>
      </c>
      <c r="AS16" s="128" t="str">
        <f>IFERROR(INDEX(Calculation!$Q$7:$Q$206,MATCH($B16&amp;" "&amp;AS$10,positions,0),1),
IFERROR(INDEX(Calculation!$R$7:$R$206,MATCH($B15&amp;" "&amp;AS$10,positions,0),1),
IF(AND(ROW(AS16)&gt;12,OR(AND(AT17&lt;&gt;"",AT17&lt;&gt;"-"),AND(AS17="-",AR16=""))),"-","")))</f>
        <v/>
      </c>
      <c r="AT16" s="128" t="str">
        <f>IFERROR(INDEX(Calculation!$Q$7:$Q$206,MATCH($B16&amp;" "&amp;AT$10,positions,0),1),
IFERROR(INDEX(Calculation!$R$7:$R$206,MATCH($B15&amp;" "&amp;AT$10,positions,0),1),
IF(AND(ROW(AT16)&gt;12,OR(AND(AU17&lt;&gt;"",AU17&lt;&gt;"-"),AND(AT17="-",AS16=""))),"-","")))</f>
        <v/>
      </c>
      <c r="AU16" s="128" t="str">
        <f>IFERROR(INDEX(Calculation!$Q$7:$Q$206,MATCH($B16&amp;" "&amp;AU$10,positions,0),1),
IFERROR(INDEX(Calculation!$R$7:$R$206,MATCH($B15&amp;" "&amp;AU$10,positions,0),1),
IF(AND(ROW(AU16)&gt;12,OR(AND(AV17&lt;&gt;"",AV17&lt;&gt;"-"),AND(AU17="-",AT16=""))),"-","")))</f>
        <v/>
      </c>
      <c r="AV16" s="128" t="str">
        <f>IFERROR(INDEX(Calculation!$Q$7:$Q$206,MATCH($B16&amp;" "&amp;AV$10,positions,0),1),
IFERROR(INDEX(Calculation!$R$7:$R$206,MATCH($B15&amp;" "&amp;AV$10,positions,0),1),
IF(AND(ROW(AV16)&gt;12,OR(AND(AW17&lt;&gt;"",AW17&lt;&gt;"-"),AND(AV17="-",AU16=""))),"-","")))</f>
        <v/>
      </c>
      <c r="AW16" s="128" t="str">
        <f>IFERROR(INDEX(Calculation!$Q$7:$Q$206,MATCH($B16&amp;" "&amp;AW$10,positions,0),1),
IFERROR(INDEX(Calculation!$R$7:$R$206,MATCH($B15&amp;" "&amp;AW$10,positions,0),1),
IF(AND(ROW(AW16)&gt;12,OR(AND(AX17&lt;&gt;"",AX17&lt;&gt;"-"),AND(AW17="-",AV16=""))),"-","")))</f>
        <v/>
      </c>
      <c r="AX16" s="128" t="str">
        <f>IFERROR(INDEX(Calculation!$Q$7:$Q$206,MATCH($B16&amp;" "&amp;AX$10,positions,0),1),
IFERROR(INDEX(Calculation!$R$7:$R$206,MATCH($B15&amp;" "&amp;AX$10,positions,0),1),
IF(AND(ROW(AX16)&gt;12,OR(AND(AY17&lt;&gt;"",AY17&lt;&gt;"-"),AND(AX17="-",AW16=""))),"-","")))</f>
        <v/>
      </c>
      <c r="AY16" s="128" t="str">
        <f>IFERROR(INDEX(Calculation!$Q$7:$Q$206,MATCH($B16&amp;" "&amp;AY$10,positions,0),1),
IFERROR(INDEX(Calculation!$R$7:$R$206,MATCH($B15&amp;" "&amp;AY$10,positions,0),1),
IF(AND(ROW(AY16)&gt;12,OR(AND(AZ17&lt;&gt;"",AZ17&lt;&gt;"-"),AND(AY17="-",AX16=""))),"-","")))</f>
        <v/>
      </c>
      <c r="AZ16" s="128" t="str">
        <f>IFERROR(INDEX(Calculation!$Q$7:$Q$206,MATCH($B16&amp;" "&amp;AZ$10,positions,0),1),
IFERROR(INDEX(Calculation!$R$7:$R$206,MATCH($B15&amp;" "&amp;AZ$10,positions,0),1),
IF(AND(ROW(AZ16)&gt;12,OR(AND(BA17&lt;&gt;"",BA17&lt;&gt;"-"),AND(AZ17="-",AY16=""))),"-","")))</f>
        <v/>
      </c>
      <c r="BA16" s="128" t="str">
        <f>IFERROR(INDEX(Calculation!$Q$7:$Q$206,MATCH($B16&amp;" "&amp;BA$10,positions,0),1),
IFERROR(INDEX(Calculation!$R$7:$R$206,MATCH($B15&amp;" "&amp;BA$10,positions,0),1),
IF(AND(ROW(BA16)&gt;12,OR(AND(BB17&lt;&gt;"",BB17&lt;&gt;"-"),AND(BA17="-",AZ16=""))),"-","")))</f>
        <v/>
      </c>
      <c r="BB16" s="128" t="str">
        <f>IFERROR(INDEX(Calculation!$Q$7:$Q$206,MATCH($B16&amp;" "&amp;BB$10,positions,0),1),
IFERROR(INDEX(Calculation!$R$7:$R$206,MATCH($B15&amp;" "&amp;BB$10,positions,0),1),
IF(AND(ROW(BB16)&gt;12,OR(AND(BC17&lt;&gt;"",BC17&lt;&gt;"-"),AND(BB17="-",BA16=""))),"-","")))</f>
        <v/>
      </c>
      <c r="BC16" s="128" t="str">
        <f>IFERROR(INDEX(Calculation!$Q$7:$Q$206,MATCH($B16&amp;" "&amp;BC$10,positions,0),1),
IFERROR(INDEX(Calculation!$R$7:$R$206,MATCH($B15&amp;" "&amp;BC$10,positions,0),1),
IF(AND(ROW(BC16)&gt;12,OR(AND(BD17&lt;&gt;"",BD17&lt;&gt;"-"),AND(BC17="-",BB16=""))),"-","")))</f>
        <v/>
      </c>
      <c r="BD16" s="128" t="str">
        <f>IFERROR(INDEX(Calculation!$Q$7:$Q$206,MATCH($B16&amp;" "&amp;BD$10,positions,0),1),
IFERROR(INDEX(Calculation!$R$7:$R$206,MATCH($B15&amp;" "&amp;BD$10,positions,0),1),
IF(AND(ROW(BD16)&gt;12,OR(AND(BE17&lt;&gt;"",BE17&lt;&gt;"-"),AND(BD17="-",BC16=""))),"-","")))</f>
        <v/>
      </c>
      <c r="BE16" s="128" t="str">
        <f>IFERROR(INDEX(Calculation!$Q$7:$Q$206,MATCH($B16&amp;" "&amp;BE$10,positions,0),1),
IFERROR(INDEX(Calculation!$R$7:$R$206,MATCH($B15&amp;" "&amp;BE$10,positions,0),1),
IF(AND(ROW(BE16)&gt;12,OR(AND(BF17&lt;&gt;"",BF17&lt;&gt;"-"),AND(BE17="-",BD16=""))),"-","")))</f>
        <v/>
      </c>
      <c r="BF16" s="128" t="str">
        <f>IFERROR(INDEX(Calculation!$Q$7:$Q$206,MATCH($B16&amp;" "&amp;BF$10,positions,0),1),
IFERROR(INDEX(Calculation!$R$7:$R$206,MATCH($B15&amp;" "&amp;BF$10,positions,0),1),
IF(AND(ROW(BF16)&gt;12,OR(AND(BG17&lt;&gt;"",BG17&lt;&gt;"-"),AND(BF17="-",BE16=""))),"-","")))</f>
        <v/>
      </c>
      <c r="BG16" s="128" t="str">
        <f>IFERROR(INDEX(Calculation!$Q$7:$Q$206,MATCH($B16&amp;" "&amp;BG$10,positions,0),1),
IFERROR(INDEX(Calculation!$R$7:$R$206,MATCH($B15&amp;" "&amp;BG$10,positions,0),1),
IF(AND(ROW(BG16)&gt;12,OR(AND(BH17&lt;&gt;"",BH17&lt;&gt;"-"),AND(BG17="-",BF16=""))),"-","")))</f>
        <v/>
      </c>
      <c r="BH16" s="128" t="str">
        <f>IFERROR(INDEX(Calculation!$Q$7:$Q$206,MATCH($B16&amp;" "&amp;BH$10,positions,0),1),
IFERROR(INDEX(Calculation!$R$7:$R$206,MATCH($B15&amp;" "&amp;BH$10,positions,0),1),
IF(AND(ROW(BH16)&gt;12,OR(AND(BI17&lt;&gt;"",BI17&lt;&gt;"-"),AND(BH17="-",BG16=""))),"-","")))</f>
        <v/>
      </c>
      <c r="BI16" s="128" t="str">
        <f>IFERROR(INDEX(Calculation!$Q$7:$Q$206,MATCH($B16&amp;" "&amp;BI$10,positions,0),1),
IFERROR(INDEX(Calculation!$R$7:$R$206,MATCH($B15&amp;" "&amp;BI$10,positions,0),1),
IF(AND(ROW(BI16)&gt;12,OR(AND(BJ17&lt;&gt;"",BJ17&lt;&gt;"-"),AND(BI17="-",BH16=""))),"-","")))</f>
        <v/>
      </c>
      <c r="BJ16" s="128" t="str">
        <f>IFERROR(INDEX(Calculation!$Q$7:$Q$206,MATCH($B16&amp;" "&amp;BJ$10,positions,0),1),
IFERROR(INDEX(Calculation!$R$7:$R$206,MATCH($B15&amp;" "&amp;BJ$10,positions,0),1),
IF(AND(ROW(BJ16)&gt;12,OR(AND(BK17&lt;&gt;"",BK17&lt;&gt;"-"),AND(BJ17="-",BI16=""))),"-","")))</f>
        <v/>
      </c>
      <c r="BK16" s="128" t="str">
        <f>IFERROR(INDEX(Calculation!$Q$7:$Q$206,MATCH($B16&amp;" "&amp;BK$10,positions,0),1),
IFERROR(INDEX(Calculation!$R$7:$R$206,MATCH($B15&amp;" "&amp;BK$10,positions,0),1),
IF(AND(ROW(BK16)&gt;12,OR(AND(BL17&lt;&gt;"",BL17&lt;&gt;"-"),AND(BK17="-",BJ16=""))),"-","")))</f>
        <v/>
      </c>
      <c r="BL16" s="128" t="str">
        <f>IFERROR(INDEX(Calculation!$Q$7:$Q$206,MATCH($B16&amp;" "&amp;BL$10,positions,0),1),
IFERROR(INDEX(Calculation!$R$7:$R$206,MATCH($B15&amp;" "&amp;BL$10,positions,0),1),
IF(AND(ROW(BL16)&gt;12,OR(AND(BM17&lt;&gt;"",BM17&lt;&gt;"-"),AND(BL17="-",BK16=""))),"-","")))</f>
        <v/>
      </c>
      <c r="BM16" s="128" t="str">
        <f>IFERROR(INDEX(Calculation!$Q$7:$Q$206,MATCH($B16&amp;" "&amp;BM$10,positions,0),1),
IFERROR(INDEX(Calculation!$R$7:$R$206,MATCH($B15&amp;" "&amp;BM$10,positions,0),1),
IF(AND(ROW(BM16)&gt;12,OR(AND(BN17&lt;&gt;"",BN17&lt;&gt;"-"),AND(BM17="-",BL16=""))),"-","")))</f>
        <v/>
      </c>
      <c r="BN16" s="128" t="str">
        <f>IFERROR(INDEX(Calculation!$Q$7:$Q$206,MATCH($B16&amp;" "&amp;BN$10,positions,0),1),
IFERROR(INDEX(Calculation!$R$7:$R$206,MATCH($B15&amp;" "&amp;BN$10,positions,0),1),
IF(AND(ROW(BN16)&gt;12,OR(AND(BO17&lt;&gt;"",BO17&lt;&gt;"-"),AND(BN17="-",BM16=""))),"-","")))</f>
        <v/>
      </c>
      <c r="BO16" s="128" t="str">
        <f>IFERROR(INDEX(Calculation!$Q$7:$Q$206,MATCH($B16&amp;" "&amp;BO$10,positions,0),1),
IFERROR(INDEX(Calculation!$R$7:$R$206,MATCH($B15&amp;" "&amp;BO$10,positions,0),1),
IF(AND(ROW(BO16)&gt;12,OR(AND(BP17&lt;&gt;"",BP17&lt;&gt;"-"),AND(BO17="-",BN16=""))),"-","")))</f>
        <v/>
      </c>
      <c r="BP16" s="128" t="str">
        <f>IFERROR(INDEX(Calculation!$Q$7:$Q$206,MATCH($B16&amp;" "&amp;BP$10,positions,0),1),
IFERROR(INDEX(Calculation!$R$7:$R$206,MATCH($B15&amp;" "&amp;BP$10,positions,0),1),
IF(AND(ROW(BP16)&gt;12,OR(AND(BQ17&lt;&gt;"",BQ17&lt;&gt;"-"),AND(BP17="-",BO16=""))),"-","")))</f>
        <v/>
      </c>
      <c r="BQ16" s="128" t="str">
        <f>IFERROR(INDEX(Calculation!$Q$7:$Q$206,MATCH($B16&amp;" "&amp;BQ$10,positions,0),1),
IFERROR(INDEX(Calculation!$R$7:$R$206,MATCH($B15&amp;" "&amp;BQ$10,positions,0),1),
IF(AND(ROW(BQ16)&gt;12,OR(AND(BR17&lt;&gt;"",BR17&lt;&gt;"-"),AND(BQ17="-",BP16=""))),"-","")))</f>
        <v/>
      </c>
      <c r="BR16" s="128" t="str">
        <f>IFERROR(INDEX(Calculation!$Q$7:$Q$206,MATCH($B16&amp;" "&amp;BR$10,positions,0),1),
IFERROR(INDEX(Calculation!$R$7:$R$206,MATCH($B15&amp;" "&amp;BR$10,positions,0),1),
IF(AND(ROW(BR16)&gt;12,OR(AND(BS17&lt;&gt;"",BS17&lt;&gt;"-"),AND(BR17="-",BQ16=""))),"-","")))</f>
        <v/>
      </c>
      <c r="BS16" s="128" t="str">
        <f>IFERROR(INDEX(Calculation!$Q$7:$Q$206,MATCH($B16&amp;" "&amp;BS$10,positions,0),1),
IFERROR(INDEX(Calculation!$R$7:$R$206,MATCH($B15&amp;" "&amp;BS$10,positions,0),1),
IF(AND(ROW(BS16)&gt;12,OR(AND(BT17&lt;&gt;"",BT17&lt;&gt;"-"),AND(BS17="-",BR16=""))),"-","")))</f>
        <v/>
      </c>
      <c r="BT16" s="128" t="str">
        <f>IFERROR(INDEX(Calculation!$Q$7:$Q$206,MATCH($B16&amp;" "&amp;BT$10,positions,0),1),
IFERROR(INDEX(Calculation!$R$7:$R$206,MATCH($B15&amp;" "&amp;BT$10,positions,0),1),
IF(AND(ROW(BT16)&gt;12,OR(AND(BU17&lt;&gt;"",BU17&lt;&gt;"-"),AND(BT17="-",BS16=""))),"-","")))</f>
        <v/>
      </c>
      <c r="BU16" s="128" t="str">
        <f>IFERROR(INDEX(Calculation!$Q$7:$Q$206,MATCH($B16&amp;" "&amp;BU$10,positions,0),1),
IFERROR(INDEX(Calculation!$R$7:$R$206,MATCH($B15&amp;" "&amp;BU$10,positions,0),1),
IF(AND(ROW(BU16)&gt;12,OR(AND(BV17&lt;&gt;"",BV17&lt;&gt;"-"),AND(BU17="-",BT16=""))),"-","")))</f>
        <v/>
      </c>
      <c r="BV16" s="128" t="str">
        <f>IFERROR(INDEX(Calculation!$Q$7:$Q$206,MATCH($B16&amp;" "&amp;BV$10,positions,0),1),
IFERROR(INDEX(Calculation!$R$7:$R$206,MATCH($B15&amp;" "&amp;BV$10,positions,0),1),
IF(AND(ROW(BV16)&gt;12,OR(AND(BW17&lt;&gt;"",BW17&lt;&gt;"-"),AND(BV17="-",BU16=""))),"-","")))</f>
        <v/>
      </c>
      <c r="BW16" s="128" t="str">
        <f>IFERROR(INDEX(Calculation!$Q$7:$Q$206,MATCH($B16&amp;" "&amp;BW$10,positions,0),1),
IFERROR(INDEX(Calculation!$R$7:$R$206,MATCH($B15&amp;" "&amp;BW$10,positions,0),1),
IF(AND(ROW(BW16)&gt;12,OR(AND(BX17&lt;&gt;"",BX17&lt;&gt;"-"),AND(BW17="-",BV16=""))),"-","")))</f>
        <v/>
      </c>
      <c r="BX16" s="128" t="str">
        <f>IFERROR(INDEX(Calculation!$Q$7:$Q$206,MATCH($B16&amp;" "&amp;BX$10,positions,0),1),
IFERROR(INDEX(Calculation!$R$7:$R$206,MATCH($B15&amp;" "&amp;BX$10,positions,0),1),
IF(AND(ROW(BX16)&gt;12,OR(AND(BY17&lt;&gt;"",BY17&lt;&gt;"-"),AND(BX17="-",BW16=""))),"-","")))</f>
        <v/>
      </c>
      <c r="BY16" s="128" t="str">
        <f>IFERROR(INDEX(Calculation!$Q$7:$Q$206,MATCH($B16&amp;" "&amp;BY$10,positions,0),1),
IFERROR(INDEX(Calculation!$R$7:$R$206,MATCH($B15&amp;" "&amp;BY$10,positions,0),1),
IF(AND(ROW(BY16)&gt;12,OR(AND(BZ17&lt;&gt;"",BZ17&lt;&gt;"-"),AND(BY17="-",BX16=""))),"-","")))</f>
        <v/>
      </c>
      <c r="BZ16" s="128" t="str">
        <f>IFERROR(INDEX(Calculation!$Q$7:$Q$206,MATCH($B16&amp;" "&amp;BZ$10,positions,0),1),
IFERROR(INDEX(Calculation!$R$7:$R$206,MATCH($B15&amp;" "&amp;BZ$10,positions,0),1),
IF(AND(ROW(BZ16)&gt;12,OR(AND(CA17&lt;&gt;"",CA17&lt;&gt;"-"),AND(BZ17="-",BY16=""))),"-","")))</f>
        <v/>
      </c>
      <c r="CA16" s="128" t="str">
        <f>IFERROR(INDEX(Calculation!$Q$7:$Q$206,MATCH($B16&amp;" "&amp;CA$10,positions,0),1),
IFERROR(INDEX(Calculation!$R$7:$R$206,MATCH($B15&amp;" "&amp;CA$10,positions,0),1),
IF(AND(ROW(CA16)&gt;12,OR(AND(CB17&lt;&gt;"",CB17&lt;&gt;"-"),AND(CA17="-",BZ16=""))),"-","")))</f>
        <v/>
      </c>
      <c r="CB16" s="128" t="str">
        <f>IFERROR(INDEX(Calculation!$Q$7:$Q$206,MATCH($B16&amp;" "&amp;CB$10,positions,0),1),
IFERROR(INDEX(Calculation!$R$7:$R$206,MATCH($B15&amp;" "&amp;CB$10,positions,0),1),
IF(AND(ROW(CB16)&gt;12,OR(AND(CC17&lt;&gt;"",CC17&lt;&gt;"-"),AND(CB17="-",CA16=""))),"-","")))</f>
        <v/>
      </c>
      <c r="CC16" s="128" t="str">
        <f>IFERROR(INDEX(Calculation!$Q$7:$Q$206,MATCH($B16&amp;" "&amp;CC$10,positions,0),1),
IFERROR(INDEX(Calculation!$R$7:$R$206,MATCH($B15&amp;" "&amp;CC$10,positions,0),1),
IF(AND(ROW(CC16)&gt;12,OR(AND(CD17&lt;&gt;"",CD17&lt;&gt;"-"),AND(CC17="-",CB16=""))),"-","")))</f>
        <v/>
      </c>
      <c r="CD16" s="128" t="str">
        <f>IFERROR(INDEX(Calculation!$Q$7:$Q$206,MATCH($B16&amp;" "&amp;CD$10,positions,0),1),
IFERROR(INDEX(Calculation!$R$7:$R$206,MATCH($B15&amp;" "&amp;CD$10,positions,0),1),
IF(AND(ROW(CD16)&gt;12,OR(AND(CE17&lt;&gt;"",CE17&lt;&gt;"-"),AND(CD17="-",CC16=""))),"-","")))</f>
        <v/>
      </c>
      <c r="CE16" s="128" t="str">
        <f>IFERROR(INDEX(Calculation!$Q$7:$Q$206,MATCH($B16&amp;" "&amp;CE$10,positions,0),1),
IFERROR(INDEX(Calculation!$R$7:$R$206,MATCH($B15&amp;" "&amp;CE$10,positions,0),1),
IF(AND(ROW(CE16)&gt;12,OR(AND(CF17&lt;&gt;"",CF17&lt;&gt;"-"),AND(CE17="-",CD16=""))),"-","")))</f>
        <v/>
      </c>
      <c r="CF16" s="128" t="str">
        <f>IFERROR(INDEX(Calculation!$Q$7:$Q$206,MATCH($B16&amp;" "&amp;CF$10,positions,0),1),
IFERROR(INDEX(Calculation!$R$7:$R$206,MATCH($B15&amp;" "&amp;CF$10,positions,0),1),
IF(AND(ROW(CF16)&gt;12,OR(AND(CG17&lt;&gt;"",CG17&lt;&gt;"-"),AND(CF17="-",CE16=""))),"-","")))</f>
        <v/>
      </c>
      <c r="CG16" s="128" t="str">
        <f>IFERROR(INDEX(Calculation!$Q$7:$Q$206,MATCH($B16&amp;" "&amp;CG$10,positions,0),1),
IFERROR(INDEX(Calculation!$R$7:$R$206,MATCH($B15&amp;" "&amp;CG$10,positions,0),1),
IF(AND(ROW(CG16)&gt;12,OR(AND(CH17&lt;&gt;"",CH17&lt;&gt;"-"),AND(CG17="-",CF16=""))),"-","")))</f>
        <v/>
      </c>
      <c r="CH16" s="128" t="str">
        <f>IFERROR(INDEX(Calculation!$Q$7:$Q$206,MATCH($B16&amp;" "&amp;CH$10,positions,0),1),
IFERROR(INDEX(Calculation!$R$7:$R$206,MATCH($B15&amp;" "&amp;CH$10,positions,0),1),
IF(AND(ROW(CH16)&gt;12,OR(AND(CI17&lt;&gt;"",CI17&lt;&gt;"-"),AND(CH17="-",CG16=""))),"-","")))</f>
        <v/>
      </c>
      <c r="CI16" s="128" t="str">
        <f>IFERROR(INDEX(Calculation!$Q$7:$Q$206,MATCH($B16&amp;" "&amp;CI$10,positions,0),1),
IFERROR(INDEX(Calculation!$R$7:$R$206,MATCH($B15&amp;" "&amp;CI$10,positions,0),1),
IF(AND(ROW(CI16)&gt;12,OR(AND(CJ17&lt;&gt;"",CJ17&lt;&gt;"-"),AND(CI17="-",CH16=""))),"-","")))</f>
        <v/>
      </c>
      <c r="CJ16" s="128" t="str">
        <f>IFERROR(INDEX(Calculation!$Q$7:$Q$206,MATCH($B16&amp;" "&amp;CJ$10,positions,0),1),
IFERROR(INDEX(Calculation!$R$7:$R$206,MATCH($B15&amp;" "&amp;CJ$10,positions,0),1),
IF(AND(ROW(CJ16)&gt;12,OR(AND(CK17&lt;&gt;"",CK17&lt;&gt;"-"),AND(CJ17="-",CI16=""))),"-","")))</f>
        <v/>
      </c>
      <c r="CK16" s="128" t="str">
        <f>IFERROR(INDEX(Calculation!$Q$7:$Q$206,MATCH($B16&amp;" "&amp;CK$10,positions,0),1),
IFERROR(INDEX(Calculation!$R$7:$R$206,MATCH($B15&amp;" "&amp;CK$10,positions,0),1),
IF(AND(ROW(CK16)&gt;12,OR(AND(CL17&lt;&gt;"",CL17&lt;&gt;"-"),AND(CK17="-",CJ16=""))),"-","")))</f>
        <v/>
      </c>
      <c r="CL16" s="128" t="str">
        <f>IFERROR(INDEX(Calculation!$Q$7:$Q$206,MATCH($B16&amp;" "&amp;CL$10,positions,0),1),
IFERROR(INDEX(Calculation!$R$7:$R$206,MATCH($B15&amp;" "&amp;CL$10,positions,0),1),
IF(AND(ROW(CL16)&gt;12,OR(AND(CM17&lt;&gt;"",CM17&lt;&gt;"-"),AND(CL17="-",CK16=""))),"-","")))</f>
        <v/>
      </c>
      <c r="CM16" s="128" t="str">
        <f>IFERROR(INDEX(Calculation!$Q$7:$Q$206,MATCH($B16&amp;" "&amp;CM$10,positions,0),1),
IFERROR(INDEX(Calculation!$R$7:$R$206,MATCH($B15&amp;" "&amp;CM$10,positions,0),1),
IF(AND(ROW(CM16)&gt;12,OR(AND(CN17&lt;&gt;"",CN17&lt;&gt;"-"),AND(CM17="-",CL16=""))),"-","")))</f>
        <v/>
      </c>
      <c r="CN16" s="128" t="str">
        <f>IFERROR(INDEX(Calculation!$Q$7:$Q$206,MATCH($B16&amp;" "&amp;CN$10,positions,0),1),
IFERROR(INDEX(Calculation!$R$7:$R$206,MATCH($B15&amp;" "&amp;CN$10,positions,0),1),
IF(AND(ROW(CN16)&gt;12,OR(AND(CO17&lt;&gt;"",CO17&lt;&gt;"-"),AND(CN17="-",CM16=""))),"-","")))</f>
        <v/>
      </c>
      <c r="CO16" s="128" t="str">
        <f>IFERROR(INDEX(Calculation!$Q$7:$Q$206,MATCH($B16&amp;" "&amp;CO$10,positions,0),1),
IFERROR(INDEX(Calculation!$R$7:$R$206,MATCH($B15&amp;" "&amp;CO$10,positions,0),1),
IF(AND(ROW(CO16)&gt;12,OR(AND(CP17&lt;&gt;"",CP17&lt;&gt;"-"),AND(CO17="-",CN16=""))),"-","")))</f>
        <v/>
      </c>
      <c r="CP16" s="128" t="str">
        <f>IFERROR(INDEX(Calculation!$Q$7:$Q$206,MATCH($B16&amp;" "&amp;CP$10,positions,0),1),
IFERROR(INDEX(Calculation!$R$7:$R$206,MATCH($B15&amp;" "&amp;CP$10,positions,0),1),
IF(AND(ROW(CP16)&gt;12,OR(AND(CQ17&lt;&gt;"",CQ17&lt;&gt;"-"),AND(CP17="-",CO16=""))),"-","")))</f>
        <v/>
      </c>
      <c r="CQ16" s="128" t="str">
        <f>IFERROR(INDEX(Calculation!$Q$7:$Q$206,MATCH($B16&amp;" "&amp;CQ$10,positions,0),1),
IFERROR(INDEX(Calculation!$R$7:$R$206,MATCH($B15&amp;" "&amp;CQ$10,positions,0),1),
IF(AND(ROW(CQ16)&gt;12,OR(AND(CR17&lt;&gt;"",CR17&lt;&gt;"-"),AND(CQ17="-",CP16=""))),"-","")))</f>
        <v/>
      </c>
      <c r="CR16" s="128" t="str">
        <f>IFERROR(INDEX(Calculation!$Q$7:$Q$206,MATCH($B16&amp;" "&amp;CR$10,positions,0),1),
IFERROR(INDEX(Calculation!$R$7:$R$206,MATCH($B15&amp;" "&amp;CR$10,positions,0),1),
IF(AND(ROW(CR16)&gt;12,OR(AND(CS17&lt;&gt;"",CS17&lt;&gt;"-"),AND(CR17="-",CQ16=""))),"-","")))</f>
        <v/>
      </c>
      <c r="CS16" s="128" t="str">
        <f>IFERROR(INDEX(Calculation!$Q$7:$Q$206,MATCH($B16&amp;" "&amp;CS$10,positions,0),1),
IFERROR(INDEX(Calculation!$R$7:$R$206,MATCH($B15&amp;" "&amp;CS$10,positions,0),1),
IF(AND(ROW(CS16)&gt;12,OR(AND(CT17&lt;&gt;"",CT17&lt;&gt;"-"),AND(CS17="-",CR16=""))),"-","")))</f>
        <v/>
      </c>
      <c r="CT16" s="128" t="str">
        <f>IFERROR(INDEX(Calculation!$Q$7:$Q$206,MATCH($B16&amp;" "&amp;CT$10,positions,0),1),
IFERROR(INDEX(Calculation!$R$7:$R$206,MATCH($B15&amp;" "&amp;CT$10,positions,0),1),
IF(AND(ROW(CT16)&gt;12,OR(AND(CU17&lt;&gt;"",CU17&lt;&gt;"-"),AND(CT17="-",CS16=""))),"-","")))</f>
        <v/>
      </c>
      <c r="CU16" s="128" t="str">
        <f>IFERROR(INDEX(Calculation!$Q$7:$Q$206,MATCH($B16&amp;" "&amp;CU$10,positions,0),1),
IFERROR(INDEX(Calculation!$R$7:$R$206,MATCH($B15&amp;" "&amp;CU$10,positions,0),1),
IF(AND(ROW(CU16)&gt;12,OR(AND(CV17&lt;&gt;"",CV17&lt;&gt;"-"),AND(CU17="-",CT16=""))),"-","")))</f>
        <v/>
      </c>
      <c r="CV16" s="128" t="str">
        <f>IFERROR(INDEX(Calculation!$Q$7:$Q$206,MATCH($B16&amp;" "&amp;CV$10,positions,0),1),
IFERROR(INDEX(Calculation!$R$7:$R$206,MATCH($B15&amp;" "&amp;CV$10,positions,0),1),
IF(AND(ROW(CV16)&gt;12,OR(AND(CW17&lt;&gt;"",CW17&lt;&gt;"-"),AND(CV17="-",CU16=""))),"-","")))</f>
        <v/>
      </c>
      <c r="CW16" s="128" t="str">
        <f>IFERROR(INDEX(Calculation!$Q$7:$Q$206,MATCH($B16&amp;" "&amp;CW$10,positions,0),1),
IFERROR(INDEX(Calculation!$R$7:$R$206,MATCH($B15&amp;" "&amp;CW$10,positions,0),1),
IF(AND(ROW(CW16)&gt;12,OR(AND(CX17&lt;&gt;"",CX17&lt;&gt;"-"),AND(CW17="-",CV16=""))),"-","")))</f>
        <v/>
      </c>
      <c r="CX16" s="128" t="str">
        <f>IFERROR(INDEX(Calculation!$Q$7:$Q$206,MATCH($B16&amp;" "&amp;CX$10,positions,0),1),
IFERROR(INDEX(Calculation!$R$7:$R$206,MATCH($B15&amp;" "&amp;CX$10,positions,0),1),
IF(AND(ROW(CX16)&gt;12,OR(AND(CY17&lt;&gt;"",CY17&lt;&gt;"-"),AND(CX17="-",CW16=""))),"-","")))</f>
        <v/>
      </c>
      <c r="CY16" s="128" t="str">
        <f>IFERROR(INDEX(Calculation!$Q$7:$Q$206,MATCH($B16&amp;" "&amp;CY$10,positions,0),1),
IFERROR(INDEX(Calculation!$R$7:$R$206,MATCH($B15&amp;" "&amp;CY$10,positions,0),1),
IF(AND(ROW(CY16)&gt;12,OR(AND(CZ17&lt;&gt;"",CZ17&lt;&gt;"-"),AND(CY17="-",CX16=""))),"-","")))</f>
        <v/>
      </c>
      <c r="CZ16" s="128" t="str">
        <f>IFERROR(INDEX(Calculation!$Q$7:$Q$206,MATCH($B16&amp;" "&amp;CZ$10,positions,0),1),
IFERROR(INDEX(Calculation!$R$7:$R$206,MATCH($B15&amp;" "&amp;CZ$10,positions,0),1),
IF(AND(ROW(CZ16)&gt;12,OR(AND(DA17&lt;&gt;"",DA17&lt;&gt;"-"),AND(CZ17="-",CY16=""))),"-","")))</f>
        <v/>
      </c>
    </row>
    <row r="17" spans="2:104" s="100" customFormat="1" ht="27.95" customHeight="1" x14ac:dyDescent="0.25">
      <c r="B17" s="140">
        <v>7</v>
      </c>
      <c r="C17" s="99"/>
      <c r="D17" s="128" t="str">
        <f>IFERROR(INDEX(Calculation!$Q$7:$Q$206,MATCH($B17&amp;" "&amp;D$10,positions,0),1),
IFERROR(INDEX(Calculation!$R$7:$R$206,MATCH($B16&amp;" "&amp;D$10,positions,0),1),
IF(AND(ROW(D17)&gt;12,OR(AND(E18&lt;&gt;"",E18&lt;&gt;"-"),AND(D18="-",C17=""))),"-","")))</f>
        <v/>
      </c>
      <c r="E17" s="128" t="str">
        <f>IFERROR(INDEX(Calculation!$Q$7:$Q$206,MATCH($B17&amp;" "&amp;E$10,positions,0),1),
IFERROR(INDEX(Calculation!$R$7:$R$206,MATCH($B16&amp;" "&amp;E$10,positions,0),1),
IF(AND(ROW(E17)&gt;12,OR(AND(F18&lt;&gt;"",F18&lt;&gt;"-"),AND(E18="-",D17=""))),"-","")))</f>
        <v>-</v>
      </c>
      <c r="F17" s="128" t="str">
        <f>IFERROR(INDEX(Calculation!$Q$7:$Q$206,MATCH($B17&amp;" "&amp;F$10,positions,0),1),
IFERROR(INDEX(Calculation!$R$7:$R$206,MATCH($B16&amp;" "&amp;F$10,positions,0),1),
IF(AND(ROW(F17)&gt;12,OR(AND(G18&lt;&gt;"",G18&lt;&gt;"-"),AND(F18="-",E17=""))),"-","")))</f>
        <v/>
      </c>
      <c r="G17" s="128" t="str">
        <f>IFERROR(INDEX(Calculation!$Q$7:$Q$206,MATCH($B17&amp;" "&amp;G$10,positions,0),1),
IFERROR(INDEX(Calculation!$R$7:$R$206,MATCH($B16&amp;" "&amp;G$10,positions,0),1),
IF(AND(ROW(G17)&gt;12,OR(AND(H18&lt;&gt;"",H18&lt;&gt;"-"),AND(G18="-",F17=""))),"-","")))</f>
        <v/>
      </c>
      <c r="H17" s="128" t="str">
        <f>IFERROR(INDEX(Calculation!$Q$7:$Q$206,MATCH($B17&amp;" "&amp;H$10,positions,0),1),
IFERROR(INDEX(Calculation!$R$7:$R$206,MATCH($B16&amp;" "&amp;H$10,positions,0),1),
IF(AND(ROW(H17)&gt;12,OR(AND(I18&lt;&gt;"",I18&lt;&gt;"-"),AND(H18="-",G17=""))),"-","")))</f>
        <v/>
      </c>
      <c r="I17" s="128" t="str">
        <f>IFERROR(INDEX(Calculation!$Q$7:$Q$206,MATCH($B17&amp;" "&amp;I$10,positions,0),1),
IFERROR(INDEX(Calculation!$R$7:$R$206,MATCH($B16&amp;" "&amp;I$10,positions,0),1),
IF(AND(ROW(I17)&gt;12,OR(AND(J18&lt;&gt;"",J18&lt;&gt;"-"),AND(I18="-",H17=""))),"-","")))</f>
        <v>-</v>
      </c>
      <c r="J17" s="128" t="str">
        <f>IFERROR(INDEX(Calculation!$Q$7:$Q$206,MATCH($B17&amp;" "&amp;J$10,positions,0),1),
IFERROR(INDEX(Calculation!$R$7:$R$206,MATCH($B16&amp;" "&amp;J$10,positions,0),1),
IF(AND(ROW(J17)&gt;12,OR(AND(K18&lt;&gt;"",K18&lt;&gt;"-"),AND(J18="-",I17=""))),"-","")))</f>
        <v/>
      </c>
      <c r="K17" s="128" t="str">
        <f>IFERROR(INDEX(Calculation!$Q$7:$Q$206,MATCH($B17&amp;" "&amp;K$10,positions,0),1),
IFERROR(INDEX(Calculation!$R$7:$R$206,MATCH($B16&amp;" "&amp;K$10,positions,0),1),
IF(AND(ROW(K17)&gt;12,OR(AND(L18&lt;&gt;"",L18&lt;&gt;"-"),AND(K18="-",J17=""))),"-","")))</f>
        <v>-</v>
      </c>
      <c r="L17" s="128" t="str">
        <f>IFERROR(INDEX(Calculation!$Q$7:$Q$206,MATCH($B17&amp;" "&amp;L$10,positions,0),1),
IFERROR(INDEX(Calculation!$R$7:$R$206,MATCH($B16&amp;" "&amp;L$10,positions,0),1),
IF(AND(ROW(L17)&gt;12,OR(AND(M18&lt;&gt;"",M18&lt;&gt;"-"),AND(L18="-",K17=""))),"-","")))</f>
        <v/>
      </c>
      <c r="M17" s="128" t="str">
        <f>IFERROR(INDEX(Calculation!$Q$7:$Q$206,MATCH($B17&amp;" "&amp;M$10,positions,0),1),
IFERROR(INDEX(Calculation!$R$7:$R$206,MATCH($B16&amp;" "&amp;M$10,positions,0),1),
IF(AND(ROW(M17)&gt;12,OR(AND(N18&lt;&gt;"",N18&lt;&gt;"-"),AND(M18="-",L17=""))),"-","")))</f>
        <v/>
      </c>
      <c r="N17" s="128" t="str">
        <f>IFERROR(INDEX(Calculation!$Q$7:$Q$206,MATCH($B17&amp;" "&amp;N$10,positions,0),1),
IFERROR(INDEX(Calculation!$R$7:$R$206,MATCH($B16&amp;" "&amp;N$10,positions,0),1),
IF(AND(ROW(N17)&gt;12,OR(AND(O18&lt;&gt;"",O18&lt;&gt;"-"),AND(N18="-",M17=""))),"-","")))</f>
        <v/>
      </c>
      <c r="O17" s="128" t="str">
        <f>IFERROR(INDEX(Calculation!$Q$7:$Q$206,MATCH($B17&amp;" "&amp;O$10,positions,0),1),
IFERROR(INDEX(Calculation!$R$7:$R$206,MATCH($B16&amp;" "&amp;O$10,positions,0),1),
IF(AND(ROW(O17)&gt;12,OR(AND(P18&lt;&gt;"",P18&lt;&gt;"-"),AND(O18="-",N17=""))),"-","")))</f>
        <v/>
      </c>
      <c r="P17" s="128" t="str">
        <f>IFERROR(INDEX(Calculation!$Q$7:$Q$206,MATCH($B17&amp;" "&amp;P$10,positions,0),1),
IFERROR(INDEX(Calculation!$R$7:$R$206,MATCH($B16&amp;" "&amp;P$10,positions,0),1),
IF(AND(ROW(P17)&gt;12,OR(AND(Q18&lt;&gt;"",Q18&lt;&gt;"-"),AND(P18="-",O17=""))),"-","")))</f>
        <v/>
      </c>
      <c r="Q17" s="128" t="str">
        <f>IFERROR(INDEX(Calculation!$Q$7:$Q$206,MATCH($B17&amp;" "&amp;Q$10,positions,0),1),
IFERROR(INDEX(Calculation!$R$7:$R$206,MATCH($B16&amp;" "&amp;Q$10,positions,0),1),
IF(AND(ROW(Q17)&gt;12,OR(AND(R18&lt;&gt;"",R18&lt;&gt;"-"),AND(Q18="-",P17=""))),"-","")))</f>
        <v/>
      </c>
      <c r="R17" s="128" t="str">
        <f>IFERROR(INDEX(Calculation!$Q$7:$Q$206,MATCH($B17&amp;" "&amp;R$10,positions,0),1),
IFERROR(INDEX(Calculation!$R$7:$R$206,MATCH($B16&amp;" "&amp;R$10,positions,0),1),
IF(AND(ROW(R17)&gt;12,OR(AND(S18&lt;&gt;"",S18&lt;&gt;"-"),AND(R18="-",Q17=""))),"-","")))</f>
        <v/>
      </c>
      <c r="S17" s="128" t="str">
        <f>IFERROR(INDEX(Calculation!$Q$7:$Q$206,MATCH($B17&amp;" "&amp;S$10,positions,0),1),
IFERROR(INDEX(Calculation!$R$7:$R$206,MATCH($B16&amp;" "&amp;S$10,positions,0),1),
IF(AND(ROW(S17)&gt;12,OR(AND(T18&lt;&gt;"",T18&lt;&gt;"-"),AND(S18="-",R17=""))),"-","")))</f>
        <v/>
      </c>
      <c r="T17" s="128" t="str">
        <f>IFERROR(INDEX(Calculation!$Q$7:$Q$206,MATCH($B17&amp;" "&amp;T$10,positions,0),1),
IFERROR(INDEX(Calculation!$R$7:$R$206,MATCH($B16&amp;" "&amp;T$10,positions,0),1),
IF(AND(ROW(T17)&gt;12,OR(AND(U18&lt;&gt;"",U18&lt;&gt;"-"),AND(T18="-",S17=""))),"-","")))</f>
        <v/>
      </c>
      <c r="U17" s="128" t="str">
        <f>IFERROR(INDEX(Calculation!$Q$7:$Q$206,MATCH($B17&amp;" "&amp;U$10,positions,0),1),
IFERROR(INDEX(Calculation!$R$7:$R$206,MATCH($B16&amp;" "&amp;U$10,positions,0),1),
IF(AND(ROW(U17)&gt;12,OR(AND(V18&lt;&gt;"",V18&lt;&gt;"-"),AND(U18="-",T17=""))),"-","")))</f>
        <v/>
      </c>
      <c r="V17" s="128" t="str">
        <f>IFERROR(INDEX(Calculation!$Q$7:$Q$206,MATCH($B17&amp;" "&amp;V$10,positions,0),1),
IFERROR(INDEX(Calculation!$R$7:$R$206,MATCH($B16&amp;" "&amp;V$10,positions,0),1),
IF(AND(ROW(V17)&gt;12,OR(AND(W18&lt;&gt;"",W18&lt;&gt;"-"),AND(V18="-",U17=""))),"-","")))</f>
        <v/>
      </c>
      <c r="W17" s="128" t="str">
        <f>IFERROR(INDEX(Calculation!$Q$7:$Q$206,MATCH($B17&amp;" "&amp;W$10,positions,0),1),
IFERROR(INDEX(Calculation!$R$7:$R$206,MATCH($B16&amp;" "&amp;W$10,positions,0),1),
IF(AND(ROW(W17)&gt;12,OR(AND(X18&lt;&gt;"",X18&lt;&gt;"-"),AND(W18="-",V17=""))),"-","")))</f>
        <v/>
      </c>
      <c r="X17" s="128" t="str">
        <f>IFERROR(INDEX(Calculation!$Q$7:$Q$206,MATCH($B17&amp;" "&amp;X$10,positions,0),1),
IFERROR(INDEX(Calculation!$R$7:$R$206,MATCH($B16&amp;" "&amp;X$10,positions,0),1),
IF(AND(ROW(X17)&gt;12,OR(AND(Y18&lt;&gt;"",Y18&lt;&gt;"-"),AND(X18="-",W17=""))),"-","")))</f>
        <v/>
      </c>
      <c r="Y17" s="128" t="str">
        <f>IFERROR(INDEX(Calculation!$Q$7:$Q$206,MATCH($B17&amp;" "&amp;Y$10,positions,0),1),
IFERROR(INDEX(Calculation!$R$7:$R$206,MATCH($B16&amp;" "&amp;Y$10,positions,0),1),
IF(AND(ROW(Y17)&gt;12,OR(AND(Z18&lt;&gt;"",Z18&lt;&gt;"-"),AND(Y18="-",X17=""))),"-","")))</f>
        <v/>
      </c>
      <c r="Z17" s="128" t="str">
        <f>IFERROR(INDEX(Calculation!$Q$7:$Q$206,MATCH($B17&amp;" "&amp;Z$10,positions,0),1),
IFERROR(INDEX(Calculation!$R$7:$R$206,MATCH($B16&amp;" "&amp;Z$10,positions,0),1),
IF(AND(ROW(Z17)&gt;12,OR(AND(AA18&lt;&gt;"",AA18&lt;&gt;"-"),AND(Z18="-",Y17=""))),"-","")))</f>
        <v/>
      </c>
      <c r="AA17" s="128" t="str">
        <f>IFERROR(INDEX(Calculation!$Q$7:$Q$206,MATCH($B17&amp;" "&amp;AA$10,positions,0),1),
IFERROR(INDEX(Calculation!$R$7:$R$206,MATCH($B16&amp;" "&amp;AA$10,positions,0),1),
IF(AND(ROW(AA17)&gt;12,OR(AND(AB18&lt;&gt;"",AB18&lt;&gt;"-"),AND(AA18="-",Z17=""))),"-","")))</f>
        <v/>
      </c>
      <c r="AB17" s="128" t="str">
        <f>IFERROR(INDEX(Calculation!$Q$7:$Q$206,MATCH($B17&amp;" "&amp;AB$10,positions,0),1),
IFERROR(INDEX(Calculation!$R$7:$R$206,MATCH($B16&amp;" "&amp;AB$10,positions,0),1),
IF(AND(ROW(AB17)&gt;12,OR(AND(AC18&lt;&gt;"",AC18&lt;&gt;"-"),AND(AB18="-",AA17=""))),"-","")))</f>
        <v/>
      </c>
      <c r="AC17" s="128" t="str">
        <f>IFERROR(INDEX(Calculation!$Q$7:$Q$206,MATCH($B17&amp;" "&amp;AC$10,positions,0),1),
IFERROR(INDEX(Calculation!$R$7:$R$206,MATCH($B16&amp;" "&amp;AC$10,positions,0),1),
IF(AND(ROW(AC17)&gt;12,OR(AND(AD18&lt;&gt;"",AD18&lt;&gt;"-"),AND(AC18="-",AB17=""))),"-","")))</f>
        <v/>
      </c>
      <c r="AD17" s="128" t="str">
        <f>IFERROR(INDEX(Calculation!$Q$7:$Q$206,MATCH($B17&amp;" "&amp;AD$10,positions,0),1),
IFERROR(INDEX(Calculation!$R$7:$R$206,MATCH($B16&amp;" "&amp;AD$10,positions,0),1),
IF(AND(ROW(AD17)&gt;12,OR(AND(AE18&lt;&gt;"",AE18&lt;&gt;"-"),AND(AD18="-",AC17=""))),"-","")))</f>
        <v/>
      </c>
      <c r="AE17" s="128" t="str">
        <f>IFERROR(INDEX(Calculation!$Q$7:$Q$206,MATCH($B17&amp;" "&amp;AE$10,positions,0),1),
IFERROR(INDEX(Calculation!$R$7:$R$206,MATCH($B16&amp;" "&amp;AE$10,positions,0),1),
IF(AND(ROW(AE17)&gt;12,OR(AND(AF18&lt;&gt;"",AF18&lt;&gt;"-"),AND(AE18="-",AD17=""))),"-","")))</f>
        <v/>
      </c>
      <c r="AF17" s="128" t="str">
        <f>IFERROR(INDEX(Calculation!$Q$7:$Q$206,MATCH($B17&amp;" "&amp;AF$10,positions,0),1),
IFERROR(INDEX(Calculation!$R$7:$R$206,MATCH($B16&amp;" "&amp;AF$10,positions,0),1),
IF(AND(ROW(AF17)&gt;12,OR(AND(AG18&lt;&gt;"",AG18&lt;&gt;"-"),AND(AF18="-",AE17=""))),"-","")))</f>
        <v/>
      </c>
      <c r="AG17" s="128" t="str">
        <f>IFERROR(INDEX(Calculation!$Q$7:$Q$206,MATCH($B17&amp;" "&amp;AG$10,positions,0),1),
IFERROR(INDEX(Calculation!$R$7:$R$206,MATCH($B16&amp;" "&amp;AG$10,positions,0),1),
IF(AND(ROW(AG17)&gt;12,OR(AND(AH18&lt;&gt;"",AH18&lt;&gt;"-"),AND(AG18="-",AF17=""))),"-","")))</f>
        <v/>
      </c>
      <c r="AH17" s="128" t="str">
        <f>IFERROR(INDEX(Calculation!$Q$7:$Q$206,MATCH($B17&amp;" "&amp;AH$10,positions,0),1),
IFERROR(INDEX(Calculation!$R$7:$R$206,MATCH($B16&amp;" "&amp;AH$10,positions,0),1),
IF(AND(ROW(AH17)&gt;12,OR(AND(AI18&lt;&gt;"",AI18&lt;&gt;"-"),AND(AH18="-",AG17=""))),"-","")))</f>
        <v/>
      </c>
      <c r="AI17" s="128" t="str">
        <f>IFERROR(INDEX(Calculation!$Q$7:$Q$206,MATCH($B17&amp;" "&amp;AI$10,positions,0),1),
IFERROR(INDEX(Calculation!$R$7:$R$206,MATCH($B16&amp;" "&amp;AI$10,positions,0),1),
IF(AND(ROW(AI17)&gt;12,OR(AND(AJ18&lt;&gt;"",AJ18&lt;&gt;"-"),AND(AI18="-",AH17=""))),"-","")))</f>
        <v/>
      </c>
      <c r="AJ17" s="128" t="str">
        <f>IFERROR(INDEX(Calculation!$Q$7:$Q$206,MATCH($B17&amp;" "&amp;AJ$10,positions,0),1),
IFERROR(INDEX(Calculation!$R$7:$R$206,MATCH($B16&amp;" "&amp;AJ$10,positions,0),1),
IF(AND(ROW(AJ17)&gt;12,OR(AND(AK18&lt;&gt;"",AK18&lt;&gt;"-"),AND(AJ18="-",AI17=""))),"-","")))</f>
        <v/>
      </c>
      <c r="AK17" s="128" t="str">
        <f>IFERROR(INDEX(Calculation!$Q$7:$Q$206,MATCH($B17&amp;" "&amp;AK$10,positions,0),1),
IFERROR(INDEX(Calculation!$R$7:$R$206,MATCH($B16&amp;" "&amp;AK$10,positions,0),1),
IF(AND(ROW(AK17)&gt;12,OR(AND(AL18&lt;&gt;"",AL18&lt;&gt;"-"),AND(AK18="-",AJ17=""))),"-","")))</f>
        <v/>
      </c>
      <c r="AL17" s="128" t="str">
        <f>IFERROR(INDEX(Calculation!$Q$7:$Q$206,MATCH($B17&amp;" "&amp;AL$10,positions,0),1),
IFERROR(INDEX(Calculation!$R$7:$R$206,MATCH($B16&amp;" "&amp;AL$10,positions,0),1),
IF(AND(ROW(AL17)&gt;12,OR(AND(AM18&lt;&gt;"",AM18&lt;&gt;"-"),AND(AL18="-",AK17=""))),"-","")))</f>
        <v/>
      </c>
      <c r="AM17" s="128" t="str">
        <f>IFERROR(INDEX(Calculation!$Q$7:$Q$206,MATCH($B17&amp;" "&amp;AM$10,positions,0),1),
IFERROR(INDEX(Calculation!$R$7:$R$206,MATCH($B16&amp;" "&amp;AM$10,positions,0),1),
IF(AND(ROW(AM17)&gt;12,OR(AND(AN18&lt;&gt;"",AN18&lt;&gt;"-"),AND(AM18="-",AL17=""))),"-","")))</f>
        <v/>
      </c>
      <c r="AN17" s="128" t="str">
        <f>IFERROR(INDEX(Calculation!$Q$7:$Q$206,MATCH($B17&amp;" "&amp;AN$10,positions,0),1),
IFERROR(INDEX(Calculation!$R$7:$R$206,MATCH($B16&amp;" "&amp;AN$10,positions,0),1),
IF(AND(ROW(AN17)&gt;12,OR(AND(AO18&lt;&gt;"",AO18&lt;&gt;"-"),AND(AN18="-",AM17=""))),"-","")))</f>
        <v/>
      </c>
      <c r="AO17" s="128" t="str">
        <f>IFERROR(INDEX(Calculation!$Q$7:$Q$206,MATCH($B17&amp;" "&amp;AO$10,positions,0),1),
IFERROR(INDEX(Calculation!$R$7:$R$206,MATCH($B16&amp;" "&amp;AO$10,positions,0),1),
IF(AND(ROW(AO17)&gt;12,OR(AND(AP18&lt;&gt;"",AP18&lt;&gt;"-"),AND(AO18="-",AN17=""))),"-","")))</f>
        <v/>
      </c>
      <c r="AP17" s="128" t="str">
        <f>IFERROR(INDEX(Calculation!$Q$7:$Q$206,MATCH($B17&amp;" "&amp;AP$10,positions,0),1),
IFERROR(INDEX(Calculation!$R$7:$R$206,MATCH($B16&amp;" "&amp;AP$10,positions,0),1),
IF(AND(ROW(AP17)&gt;12,OR(AND(AQ18&lt;&gt;"",AQ18&lt;&gt;"-"),AND(AP18="-",AO17=""))),"-","")))</f>
        <v/>
      </c>
      <c r="AQ17" s="128" t="str">
        <f>IFERROR(INDEX(Calculation!$Q$7:$Q$206,MATCH($B17&amp;" "&amp;AQ$10,positions,0),1),
IFERROR(INDEX(Calculation!$R$7:$R$206,MATCH($B16&amp;" "&amp;AQ$10,positions,0),1),
IF(AND(ROW(AQ17)&gt;12,OR(AND(AR18&lt;&gt;"",AR18&lt;&gt;"-"),AND(AQ18="-",AP17=""))),"-","")))</f>
        <v/>
      </c>
      <c r="AR17" s="128" t="str">
        <f>IFERROR(INDEX(Calculation!$Q$7:$Q$206,MATCH($B17&amp;" "&amp;AR$10,positions,0),1),
IFERROR(INDEX(Calculation!$R$7:$R$206,MATCH($B16&amp;" "&amp;AR$10,positions,0),1),
IF(AND(ROW(AR17)&gt;12,OR(AND(AS18&lt;&gt;"",AS18&lt;&gt;"-"),AND(AR18="-",AQ17=""))),"-","")))</f>
        <v/>
      </c>
      <c r="AS17" s="128" t="str">
        <f>IFERROR(INDEX(Calculation!$Q$7:$Q$206,MATCH($B17&amp;" "&amp;AS$10,positions,0),1),
IFERROR(INDEX(Calculation!$R$7:$R$206,MATCH($B16&amp;" "&amp;AS$10,positions,0),1),
IF(AND(ROW(AS17)&gt;12,OR(AND(AT18&lt;&gt;"",AT18&lt;&gt;"-"),AND(AS18="-",AR17=""))),"-","")))</f>
        <v/>
      </c>
      <c r="AT17" s="128" t="str">
        <f>IFERROR(INDEX(Calculation!$Q$7:$Q$206,MATCH($B17&amp;" "&amp;AT$10,positions,0),1),
IFERROR(INDEX(Calculation!$R$7:$R$206,MATCH($B16&amp;" "&amp;AT$10,positions,0),1),
IF(AND(ROW(AT17)&gt;12,OR(AND(AU18&lt;&gt;"",AU18&lt;&gt;"-"),AND(AT18="-",AS17=""))),"-","")))</f>
        <v/>
      </c>
      <c r="AU17" s="128" t="str">
        <f>IFERROR(INDEX(Calculation!$Q$7:$Q$206,MATCH($B17&amp;" "&amp;AU$10,positions,0),1),
IFERROR(INDEX(Calculation!$R$7:$R$206,MATCH($B16&amp;" "&amp;AU$10,positions,0),1),
IF(AND(ROW(AU17)&gt;12,OR(AND(AV18&lt;&gt;"",AV18&lt;&gt;"-"),AND(AU18="-",AT17=""))),"-","")))</f>
        <v/>
      </c>
      <c r="AV17" s="128" t="str">
        <f>IFERROR(INDEX(Calculation!$Q$7:$Q$206,MATCH($B17&amp;" "&amp;AV$10,positions,0),1),
IFERROR(INDEX(Calculation!$R$7:$R$206,MATCH($B16&amp;" "&amp;AV$10,positions,0),1),
IF(AND(ROW(AV17)&gt;12,OR(AND(AW18&lt;&gt;"",AW18&lt;&gt;"-"),AND(AV18="-",AU17=""))),"-","")))</f>
        <v/>
      </c>
      <c r="AW17" s="128" t="str">
        <f>IFERROR(INDEX(Calculation!$Q$7:$Q$206,MATCH($B17&amp;" "&amp;AW$10,positions,0),1),
IFERROR(INDEX(Calculation!$R$7:$R$206,MATCH($B16&amp;" "&amp;AW$10,positions,0),1),
IF(AND(ROW(AW17)&gt;12,OR(AND(AX18&lt;&gt;"",AX18&lt;&gt;"-"),AND(AW18="-",AV17=""))),"-","")))</f>
        <v/>
      </c>
      <c r="AX17" s="128" t="str">
        <f>IFERROR(INDEX(Calculation!$Q$7:$Q$206,MATCH($B17&amp;" "&amp;AX$10,positions,0),1),
IFERROR(INDEX(Calculation!$R$7:$R$206,MATCH($B16&amp;" "&amp;AX$10,positions,0),1),
IF(AND(ROW(AX17)&gt;12,OR(AND(AY18&lt;&gt;"",AY18&lt;&gt;"-"),AND(AX18="-",AW17=""))),"-","")))</f>
        <v/>
      </c>
      <c r="AY17" s="128" t="str">
        <f>IFERROR(INDEX(Calculation!$Q$7:$Q$206,MATCH($B17&amp;" "&amp;AY$10,positions,0),1),
IFERROR(INDEX(Calculation!$R$7:$R$206,MATCH($B16&amp;" "&amp;AY$10,positions,0),1),
IF(AND(ROW(AY17)&gt;12,OR(AND(AZ18&lt;&gt;"",AZ18&lt;&gt;"-"),AND(AY18="-",AX17=""))),"-","")))</f>
        <v/>
      </c>
      <c r="AZ17" s="128" t="str">
        <f>IFERROR(INDEX(Calculation!$Q$7:$Q$206,MATCH($B17&amp;" "&amp;AZ$10,positions,0),1),
IFERROR(INDEX(Calculation!$R$7:$R$206,MATCH($B16&amp;" "&amp;AZ$10,positions,0),1),
IF(AND(ROW(AZ17)&gt;12,OR(AND(BA18&lt;&gt;"",BA18&lt;&gt;"-"),AND(AZ18="-",AY17=""))),"-","")))</f>
        <v/>
      </c>
      <c r="BA17" s="128" t="str">
        <f>IFERROR(INDEX(Calculation!$Q$7:$Q$206,MATCH($B17&amp;" "&amp;BA$10,positions,0),1),
IFERROR(INDEX(Calculation!$R$7:$R$206,MATCH($B16&amp;" "&amp;BA$10,positions,0),1),
IF(AND(ROW(BA17)&gt;12,OR(AND(BB18&lt;&gt;"",BB18&lt;&gt;"-"),AND(BA18="-",AZ17=""))),"-","")))</f>
        <v/>
      </c>
      <c r="BB17" s="128" t="str">
        <f>IFERROR(INDEX(Calculation!$Q$7:$Q$206,MATCH($B17&amp;" "&amp;BB$10,positions,0),1),
IFERROR(INDEX(Calculation!$R$7:$R$206,MATCH($B16&amp;" "&amp;BB$10,positions,0),1),
IF(AND(ROW(BB17)&gt;12,OR(AND(BC18&lt;&gt;"",BC18&lt;&gt;"-"),AND(BB18="-",BA17=""))),"-","")))</f>
        <v/>
      </c>
      <c r="BC17" s="128" t="str">
        <f>IFERROR(INDEX(Calculation!$Q$7:$Q$206,MATCH($B17&amp;" "&amp;BC$10,positions,0),1),
IFERROR(INDEX(Calculation!$R$7:$R$206,MATCH($B16&amp;" "&amp;BC$10,positions,0),1),
IF(AND(ROW(BC17)&gt;12,OR(AND(BD18&lt;&gt;"",BD18&lt;&gt;"-"),AND(BC18="-",BB17=""))),"-","")))</f>
        <v/>
      </c>
      <c r="BD17" s="128" t="str">
        <f>IFERROR(INDEX(Calculation!$Q$7:$Q$206,MATCH($B17&amp;" "&amp;BD$10,positions,0),1),
IFERROR(INDEX(Calculation!$R$7:$R$206,MATCH($B16&amp;" "&amp;BD$10,positions,0),1),
IF(AND(ROW(BD17)&gt;12,OR(AND(BE18&lt;&gt;"",BE18&lt;&gt;"-"),AND(BD18="-",BC17=""))),"-","")))</f>
        <v/>
      </c>
      <c r="BE17" s="128" t="str">
        <f>IFERROR(INDEX(Calculation!$Q$7:$Q$206,MATCH($B17&amp;" "&amp;BE$10,positions,0),1),
IFERROR(INDEX(Calculation!$R$7:$R$206,MATCH($B16&amp;" "&amp;BE$10,positions,0),1),
IF(AND(ROW(BE17)&gt;12,OR(AND(BF18&lt;&gt;"",BF18&lt;&gt;"-"),AND(BE18="-",BD17=""))),"-","")))</f>
        <v/>
      </c>
      <c r="BF17" s="128" t="str">
        <f>IFERROR(INDEX(Calculation!$Q$7:$Q$206,MATCH($B17&amp;" "&amp;BF$10,positions,0),1),
IFERROR(INDEX(Calculation!$R$7:$R$206,MATCH($B16&amp;" "&amp;BF$10,positions,0),1),
IF(AND(ROW(BF17)&gt;12,OR(AND(BG18&lt;&gt;"",BG18&lt;&gt;"-"),AND(BF18="-",BE17=""))),"-","")))</f>
        <v/>
      </c>
      <c r="BG17" s="128" t="str">
        <f>IFERROR(INDEX(Calculation!$Q$7:$Q$206,MATCH($B17&amp;" "&amp;BG$10,positions,0),1),
IFERROR(INDEX(Calculation!$R$7:$R$206,MATCH($B16&amp;" "&amp;BG$10,positions,0),1),
IF(AND(ROW(BG17)&gt;12,OR(AND(BH18&lt;&gt;"",BH18&lt;&gt;"-"),AND(BG18="-",BF17=""))),"-","")))</f>
        <v/>
      </c>
      <c r="BH17" s="128" t="str">
        <f>IFERROR(INDEX(Calculation!$Q$7:$Q$206,MATCH($B17&amp;" "&amp;BH$10,positions,0),1),
IFERROR(INDEX(Calculation!$R$7:$R$206,MATCH($B16&amp;" "&amp;BH$10,positions,0),1),
IF(AND(ROW(BH17)&gt;12,OR(AND(BI18&lt;&gt;"",BI18&lt;&gt;"-"),AND(BH18="-",BG17=""))),"-","")))</f>
        <v/>
      </c>
      <c r="BI17" s="128" t="str">
        <f>IFERROR(INDEX(Calculation!$Q$7:$Q$206,MATCH($B17&amp;" "&amp;BI$10,positions,0),1),
IFERROR(INDEX(Calculation!$R$7:$R$206,MATCH($B16&amp;" "&amp;BI$10,positions,0),1),
IF(AND(ROW(BI17)&gt;12,OR(AND(BJ18&lt;&gt;"",BJ18&lt;&gt;"-"),AND(BI18="-",BH17=""))),"-","")))</f>
        <v/>
      </c>
      <c r="BJ17" s="128" t="str">
        <f>IFERROR(INDEX(Calculation!$Q$7:$Q$206,MATCH($B17&amp;" "&amp;BJ$10,positions,0),1),
IFERROR(INDEX(Calculation!$R$7:$R$206,MATCH($B16&amp;" "&amp;BJ$10,positions,0),1),
IF(AND(ROW(BJ17)&gt;12,OR(AND(BK18&lt;&gt;"",BK18&lt;&gt;"-"),AND(BJ18="-",BI17=""))),"-","")))</f>
        <v/>
      </c>
      <c r="BK17" s="128" t="str">
        <f>IFERROR(INDEX(Calculation!$Q$7:$Q$206,MATCH($B17&amp;" "&amp;BK$10,positions,0),1),
IFERROR(INDEX(Calculation!$R$7:$R$206,MATCH($B16&amp;" "&amp;BK$10,positions,0),1),
IF(AND(ROW(BK17)&gt;12,OR(AND(BL18&lt;&gt;"",BL18&lt;&gt;"-"),AND(BK18="-",BJ17=""))),"-","")))</f>
        <v/>
      </c>
      <c r="BL17" s="128" t="str">
        <f>IFERROR(INDEX(Calculation!$Q$7:$Q$206,MATCH($B17&amp;" "&amp;BL$10,positions,0),1),
IFERROR(INDEX(Calculation!$R$7:$R$206,MATCH($B16&amp;" "&amp;BL$10,positions,0),1),
IF(AND(ROW(BL17)&gt;12,OR(AND(BM18&lt;&gt;"",BM18&lt;&gt;"-"),AND(BL18="-",BK17=""))),"-","")))</f>
        <v/>
      </c>
      <c r="BM17" s="128" t="str">
        <f>IFERROR(INDEX(Calculation!$Q$7:$Q$206,MATCH($B17&amp;" "&amp;BM$10,positions,0),1),
IFERROR(INDEX(Calculation!$R$7:$R$206,MATCH($B16&amp;" "&amp;BM$10,positions,0),1),
IF(AND(ROW(BM17)&gt;12,OR(AND(BN18&lt;&gt;"",BN18&lt;&gt;"-"),AND(BM18="-",BL17=""))),"-","")))</f>
        <v/>
      </c>
      <c r="BN17" s="128" t="str">
        <f>IFERROR(INDEX(Calculation!$Q$7:$Q$206,MATCH($B17&amp;" "&amp;BN$10,positions,0),1),
IFERROR(INDEX(Calculation!$R$7:$R$206,MATCH($B16&amp;" "&amp;BN$10,positions,0),1),
IF(AND(ROW(BN17)&gt;12,OR(AND(BO18&lt;&gt;"",BO18&lt;&gt;"-"),AND(BN18="-",BM17=""))),"-","")))</f>
        <v/>
      </c>
      <c r="BO17" s="128" t="str">
        <f>IFERROR(INDEX(Calculation!$Q$7:$Q$206,MATCH($B17&amp;" "&amp;BO$10,positions,0),1),
IFERROR(INDEX(Calculation!$R$7:$R$206,MATCH($B16&amp;" "&amp;BO$10,positions,0),1),
IF(AND(ROW(BO17)&gt;12,OR(AND(BP18&lt;&gt;"",BP18&lt;&gt;"-"),AND(BO18="-",BN17=""))),"-","")))</f>
        <v/>
      </c>
      <c r="BP17" s="128" t="str">
        <f>IFERROR(INDEX(Calculation!$Q$7:$Q$206,MATCH($B17&amp;" "&amp;BP$10,positions,0),1),
IFERROR(INDEX(Calculation!$R$7:$R$206,MATCH($B16&amp;" "&amp;BP$10,positions,0),1),
IF(AND(ROW(BP17)&gt;12,OR(AND(BQ18&lt;&gt;"",BQ18&lt;&gt;"-"),AND(BP18="-",BO17=""))),"-","")))</f>
        <v/>
      </c>
      <c r="BQ17" s="128" t="str">
        <f>IFERROR(INDEX(Calculation!$Q$7:$Q$206,MATCH($B17&amp;" "&amp;BQ$10,positions,0),1),
IFERROR(INDEX(Calculation!$R$7:$R$206,MATCH($B16&amp;" "&amp;BQ$10,positions,0),1),
IF(AND(ROW(BQ17)&gt;12,OR(AND(BR18&lt;&gt;"",BR18&lt;&gt;"-"),AND(BQ18="-",BP17=""))),"-","")))</f>
        <v/>
      </c>
      <c r="BR17" s="128" t="str">
        <f>IFERROR(INDEX(Calculation!$Q$7:$Q$206,MATCH($B17&amp;" "&amp;BR$10,positions,0),1),
IFERROR(INDEX(Calculation!$R$7:$R$206,MATCH($B16&amp;" "&amp;BR$10,positions,0),1),
IF(AND(ROW(BR17)&gt;12,OR(AND(BS18&lt;&gt;"",BS18&lt;&gt;"-"),AND(BR18="-",BQ17=""))),"-","")))</f>
        <v/>
      </c>
      <c r="BS17" s="128" t="str">
        <f>IFERROR(INDEX(Calculation!$Q$7:$Q$206,MATCH($B17&amp;" "&amp;BS$10,positions,0),1),
IFERROR(INDEX(Calculation!$R$7:$R$206,MATCH($B16&amp;" "&amp;BS$10,positions,0),1),
IF(AND(ROW(BS17)&gt;12,OR(AND(BT18&lt;&gt;"",BT18&lt;&gt;"-"),AND(BS18="-",BR17=""))),"-","")))</f>
        <v/>
      </c>
      <c r="BT17" s="128" t="str">
        <f>IFERROR(INDEX(Calculation!$Q$7:$Q$206,MATCH($B17&amp;" "&amp;BT$10,positions,0),1),
IFERROR(INDEX(Calculation!$R$7:$R$206,MATCH($B16&amp;" "&amp;BT$10,positions,0),1),
IF(AND(ROW(BT17)&gt;12,OR(AND(BU18&lt;&gt;"",BU18&lt;&gt;"-"),AND(BT18="-",BS17=""))),"-","")))</f>
        <v/>
      </c>
      <c r="BU17" s="128" t="str">
        <f>IFERROR(INDEX(Calculation!$Q$7:$Q$206,MATCH($B17&amp;" "&amp;BU$10,positions,0),1),
IFERROR(INDEX(Calculation!$R$7:$R$206,MATCH($B16&amp;" "&amp;BU$10,positions,0),1),
IF(AND(ROW(BU17)&gt;12,OR(AND(BV18&lt;&gt;"",BV18&lt;&gt;"-"),AND(BU18="-",BT17=""))),"-","")))</f>
        <v/>
      </c>
      <c r="BV17" s="128" t="str">
        <f>IFERROR(INDEX(Calculation!$Q$7:$Q$206,MATCH($B17&amp;" "&amp;BV$10,positions,0),1),
IFERROR(INDEX(Calculation!$R$7:$R$206,MATCH($B16&amp;" "&amp;BV$10,positions,0),1),
IF(AND(ROW(BV17)&gt;12,OR(AND(BW18&lt;&gt;"",BW18&lt;&gt;"-"),AND(BV18="-",BU17=""))),"-","")))</f>
        <v/>
      </c>
      <c r="BW17" s="128" t="str">
        <f>IFERROR(INDEX(Calculation!$Q$7:$Q$206,MATCH($B17&amp;" "&amp;BW$10,positions,0),1),
IFERROR(INDEX(Calculation!$R$7:$R$206,MATCH($B16&amp;" "&amp;BW$10,positions,0),1),
IF(AND(ROW(BW17)&gt;12,OR(AND(BX18&lt;&gt;"",BX18&lt;&gt;"-"),AND(BW18="-",BV17=""))),"-","")))</f>
        <v/>
      </c>
      <c r="BX17" s="128" t="str">
        <f>IFERROR(INDEX(Calculation!$Q$7:$Q$206,MATCH($B17&amp;" "&amp;BX$10,positions,0),1),
IFERROR(INDEX(Calculation!$R$7:$R$206,MATCH($B16&amp;" "&amp;BX$10,positions,0),1),
IF(AND(ROW(BX17)&gt;12,OR(AND(BY18&lt;&gt;"",BY18&lt;&gt;"-"),AND(BX18="-",BW17=""))),"-","")))</f>
        <v/>
      </c>
      <c r="BY17" s="128" t="str">
        <f>IFERROR(INDEX(Calculation!$Q$7:$Q$206,MATCH($B17&amp;" "&amp;BY$10,positions,0),1),
IFERROR(INDEX(Calculation!$R$7:$R$206,MATCH($B16&amp;" "&amp;BY$10,positions,0),1),
IF(AND(ROW(BY17)&gt;12,OR(AND(BZ18&lt;&gt;"",BZ18&lt;&gt;"-"),AND(BY18="-",BX17=""))),"-","")))</f>
        <v/>
      </c>
      <c r="BZ17" s="128" t="str">
        <f>IFERROR(INDEX(Calculation!$Q$7:$Q$206,MATCH($B17&amp;" "&amp;BZ$10,positions,0),1),
IFERROR(INDEX(Calculation!$R$7:$R$206,MATCH($B16&amp;" "&amp;BZ$10,positions,0),1),
IF(AND(ROW(BZ17)&gt;12,OR(AND(CA18&lt;&gt;"",CA18&lt;&gt;"-"),AND(BZ18="-",BY17=""))),"-","")))</f>
        <v/>
      </c>
      <c r="CA17" s="128" t="str">
        <f>IFERROR(INDEX(Calculation!$Q$7:$Q$206,MATCH($B17&amp;" "&amp;CA$10,positions,0),1),
IFERROR(INDEX(Calculation!$R$7:$R$206,MATCH($B16&amp;" "&amp;CA$10,positions,0),1),
IF(AND(ROW(CA17)&gt;12,OR(AND(CB18&lt;&gt;"",CB18&lt;&gt;"-"),AND(CA18="-",BZ17=""))),"-","")))</f>
        <v/>
      </c>
      <c r="CB17" s="128" t="str">
        <f>IFERROR(INDEX(Calculation!$Q$7:$Q$206,MATCH($B17&amp;" "&amp;CB$10,positions,0),1),
IFERROR(INDEX(Calculation!$R$7:$R$206,MATCH($B16&amp;" "&amp;CB$10,positions,0),1),
IF(AND(ROW(CB17)&gt;12,OR(AND(CC18&lt;&gt;"",CC18&lt;&gt;"-"),AND(CB18="-",CA17=""))),"-","")))</f>
        <v/>
      </c>
      <c r="CC17" s="128" t="str">
        <f>IFERROR(INDEX(Calculation!$Q$7:$Q$206,MATCH($B17&amp;" "&amp;CC$10,positions,0),1),
IFERROR(INDEX(Calculation!$R$7:$R$206,MATCH($B16&amp;" "&amp;CC$10,positions,0),1),
IF(AND(ROW(CC17)&gt;12,OR(AND(CD18&lt;&gt;"",CD18&lt;&gt;"-"),AND(CC18="-",CB17=""))),"-","")))</f>
        <v/>
      </c>
      <c r="CD17" s="128" t="str">
        <f>IFERROR(INDEX(Calculation!$Q$7:$Q$206,MATCH($B17&amp;" "&amp;CD$10,positions,0),1),
IFERROR(INDEX(Calculation!$R$7:$R$206,MATCH($B16&amp;" "&amp;CD$10,positions,0),1),
IF(AND(ROW(CD17)&gt;12,OR(AND(CE18&lt;&gt;"",CE18&lt;&gt;"-"),AND(CD18="-",CC17=""))),"-","")))</f>
        <v/>
      </c>
      <c r="CE17" s="128" t="str">
        <f>IFERROR(INDEX(Calculation!$Q$7:$Q$206,MATCH($B17&amp;" "&amp;CE$10,positions,0),1),
IFERROR(INDEX(Calculation!$R$7:$R$206,MATCH($B16&amp;" "&amp;CE$10,positions,0),1),
IF(AND(ROW(CE17)&gt;12,OR(AND(CF18&lt;&gt;"",CF18&lt;&gt;"-"),AND(CE18="-",CD17=""))),"-","")))</f>
        <v/>
      </c>
      <c r="CF17" s="128" t="str">
        <f>IFERROR(INDEX(Calculation!$Q$7:$Q$206,MATCH($B17&amp;" "&amp;CF$10,positions,0),1),
IFERROR(INDEX(Calculation!$R$7:$R$206,MATCH($B16&amp;" "&amp;CF$10,positions,0),1),
IF(AND(ROW(CF17)&gt;12,OR(AND(CG18&lt;&gt;"",CG18&lt;&gt;"-"),AND(CF18="-",CE17=""))),"-","")))</f>
        <v/>
      </c>
      <c r="CG17" s="128" t="str">
        <f>IFERROR(INDEX(Calculation!$Q$7:$Q$206,MATCH($B17&amp;" "&amp;CG$10,positions,0),1),
IFERROR(INDEX(Calculation!$R$7:$R$206,MATCH($B16&amp;" "&amp;CG$10,positions,0),1),
IF(AND(ROW(CG17)&gt;12,OR(AND(CH18&lt;&gt;"",CH18&lt;&gt;"-"),AND(CG18="-",CF17=""))),"-","")))</f>
        <v/>
      </c>
      <c r="CH17" s="128" t="str">
        <f>IFERROR(INDEX(Calculation!$Q$7:$Q$206,MATCH($B17&amp;" "&amp;CH$10,positions,0),1),
IFERROR(INDEX(Calculation!$R$7:$R$206,MATCH($B16&amp;" "&amp;CH$10,positions,0),1),
IF(AND(ROW(CH17)&gt;12,OR(AND(CI18&lt;&gt;"",CI18&lt;&gt;"-"),AND(CH18="-",CG17=""))),"-","")))</f>
        <v/>
      </c>
      <c r="CI17" s="128" t="str">
        <f>IFERROR(INDEX(Calculation!$Q$7:$Q$206,MATCH($B17&amp;" "&amp;CI$10,positions,0),1),
IFERROR(INDEX(Calculation!$R$7:$R$206,MATCH($B16&amp;" "&amp;CI$10,positions,0),1),
IF(AND(ROW(CI17)&gt;12,OR(AND(CJ18&lt;&gt;"",CJ18&lt;&gt;"-"),AND(CI18="-",CH17=""))),"-","")))</f>
        <v/>
      </c>
      <c r="CJ17" s="128" t="str">
        <f>IFERROR(INDEX(Calculation!$Q$7:$Q$206,MATCH($B17&amp;" "&amp;CJ$10,positions,0),1),
IFERROR(INDEX(Calculation!$R$7:$R$206,MATCH($B16&amp;" "&amp;CJ$10,positions,0),1),
IF(AND(ROW(CJ17)&gt;12,OR(AND(CK18&lt;&gt;"",CK18&lt;&gt;"-"),AND(CJ18="-",CI17=""))),"-","")))</f>
        <v/>
      </c>
      <c r="CK17" s="128" t="str">
        <f>IFERROR(INDEX(Calculation!$Q$7:$Q$206,MATCH($B17&amp;" "&amp;CK$10,positions,0),1),
IFERROR(INDEX(Calculation!$R$7:$R$206,MATCH($B16&amp;" "&amp;CK$10,positions,0),1),
IF(AND(ROW(CK17)&gt;12,OR(AND(CL18&lt;&gt;"",CL18&lt;&gt;"-"),AND(CK18="-",CJ17=""))),"-","")))</f>
        <v/>
      </c>
      <c r="CL17" s="128" t="str">
        <f>IFERROR(INDEX(Calculation!$Q$7:$Q$206,MATCH($B17&amp;" "&amp;CL$10,positions,0),1),
IFERROR(INDEX(Calculation!$R$7:$R$206,MATCH($B16&amp;" "&amp;CL$10,positions,0),1),
IF(AND(ROW(CL17)&gt;12,OR(AND(CM18&lt;&gt;"",CM18&lt;&gt;"-"),AND(CL18="-",CK17=""))),"-","")))</f>
        <v/>
      </c>
      <c r="CM17" s="128" t="str">
        <f>IFERROR(INDEX(Calculation!$Q$7:$Q$206,MATCH($B17&amp;" "&amp;CM$10,positions,0),1),
IFERROR(INDEX(Calculation!$R$7:$R$206,MATCH($B16&amp;" "&amp;CM$10,positions,0),1),
IF(AND(ROW(CM17)&gt;12,OR(AND(CN18&lt;&gt;"",CN18&lt;&gt;"-"),AND(CM18="-",CL17=""))),"-","")))</f>
        <v/>
      </c>
      <c r="CN17" s="128" t="str">
        <f>IFERROR(INDEX(Calculation!$Q$7:$Q$206,MATCH($B17&amp;" "&amp;CN$10,positions,0),1),
IFERROR(INDEX(Calculation!$R$7:$R$206,MATCH($B16&amp;" "&amp;CN$10,positions,0),1),
IF(AND(ROW(CN17)&gt;12,OR(AND(CO18&lt;&gt;"",CO18&lt;&gt;"-"),AND(CN18="-",CM17=""))),"-","")))</f>
        <v/>
      </c>
      <c r="CO17" s="128" t="str">
        <f>IFERROR(INDEX(Calculation!$Q$7:$Q$206,MATCH($B17&amp;" "&amp;CO$10,positions,0),1),
IFERROR(INDEX(Calculation!$R$7:$R$206,MATCH($B16&amp;" "&amp;CO$10,positions,0),1),
IF(AND(ROW(CO17)&gt;12,OR(AND(CP18&lt;&gt;"",CP18&lt;&gt;"-"),AND(CO18="-",CN17=""))),"-","")))</f>
        <v/>
      </c>
      <c r="CP17" s="128" t="str">
        <f>IFERROR(INDEX(Calculation!$Q$7:$Q$206,MATCH($B17&amp;" "&amp;CP$10,positions,0),1),
IFERROR(INDEX(Calculation!$R$7:$R$206,MATCH($B16&amp;" "&amp;CP$10,positions,0),1),
IF(AND(ROW(CP17)&gt;12,OR(AND(CQ18&lt;&gt;"",CQ18&lt;&gt;"-"),AND(CP18="-",CO17=""))),"-","")))</f>
        <v/>
      </c>
      <c r="CQ17" s="128" t="str">
        <f>IFERROR(INDEX(Calculation!$Q$7:$Q$206,MATCH($B17&amp;" "&amp;CQ$10,positions,0),1),
IFERROR(INDEX(Calculation!$R$7:$R$206,MATCH($B16&amp;" "&amp;CQ$10,positions,0),1),
IF(AND(ROW(CQ17)&gt;12,OR(AND(CR18&lt;&gt;"",CR18&lt;&gt;"-"),AND(CQ18="-",CP17=""))),"-","")))</f>
        <v/>
      </c>
      <c r="CR17" s="128" t="str">
        <f>IFERROR(INDEX(Calculation!$Q$7:$Q$206,MATCH($B17&amp;" "&amp;CR$10,positions,0),1),
IFERROR(INDEX(Calculation!$R$7:$R$206,MATCH($B16&amp;" "&amp;CR$10,positions,0),1),
IF(AND(ROW(CR17)&gt;12,OR(AND(CS18&lt;&gt;"",CS18&lt;&gt;"-"),AND(CR18="-",CQ17=""))),"-","")))</f>
        <v/>
      </c>
      <c r="CS17" s="128" t="str">
        <f>IFERROR(INDEX(Calculation!$Q$7:$Q$206,MATCH($B17&amp;" "&amp;CS$10,positions,0),1),
IFERROR(INDEX(Calculation!$R$7:$R$206,MATCH($B16&amp;" "&amp;CS$10,positions,0),1),
IF(AND(ROW(CS17)&gt;12,OR(AND(CT18&lt;&gt;"",CT18&lt;&gt;"-"),AND(CS18="-",CR17=""))),"-","")))</f>
        <v/>
      </c>
      <c r="CT17" s="128" t="str">
        <f>IFERROR(INDEX(Calculation!$Q$7:$Q$206,MATCH($B17&amp;" "&amp;CT$10,positions,0),1),
IFERROR(INDEX(Calculation!$R$7:$R$206,MATCH($B16&amp;" "&amp;CT$10,positions,0),1),
IF(AND(ROW(CT17)&gt;12,OR(AND(CU18&lt;&gt;"",CU18&lt;&gt;"-"),AND(CT18="-",CS17=""))),"-","")))</f>
        <v/>
      </c>
      <c r="CU17" s="128" t="str">
        <f>IFERROR(INDEX(Calculation!$Q$7:$Q$206,MATCH($B17&amp;" "&amp;CU$10,positions,0),1),
IFERROR(INDEX(Calculation!$R$7:$R$206,MATCH($B16&amp;" "&amp;CU$10,positions,0),1),
IF(AND(ROW(CU17)&gt;12,OR(AND(CV18&lt;&gt;"",CV18&lt;&gt;"-"),AND(CU18="-",CT17=""))),"-","")))</f>
        <v/>
      </c>
      <c r="CV17" s="128" t="str">
        <f>IFERROR(INDEX(Calculation!$Q$7:$Q$206,MATCH($B17&amp;" "&amp;CV$10,positions,0),1),
IFERROR(INDEX(Calculation!$R$7:$R$206,MATCH($B16&amp;" "&amp;CV$10,positions,0),1),
IF(AND(ROW(CV17)&gt;12,OR(AND(CW18&lt;&gt;"",CW18&lt;&gt;"-"),AND(CV18="-",CU17=""))),"-","")))</f>
        <v/>
      </c>
      <c r="CW17" s="128" t="str">
        <f>IFERROR(INDEX(Calculation!$Q$7:$Q$206,MATCH($B17&amp;" "&amp;CW$10,positions,0),1),
IFERROR(INDEX(Calculation!$R$7:$R$206,MATCH($B16&amp;" "&amp;CW$10,positions,0),1),
IF(AND(ROW(CW17)&gt;12,OR(AND(CX18&lt;&gt;"",CX18&lt;&gt;"-"),AND(CW18="-",CV17=""))),"-","")))</f>
        <v/>
      </c>
      <c r="CX17" s="128" t="str">
        <f>IFERROR(INDEX(Calculation!$Q$7:$Q$206,MATCH($B17&amp;" "&amp;CX$10,positions,0),1),
IFERROR(INDEX(Calculation!$R$7:$R$206,MATCH($B16&amp;" "&amp;CX$10,positions,0),1),
IF(AND(ROW(CX17)&gt;12,OR(AND(CY18&lt;&gt;"",CY18&lt;&gt;"-"),AND(CX18="-",CW17=""))),"-","")))</f>
        <v/>
      </c>
      <c r="CY17" s="128" t="str">
        <f>IFERROR(INDEX(Calculation!$Q$7:$Q$206,MATCH($B17&amp;" "&amp;CY$10,positions,0),1),
IFERROR(INDEX(Calculation!$R$7:$R$206,MATCH($B16&amp;" "&amp;CY$10,positions,0),1),
IF(AND(ROW(CY17)&gt;12,OR(AND(CZ18&lt;&gt;"",CZ18&lt;&gt;"-"),AND(CY18="-",CX17=""))),"-","")))</f>
        <v/>
      </c>
      <c r="CZ17" s="128" t="str">
        <f>IFERROR(INDEX(Calculation!$Q$7:$Q$206,MATCH($B17&amp;" "&amp;CZ$10,positions,0),1),
IFERROR(INDEX(Calculation!$R$7:$R$206,MATCH($B16&amp;" "&amp;CZ$10,positions,0),1),
IF(AND(ROW(CZ17)&gt;12,OR(AND(DA18&lt;&gt;"",DA18&lt;&gt;"-"),AND(CZ18="-",CY17=""))),"-","")))</f>
        <v/>
      </c>
    </row>
    <row r="18" spans="2:104" s="100" customFormat="1" ht="27.95" customHeight="1" x14ac:dyDescent="0.25">
      <c r="B18" s="140">
        <v>8</v>
      </c>
      <c r="C18" s="99"/>
      <c r="D18" s="128" t="str">
        <f>IFERROR(INDEX(Calculation!$Q$7:$Q$206,MATCH($B18&amp;" "&amp;D$10,positions,0),1),
IFERROR(INDEX(Calculation!$R$7:$R$206,MATCH($B17&amp;" "&amp;D$10,positions,0),1),
IF(AND(ROW(D18)&gt;12,OR(AND(E19&lt;&gt;"",E19&lt;&gt;"-"),AND(D19="-",C18=""))),"-","")))</f>
        <v/>
      </c>
      <c r="E18" s="128" t="str">
        <f>IFERROR(INDEX(Calculation!$Q$7:$Q$206,MATCH($B18&amp;" "&amp;E$10,positions,0),1),
IFERROR(INDEX(Calculation!$R$7:$R$206,MATCH($B17&amp;" "&amp;E$10,positions,0),1),
IF(AND(ROW(E18)&gt;12,OR(AND(F19&lt;&gt;"",F19&lt;&gt;"-"),AND(E19="-",D18=""))),"-","")))</f>
        <v>-</v>
      </c>
      <c r="F18" s="128" t="str">
        <f>IFERROR(INDEX(Calculation!$Q$7:$Q$206,MATCH($B18&amp;" "&amp;F$10,positions,0),1),
IFERROR(INDEX(Calculation!$R$7:$R$206,MATCH($B17&amp;" "&amp;F$10,positions,0),1),
IF(AND(ROW(F18)&gt;12,OR(AND(G19&lt;&gt;"",G19&lt;&gt;"-"),AND(F19="-",E18=""))),"-","")))</f>
        <v>1.3 - Call candidate</v>
      </c>
      <c r="G18" s="128" t="str">
        <f>IFERROR(INDEX(Calculation!$Q$7:$Q$206,MATCH($B18&amp;" "&amp;G$10,positions,0),1),
IFERROR(INDEX(Calculation!$R$7:$R$206,MATCH($B17&amp;" "&amp;G$10,positions,0),1),
IF(AND(ROW(G18)&gt;12,OR(AND(H19&lt;&gt;"",H19&lt;&gt;"-"),AND(G19="-",F18=""))),"-","")))</f>
        <v/>
      </c>
      <c r="H18" s="128" t="str">
        <f>IFERROR(INDEX(Calculation!$Q$7:$Q$206,MATCH($B18&amp;" "&amp;H$10,positions,0),1),
IFERROR(INDEX(Calculation!$R$7:$R$206,MATCH($B17&amp;" "&amp;H$10,positions,0),1),
IF(AND(ROW(H18)&gt;12,OR(AND(I19&lt;&gt;"",I19&lt;&gt;"-"),AND(H19="-",G18=""))),"-","")))</f>
        <v/>
      </c>
      <c r="I18" s="128" t="str">
        <f>IFERROR(INDEX(Calculation!$Q$7:$Q$206,MATCH($B18&amp;" "&amp;I$10,positions,0),1),
IFERROR(INDEX(Calculation!$R$7:$R$206,MATCH($B17&amp;" "&amp;I$10,positions,0),1),
IF(AND(ROW(I18)&gt;12,OR(AND(J19&lt;&gt;"",J19&lt;&gt;"-"),AND(I19="-",H18=""))),"-","")))</f>
        <v>-</v>
      </c>
      <c r="J18" s="128" t="str">
        <f>IFERROR(INDEX(Calculation!$Q$7:$Q$206,MATCH($B18&amp;" "&amp;J$10,positions,0),1),
IFERROR(INDEX(Calculation!$R$7:$R$206,MATCH($B17&amp;" "&amp;J$10,positions,0),1),
IF(AND(ROW(J18)&gt;12,OR(AND(K19&lt;&gt;"",K19&lt;&gt;"-"),AND(J19="-",I18=""))),"-","")))</f>
        <v/>
      </c>
      <c r="K18" s="128" t="str">
        <f>IFERROR(INDEX(Calculation!$Q$7:$Q$206,MATCH($B18&amp;" "&amp;K$10,positions,0),1),
IFERROR(INDEX(Calculation!$R$7:$R$206,MATCH($B17&amp;" "&amp;K$10,positions,0),1),
IF(AND(ROW(K18)&gt;12,OR(AND(L19&lt;&gt;"",L19&lt;&gt;"-"),AND(K19="-",J18=""))),"-","")))</f>
        <v/>
      </c>
      <c r="L18" s="128" t="str">
        <f>IFERROR(INDEX(Calculation!$Q$7:$Q$206,MATCH($B18&amp;" "&amp;L$10,positions,0),1),
IFERROR(INDEX(Calculation!$R$7:$R$206,MATCH($B17&amp;" "&amp;L$10,positions,0),1),
IF(AND(ROW(L18)&gt;12,OR(AND(M19&lt;&gt;"",M19&lt;&gt;"-"),AND(L19="-",K18=""))),"-","")))</f>
        <v>2.1.2 - Check gifts options</v>
      </c>
      <c r="M18" s="128" t="str">
        <f>IFERROR(INDEX(Calculation!$Q$7:$Q$206,MATCH($B18&amp;" "&amp;M$10,positions,0),1),
IFERROR(INDEX(Calculation!$R$7:$R$206,MATCH($B17&amp;" "&amp;M$10,positions,0),1),
IF(AND(ROW(M18)&gt;12,OR(AND(N19&lt;&gt;"",N19&lt;&gt;"-"),AND(M19="-",L18=""))),"-","")))</f>
        <v/>
      </c>
      <c r="N18" s="128" t="str">
        <f>IFERROR(INDEX(Calculation!$Q$7:$Q$206,MATCH($B18&amp;" "&amp;N$10,positions,0),1),
IFERROR(INDEX(Calculation!$R$7:$R$206,MATCH($B17&amp;" "&amp;N$10,positions,0),1),
IF(AND(ROW(N18)&gt;12,OR(AND(O19&lt;&gt;"",O19&lt;&gt;"-"),AND(N19="-",M18=""))),"-","")))</f>
        <v/>
      </c>
      <c r="O18" s="128" t="str">
        <f>IFERROR(INDEX(Calculation!$Q$7:$Q$206,MATCH($B18&amp;" "&amp;O$10,positions,0),1),
IFERROR(INDEX(Calculation!$R$7:$R$206,MATCH($B17&amp;" "&amp;O$10,positions,0),1),
IF(AND(ROW(O18)&gt;12,OR(AND(P19&lt;&gt;"",P19&lt;&gt;"-"),AND(O19="-",N18=""))),"-","")))</f>
        <v/>
      </c>
      <c r="P18" s="128" t="str">
        <f>IFERROR(INDEX(Calculation!$Q$7:$Q$206,MATCH($B18&amp;" "&amp;P$10,positions,0),1),
IFERROR(INDEX(Calculation!$R$7:$R$206,MATCH($B17&amp;" "&amp;P$10,positions,0),1),
IF(AND(ROW(P18)&gt;12,OR(AND(Q19&lt;&gt;"",Q19&lt;&gt;"-"),AND(P19="-",O18=""))),"-","")))</f>
        <v/>
      </c>
      <c r="Q18" s="128" t="str">
        <f>IFERROR(INDEX(Calculation!$Q$7:$Q$206,MATCH($B18&amp;" "&amp;Q$10,positions,0),1),
IFERROR(INDEX(Calculation!$R$7:$R$206,MATCH($B17&amp;" "&amp;Q$10,positions,0),1),
IF(AND(ROW(Q18)&gt;12,OR(AND(R19&lt;&gt;"",R19&lt;&gt;"-"),AND(Q19="-",P18=""))),"-","")))</f>
        <v/>
      </c>
      <c r="R18" s="128" t="str">
        <f>IFERROR(INDEX(Calculation!$Q$7:$Q$206,MATCH($B18&amp;" "&amp;R$10,positions,0),1),
IFERROR(INDEX(Calculation!$R$7:$R$206,MATCH($B17&amp;" "&amp;R$10,positions,0),1),
IF(AND(ROW(R18)&gt;12,OR(AND(S19&lt;&gt;"",S19&lt;&gt;"-"),AND(R19="-",Q18=""))),"-","")))</f>
        <v/>
      </c>
      <c r="S18" s="128" t="str">
        <f>IFERROR(INDEX(Calculation!$Q$7:$Q$206,MATCH($B18&amp;" "&amp;S$10,positions,0),1),
IFERROR(INDEX(Calculation!$R$7:$R$206,MATCH($B17&amp;" "&amp;S$10,positions,0),1),
IF(AND(ROW(S18)&gt;12,OR(AND(T19&lt;&gt;"",T19&lt;&gt;"-"),AND(S19="-",R18=""))),"-","")))</f>
        <v/>
      </c>
      <c r="T18" s="128" t="str">
        <f>IFERROR(INDEX(Calculation!$Q$7:$Q$206,MATCH($B18&amp;" "&amp;T$10,positions,0),1),
IFERROR(INDEX(Calculation!$R$7:$R$206,MATCH($B17&amp;" "&amp;T$10,positions,0),1),
IF(AND(ROW(T18)&gt;12,OR(AND(U19&lt;&gt;"",U19&lt;&gt;"-"),AND(T19="-",S18=""))),"-","")))</f>
        <v/>
      </c>
      <c r="U18" s="128" t="str">
        <f>IFERROR(INDEX(Calculation!$Q$7:$Q$206,MATCH($B18&amp;" "&amp;U$10,positions,0),1),
IFERROR(INDEX(Calculation!$R$7:$R$206,MATCH($B17&amp;" "&amp;U$10,positions,0),1),
IF(AND(ROW(U18)&gt;12,OR(AND(V19&lt;&gt;"",V19&lt;&gt;"-"),AND(U19="-",T18=""))),"-","")))</f>
        <v/>
      </c>
      <c r="V18" s="128" t="str">
        <f>IFERROR(INDEX(Calculation!$Q$7:$Q$206,MATCH($B18&amp;" "&amp;V$10,positions,0),1),
IFERROR(INDEX(Calculation!$R$7:$R$206,MATCH($B17&amp;" "&amp;V$10,positions,0),1),
IF(AND(ROW(V18)&gt;12,OR(AND(W19&lt;&gt;"",W19&lt;&gt;"-"),AND(V19="-",U18=""))),"-","")))</f>
        <v/>
      </c>
      <c r="W18" s="128" t="str">
        <f>IFERROR(INDEX(Calculation!$Q$7:$Q$206,MATCH($B18&amp;" "&amp;W$10,positions,0),1),
IFERROR(INDEX(Calculation!$R$7:$R$206,MATCH($B17&amp;" "&amp;W$10,positions,0),1),
IF(AND(ROW(W18)&gt;12,OR(AND(X19&lt;&gt;"",X19&lt;&gt;"-"),AND(W19="-",V18=""))),"-","")))</f>
        <v/>
      </c>
      <c r="X18" s="128" t="str">
        <f>IFERROR(INDEX(Calculation!$Q$7:$Q$206,MATCH($B18&amp;" "&amp;X$10,positions,0),1),
IFERROR(INDEX(Calculation!$R$7:$R$206,MATCH($B17&amp;" "&amp;X$10,positions,0),1),
IF(AND(ROW(X18)&gt;12,OR(AND(Y19&lt;&gt;"",Y19&lt;&gt;"-"),AND(X19="-",W18=""))),"-","")))</f>
        <v/>
      </c>
      <c r="Y18" s="128" t="str">
        <f>IFERROR(INDEX(Calculation!$Q$7:$Q$206,MATCH($B18&amp;" "&amp;Y$10,positions,0),1),
IFERROR(INDEX(Calculation!$R$7:$R$206,MATCH($B17&amp;" "&amp;Y$10,positions,0),1),
IF(AND(ROW(Y18)&gt;12,OR(AND(Z19&lt;&gt;"",Z19&lt;&gt;"-"),AND(Y19="-",X18=""))),"-","")))</f>
        <v/>
      </c>
      <c r="Z18" s="128" t="str">
        <f>IFERROR(INDEX(Calculation!$Q$7:$Q$206,MATCH($B18&amp;" "&amp;Z$10,positions,0),1),
IFERROR(INDEX(Calculation!$R$7:$R$206,MATCH($B17&amp;" "&amp;Z$10,positions,0),1),
IF(AND(ROW(Z18)&gt;12,OR(AND(AA19&lt;&gt;"",AA19&lt;&gt;"-"),AND(Z19="-",Y18=""))),"-","")))</f>
        <v/>
      </c>
      <c r="AA18" s="128" t="str">
        <f>IFERROR(INDEX(Calculation!$Q$7:$Q$206,MATCH($B18&amp;" "&amp;AA$10,positions,0),1),
IFERROR(INDEX(Calculation!$R$7:$R$206,MATCH($B17&amp;" "&amp;AA$10,positions,0),1),
IF(AND(ROW(AA18)&gt;12,OR(AND(AB19&lt;&gt;"",AB19&lt;&gt;"-"),AND(AA19="-",Z18=""))),"-","")))</f>
        <v/>
      </c>
      <c r="AB18" s="128" t="str">
        <f>IFERROR(INDEX(Calculation!$Q$7:$Q$206,MATCH($B18&amp;" "&amp;AB$10,positions,0),1),
IFERROR(INDEX(Calculation!$R$7:$R$206,MATCH($B17&amp;" "&amp;AB$10,positions,0),1),
IF(AND(ROW(AB18)&gt;12,OR(AND(AC19&lt;&gt;"",AC19&lt;&gt;"-"),AND(AB19="-",AA18=""))),"-","")))</f>
        <v/>
      </c>
      <c r="AC18" s="128" t="str">
        <f>IFERROR(INDEX(Calculation!$Q$7:$Q$206,MATCH($B18&amp;" "&amp;AC$10,positions,0),1),
IFERROR(INDEX(Calculation!$R$7:$R$206,MATCH($B17&amp;" "&amp;AC$10,positions,0),1),
IF(AND(ROW(AC18)&gt;12,OR(AND(AD19&lt;&gt;"",AD19&lt;&gt;"-"),AND(AC19="-",AB18=""))),"-","")))</f>
        <v/>
      </c>
      <c r="AD18" s="128" t="str">
        <f>IFERROR(INDEX(Calculation!$Q$7:$Q$206,MATCH($B18&amp;" "&amp;AD$10,positions,0),1),
IFERROR(INDEX(Calculation!$R$7:$R$206,MATCH($B17&amp;" "&amp;AD$10,positions,0),1),
IF(AND(ROW(AD18)&gt;12,OR(AND(AE19&lt;&gt;"",AE19&lt;&gt;"-"),AND(AD19="-",AC18=""))),"-","")))</f>
        <v/>
      </c>
      <c r="AE18" s="128" t="str">
        <f>IFERROR(INDEX(Calculation!$Q$7:$Q$206,MATCH($B18&amp;" "&amp;AE$10,positions,0),1),
IFERROR(INDEX(Calculation!$R$7:$R$206,MATCH($B17&amp;" "&amp;AE$10,positions,0),1),
IF(AND(ROW(AE18)&gt;12,OR(AND(AF19&lt;&gt;"",AF19&lt;&gt;"-"),AND(AE19="-",AD18=""))),"-","")))</f>
        <v/>
      </c>
      <c r="AF18" s="128" t="str">
        <f>IFERROR(INDEX(Calculation!$Q$7:$Q$206,MATCH($B18&amp;" "&amp;AF$10,positions,0),1),
IFERROR(INDEX(Calculation!$R$7:$R$206,MATCH($B17&amp;" "&amp;AF$10,positions,0),1),
IF(AND(ROW(AF18)&gt;12,OR(AND(AG19&lt;&gt;"",AG19&lt;&gt;"-"),AND(AF19="-",AE18=""))),"-","")))</f>
        <v/>
      </c>
      <c r="AG18" s="128" t="str">
        <f>IFERROR(INDEX(Calculation!$Q$7:$Q$206,MATCH($B18&amp;" "&amp;AG$10,positions,0),1),
IFERROR(INDEX(Calculation!$R$7:$R$206,MATCH($B17&amp;" "&amp;AG$10,positions,0),1),
IF(AND(ROW(AG18)&gt;12,OR(AND(AH19&lt;&gt;"",AH19&lt;&gt;"-"),AND(AG19="-",AF18=""))),"-","")))</f>
        <v/>
      </c>
      <c r="AH18" s="128" t="str">
        <f>IFERROR(INDEX(Calculation!$Q$7:$Q$206,MATCH($B18&amp;" "&amp;AH$10,positions,0),1),
IFERROR(INDEX(Calculation!$R$7:$R$206,MATCH($B17&amp;" "&amp;AH$10,positions,0),1),
IF(AND(ROW(AH18)&gt;12,OR(AND(AI19&lt;&gt;"",AI19&lt;&gt;"-"),AND(AH19="-",AG18=""))),"-","")))</f>
        <v/>
      </c>
      <c r="AI18" s="128" t="str">
        <f>IFERROR(INDEX(Calculation!$Q$7:$Q$206,MATCH($B18&amp;" "&amp;AI$10,positions,0),1),
IFERROR(INDEX(Calculation!$R$7:$R$206,MATCH($B17&amp;" "&amp;AI$10,positions,0),1),
IF(AND(ROW(AI18)&gt;12,OR(AND(AJ19&lt;&gt;"",AJ19&lt;&gt;"-"),AND(AI19="-",AH18=""))),"-","")))</f>
        <v/>
      </c>
      <c r="AJ18" s="128" t="str">
        <f>IFERROR(INDEX(Calculation!$Q$7:$Q$206,MATCH($B18&amp;" "&amp;AJ$10,positions,0),1),
IFERROR(INDEX(Calculation!$R$7:$R$206,MATCH($B17&amp;" "&amp;AJ$10,positions,0),1),
IF(AND(ROW(AJ18)&gt;12,OR(AND(AK19&lt;&gt;"",AK19&lt;&gt;"-"),AND(AJ19="-",AI18=""))),"-","")))</f>
        <v/>
      </c>
      <c r="AK18" s="128" t="str">
        <f>IFERROR(INDEX(Calculation!$Q$7:$Q$206,MATCH($B18&amp;" "&amp;AK$10,positions,0),1),
IFERROR(INDEX(Calculation!$R$7:$R$206,MATCH($B17&amp;" "&amp;AK$10,positions,0),1),
IF(AND(ROW(AK18)&gt;12,OR(AND(AL19&lt;&gt;"",AL19&lt;&gt;"-"),AND(AK19="-",AJ18=""))),"-","")))</f>
        <v/>
      </c>
      <c r="AL18" s="128" t="str">
        <f>IFERROR(INDEX(Calculation!$Q$7:$Q$206,MATCH($B18&amp;" "&amp;AL$10,positions,0),1),
IFERROR(INDEX(Calculation!$R$7:$R$206,MATCH($B17&amp;" "&amp;AL$10,positions,0),1),
IF(AND(ROW(AL18)&gt;12,OR(AND(AM19&lt;&gt;"",AM19&lt;&gt;"-"),AND(AL19="-",AK18=""))),"-","")))</f>
        <v/>
      </c>
      <c r="AM18" s="128" t="str">
        <f>IFERROR(INDEX(Calculation!$Q$7:$Q$206,MATCH($B18&amp;" "&amp;AM$10,positions,0),1),
IFERROR(INDEX(Calculation!$R$7:$R$206,MATCH($B17&amp;" "&amp;AM$10,positions,0),1),
IF(AND(ROW(AM18)&gt;12,OR(AND(AN19&lt;&gt;"",AN19&lt;&gt;"-"),AND(AM19="-",AL18=""))),"-","")))</f>
        <v/>
      </c>
      <c r="AN18" s="128" t="str">
        <f>IFERROR(INDEX(Calculation!$Q$7:$Q$206,MATCH($B18&amp;" "&amp;AN$10,positions,0),1),
IFERROR(INDEX(Calculation!$R$7:$R$206,MATCH($B17&amp;" "&amp;AN$10,positions,0),1),
IF(AND(ROW(AN18)&gt;12,OR(AND(AO19&lt;&gt;"",AO19&lt;&gt;"-"),AND(AN19="-",AM18=""))),"-","")))</f>
        <v/>
      </c>
      <c r="AO18" s="128" t="str">
        <f>IFERROR(INDEX(Calculation!$Q$7:$Q$206,MATCH($B18&amp;" "&amp;AO$10,positions,0),1),
IFERROR(INDEX(Calculation!$R$7:$R$206,MATCH($B17&amp;" "&amp;AO$10,positions,0),1),
IF(AND(ROW(AO18)&gt;12,OR(AND(AP19&lt;&gt;"",AP19&lt;&gt;"-"),AND(AO19="-",AN18=""))),"-","")))</f>
        <v/>
      </c>
      <c r="AP18" s="128" t="str">
        <f>IFERROR(INDEX(Calculation!$Q$7:$Q$206,MATCH($B18&amp;" "&amp;AP$10,positions,0),1),
IFERROR(INDEX(Calculation!$R$7:$R$206,MATCH($B17&amp;" "&amp;AP$10,positions,0),1),
IF(AND(ROW(AP18)&gt;12,OR(AND(AQ19&lt;&gt;"",AQ19&lt;&gt;"-"),AND(AP19="-",AO18=""))),"-","")))</f>
        <v/>
      </c>
      <c r="AQ18" s="128" t="str">
        <f>IFERROR(INDEX(Calculation!$Q$7:$Q$206,MATCH($B18&amp;" "&amp;AQ$10,positions,0),1),
IFERROR(INDEX(Calculation!$R$7:$R$206,MATCH($B17&amp;" "&amp;AQ$10,positions,0),1),
IF(AND(ROW(AQ18)&gt;12,OR(AND(AR19&lt;&gt;"",AR19&lt;&gt;"-"),AND(AQ19="-",AP18=""))),"-","")))</f>
        <v/>
      </c>
      <c r="AR18" s="128" t="str">
        <f>IFERROR(INDEX(Calculation!$Q$7:$Q$206,MATCH($B18&amp;" "&amp;AR$10,positions,0),1),
IFERROR(INDEX(Calculation!$R$7:$R$206,MATCH($B17&amp;" "&amp;AR$10,positions,0),1),
IF(AND(ROW(AR18)&gt;12,OR(AND(AS19&lt;&gt;"",AS19&lt;&gt;"-"),AND(AR19="-",AQ18=""))),"-","")))</f>
        <v/>
      </c>
      <c r="AS18" s="128" t="str">
        <f>IFERROR(INDEX(Calculation!$Q$7:$Q$206,MATCH($B18&amp;" "&amp;AS$10,positions,0),1),
IFERROR(INDEX(Calculation!$R$7:$R$206,MATCH($B17&amp;" "&amp;AS$10,positions,0),1),
IF(AND(ROW(AS18)&gt;12,OR(AND(AT19&lt;&gt;"",AT19&lt;&gt;"-"),AND(AS19="-",AR18=""))),"-","")))</f>
        <v/>
      </c>
      <c r="AT18" s="128" t="str">
        <f>IFERROR(INDEX(Calculation!$Q$7:$Q$206,MATCH($B18&amp;" "&amp;AT$10,positions,0),1),
IFERROR(INDEX(Calculation!$R$7:$R$206,MATCH($B17&amp;" "&amp;AT$10,positions,0),1),
IF(AND(ROW(AT18)&gt;12,OR(AND(AU19&lt;&gt;"",AU19&lt;&gt;"-"),AND(AT19="-",AS18=""))),"-","")))</f>
        <v/>
      </c>
      <c r="AU18" s="128" t="str">
        <f>IFERROR(INDEX(Calculation!$Q$7:$Q$206,MATCH($B18&amp;" "&amp;AU$10,positions,0),1),
IFERROR(INDEX(Calculation!$R$7:$R$206,MATCH($B17&amp;" "&amp;AU$10,positions,0),1),
IF(AND(ROW(AU18)&gt;12,OR(AND(AV19&lt;&gt;"",AV19&lt;&gt;"-"),AND(AU19="-",AT18=""))),"-","")))</f>
        <v/>
      </c>
      <c r="AV18" s="128" t="str">
        <f>IFERROR(INDEX(Calculation!$Q$7:$Q$206,MATCH($B18&amp;" "&amp;AV$10,positions,0),1),
IFERROR(INDEX(Calculation!$R$7:$R$206,MATCH($B17&amp;" "&amp;AV$10,positions,0),1),
IF(AND(ROW(AV18)&gt;12,OR(AND(AW19&lt;&gt;"",AW19&lt;&gt;"-"),AND(AV19="-",AU18=""))),"-","")))</f>
        <v/>
      </c>
      <c r="AW18" s="128" t="str">
        <f>IFERROR(INDEX(Calculation!$Q$7:$Q$206,MATCH($B18&amp;" "&amp;AW$10,positions,0),1),
IFERROR(INDEX(Calculation!$R$7:$R$206,MATCH($B17&amp;" "&amp;AW$10,positions,0),1),
IF(AND(ROW(AW18)&gt;12,OR(AND(AX19&lt;&gt;"",AX19&lt;&gt;"-"),AND(AW19="-",AV18=""))),"-","")))</f>
        <v/>
      </c>
      <c r="AX18" s="128" t="str">
        <f>IFERROR(INDEX(Calculation!$Q$7:$Q$206,MATCH($B18&amp;" "&amp;AX$10,positions,0),1),
IFERROR(INDEX(Calculation!$R$7:$R$206,MATCH($B17&amp;" "&amp;AX$10,positions,0),1),
IF(AND(ROW(AX18)&gt;12,OR(AND(AY19&lt;&gt;"",AY19&lt;&gt;"-"),AND(AX19="-",AW18=""))),"-","")))</f>
        <v/>
      </c>
      <c r="AY18" s="128" t="str">
        <f>IFERROR(INDEX(Calculation!$Q$7:$Q$206,MATCH($B18&amp;" "&amp;AY$10,positions,0),1),
IFERROR(INDEX(Calculation!$R$7:$R$206,MATCH($B17&amp;" "&amp;AY$10,positions,0),1),
IF(AND(ROW(AY18)&gt;12,OR(AND(AZ19&lt;&gt;"",AZ19&lt;&gt;"-"),AND(AY19="-",AX18=""))),"-","")))</f>
        <v/>
      </c>
      <c r="AZ18" s="128" t="str">
        <f>IFERROR(INDEX(Calculation!$Q$7:$Q$206,MATCH($B18&amp;" "&amp;AZ$10,positions,0),1),
IFERROR(INDEX(Calculation!$R$7:$R$206,MATCH($B17&amp;" "&amp;AZ$10,positions,0),1),
IF(AND(ROW(AZ18)&gt;12,OR(AND(BA19&lt;&gt;"",BA19&lt;&gt;"-"),AND(AZ19="-",AY18=""))),"-","")))</f>
        <v/>
      </c>
      <c r="BA18" s="128" t="str">
        <f>IFERROR(INDEX(Calculation!$Q$7:$Q$206,MATCH($B18&amp;" "&amp;BA$10,positions,0),1),
IFERROR(INDEX(Calculation!$R$7:$R$206,MATCH($B17&amp;" "&amp;BA$10,positions,0),1),
IF(AND(ROW(BA18)&gt;12,OR(AND(BB19&lt;&gt;"",BB19&lt;&gt;"-"),AND(BA19="-",AZ18=""))),"-","")))</f>
        <v/>
      </c>
      <c r="BB18" s="128" t="str">
        <f>IFERROR(INDEX(Calculation!$Q$7:$Q$206,MATCH($B18&amp;" "&amp;BB$10,positions,0),1),
IFERROR(INDEX(Calculation!$R$7:$R$206,MATCH($B17&amp;" "&amp;BB$10,positions,0),1),
IF(AND(ROW(BB18)&gt;12,OR(AND(BC19&lt;&gt;"",BC19&lt;&gt;"-"),AND(BB19="-",BA18=""))),"-","")))</f>
        <v/>
      </c>
      <c r="BC18" s="128" t="str">
        <f>IFERROR(INDEX(Calculation!$Q$7:$Q$206,MATCH($B18&amp;" "&amp;BC$10,positions,0),1),
IFERROR(INDEX(Calculation!$R$7:$R$206,MATCH($B17&amp;" "&amp;BC$10,positions,0),1),
IF(AND(ROW(BC18)&gt;12,OR(AND(BD19&lt;&gt;"",BD19&lt;&gt;"-"),AND(BC19="-",BB18=""))),"-","")))</f>
        <v/>
      </c>
      <c r="BD18" s="128" t="str">
        <f>IFERROR(INDEX(Calculation!$Q$7:$Q$206,MATCH($B18&amp;" "&amp;BD$10,positions,0),1),
IFERROR(INDEX(Calculation!$R$7:$R$206,MATCH($B17&amp;" "&amp;BD$10,positions,0),1),
IF(AND(ROW(BD18)&gt;12,OR(AND(BE19&lt;&gt;"",BE19&lt;&gt;"-"),AND(BD19="-",BC18=""))),"-","")))</f>
        <v/>
      </c>
      <c r="BE18" s="128" t="str">
        <f>IFERROR(INDEX(Calculation!$Q$7:$Q$206,MATCH($B18&amp;" "&amp;BE$10,positions,0),1),
IFERROR(INDEX(Calculation!$R$7:$R$206,MATCH($B17&amp;" "&amp;BE$10,positions,0),1),
IF(AND(ROW(BE18)&gt;12,OR(AND(BF19&lt;&gt;"",BF19&lt;&gt;"-"),AND(BE19="-",BD18=""))),"-","")))</f>
        <v/>
      </c>
      <c r="BF18" s="128" t="str">
        <f>IFERROR(INDEX(Calculation!$Q$7:$Q$206,MATCH($B18&amp;" "&amp;BF$10,positions,0),1),
IFERROR(INDEX(Calculation!$R$7:$R$206,MATCH($B17&amp;" "&amp;BF$10,positions,0),1),
IF(AND(ROW(BF18)&gt;12,OR(AND(BG19&lt;&gt;"",BG19&lt;&gt;"-"),AND(BF19="-",BE18=""))),"-","")))</f>
        <v/>
      </c>
      <c r="BG18" s="128" t="str">
        <f>IFERROR(INDEX(Calculation!$Q$7:$Q$206,MATCH($B18&amp;" "&amp;BG$10,positions,0),1),
IFERROR(INDEX(Calculation!$R$7:$R$206,MATCH($B17&amp;" "&amp;BG$10,positions,0),1),
IF(AND(ROW(BG18)&gt;12,OR(AND(BH19&lt;&gt;"",BH19&lt;&gt;"-"),AND(BG19="-",BF18=""))),"-","")))</f>
        <v/>
      </c>
      <c r="BH18" s="128" t="str">
        <f>IFERROR(INDEX(Calculation!$Q$7:$Q$206,MATCH($B18&amp;" "&amp;BH$10,positions,0),1),
IFERROR(INDEX(Calculation!$R$7:$R$206,MATCH($B17&amp;" "&amp;BH$10,positions,0),1),
IF(AND(ROW(BH18)&gt;12,OR(AND(BI19&lt;&gt;"",BI19&lt;&gt;"-"),AND(BH19="-",BG18=""))),"-","")))</f>
        <v/>
      </c>
      <c r="BI18" s="128" t="str">
        <f>IFERROR(INDEX(Calculation!$Q$7:$Q$206,MATCH($B18&amp;" "&amp;BI$10,positions,0),1),
IFERROR(INDEX(Calculation!$R$7:$R$206,MATCH($B17&amp;" "&amp;BI$10,positions,0),1),
IF(AND(ROW(BI18)&gt;12,OR(AND(BJ19&lt;&gt;"",BJ19&lt;&gt;"-"),AND(BI19="-",BH18=""))),"-","")))</f>
        <v/>
      </c>
      <c r="BJ18" s="128" t="str">
        <f>IFERROR(INDEX(Calculation!$Q$7:$Q$206,MATCH($B18&amp;" "&amp;BJ$10,positions,0),1),
IFERROR(INDEX(Calculation!$R$7:$R$206,MATCH($B17&amp;" "&amp;BJ$10,positions,0),1),
IF(AND(ROW(BJ18)&gt;12,OR(AND(BK19&lt;&gt;"",BK19&lt;&gt;"-"),AND(BJ19="-",BI18=""))),"-","")))</f>
        <v/>
      </c>
      <c r="BK18" s="128" t="str">
        <f>IFERROR(INDEX(Calculation!$Q$7:$Q$206,MATCH($B18&amp;" "&amp;BK$10,positions,0),1),
IFERROR(INDEX(Calculation!$R$7:$R$206,MATCH($B17&amp;" "&amp;BK$10,positions,0),1),
IF(AND(ROW(BK18)&gt;12,OR(AND(BL19&lt;&gt;"",BL19&lt;&gt;"-"),AND(BK19="-",BJ18=""))),"-","")))</f>
        <v/>
      </c>
      <c r="BL18" s="128" t="str">
        <f>IFERROR(INDEX(Calculation!$Q$7:$Q$206,MATCH($B18&amp;" "&amp;BL$10,positions,0),1),
IFERROR(INDEX(Calculation!$R$7:$R$206,MATCH($B17&amp;" "&amp;BL$10,positions,0),1),
IF(AND(ROW(BL18)&gt;12,OR(AND(BM19&lt;&gt;"",BM19&lt;&gt;"-"),AND(BL19="-",BK18=""))),"-","")))</f>
        <v/>
      </c>
      <c r="BM18" s="128" t="str">
        <f>IFERROR(INDEX(Calculation!$Q$7:$Q$206,MATCH($B18&amp;" "&amp;BM$10,positions,0),1),
IFERROR(INDEX(Calculation!$R$7:$R$206,MATCH($B17&amp;" "&amp;BM$10,positions,0),1),
IF(AND(ROW(BM18)&gt;12,OR(AND(BN19&lt;&gt;"",BN19&lt;&gt;"-"),AND(BM19="-",BL18=""))),"-","")))</f>
        <v/>
      </c>
      <c r="BN18" s="128" t="str">
        <f>IFERROR(INDEX(Calculation!$Q$7:$Q$206,MATCH($B18&amp;" "&amp;BN$10,positions,0),1),
IFERROR(INDEX(Calculation!$R$7:$R$206,MATCH($B17&amp;" "&amp;BN$10,positions,0),1),
IF(AND(ROW(BN18)&gt;12,OR(AND(BO19&lt;&gt;"",BO19&lt;&gt;"-"),AND(BN19="-",BM18=""))),"-","")))</f>
        <v/>
      </c>
      <c r="BO18" s="128" t="str">
        <f>IFERROR(INDEX(Calculation!$Q$7:$Q$206,MATCH($B18&amp;" "&amp;BO$10,positions,0),1),
IFERROR(INDEX(Calculation!$R$7:$R$206,MATCH($B17&amp;" "&amp;BO$10,positions,0),1),
IF(AND(ROW(BO18)&gt;12,OR(AND(BP19&lt;&gt;"",BP19&lt;&gt;"-"),AND(BO19="-",BN18=""))),"-","")))</f>
        <v/>
      </c>
      <c r="BP18" s="128" t="str">
        <f>IFERROR(INDEX(Calculation!$Q$7:$Q$206,MATCH($B18&amp;" "&amp;BP$10,positions,0),1),
IFERROR(INDEX(Calculation!$R$7:$R$206,MATCH($B17&amp;" "&amp;BP$10,positions,0),1),
IF(AND(ROW(BP18)&gt;12,OR(AND(BQ19&lt;&gt;"",BQ19&lt;&gt;"-"),AND(BP19="-",BO18=""))),"-","")))</f>
        <v/>
      </c>
      <c r="BQ18" s="128" t="str">
        <f>IFERROR(INDEX(Calculation!$Q$7:$Q$206,MATCH($B18&amp;" "&amp;BQ$10,positions,0),1),
IFERROR(INDEX(Calculation!$R$7:$R$206,MATCH($B17&amp;" "&amp;BQ$10,positions,0),1),
IF(AND(ROW(BQ18)&gt;12,OR(AND(BR19&lt;&gt;"",BR19&lt;&gt;"-"),AND(BQ19="-",BP18=""))),"-","")))</f>
        <v/>
      </c>
      <c r="BR18" s="128" t="str">
        <f>IFERROR(INDEX(Calculation!$Q$7:$Q$206,MATCH($B18&amp;" "&amp;BR$10,positions,0),1),
IFERROR(INDEX(Calculation!$R$7:$R$206,MATCH($B17&amp;" "&amp;BR$10,positions,0),1),
IF(AND(ROW(BR18)&gt;12,OR(AND(BS19&lt;&gt;"",BS19&lt;&gt;"-"),AND(BR19="-",BQ18=""))),"-","")))</f>
        <v/>
      </c>
      <c r="BS18" s="128" t="str">
        <f>IFERROR(INDEX(Calculation!$Q$7:$Q$206,MATCH($B18&amp;" "&amp;BS$10,positions,0),1),
IFERROR(INDEX(Calculation!$R$7:$R$206,MATCH($B17&amp;" "&amp;BS$10,positions,0),1),
IF(AND(ROW(BS18)&gt;12,OR(AND(BT19&lt;&gt;"",BT19&lt;&gt;"-"),AND(BS19="-",BR18=""))),"-","")))</f>
        <v/>
      </c>
      <c r="BT18" s="128" t="str">
        <f>IFERROR(INDEX(Calculation!$Q$7:$Q$206,MATCH($B18&amp;" "&amp;BT$10,positions,0),1),
IFERROR(INDEX(Calculation!$R$7:$R$206,MATCH($B17&amp;" "&amp;BT$10,positions,0),1),
IF(AND(ROW(BT18)&gt;12,OR(AND(BU19&lt;&gt;"",BU19&lt;&gt;"-"),AND(BT19="-",BS18=""))),"-","")))</f>
        <v/>
      </c>
      <c r="BU18" s="128" t="str">
        <f>IFERROR(INDEX(Calculation!$Q$7:$Q$206,MATCH($B18&amp;" "&amp;BU$10,positions,0),1),
IFERROR(INDEX(Calculation!$R$7:$R$206,MATCH($B17&amp;" "&amp;BU$10,positions,0),1),
IF(AND(ROW(BU18)&gt;12,OR(AND(BV19&lt;&gt;"",BV19&lt;&gt;"-"),AND(BU19="-",BT18=""))),"-","")))</f>
        <v/>
      </c>
      <c r="BV18" s="128" t="str">
        <f>IFERROR(INDEX(Calculation!$Q$7:$Q$206,MATCH($B18&amp;" "&amp;BV$10,positions,0),1),
IFERROR(INDEX(Calculation!$R$7:$R$206,MATCH($B17&amp;" "&amp;BV$10,positions,0),1),
IF(AND(ROW(BV18)&gt;12,OR(AND(BW19&lt;&gt;"",BW19&lt;&gt;"-"),AND(BV19="-",BU18=""))),"-","")))</f>
        <v/>
      </c>
      <c r="BW18" s="128" t="str">
        <f>IFERROR(INDEX(Calculation!$Q$7:$Q$206,MATCH($B18&amp;" "&amp;BW$10,positions,0),1),
IFERROR(INDEX(Calculation!$R$7:$R$206,MATCH($B17&amp;" "&amp;BW$10,positions,0),1),
IF(AND(ROW(BW18)&gt;12,OR(AND(BX19&lt;&gt;"",BX19&lt;&gt;"-"),AND(BW19="-",BV18=""))),"-","")))</f>
        <v/>
      </c>
      <c r="BX18" s="128" t="str">
        <f>IFERROR(INDEX(Calculation!$Q$7:$Q$206,MATCH($B18&amp;" "&amp;BX$10,positions,0),1),
IFERROR(INDEX(Calculation!$R$7:$R$206,MATCH($B17&amp;" "&amp;BX$10,positions,0),1),
IF(AND(ROW(BX18)&gt;12,OR(AND(BY19&lt;&gt;"",BY19&lt;&gt;"-"),AND(BX19="-",BW18=""))),"-","")))</f>
        <v/>
      </c>
      <c r="BY18" s="128" t="str">
        <f>IFERROR(INDEX(Calculation!$Q$7:$Q$206,MATCH($B18&amp;" "&amp;BY$10,positions,0),1),
IFERROR(INDEX(Calculation!$R$7:$R$206,MATCH($B17&amp;" "&amp;BY$10,positions,0),1),
IF(AND(ROW(BY18)&gt;12,OR(AND(BZ19&lt;&gt;"",BZ19&lt;&gt;"-"),AND(BY19="-",BX18=""))),"-","")))</f>
        <v/>
      </c>
      <c r="BZ18" s="128" t="str">
        <f>IFERROR(INDEX(Calculation!$Q$7:$Q$206,MATCH($B18&amp;" "&amp;BZ$10,positions,0),1),
IFERROR(INDEX(Calculation!$R$7:$R$206,MATCH($B17&amp;" "&amp;BZ$10,positions,0),1),
IF(AND(ROW(BZ18)&gt;12,OR(AND(CA19&lt;&gt;"",CA19&lt;&gt;"-"),AND(BZ19="-",BY18=""))),"-","")))</f>
        <v/>
      </c>
      <c r="CA18" s="128" t="str">
        <f>IFERROR(INDEX(Calculation!$Q$7:$Q$206,MATCH($B18&amp;" "&amp;CA$10,positions,0),1),
IFERROR(INDEX(Calculation!$R$7:$R$206,MATCH($B17&amp;" "&amp;CA$10,positions,0),1),
IF(AND(ROW(CA18)&gt;12,OR(AND(CB19&lt;&gt;"",CB19&lt;&gt;"-"),AND(CA19="-",BZ18=""))),"-","")))</f>
        <v/>
      </c>
      <c r="CB18" s="128" t="str">
        <f>IFERROR(INDEX(Calculation!$Q$7:$Q$206,MATCH($B18&amp;" "&amp;CB$10,positions,0),1),
IFERROR(INDEX(Calculation!$R$7:$R$206,MATCH($B17&amp;" "&amp;CB$10,positions,0),1),
IF(AND(ROW(CB18)&gt;12,OR(AND(CC19&lt;&gt;"",CC19&lt;&gt;"-"),AND(CB19="-",CA18=""))),"-","")))</f>
        <v/>
      </c>
      <c r="CC18" s="128" t="str">
        <f>IFERROR(INDEX(Calculation!$Q$7:$Q$206,MATCH($B18&amp;" "&amp;CC$10,positions,0),1),
IFERROR(INDEX(Calculation!$R$7:$R$206,MATCH($B17&amp;" "&amp;CC$10,positions,0),1),
IF(AND(ROW(CC18)&gt;12,OR(AND(CD19&lt;&gt;"",CD19&lt;&gt;"-"),AND(CC19="-",CB18=""))),"-","")))</f>
        <v/>
      </c>
      <c r="CD18" s="128" t="str">
        <f>IFERROR(INDEX(Calculation!$Q$7:$Q$206,MATCH($B18&amp;" "&amp;CD$10,positions,0),1),
IFERROR(INDEX(Calculation!$R$7:$R$206,MATCH($B17&amp;" "&amp;CD$10,positions,0),1),
IF(AND(ROW(CD18)&gt;12,OR(AND(CE19&lt;&gt;"",CE19&lt;&gt;"-"),AND(CD19="-",CC18=""))),"-","")))</f>
        <v/>
      </c>
      <c r="CE18" s="128" t="str">
        <f>IFERROR(INDEX(Calculation!$Q$7:$Q$206,MATCH($B18&amp;" "&amp;CE$10,positions,0),1),
IFERROR(INDEX(Calculation!$R$7:$R$206,MATCH($B17&amp;" "&amp;CE$10,positions,0),1),
IF(AND(ROW(CE18)&gt;12,OR(AND(CF19&lt;&gt;"",CF19&lt;&gt;"-"),AND(CE19="-",CD18=""))),"-","")))</f>
        <v/>
      </c>
      <c r="CF18" s="128" t="str">
        <f>IFERROR(INDEX(Calculation!$Q$7:$Q$206,MATCH($B18&amp;" "&amp;CF$10,positions,0),1),
IFERROR(INDEX(Calculation!$R$7:$R$206,MATCH($B17&amp;" "&amp;CF$10,positions,0),1),
IF(AND(ROW(CF18)&gt;12,OR(AND(CG19&lt;&gt;"",CG19&lt;&gt;"-"),AND(CF19="-",CE18=""))),"-","")))</f>
        <v/>
      </c>
      <c r="CG18" s="128" t="str">
        <f>IFERROR(INDEX(Calculation!$Q$7:$Q$206,MATCH($B18&amp;" "&amp;CG$10,positions,0),1),
IFERROR(INDEX(Calculation!$R$7:$R$206,MATCH($B17&amp;" "&amp;CG$10,positions,0),1),
IF(AND(ROW(CG18)&gt;12,OR(AND(CH19&lt;&gt;"",CH19&lt;&gt;"-"),AND(CG19="-",CF18=""))),"-","")))</f>
        <v/>
      </c>
      <c r="CH18" s="128" t="str">
        <f>IFERROR(INDEX(Calculation!$Q$7:$Q$206,MATCH($B18&amp;" "&amp;CH$10,positions,0),1),
IFERROR(INDEX(Calculation!$R$7:$R$206,MATCH($B17&amp;" "&amp;CH$10,positions,0),1),
IF(AND(ROW(CH18)&gt;12,OR(AND(CI19&lt;&gt;"",CI19&lt;&gt;"-"),AND(CH19="-",CG18=""))),"-","")))</f>
        <v/>
      </c>
      <c r="CI18" s="128" t="str">
        <f>IFERROR(INDEX(Calculation!$Q$7:$Q$206,MATCH($B18&amp;" "&amp;CI$10,positions,0),1),
IFERROR(INDEX(Calculation!$R$7:$R$206,MATCH($B17&amp;" "&amp;CI$10,positions,0),1),
IF(AND(ROW(CI18)&gt;12,OR(AND(CJ19&lt;&gt;"",CJ19&lt;&gt;"-"),AND(CI19="-",CH18=""))),"-","")))</f>
        <v/>
      </c>
      <c r="CJ18" s="128" t="str">
        <f>IFERROR(INDEX(Calculation!$Q$7:$Q$206,MATCH($B18&amp;" "&amp;CJ$10,positions,0),1),
IFERROR(INDEX(Calculation!$R$7:$R$206,MATCH($B17&amp;" "&amp;CJ$10,positions,0),1),
IF(AND(ROW(CJ18)&gt;12,OR(AND(CK19&lt;&gt;"",CK19&lt;&gt;"-"),AND(CJ19="-",CI18=""))),"-","")))</f>
        <v/>
      </c>
      <c r="CK18" s="128" t="str">
        <f>IFERROR(INDEX(Calculation!$Q$7:$Q$206,MATCH($B18&amp;" "&amp;CK$10,positions,0),1),
IFERROR(INDEX(Calculation!$R$7:$R$206,MATCH($B17&amp;" "&amp;CK$10,positions,0),1),
IF(AND(ROW(CK18)&gt;12,OR(AND(CL19&lt;&gt;"",CL19&lt;&gt;"-"),AND(CK19="-",CJ18=""))),"-","")))</f>
        <v/>
      </c>
      <c r="CL18" s="128" t="str">
        <f>IFERROR(INDEX(Calculation!$Q$7:$Q$206,MATCH($B18&amp;" "&amp;CL$10,positions,0),1),
IFERROR(INDEX(Calculation!$R$7:$R$206,MATCH($B17&amp;" "&amp;CL$10,positions,0),1),
IF(AND(ROW(CL18)&gt;12,OR(AND(CM19&lt;&gt;"",CM19&lt;&gt;"-"),AND(CL19="-",CK18=""))),"-","")))</f>
        <v/>
      </c>
      <c r="CM18" s="128" t="str">
        <f>IFERROR(INDEX(Calculation!$Q$7:$Q$206,MATCH($B18&amp;" "&amp;CM$10,positions,0),1),
IFERROR(INDEX(Calculation!$R$7:$R$206,MATCH($B17&amp;" "&amp;CM$10,positions,0),1),
IF(AND(ROW(CM18)&gt;12,OR(AND(CN19&lt;&gt;"",CN19&lt;&gt;"-"),AND(CM19="-",CL18=""))),"-","")))</f>
        <v/>
      </c>
      <c r="CN18" s="128" t="str">
        <f>IFERROR(INDEX(Calculation!$Q$7:$Q$206,MATCH($B18&amp;" "&amp;CN$10,positions,0),1),
IFERROR(INDEX(Calculation!$R$7:$R$206,MATCH($B17&amp;" "&amp;CN$10,positions,0),1),
IF(AND(ROW(CN18)&gt;12,OR(AND(CO19&lt;&gt;"",CO19&lt;&gt;"-"),AND(CN19="-",CM18=""))),"-","")))</f>
        <v/>
      </c>
      <c r="CO18" s="128" t="str">
        <f>IFERROR(INDEX(Calculation!$Q$7:$Q$206,MATCH($B18&amp;" "&amp;CO$10,positions,0),1),
IFERROR(INDEX(Calculation!$R$7:$R$206,MATCH($B17&amp;" "&amp;CO$10,positions,0),1),
IF(AND(ROW(CO18)&gt;12,OR(AND(CP19&lt;&gt;"",CP19&lt;&gt;"-"),AND(CO19="-",CN18=""))),"-","")))</f>
        <v/>
      </c>
      <c r="CP18" s="128" t="str">
        <f>IFERROR(INDEX(Calculation!$Q$7:$Q$206,MATCH($B18&amp;" "&amp;CP$10,positions,0),1),
IFERROR(INDEX(Calculation!$R$7:$R$206,MATCH($B17&amp;" "&amp;CP$10,positions,0),1),
IF(AND(ROW(CP18)&gt;12,OR(AND(CQ19&lt;&gt;"",CQ19&lt;&gt;"-"),AND(CP19="-",CO18=""))),"-","")))</f>
        <v/>
      </c>
      <c r="CQ18" s="128" t="str">
        <f>IFERROR(INDEX(Calculation!$Q$7:$Q$206,MATCH($B18&amp;" "&amp;CQ$10,positions,0),1),
IFERROR(INDEX(Calculation!$R$7:$R$206,MATCH($B17&amp;" "&amp;CQ$10,positions,0),1),
IF(AND(ROW(CQ18)&gt;12,OR(AND(CR19&lt;&gt;"",CR19&lt;&gt;"-"),AND(CQ19="-",CP18=""))),"-","")))</f>
        <v/>
      </c>
      <c r="CR18" s="128" t="str">
        <f>IFERROR(INDEX(Calculation!$Q$7:$Q$206,MATCH($B18&amp;" "&amp;CR$10,positions,0),1),
IFERROR(INDEX(Calculation!$R$7:$R$206,MATCH($B17&amp;" "&amp;CR$10,positions,0),1),
IF(AND(ROW(CR18)&gt;12,OR(AND(CS19&lt;&gt;"",CS19&lt;&gt;"-"),AND(CR19="-",CQ18=""))),"-","")))</f>
        <v/>
      </c>
      <c r="CS18" s="128" t="str">
        <f>IFERROR(INDEX(Calculation!$Q$7:$Q$206,MATCH($B18&amp;" "&amp;CS$10,positions,0),1),
IFERROR(INDEX(Calculation!$R$7:$R$206,MATCH($B17&amp;" "&amp;CS$10,positions,0),1),
IF(AND(ROW(CS18)&gt;12,OR(AND(CT19&lt;&gt;"",CT19&lt;&gt;"-"),AND(CS19="-",CR18=""))),"-","")))</f>
        <v/>
      </c>
      <c r="CT18" s="128" t="str">
        <f>IFERROR(INDEX(Calculation!$Q$7:$Q$206,MATCH($B18&amp;" "&amp;CT$10,positions,0),1),
IFERROR(INDEX(Calculation!$R$7:$R$206,MATCH($B17&amp;" "&amp;CT$10,positions,0),1),
IF(AND(ROW(CT18)&gt;12,OR(AND(CU19&lt;&gt;"",CU19&lt;&gt;"-"),AND(CT19="-",CS18=""))),"-","")))</f>
        <v/>
      </c>
      <c r="CU18" s="128" t="str">
        <f>IFERROR(INDEX(Calculation!$Q$7:$Q$206,MATCH($B18&amp;" "&amp;CU$10,positions,0),1),
IFERROR(INDEX(Calculation!$R$7:$R$206,MATCH($B17&amp;" "&amp;CU$10,positions,0),1),
IF(AND(ROW(CU18)&gt;12,OR(AND(CV19&lt;&gt;"",CV19&lt;&gt;"-"),AND(CU19="-",CT18=""))),"-","")))</f>
        <v/>
      </c>
      <c r="CV18" s="128" t="str">
        <f>IFERROR(INDEX(Calculation!$Q$7:$Q$206,MATCH($B18&amp;" "&amp;CV$10,positions,0),1),
IFERROR(INDEX(Calculation!$R$7:$R$206,MATCH($B17&amp;" "&amp;CV$10,positions,0),1),
IF(AND(ROW(CV18)&gt;12,OR(AND(CW19&lt;&gt;"",CW19&lt;&gt;"-"),AND(CV19="-",CU18=""))),"-","")))</f>
        <v/>
      </c>
      <c r="CW18" s="128" t="str">
        <f>IFERROR(INDEX(Calculation!$Q$7:$Q$206,MATCH($B18&amp;" "&amp;CW$10,positions,0),1),
IFERROR(INDEX(Calculation!$R$7:$R$206,MATCH($B17&amp;" "&amp;CW$10,positions,0),1),
IF(AND(ROW(CW18)&gt;12,OR(AND(CX19&lt;&gt;"",CX19&lt;&gt;"-"),AND(CW19="-",CV18=""))),"-","")))</f>
        <v/>
      </c>
      <c r="CX18" s="128" t="str">
        <f>IFERROR(INDEX(Calculation!$Q$7:$Q$206,MATCH($B18&amp;" "&amp;CX$10,positions,0),1),
IFERROR(INDEX(Calculation!$R$7:$R$206,MATCH($B17&amp;" "&amp;CX$10,positions,0),1),
IF(AND(ROW(CX18)&gt;12,OR(AND(CY19&lt;&gt;"",CY19&lt;&gt;"-"),AND(CX19="-",CW18=""))),"-","")))</f>
        <v/>
      </c>
      <c r="CY18" s="128" t="str">
        <f>IFERROR(INDEX(Calculation!$Q$7:$Q$206,MATCH($B18&amp;" "&amp;CY$10,positions,0),1),
IFERROR(INDEX(Calculation!$R$7:$R$206,MATCH($B17&amp;" "&amp;CY$10,positions,0),1),
IF(AND(ROW(CY18)&gt;12,OR(AND(CZ19&lt;&gt;"",CZ19&lt;&gt;"-"),AND(CY19="-",CX18=""))),"-","")))</f>
        <v/>
      </c>
      <c r="CZ18" s="128" t="str">
        <f>IFERROR(INDEX(Calculation!$Q$7:$Q$206,MATCH($B18&amp;" "&amp;CZ$10,positions,0),1),
IFERROR(INDEX(Calculation!$R$7:$R$206,MATCH($B17&amp;" "&amp;CZ$10,positions,0),1),
IF(AND(ROW(CZ18)&gt;12,OR(AND(DA19&lt;&gt;"",DA19&lt;&gt;"-"),AND(CZ19="-",CY18=""))),"-","")))</f>
        <v/>
      </c>
    </row>
    <row r="19" spans="2:104" s="100" customFormat="1" ht="27.95" customHeight="1" x14ac:dyDescent="0.25">
      <c r="B19" s="140">
        <v>9</v>
      </c>
      <c r="C19" s="99"/>
      <c r="D19" s="128" t="str">
        <f>IFERROR(INDEX(Calculation!$Q$7:$Q$206,MATCH($B19&amp;" "&amp;D$10,positions,0),1),
IFERROR(INDEX(Calculation!$R$7:$R$206,MATCH($B18&amp;" "&amp;D$10,positions,0),1),
IF(AND(ROW(D19)&gt;12,OR(AND(E20&lt;&gt;"",E20&lt;&gt;"-"),AND(D20="-",C19=""))),"-","")))</f>
        <v/>
      </c>
      <c r="E19" s="128" t="str">
        <f>IFERROR(INDEX(Calculation!$Q$7:$Q$206,MATCH($B19&amp;" "&amp;E$10,positions,0),1),
IFERROR(INDEX(Calculation!$R$7:$R$206,MATCH($B18&amp;" "&amp;E$10,positions,0),1),
IF(AND(ROW(E19)&gt;12,OR(AND(F20&lt;&gt;"",F20&lt;&gt;"-"),AND(E20="-",D19=""))),"-","")))</f>
        <v>-</v>
      </c>
      <c r="F19" s="128" t="str">
        <f>IFERROR(INDEX(Calculation!$Q$7:$Q$206,MATCH($B19&amp;" "&amp;F$10,positions,0),1),
IFERROR(INDEX(Calculation!$R$7:$R$206,MATCH($B18&amp;" "&amp;F$10,positions,0),1),
IF(AND(ROW(F19)&gt;12,OR(AND(G20&lt;&gt;"",G20&lt;&gt;"-"),AND(F20="-",E19=""))),"-","")))</f>
        <v/>
      </c>
      <c r="G19" s="128" t="str">
        <f>IFERROR(INDEX(Calculation!$Q$7:$Q$206,MATCH($B19&amp;" "&amp;G$10,positions,0),1),
IFERROR(INDEX(Calculation!$R$7:$R$206,MATCH($B18&amp;" "&amp;G$10,positions,0),1),
IF(AND(ROW(G19)&gt;12,OR(AND(H20&lt;&gt;"",H20&lt;&gt;"-"),AND(G20="-",F19=""))),"-","")))</f>
        <v/>
      </c>
      <c r="H19" s="128" t="str">
        <f>IFERROR(INDEX(Calculation!$Q$7:$Q$206,MATCH($B19&amp;" "&amp;H$10,positions,0),1),
IFERROR(INDEX(Calculation!$R$7:$R$206,MATCH($B18&amp;" "&amp;H$10,positions,0),1),
IF(AND(ROW(H19)&gt;12,OR(AND(I20&lt;&gt;"",I20&lt;&gt;"-"),AND(H20="-",G19=""))),"-","")))</f>
        <v/>
      </c>
      <c r="I19" s="128" t="str">
        <f>IFERROR(INDEX(Calculation!$Q$7:$Q$206,MATCH($B19&amp;" "&amp;I$10,positions,0),1),
IFERROR(INDEX(Calculation!$R$7:$R$206,MATCH($B18&amp;" "&amp;I$10,positions,0),1),
IF(AND(ROW(I19)&gt;12,OR(AND(J20&lt;&gt;"",J20&lt;&gt;"-"),AND(I20="-",H19=""))),"-","")))</f>
        <v>-</v>
      </c>
      <c r="J19" s="128" t="str">
        <f>IFERROR(INDEX(Calculation!$Q$7:$Q$206,MATCH($B19&amp;" "&amp;J$10,positions,0),1),
IFERROR(INDEX(Calculation!$R$7:$R$206,MATCH($B18&amp;" "&amp;J$10,positions,0),1),
IF(AND(ROW(J19)&gt;12,OR(AND(K20&lt;&gt;"",K20&lt;&gt;"-"),AND(J20="-",I19=""))),"-","")))</f>
        <v/>
      </c>
      <c r="K19" s="128" t="str">
        <f>IFERROR(INDEX(Calculation!$Q$7:$Q$206,MATCH($B19&amp;" "&amp;K$10,positions,0),1),
IFERROR(INDEX(Calculation!$R$7:$R$206,MATCH($B18&amp;" "&amp;K$10,positions,0),1),
IF(AND(ROW(K19)&gt;12,OR(AND(L20&lt;&gt;"",L20&lt;&gt;"-"),AND(K20="-",J19=""))),"-","")))</f>
        <v/>
      </c>
      <c r="L19" s="128" t="str">
        <f>IFERROR(INDEX(Calculation!$Q$7:$Q$206,MATCH($B19&amp;" "&amp;L$10,positions,0),1),
IFERROR(INDEX(Calculation!$R$7:$R$206,MATCH($B18&amp;" "&amp;L$10,positions,0),1),
IF(AND(ROW(L19)&gt;12,OR(AND(M20&lt;&gt;"",M20&lt;&gt;"-"),AND(L20="-",K19=""))),"-","")))</f>
        <v/>
      </c>
      <c r="M19" s="128" t="str">
        <f>IFERROR(INDEX(Calculation!$Q$7:$Q$206,MATCH($B19&amp;" "&amp;M$10,positions,0),1),
IFERROR(INDEX(Calculation!$R$7:$R$206,MATCH($B18&amp;" "&amp;M$10,positions,0),1),
IF(AND(ROW(M19)&gt;12,OR(AND(N20&lt;&gt;"",N20&lt;&gt;"-"),AND(M20="-",L19=""))),"-","")))</f>
        <v/>
      </c>
      <c r="N19" s="128" t="str">
        <f>IFERROR(INDEX(Calculation!$Q$7:$Q$206,MATCH($B19&amp;" "&amp;N$10,positions,0),1),
IFERROR(INDEX(Calculation!$R$7:$R$206,MATCH($B18&amp;" "&amp;N$10,positions,0),1),
IF(AND(ROW(N19)&gt;12,OR(AND(O20&lt;&gt;"",O20&lt;&gt;"-"),AND(N20="-",M19=""))),"-","")))</f>
        <v/>
      </c>
      <c r="O19" s="128" t="str">
        <f>IFERROR(INDEX(Calculation!$Q$7:$Q$206,MATCH($B19&amp;" "&amp;O$10,positions,0),1),
IFERROR(INDEX(Calculation!$R$7:$R$206,MATCH($B18&amp;" "&amp;O$10,positions,0),1),
IF(AND(ROW(O19)&gt;12,OR(AND(P20&lt;&gt;"",P20&lt;&gt;"-"),AND(O20="-",N19=""))),"-","")))</f>
        <v/>
      </c>
      <c r="P19" s="128" t="str">
        <f>IFERROR(INDEX(Calculation!$Q$7:$Q$206,MATCH($B19&amp;" "&amp;P$10,positions,0),1),
IFERROR(INDEX(Calculation!$R$7:$R$206,MATCH($B18&amp;" "&amp;P$10,positions,0),1),
IF(AND(ROW(P19)&gt;12,OR(AND(Q20&lt;&gt;"",Q20&lt;&gt;"-"),AND(P20="-",O19=""))),"-","")))</f>
        <v/>
      </c>
      <c r="Q19" s="128" t="str">
        <f>IFERROR(INDEX(Calculation!$Q$7:$Q$206,MATCH($B19&amp;" "&amp;Q$10,positions,0),1),
IFERROR(INDEX(Calculation!$R$7:$R$206,MATCH($B18&amp;" "&amp;Q$10,positions,0),1),
IF(AND(ROW(Q19)&gt;12,OR(AND(R20&lt;&gt;"",R20&lt;&gt;"-"),AND(Q20="-",P19=""))),"-","")))</f>
        <v/>
      </c>
      <c r="R19" s="128" t="str">
        <f>IFERROR(INDEX(Calculation!$Q$7:$Q$206,MATCH($B19&amp;" "&amp;R$10,positions,0),1),
IFERROR(INDEX(Calculation!$R$7:$R$206,MATCH($B18&amp;" "&amp;R$10,positions,0),1),
IF(AND(ROW(R19)&gt;12,OR(AND(S20&lt;&gt;"",S20&lt;&gt;"-"),AND(R20="-",Q19=""))),"-","")))</f>
        <v/>
      </c>
      <c r="S19" s="128" t="str">
        <f>IFERROR(INDEX(Calculation!$Q$7:$Q$206,MATCH($B19&amp;" "&amp;S$10,positions,0),1),
IFERROR(INDEX(Calculation!$R$7:$R$206,MATCH($B18&amp;" "&amp;S$10,positions,0),1),
IF(AND(ROW(S19)&gt;12,OR(AND(T20&lt;&gt;"",T20&lt;&gt;"-"),AND(S20="-",R19=""))),"-","")))</f>
        <v/>
      </c>
      <c r="T19" s="128" t="str">
        <f>IFERROR(INDEX(Calculation!$Q$7:$Q$206,MATCH($B19&amp;" "&amp;T$10,positions,0),1),
IFERROR(INDEX(Calculation!$R$7:$R$206,MATCH($B18&amp;" "&amp;T$10,positions,0),1),
IF(AND(ROW(T19)&gt;12,OR(AND(U20&lt;&gt;"",U20&lt;&gt;"-"),AND(T20="-",S19=""))),"-","")))</f>
        <v/>
      </c>
      <c r="U19" s="128" t="str">
        <f>IFERROR(INDEX(Calculation!$Q$7:$Q$206,MATCH($B19&amp;" "&amp;U$10,positions,0),1),
IFERROR(INDEX(Calculation!$R$7:$R$206,MATCH($B18&amp;" "&amp;U$10,positions,0),1),
IF(AND(ROW(U19)&gt;12,OR(AND(V20&lt;&gt;"",V20&lt;&gt;"-"),AND(U20="-",T19=""))),"-","")))</f>
        <v/>
      </c>
      <c r="V19" s="128" t="str">
        <f>IFERROR(INDEX(Calculation!$Q$7:$Q$206,MATCH($B19&amp;" "&amp;V$10,positions,0),1),
IFERROR(INDEX(Calculation!$R$7:$R$206,MATCH($B18&amp;" "&amp;V$10,positions,0),1),
IF(AND(ROW(V19)&gt;12,OR(AND(W20&lt;&gt;"",W20&lt;&gt;"-"),AND(V20="-",U19=""))),"-","")))</f>
        <v/>
      </c>
      <c r="W19" s="128" t="str">
        <f>IFERROR(INDEX(Calculation!$Q$7:$Q$206,MATCH($B19&amp;" "&amp;W$10,positions,0),1),
IFERROR(INDEX(Calculation!$R$7:$R$206,MATCH($B18&amp;" "&amp;W$10,positions,0),1),
IF(AND(ROW(W19)&gt;12,OR(AND(X20&lt;&gt;"",X20&lt;&gt;"-"),AND(W20="-",V19=""))),"-","")))</f>
        <v/>
      </c>
      <c r="X19" s="128" t="str">
        <f>IFERROR(INDEX(Calculation!$Q$7:$Q$206,MATCH($B19&amp;" "&amp;X$10,positions,0),1),
IFERROR(INDEX(Calculation!$R$7:$R$206,MATCH($B18&amp;" "&amp;X$10,positions,0),1),
IF(AND(ROW(X19)&gt;12,OR(AND(Y20&lt;&gt;"",Y20&lt;&gt;"-"),AND(X20="-",W19=""))),"-","")))</f>
        <v/>
      </c>
      <c r="Y19" s="128" t="str">
        <f>IFERROR(INDEX(Calculation!$Q$7:$Q$206,MATCH($B19&amp;" "&amp;Y$10,positions,0),1),
IFERROR(INDEX(Calculation!$R$7:$R$206,MATCH($B18&amp;" "&amp;Y$10,positions,0),1),
IF(AND(ROW(Y19)&gt;12,OR(AND(Z20&lt;&gt;"",Z20&lt;&gt;"-"),AND(Y20="-",X19=""))),"-","")))</f>
        <v/>
      </c>
      <c r="Z19" s="128" t="str">
        <f>IFERROR(INDEX(Calculation!$Q$7:$Q$206,MATCH($B19&amp;" "&amp;Z$10,positions,0),1),
IFERROR(INDEX(Calculation!$R$7:$R$206,MATCH($B18&amp;" "&amp;Z$10,positions,0),1),
IF(AND(ROW(Z19)&gt;12,OR(AND(AA20&lt;&gt;"",AA20&lt;&gt;"-"),AND(Z20="-",Y19=""))),"-","")))</f>
        <v/>
      </c>
      <c r="AA19" s="128" t="str">
        <f>IFERROR(INDEX(Calculation!$Q$7:$Q$206,MATCH($B19&amp;" "&amp;AA$10,positions,0),1),
IFERROR(INDEX(Calculation!$R$7:$R$206,MATCH($B18&amp;" "&amp;AA$10,positions,0),1),
IF(AND(ROW(AA19)&gt;12,OR(AND(AB20&lt;&gt;"",AB20&lt;&gt;"-"),AND(AA20="-",Z19=""))),"-","")))</f>
        <v/>
      </c>
      <c r="AB19" s="128" t="str">
        <f>IFERROR(INDEX(Calculation!$Q$7:$Q$206,MATCH($B19&amp;" "&amp;AB$10,positions,0),1),
IFERROR(INDEX(Calculation!$R$7:$R$206,MATCH($B18&amp;" "&amp;AB$10,positions,0),1),
IF(AND(ROW(AB19)&gt;12,OR(AND(AC20&lt;&gt;"",AC20&lt;&gt;"-"),AND(AB20="-",AA19=""))),"-","")))</f>
        <v/>
      </c>
      <c r="AC19" s="128" t="str">
        <f>IFERROR(INDEX(Calculation!$Q$7:$Q$206,MATCH($B19&amp;" "&amp;AC$10,positions,0),1),
IFERROR(INDEX(Calculation!$R$7:$R$206,MATCH($B18&amp;" "&amp;AC$10,positions,0),1),
IF(AND(ROW(AC19)&gt;12,OR(AND(AD20&lt;&gt;"",AD20&lt;&gt;"-"),AND(AC20="-",AB19=""))),"-","")))</f>
        <v/>
      </c>
      <c r="AD19" s="128" t="str">
        <f>IFERROR(INDEX(Calculation!$Q$7:$Q$206,MATCH($B19&amp;" "&amp;AD$10,positions,0),1),
IFERROR(INDEX(Calculation!$R$7:$R$206,MATCH($B18&amp;" "&amp;AD$10,positions,0),1),
IF(AND(ROW(AD19)&gt;12,OR(AND(AE20&lt;&gt;"",AE20&lt;&gt;"-"),AND(AD20="-",AC19=""))),"-","")))</f>
        <v/>
      </c>
      <c r="AE19" s="128" t="str">
        <f>IFERROR(INDEX(Calculation!$Q$7:$Q$206,MATCH($B19&amp;" "&amp;AE$10,positions,0),1),
IFERROR(INDEX(Calculation!$R$7:$R$206,MATCH($B18&amp;" "&amp;AE$10,positions,0),1),
IF(AND(ROW(AE19)&gt;12,OR(AND(AF20&lt;&gt;"",AF20&lt;&gt;"-"),AND(AE20="-",AD19=""))),"-","")))</f>
        <v/>
      </c>
      <c r="AF19" s="128" t="str">
        <f>IFERROR(INDEX(Calculation!$Q$7:$Q$206,MATCH($B19&amp;" "&amp;AF$10,positions,0),1),
IFERROR(INDEX(Calculation!$R$7:$R$206,MATCH($B18&amp;" "&amp;AF$10,positions,0),1),
IF(AND(ROW(AF19)&gt;12,OR(AND(AG20&lt;&gt;"",AG20&lt;&gt;"-"),AND(AF20="-",AE19=""))),"-","")))</f>
        <v/>
      </c>
      <c r="AG19" s="128" t="str">
        <f>IFERROR(INDEX(Calculation!$Q$7:$Q$206,MATCH($B19&amp;" "&amp;AG$10,positions,0),1),
IFERROR(INDEX(Calculation!$R$7:$R$206,MATCH($B18&amp;" "&amp;AG$10,positions,0),1),
IF(AND(ROW(AG19)&gt;12,OR(AND(AH20&lt;&gt;"",AH20&lt;&gt;"-"),AND(AG20="-",AF19=""))),"-","")))</f>
        <v/>
      </c>
      <c r="AH19" s="128" t="str">
        <f>IFERROR(INDEX(Calculation!$Q$7:$Q$206,MATCH($B19&amp;" "&amp;AH$10,positions,0),1),
IFERROR(INDEX(Calculation!$R$7:$R$206,MATCH($B18&amp;" "&amp;AH$10,positions,0),1),
IF(AND(ROW(AH19)&gt;12,OR(AND(AI20&lt;&gt;"",AI20&lt;&gt;"-"),AND(AH20="-",AG19=""))),"-","")))</f>
        <v/>
      </c>
      <c r="AI19" s="128" t="str">
        <f>IFERROR(INDEX(Calculation!$Q$7:$Q$206,MATCH($B19&amp;" "&amp;AI$10,positions,0),1),
IFERROR(INDEX(Calculation!$R$7:$R$206,MATCH($B18&amp;" "&amp;AI$10,positions,0),1),
IF(AND(ROW(AI19)&gt;12,OR(AND(AJ20&lt;&gt;"",AJ20&lt;&gt;"-"),AND(AI20="-",AH19=""))),"-","")))</f>
        <v/>
      </c>
      <c r="AJ19" s="128" t="str">
        <f>IFERROR(INDEX(Calculation!$Q$7:$Q$206,MATCH($B19&amp;" "&amp;AJ$10,positions,0),1),
IFERROR(INDEX(Calculation!$R$7:$R$206,MATCH($B18&amp;" "&amp;AJ$10,positions,0),1),
IF(AND(ROW(AJ19)&gt;12,OR(AND(AK20&lt;&gt;"",AK20&lt;&gt;"-"),AND(AJ20="-",AI19=""))),"-","")))</f>
        <v/>
      </c>
      <c r="AK19" s="128" t="str">
        <f>IFERROR(INDEX(Calculation!$Q$7:$Q$206,MATCH($B19&amp;" "&amp;AK$10,positions,0),1),
IFERROR(INDEX(Calculation!$R$7:$R$206,MATCH($B18&amp;" "&amp;AK$10,positions,0),1),
IF(AND(ROW(AK19)&gt;12,OR(AND(AL20&lt;&gt;"",AL20&lt;&gt;"-"),AND(AK20="-",AJ19=""))),"-","")))</f>
        <v/>
      </c>
      <c r="AL19" s="128" t="str">
        <f>IFERROR(INDEX(Calculation!$Q$7:$Q$206,MATCH($B19&amp;" "&amp;AL$10,positions,0),1),
IFERROR(INDEX(Calculation!$R$7:$R$206,MATCH($B18&amp;" "&amp;AL$10,positions,0),1),
IF(AND(ROW(AL19)&gt;12,OR(AND(AM20&lt;&gt;"",AM20&lt;&gt;"-"),AND(AL20="-",AK19=""))),"-","")))</f>
        <v/>
      </c>
      <c r="AM19" s="128" t="str">
        <f>IFERROR(INDEX(Calculation!$Q$7:$Q$206,MATCH($B19&amp;" "&amp;AM$10,positions,0),1),
IFERROR(INDEX(Calculation!$R$7:$R$206,MATCH($B18&amp;" "&amp;AM$10,positions,0),1),
IF(AND(ROW(AM19)&gt;12,OR(AND(AN20&lt;&gt;"",AN20&lt;&gt;"-"),AND(AM20="-",AL19=""))),"-","")))</f>
        <v/>
      </c>
      <c r="AN19" s="128" t="str">
        <f>IFERROR(INDEX(Calculation!$Q$7:$Q$206,MATCH($B19&amp;" "&amp;AN$10,positions,0),1),
IFERROR(INDEX(Calculation!$R$7:$R$206,MATCH($B18&amp;" "&amp;AN$10,positions,0),1),
IF(AND(ROW(AN19)&gt;12,OR(AND(AO20&lt;&gt;"",AO20&lt;&gt;"-"),AND(AN20="-",AM19=""))),"-","")))</f>
        <v/>
      </c>
      <c r="AO19" s="128" t="str">
        <f>IFERROR(INDEX(Calculation!$Q$7:$Q$206,MATCH($B19&amp;" "&amp;AO$10,positions,0),1),
IFERROR(INDEX(Calculation!$R$7:$R$206,MATCH($B18&amp;" "&amp;AO$10,positions,0),1),
IF(AND(ROW(AO19)&gt;12,OR(AND(AP20&lt;&gt;"",AP20&lt;&gt;"-"),AND(AO20="-",AN19=""))),"-","")))</f>
        <v/>
      </c>
      <c r="AP19" s="128" t="str">
        <f>IFERROR(INDEX(Calculation!$Q$7:$Q$206,MATCH($B19&amp;" "&amp;AP$10,positions,0),1),
IFERROR(INDEX(Calculation!$R$7:$R$206,MATCH($B18&amp;" "&amp;AP$10,positions,0),1),
IF(AND(ROW(AP19)&gt;12,OR(AND(AQ20&lt;&gt;"",AQ20&lt;&gt;"-"),AND(AP20="-",AO19=""))),"-","")))</f>
        <v/>
      </c>
      <c r="AQ19" s="128" t="str">
        <f>IFERROR(INDEX(Calculation!$Q$7:$Q$206,MATCH($B19&amp;" "&amp;AQ$10,positions,0),1),
IFERROR(INDEX(Calculation!$R$7:$R$206,MATCH($B18&amp;" "&amp;AQ$10,positions,0),1),
IF(AND(ROW(AQ19)&gt;12,OR(AND(AR20&lt;&gt;"",AR20&lt;&gt;"-"),AND(AQ20="-",AP19=""))),"-","")))</f>
        <v/>
      </c>
      <c r="AR19" s="128" t="str">
        <f>IFERROR(INDEX(Calculation!$Q$7:$Q$206,MATCH($B19&amp;" "&amp;AR$10,positions,0),1),
IFERROR(INDEX(Calculation!$R$7:$R$206,MATCH($B18&amp;" "&amp;AR$10,positions,0),1),
IF(AND(ROW(AR19)&gt;12,OR(AND(AS20&lt;&gt;"",AS20&lt;&gt;"-"),AND(AR20="-",AQ19=""))),"-","")))</f>
        <v/>
      </c>
      <c r="AS19" s="128" t="str">
        <f>IFERROR(INDEX(Calculation!$Q$7:$Q$206,MATCH($B19&amp;" "&amp;AS$10,positions,0),1),
IFERROR(INDEX(Calculation!$R$7:$R$206,MATCH($B18&amp;" "&amp;AS$10,positions,0),1),
IF(AND(ROW(AS19)&gt;12,OR(AND(AT20&lt;&gt;"",AT20&lt;&gt;"-"),AND(AS20="-",AR19=""))),"-","")))</f>
        <v/>
      </c>
      <c r="AT19" s="128" t="str">
        <f>IFERROR(INDEX(Calculation!$Q$7:$Q$206,MATCH($B19&amp;" "&amp;AT$10,positions,0),1),
IFERROR(INDEX(Calculation!$R$7:$R$206,MATCH($B18&amp;" "&amp;AT$10,positions,0),1),
IF(AND(ROW(AT19)&gt;12,OR(AND(AU20&lt;&gt;"",AU20&lt;&gt;"-"),AND(AT20="-",AS19=""))),"-","")))</f>
        <v/>
      </c>
      <c r="AU19" s="128" t="str">
        <f>IFERROR(INDEX(Calculation!$Q$7:$Q$206,MATCH($B19&amp;" "&amp;AU$10,positions,0),1),
IFERROR(INDEX(Calculation!$R$7:$R$206,MATCH($B18&amp;" "&amp;AU$10,positions,0),1),
IF(AND(ROW(AU19)&gt;12,OR(AND(AV20&lt;&gt;"",AV20&lt;&gt;"-"),AND(AU20="-",AT19=""))),"-","")))</f>
        <v/>
      </c>
      <c r="AV19" s="128" t="str">
        <f>IFERROR(INDEX(Calculation!$Q$7:$Q$206,MATCH($B19&amp;" "&amp;AV$10,positions,0),1),
IFERROR(INDEX(Calculation!$R$7:$R$206,MATCH($B18&amp;" "&amp;AV$10,positions,0),1),
IF(AND(ROW(AV19)&gt;12,OR(AND(AW20&lt;&gt;"",AW20&lt;&gt;"-"),AND(AV20="-",AU19=""))),"-","")))</f>
        <v/>
      </c>
      <c r="AW19" s="128" t="str">
        <f>IFERROR(INDEX(Calculation!$Q$7:$Q$206,MATCH($B19&amp;" "&amp;AW$10,positions,0),1),
IFERROR(INDEX(Calculation!$R$7:$R$206,MATCH($B18&amp;" "&amp;AW$10,positions,0),1),
IF(AND(ROW(AW19)&gt;12,OR(AND(AX20&lt;&gt;"",AX20&lt;&gt;"-"),AND(AW20="-",AV19=""))),"-","")))</f>
        <v/>
      </c>
      <c r="AX19" s="128" t="str">
        <f>IFERROR(INDEX(Calculation!$Q$7:$Q$206,MATCH($B19&amp;" "&amp;AX$10,positions,0),1),
IFERROR(INDEX(Calculation!$R$7:$R$206,MATCH($B18&amp;" "&amp;AX$10,positions,0),1),
IF(AND(ROW(AX19)&gt;12,OR(AND(AY20&lt;&gt;"",AY20&lt;&gt;"-"),AND(AX20="-",AW19=""))),"-","")))</f>
        <v/>
      </c>
      <c r="AY19" s="128" t="str">
        <f>IFERROR(INDEX(Calculation!$Q$7:$Q$206,MATCH($B19&amp;" "&amp;AY$10,positions,0),1),
IFERROR(INDEX(Calculation!$R$7:$R$206,MATCH($B18&amp;" "&amp;AY$10,positions,0),1),
IF(AND(ROW(AY19)&gt;12,OR(AND(AZ20&lt;&gt;"",AZ20&lt;&gt;"-"),AND(AY20="-",AX19=""))),"-","")))</f>
        <v/>
      </c>
      <c r="AZ19" s="128" t="str">
        <f>IFERROR(INDEX(Calculation!$Q$7:$Q$206,MATCH($B19&amp;" "&amp;AZ$10,positions,0),1),
IFERROR(INDEX(Calculation!$R$7:$R$206,MATCH($B18&amp;" "&amp;AZ$10,positions,0),1),
IF(AND(ROW(AZ19)&gt;12,OR(AND(BA20&lt;&gt;"",BA20&lt;&gt;"-"),AND(AZ20="-",AY19=""))),"-","")))</f>
        <v/>
      </c>
      <c r="BA19" s="128" t="str">
        <f>IFERROR(INDEX(Calculation!$Q$7:$Q$206,MATCH($B19&amp;" "&amp;BA$10,positions,0),1),
IFERROR(INDEX(Calculation!$R$7:$R$206,MATCH($B18&amp;" "&amp;BA$10,positions,0),1),
IF(AND(ROW(BA19)&gt;12,OR(AND(BB20&lt;&gt;"",BB20&lt;&gt;"-"),AND(BA20="-",AZ19=""))),"-","")))</f>
        <v/>
      </c>
      <c r="BB19" s="128" t="str">
        <f>IFERROR(INDEX(Calculation!$Q$7:$Q$206,MATCH($B19&amp;" "&amp;BB$10,positions,0),1),
IFERROR(INDEX(Calculation!$R$7:$R$206,MATCH($B18&amp;" "&amp;BB$10,positions,0),1),
IF(AND(ROW(BB19)&gt;12,OR(AND(BC20&lt;&gt;"",BC20&lt;&gt;"-"),AND(BB20="-",BA19=""))),"-","")))</f>
        <v/>
      </c>
      <c r="BC19" s="128" t="str">
        <f>IFERROR(INDEX(Calculation!$Q$7:$Q$206,MATCH($B19&amp;" "&amp;BC$10,positions,0),1),
IFERROR(INDEX(Calculation!$R$7:$R$206,MATCH($B18&amp;" "&amp;BC$10,positions,0),1),
IF(AND(ROW(BC19)&gt;12,OR(AND(BD20&lt;&gt;"",BD20&lt;&gt;"-"),AND(BC20="-",BB19=""))),"-","")))</f>
        <v/>
      </c>
      <c r="BD19" s="128" t="str">
        <f>IFERROR(INDEX(Calculation!$Q$7:$Q$206,MATCH($B19&amp;" "&amp;BD$10,positions,0),1),
IFERROR(INDEX(Calculation!$R$7:$R$206,MATCH($B18&amp;" "&amp;BD$10,positions,0),1),
IF(AND(ROW(BD19)&gt;12,OR(AND(BE20&lt;&gt;"",BE20&lt;&gt;"-"),AND(BD20="-",BC19=""))),"-","")))</f>
        <v/>
      </c>
      <c r="BE19" s="128" t="str">
        <f>IFERROR(INDEX(Calculation!$Q$7:$Q$206,MATCH($B19&amp;" "&amp;BE$10,positions,0),1),
IFERROR(INDEX(Calculation!$R$7:$R$206,MATCH($B18&amp;" "&amp;BE$10,positions,0),1),
IF(AND(ROW(BE19)&gt;12,OR(AND(BF20&lt;&gt;"",BF20&lt;&gt;"-"),AND(BE20="-",BD19=""))),"-","")))</f>
        <v/>
      </c>
      <c r="BF19" s="128" t="str">
        <f>IFERROR(INDEX(Calculation!$Q$7:$Q$206,MATCH($B19&amp;" "&amp;BF$10,positions,0),1),
IFERROR(INDEX(Calculation!$R$7:$R$206,MATCH($B18&amp;" "&amp;BF$10,positions,0),1),
IF(AND(ROW(BF19)&gt;12,OR(AND(BG20&lt;&gt;"",BG20&lt;&gt;"-"),AND(BF20="-",BE19=""))),"-","")))</f>
        <v/>
      </c>
      <c r="BG19" s="128" t="str">
        <f>IFERROR(INDEX(Calculation!$Q$7:$Q$206,MATCH($B19&amp;" "&amp;BG$10,positions,0),1),
IFERROR(INDEX(Calculation!$R$7:$R$206,MATCH($B18&amp;" "&amp;BG$10,positions,0),1),
IF(AND(ROW(BG19)&gt;12,OR(AND(BH20&lt;&gt;"",BH20&lt;&gt;"-"),AND(BG20="-",BF19=""))),"-","")))</f>
        <v/>
      </c>
      <c r="BH19" s="128" t="str">
        <f>IFERROR(INDEX(Calculation!$Q$7:$Q$206,MATCH($B19&amp;" "&amp;BH$10,positions,0),1),
IFERROR(INDEX(Calculation!$R$7:$R$206,MATCH($B18&amp;" "&amp;BH$10,positions,0),1),
IF(AND(ROW(BH19)&gt;12,OR(AND(BI20&lt;&gt;"",BI20&lt;&gt;"-"),AND(BH20="-",BG19=""))),"-","")))</f>
        <v/>
      </c>
      <c r="BI19" s="128" t="str">
        <f>IFERROR(INDEX(Calculation!$Q$7:$Q$206,MATCH($B19&amp;" "&amp;BI$10,positions,0),1),
IFERROR(INDEX(Calculation!$R$7:$R$206,MATCH($B18&amp;" "&amp;BI$10,positions,0),1),
IF(AND(ROW(BI19)&gt;12,OR(AND(BJ20&lt;&gt;"",BJ20&lt;&gt;"-"),AND(BI20="-",BH19=""))),"-","")))</f>
        <v/>
      </c>
      <c r="BJ19" s="128" t="str">
        <f>IFERROR(INDEX(Calculation!$Q$7:$Q$206,MATCH($B19&amp;" "&amp;BJ$10,positions,0),1),
IFERROR(INDEX(Calculation!$R$7:$R$206,MATCH($B18&amp;" "&amp;BJ$10,positions,0),1),
IF(AND(ROW(BJ19)&gt;12,OR(AND(BK20&lt;&gt;"",BK20&lt;&gt;"-"),AND(BJ20="-",BI19=""))),"-","")))</f>
        <v/>
      </c>
      <c r="BK19" s="128" t="str">
        <f>IFERROR(INDEX(Calculation!$Q$7:$Q$206,MATCH($B19&amp;" "&amp;BK$10,positions,0),1),
IFERROR(INDEX(Calculation!$R$7:$R$206,MATCH($B18&amp;" "&amp;BK$10,positions,0),1),
IF(AND(ROW(BK19)&gt;12,OR(AND(BL20&lt;&gt;"",BL20&lt;&gt;"-"),AND(BK20="-",BJ19=""))),"-","")))</f>
        <v/>
      </c>
      <c r="BL19" s="128" t="str">
        <f>IFERROR(INDEX(Calculation!$Q$7:$Q$206,MATCH($B19&amp;" "&amp;BL$10,positions,0),1),
IFERROR(INDEX(Calculation!$R$7:$R$206,MATCH($B18&amp;" "&amp;BL$10,positions,0),1),
IF(AND(ROW(BL19)&gt;12,OR(AND(BM20&lt;&gt;"",BM20&lt;&gt;"-"),AND(BL20="-",BK19=""))),"-","")))</f>
        <v/>
      </c>
      <c r="BM19" s="128" t="str">
        <f>IFERROR(INDEX(Calculation!$Q$7:$Q$206,MATCH($B19&amp;" "&amp;BM$10,positions,0),1),
IFERROR(INDEX(Calculation!$R$7:$R$206,MATCH($B18&amp;" "&amp;BM$10,positions,0),1),
IF(AND(ROW(BM19)&gt;12,OR(AND(BN20&lt;&gt;"",BN20&lt;&gt;"-"),AND(BM20="-",BL19=""))),"-","")))</f>
        <v/>
      </c>
      <c r="BN19" s="128" t="str">
        <f>IFERROR(INDEX(Calculation!$Q$7:$Q$206,MATCH($B19&amp;" "&amp;BN$10,positions,0),1),
IFERROR(INDEX(Calculation!$R$7:$R$206,MATCH($B18&amp;" "&amp;BN$10,positions,0),1),
IF(AND(ROW(BN19)&gt;12,OR(AND(BO20&lt;&gt;"",BO20&lt;&gt;"-"),AND(BN20="-",BM19=""))),"-","")))</f>
        <v/>
      </c>
      <c r="BO19" s="128" t="str">
        <f>IFERROR(INDEX(Calculation!$Q$7:$Q$206,MATCH($B19&amp;" "&amp;BO$10,positions,0),1),
IFERROR(INDEX(Calculation!$R$7:$R$206,MATCH($B18&amp;" "&amp;BO$10,positions,0),1),
IF(AND(ROW(BO19)&gt;12,OR(AND(BP20&lt;&gt;"",BP20&lt;&gt;"-"),AND(BO20="-",BN19=""))),"-","")))</f>
        <v/>
      </c>
      <c r="BP19" s="128" t="str">
        <f>IFERROR(INDEX(Calculation!$Q$7:$Q$206,MATCH($B19&amp;" "&amp;BP$10,positions,0),1),
IFERROR(INDEX(Calculation!$R$7:$R$206,MATCH($B18&amp;" "&amp;BP$10,positions,0),1),
IF(AND(ROW(BP19)&gt;12,OR(AND(BQ20&lt;&gt;"",BQ20&lt;&gt;"-"),AND(BP20="-",BO19=""))),"-","")))</f>
        <v/>
      </c>
      <c r="BQ19" s="128" t="str">
        <f>IFERROR(INDEX(Calculation!$Q$7:$Q$206,MATCH($B19&amp;" "&amp;BQ$10,positions,0),1),
IFERROR(INDEX(Calculation!$R$7:$R$206,MATCH($B18&amp;" "&amp;BQ$10,positions,0),1),
IF(AND(ROW(BQ19)&gt;12,OR(AND(BR20&lt;&gt;"",BR20&lt;&gt;"-"),AND(BQ20="-",BP19=""))),"-","")))</f>
        <v/>
      </c>
      <c r="BR19" s="128" t="str">
        <f>IFERROR(INDEX(Calculation!$Q$7:$Q$206,MATCH($B19&amp;" "&amp;BR$10,positions,0),1),
IFERROR(INDEX(Calculation!$R$7:$R$206,MATCH($B18&amp;" "&amp;BR$10,positions,0),1),
IF(AND(ROW(BR19)&gt;12,OR(AND(BS20&lt;&gt;"",BS20&lt;&gt;"-"),AND(BR20="-",BQ19=""))),"-","")))</f>
        <v/>
      </c>
      <c r="BS19" s="128" t="str">
        <f>IFERROR(INDEX(Calculation!$Q$7:$Q$206,MATCH($B19&amp;" "&amp;BS$10,positions,0),1),
IFERROR(INDEX(Calculation!$R$7:$R$206,MATCH($B18&amp;" "&amp;BS$10,positions,0),1),
IF(AND(ROW(BS19)&gt;12,OR(AND(BT20&lt;&gt;"",BT20&lt;&gt;"-"),AND(BS20="-",BR19=""))),"-","")))</f>
        <v/>
      </c>
      <c r="BT19" s="128" t="str">
        <f>IFERROR(INDEX(Calculation!$Q$7:$Q$206,MATCH($B19&amp;" "&amp;BT$10,positions,0),1),
IFERROR(INDEX(Calculation!$R$7:$R$206,MATCH($B18&amp;" "&amp;BT$10,positions,0),1),
IF(AND(ROW(BT19)&gt;12,OR(AND(BU20&lt;&gt;"",BU20&lt;&gt;"-"),AND(BT20="-",BS19=""))),"-","")))</f>
        <v/>
      </c>
      <c r="BU19" s="128" t="str">
        <f>IFERROR(INDEX(Calculation!$Q$7:$Q$206,MATCH($B19&amp;" "&amp;BU$10,positions,0),1),
IFERROR(INDEX(Calculation!$R$7:$R$206,MATCH($B18&amp;" "&amp;BU$10,positions,0),1),
IF(AND(ROW(BU19)&gt;12,OR(AND(BV20&lt;&gt;"",BV20&lt;&gt;"-"),AND(BU20="-",BT19=""))),"-","")))</f>
        <v/>
      </c>
      <c r="BV19" s="128" t="str">
        <f>IFERROR(INDEX(Calculation!$Q$7:$Q$206,MATCH($B19&amp;" "&amp;BV$10,positions,0),1),
IFERROR(INDEX(Calculation!$R$7:$R$206,MATCH($B18&amp;" "&amp;BV$10,positions,0),1),
IF(AND(ROW(BV19)&gt;12,OR(AND(BW20&lt;&gt;"",BW20&lt;&gt;"-"),AND(BV20="-",BU19=""))),"-","")))</f>
        <v/>
      </c>
      <c r="BW19" s="128" t="str">
        <f>IFERROR(INDEX(Calculation!$Q$7:$Q$206,MATCH($B19&amp;" "&amp;BW$10,positions,0),1),
IFERROR(INDEX(Calculation!$R$7:$R$206,MATCH($B18&amp;" "&amp;BW$10,positions,0),1),
IF(AND(ROW(BW19)&gt;12,OR(AND(BX20&lt;&gt;"",BX20&lt;&gt;"-"),AND(BW20="-",BV19=""))),"-","")))</f>
        <v/>
      </c>
      <c r="BX19" s="128" t="str">
        <f>IFERROR(INDEX(Calculation!$Q$7:$Q$206,MATCH($B19&amp;" "&amp;BX$10,positions,0),1),
IFERROR(INDEX(Calculation!$R$7:$R$206,MATCH($B18&amp;" "&amp;BX$10,positions,0),1),
IF(AND(ROW(BX19)&gt;12,OR(AND(BY20&lt;&gt;"",BY20&lt;&gt;"-"),AND(BX20="-",BW19=""))),"-","")))</f>
        <v/>
      </c>
      <c r="BY19" s="128" t="str">
        <f>IFERROR(INDEX(Calculation!$Q$7:$Q$206,MATCH($B19&amp;" "&amp;BY$10,positions,0),1),
IFERROR(INDEX(Calculation!$R$7:$R$206,MATCH($B18&amp;" "&amp;BY$10,positions,0),1),
IF(AND(ROW(BY19)&gt;12,OR(AND(BZ20&lt;&gt;"",BZ20&lt;&gt;"-"),AND(BY20="-",BX19=""))),"-","")))</f>
        <v/>
      </c>
      <c r="BZ19" s="128" t="str">
        <f>IFERROR(INDEX(Calculation!$Q$7:$Q$206,MATCH($B19&amp;" "&amp;BZ$10,positions,0),1),
IFERROR(INDEX(Calculation!$R$7:$R$206,MATCH($B18&amp;" "&amp;BZ$10,positions,0),1),
IF(AND(ROW(BZ19)&gt;12,OR(AND(CA20&lt;&gt;"",CA20&lt;&gt;"-"),AND(BZ20="-",BY19=""))),"-","")))</f>
        <v/>
      </c>
      <c r="CA19" s="128" t="str">
        <f>IFERROR(INDEX(Calculation!$Q$7:$Q$206,MATCH($B19&amp;" "&amp;CA$10,positions,0),1),
IFERROR(INDEX(Calculation!$R$7:$R$206,MATCH($B18&amp;" "&amp;CA$10,positions,0),1),
IF(AND(ROW(CA19)&gt;12,OR(AND(CB20&lt;&gt;"",CB20&lt;&gt;"-"),AND(CA20="-",BZ19=""))),"-","")))</f>
        <v/>
      </c>
      <c r="CB19" s="128" t="str">
        <f>IFERROR(INDEX(Calculation!$Q$7:$Q$206,MATCH($B19&amp;" "&amp;CB$10,positions,0),1),
IFERROR(INDEX(Calculation!$R$7:$R$206,MATCH($B18&amp;" "&amp;CB$10,positions,0),1),
IF(AND(ROW(CB19)&gt;12,OR(AND(CC20&lt;&gt;"",CC20&lt;&gt;"-"),AND(CB20="-",CA19=""))),"-","")))</f>
        <v/>
      </c>
      <c r="CC19" s="128" t="str">
        <f>IFERROR(INDEX(Calculation!$Q$7:$Q$206,MATCH($B19&amp;" "&amp;CC$10,positions,0),1),
IFERROR(INDEX(Calculation!$R$7:$R$206,MATCH($B18&amp;" "&amp;CC$10,positions,0),1),
IF(AND(ROW(CC19)&gt;12,OR(AND(CD20&lt;&gt;"",CD20&lt;&gt;"-"),AND(CC20="-",CB19=""))),"-","")))</f>
        <v/>
      </c>
      <c r="CD19" s="128" t="str">
        <f>IFERROR(INDEX(Calculation!$Q$7:$Q$206,MATCH($B19&amp;" "&amp;CD$10,positions,0),1),
IFERROR(INDEX(Calculation!$R$7:$R$206,MATCH($B18&amp;" "&amp;CD$10,positions,0),1),
IF(AND(ROW(CD19)&gt;12,OR(AND(CE20&lt;&gt;"",CE20&lt;&gt;"-"),AND(CD20="-",CC19=""))),"-","")))</f>
        <v/>
      </c>
      <c r="CE19" s="128" t="str">
        <f>IFERROR(INDEX(Calculation!$Q$7:$Q$206,MATCH($B19&amp;" "&amp;CE$10,positions,0),1),
IFERROR(INDEX(Calculation!$R$7:$R$206,MATCH($B18&amp;" "&amp;CE$10,positions,0),1),
IF(AND(ROW(CE19)&gt;12,OR(AND(CF20&lt;&gt;"",CF20&lt;&gt;"-"),AND(CE20="-",CD19=""))),"-","")))</f>
        <v/>
      </c>
      <c r="CF19" s="128" t="str">
        <f>IFERROR(INDEX(Calculation!$Q$7:$Q$206,MATCH($B19&amp;" "&amp;CF$10,positions,0),1),
IFERROR(INDEX(Calculation!$R$7:$R$206,MATCH($B18&amp;" "&amp;CF$10,positions,0),1),
IF(AND(ROW(CF19)&gt;12,OR(AND(CG20&lt;&gt;"",CG20&lt;&gt;"-"),AND(CF20="-",CE19=""))),"-","")))</f>
        <v/>
      </c>
      <c r="CG19" s="128" t="str">
        <f>IFERROR(INDEX(Calculation!$Q$7:$Q$206,MATCH($B19&amp;" "&amp;CG$10,positions,0),1),
IFERROR(INDEX(Calculation!$R$7:$R$206,MATCH($B18&amp;" "&amp;CG$10,positions,0),1),
IF(AND(ROW(CG19)&gt;12,OR(AND(CH20&lt;&gt;"",CH20&lt;&gt;"-"),AND(CG20="-",CF19=""))),"-","")))</f>
        <v/>
      </c>
      <c r="CH19" s="128" t="str">
        <f>IFERROR(INDEX(Calculation!$Q$7:$Q$206,MATCH($B19&amp;" "&amp;CH$10,positions,0),1),
IFERROR(INDEX(Calculation!$R$7:$R$206,MATCH($B18&amp;" "&amp;CH$10,positions,0),1),
IF(AND(ROW(CH19)&gt;12,OR(AND(CI20&lt;&gt;"",CI20&lt;&gt;"-"),AND(CH20="-",CG19=""))),"-","")))</f>
        <v/>
      </c>
      <c r="CI19" s="128" t="str">
        <f>IFERROR(INDEX(Calculation!$Q$7:$Q$206,MATCH($B19&amp;" "&amp;CI$10,positions,0),1),
IFERROR(INDEX(Calculation!$R$7:$R$206,MATCH($B18&amp;" "&amp;CI$10,positions,0),1),
IF(AND(ROW(CI19)&gt;12,OR(AND(CJ20&lt;&gt;"",CJ20&lt;&gt;"-"),AND(CI20="-",CH19=""))),"-","")))</f>
        <v/>
      </c>
      <c r="CJ19" s="128" t="str">
        <f>IFERROR(INDEX(Calculation!$Q$7:$Q$206,MATCH($B19&amp;" "&amp;CJ$10,positions,0),1),
IFERROR(INDEX(Calculation!$R$7:$R$206,MATCH($B18&amp;" "&amp;CJ$10,positions,0),1),
IF(AND(ROW(CJ19)&gt;12,OR(AND(CK20&lt;&gt;"",CK20&lt;&gt;"-"),AND(CJ20="-",CI19=""))),"-","")))</f>
        <v/>
      </c>
      <c r="CK19" s="128" t="str">
        <f>IFERROR(INDEX(Calculation!$Q$7:$Q$206,MATCH($B19&amp;" "&amp;CK$10,positions,0),1),
IFERROR(INDEX(Calculation!$R$7:$R$206,MATCH($B18&amp;" "&amp;CK$10,positions,0),1),
IF(AND(ROW(CK19)&gt;12,OR(AND(CL20&lt;&gt;"",CL20&lt;&gt;"-"),AND(CK20="-",CJ19=""))),"-","")))</f>
        <v/>
      </c>
      <c r="CL19" s="128" t="str">
        <f>IFERROR(INDEX(Calculation!$Q$7:$Q$206,MATCH($B19&amp;" "&amp;CL$10,positions,0),1),
IFERROR(INDEX(Calculation!$R$7:$R$206,MATCH($B18&amp;" "&amp;CL$10,positions,0),1),
IF(AND(ROW(CL19)&gt;12,OR(AND(CM20&lt;&gt;"",CM20&lt;&gt;"-"),AND(CL20="-",CK19=""))),"-","")))</f>
        <v/>
      </c>
      <c r="CM19" s="128" t="str">
        <f>IFERROR(INDEX(Calculation!$Q$7:$Q$206,MATCH($B19&amp;" "&amp;CM$10,positions,0),1),
IFERROR(INDEX(Calculation!$R$7:$R$206,MATCH($B18&amp;" "&amp;CM$10,positions,0),1),
IF(AND(ROW(CM19)&gt;12,OR(AND(CN20&lt;&gt;"",CN20&lt;&gt;"-"),AND(CM20="-",CL19=""))),"-","")))</f>
        <v/>
      </c>
      <c r="CN19" s="128" t="str">
        <f>IFERROR(INDEX(Calculation!$Q$7:$Q$206,MATCH($B19&amp;" "&amp;CN$10,positions,0),1),
IFERROR(INDEX(Calculation!$R$7:$R$206,MATCH($B18&amp;" "&amp;CN$10,positions,0),1),
IF(AND(ROW(CN19)&gt;12,OR(AND(CO20&lt;&gt;"",CO20&lt;&gt;"-"),AND(CN20="-",CM19=""))),"-","")))</f>
        <v/>
      </c>
      <c r="CO19" s="128" t="str">
        <f>IFERROR(INDEX(Calculation!$Q$7:$Q$206,MATCH($B19&amp;" "&amp;CO$10,positions,0),1),
IFERROR(INDEX(Calculation!$R$7:$R$206,MATCH($B18&amp;" "&amp;CO$10,positions,0),1),
IF(AND(ROW(CO19)&gt;12,OR(AND(CP20&lt;&gt;"",CP20&lt;&gt;"-"),AND(CO20="-",CN19=""))),"-","")))</f>
        <v/>
      </c>
      <c r="CP19" s="128" t="str">
        <f>IFERROR(INDEX(Calculation!$Q$7:$Q$206,MATCH($B19&amp;" "&amp;CP$10,positions,0),1),
IFERROR(INDEX(Calculation!$R$7:$R$206,MATCH($B18&amp;" "&amp;CP$10,positions,0),1),
IF(AND(ROW(CP19)&gt;12,OR(AND(CQ20&lt;&gt;"",CQ20&lt;&gt;"-"),AND(CP20="-",CO19=""))),"-","")))</f>
        <v/>
      </c>
      <c r="CQ19" s="128" t="str">
        <f>IFERROR(INDEX(Calculation!$Q$7:$Q$206,MATCH($B19&amp;" "&amp;CQ$10,positions,0),1),
IFERROR(INDEX(Calculation!$R$7:$R$206,MATCH($B18&amp;" "&amp;CQ$10,positions,0),1),
IF(AND(ROW(CQ19)&gt;12,OR(AND(CR20&lt;&gt;"",CR20&lt;&gt;"-"),AND(CQ20="-",CP19=""))),"-","")))</f>
        <v/>
      </c>
      <c r="CR19" s="128" t="str">
        <f>IFERROR(INDEX(Calculation!$Q$7:$Q$206,MATCH($B19&amp;" "&amp;CR$10,positions,0),1),
IFERROR(INDEX(Calculation!$R$7:$R$206,MATCH($B18&amp;" "&amp;CR$10,positions,0),1),
IF(AND(ROW(CR19)&gt;12,OR(AND(CS20&lt;&gt;"",CS20&lt;&gt;"-"),AND(CR20="-",CQ19=""))),"-","")))</f>
        <v/>
      </c>
      <c r="CS19" s="128" t="str">
        <f>IFERROR(INDEX(Calculation!$Q$7:$Q$206,MATCH($B19&amp;" "&amp;CS$10,positions,0),1),
IFERROR(INDEX(Calculation!$R$7:$R$206,MATCH($B18&amp;" "&amp;CS$10,positions,0),1),
IF(AND(ROW(CS19)&gt;12,OR(AND(CT20&lt;&gt;"",CT20&lt;&gt;"-"),AND(CS20="-",CR19=""))),"-","")))</f>
        <v/>
      </c>
      <c r="CT19" s="128" t="str">
        <f>IFERROR(INDEX(Calculation!$Q$7:$Q$206,MATCH($B19&amp;" "&amp;CT$10,positions,0),1),
IFERROR(INDEX(Calculation!$R$7:$R$206,MATCH($B18&amp;" "&amp;CT$10,positions,0),1),
IF(AND(ROW(CT19)&gt;12,OR(AND(CU20&lt;&gt;"",CU20&lt;&gt;"-"),AND(CT20="-",CS19=""))),"-","")))</f>
        <v/>
      </c>
      <c r="CU19" s="128" t="str">
        <f>IFERROR(INDEX(Calculation!$Q$7:$Q$206,MATCH($B19&amp;" "&amp;CU$10,positions,0),1),
IFERROR(INDEX(Calculation!$R$7:$R$206,MATCH($B18&amp;" "&amp;CU$10,positions,0),1),
IF(AND(ROW(CU19)&gt;12,OR(AND(CV20&lt;&gt;"",CV20&lt;&gt;"-"),AND(CU20="-",CT19=""))),"-","")))</f>
        <v/>
      </c>
      <c r="CV19" s="128" t="str">
        <f>IFERROR(INDEX(Calculation!$Q$7:$Q$206,MATCH($B19&amp;" "&amp;CV$10,positions,0),1),
IFERROR(INDEX(Calculation!$R$7:$R$206,MATCH($B18&amp;" "&amp;CV$10,positions,0),1),
IF(AND(ROW(CV19)&gt;12,OR(AND(CW20&lt;&gt;"",CW20&lt;&gt;"-"),AND(CV20="-",CU19=""))),"-","")))</f>
        <v/>
      </c>
      <c r="CW19" s="128" t="str">
        <f>IFERROR(INDEX(Calculation!$Q$7:$Q$206,MATCH($B19&amp;" "&amp;CW$10,positions,0),1),
IFERROR(INDEX(Calculation!$R$7:$R$206,MATCH($B18&amp;" "&amp;CW$10,positions,0),1),
IF(AND(ROW(CW19)&gt;12,OR(AND(CX20&lt;&gt;"",CX20&lt;&gt;"-"),AND(CW20="-",CV19=""))),"-","")))</f>
        <v/>
      </c>
      <c r="CX19" s="128" t="str">
        <f>IFERROR(INDEX(Calculation!$Q$7:$Q$206,MATCH($B19&amp;" "&amp;CX$10,positions,0),1),
IFERROR(INDEX(Calculation!$R$7:$R$206,MATCH($B18&amp;" "&amp;CX$10,positions,0),1),
IF(AND(ROW(CX19)&gt;12,OR(AND(CY20&lt;&gt;"",CY20&lt;&gt;"-"),AND(CX20="-",CW19=""))),"-","")))</f>
        <v/>
      </c>
      <c r="CY19" s="128" t="str">
        <f>IFERROR(INDEX(Calculation!$Q$7:$Q$206,MATCH($B19&amp;" "&amp;CY$10,positions,0),1),
IFERROR(INDEX(Calculation!$R$7:$R$206,MATCH($B18&amp;" "&amp;CY$10,positions,0),1),
IF(AND(ROW(CY19)&gt;12,OR(AND(CZ20&lt;&gt;"",CZ20&lt;&gt;"-"),AND(CY20="-",CX19=""))),"-","")))</f>
        <v/>
      </c>
      <c r="CZ19" s="128" t="str">
        <f>IFERROR(INDEX(Calculation!$Q$7:$Q$206,MATCH($B19&amp;" "&amp;CZ$10,positions,0),1),
IFERROR(INDEX(Calculation!$R$7:$R$206,MATCH($B18&amp;" "&amp;CZ$10,positions,0),1),
IF(AND(ROW(CZ19)&gt;12,OR(AND(DA20&lt;&gt;"",DA20&lt;&gt;"-"),AND(CZ20="-",CY19=""))),"-","")))</f>
        <v/>
      </c>
    </row>
    <row r="20" spans="2:104" s="100" customFormat="1" ht="27.95" customHeight="1" x14ac:dyDescent="0.25">
      <c r="B20" s="140">
        <v>10</v>
      </c>
      <c r="C20" s="99"/>
      <c r="D20" s="128" t="str">
        <f>IFERROR(INDEX(Calculation!$Q$7:$Q$206,MATCH($B20&amp;" "&amp;D$10,positions,0),1),
IFERROR(INDEX(Calculation!$R$7:$R$206,MATCH($B19&amp;" "&amp;D$10,positions,0),1),
IF(AND(ROW(D20)&gt;12,OR(AND(E21&lt;&gt;"",E21&lt;&gt;"-"),AND(D21="-",C20=""))),"-","")))</f>
        <v/>
      </c>
      <c r="E20" s="128" t="str">
        <f>IFERROR(INDEX(Calculation!$Q$7:$Q$206,MATCH($B20&amp;" "&amp;E$10,positions,0),1),
IFERROR(INDEX(Calculation!$R$7:$R$206,MATCH($B19&amp;" "&amp;E$10,positions,0),1),
IF(AND(ROW(E20)&gt;12,OR(AND(F21&lt;&gt;"",F21&lt;&gt;"-"),AND(E21="-",D20=""))),"-","")))</f>
        <v>-</v>
      </c>
      <c r="F20" s="128" t="str">
        <f>IFERROR(INDEX(Calculation!$Q$7:$Q$206,MATCH($B20&amp;" "&amp;F$10,positions,0),1),
IFERROR(INDEX(Calculation!$R$7:$R$206,MATCH($B19&amp;" "&amp;F$10,positions,0),1),
IF(AND(ROW(F20)&gt;12,OR(AND(G21&lt;&gt;"",G21&lt;&gt;"-"),AND(F21="-",E20=""))),"-","")))</f>
        <v>1.4 - Make an interview</v>
      </c>
      <c r="G20" s="128" t="str">
        <f>IFERROR(INDEX(Calculation!$Q$7:$Q$206,MATCH($B20&amp;" "&amp;G$10,positions,0),1),
IFERROR(INDEX(Calculation!$R$7:$R$206,MATCH($B19&amp;" "&amp;G$10,positions,0),1),
IF(AND(ROW(G20)&gt;12,OR(AND(H21&lt;&gt;"",H21&lt;&gt;"-"),AND(G21="-",F20=""))),"-","")))</f>
        <v/>
      </c>
      <c r="H20" s="128" t="str">
        <f>IFERROR(INDEX(Calculation!$Q$7:$Q$206,MATCH($B20&amp;" "&amp;H$10,positions,0),1),
IFERROR(INDEX(Calculation!$R$7:$R$206,MATCH($B19&amp;" "&amp;H$10,positions,0),1),
IF(AND(ROW(H20)&gt;12,OR(AND(I21&lt;&gt;"",I21&lt;&gt;"-"),AND(H21="-",G20=""))),"-","")))</f>
        <v/>
      </c>
      <c r="I20" s="128" t="str">
        <f>IFERROR(INDEX(Calculation!$Q$7:$Q$206,MATCH($B20&amp;" "&amp;I$10,positions,0),1),
IFERROR(INDEX(Calculation!$R$7:$R$206,MATCH($B19&amp;" "&amp;I$10,positions,0),1),
IF(AND(ROW(I20)&gt;12,OR(AND(J21&lt;&gt;"",J21&lt;&gt;"-"),AND(I21="-",H20=""))),"-","")))</f>
        <v>-</v>
      </c>
      <c r="J20" s="128" t="str">
        <f>IFERROR(INDEX(Calculation!$Q$7:$Q$206,MATCH($B20&amp;" "&amp;J$10,positions,0),1),
IFERROR(INDEX(Calculation!$R$7:$R$206,MATCH($B19&amp;" "&amp;J$10,positions,0),1),
IF(AND(ROW(J20)&gt;12,OR(AND(K21&lt;&gt;"",K21&lt;&gt;"-"),AND(J21="-",I20=""))),"-","")))</f>
        <v>2.2 - Call few places</v>
      </c>
      <c r="K20" s="128" t="str">
        <f>IFERROR(INDEX(Calculation!$Q$7:$Q$206,MATCH($B20&amp;" "&amp;K$10,positions,0),1),
IFERROR(INDEX(Calculation!$R$7:$R$206,MATCH($B19&amp;" "&amp;K$10,positions,0),1),
IF(AND(ROW(K20)&gt;12,OR(AND(L21&lt;&gt;"",L21&lt;&gt;"-"),AND(K21="-",J20=""))),"-","")))</f>
        <v/>
      </c>
      <c r="L20" s="128" t="str">
        <f>IFERROR(INDEX(Calculation!$Q$7:$Q$206,MATCH($B20&amp;" "&amp;L$10,positions,0),1),
IFERROR(INDEX(Calculation!$R$7:$R$206,MATCH($B19&amp;" "&amp;L$10,positions,0),1),
IF(AND(ROW(L20)&gt;12,OR(AND(M21&lt;&gt;"",M21&lt;&gt;"-"),AND(L21="-",K20=""))),"-","")))</f>
        <v/>
      </c>
      <c r="M20" s="128" t="str">
        <f>IFERROR(INDEX(Calculation!$Q$7:$Q$206,MATCH($B20&amp;" "&amp;M$10,positions,0),1),
IFERROR(INDEX(Calculation!$R$7:$R$206,MATCH($B19&amp;" "&amp;M$10,positions,0),1),
IF(AND(ROW(M20)&gt;12,OR(AND(N21&lt;&gt;"",N21&lt;&gt;"-"),AND(M21="-",L20=""))),"-","")))</f>
        <v/>
      </c>
      <c r="N20" s="128" t="str">
        <f>IFERROR(INDEX(Calculation!$Q$7:$Q$206,MATCH($B20&amp;" "&amp;N$10,positions,0),1),
IFERROR(INDEX(Calculation!$R$7:$R$206,MATCH($B19&amp;" "&amp;N$10,positions,0),1),
IF(AND(ROW(N20)&gt;12,OR(AND(O21&lt;&gt;"",O21&lt;&gt;"-"),AND(N21="-",M20=""))),"-","")))</f>
        <v/>
      </c>
      <c r="O20" s="128" t="str">
        <f>IFERROR(INDEX(Calculation!$Q$7:$Q$206,MATCH($B20&amp;" "&amp;O$10,positions,0),1),
IFERROR(INDEX(Calculation!$R$7:$R$206,MATCH($B19&amp;" "&amp;O$10,positions,0),1),
IF(AND(ROW(O20)&gt;12,OR(AND(P21&lt;&gt;"",P21&lt;&gt;"-"),AND(O21="-",N20=""))),"-","")))</f>
        <v/>
      </c>
      <c r="P20" s="128" t="str">
        <f>IFERROR(INDEX(Calculation!$Q$7:$Q$206,MATCH($B20&amp;" "&amp;P$10,positions,0),1),
IFERROR(INDEX(Calculation!$R$7:$R$206,MATCH($B19&amp;" "&amp;P$10,positions,0),1),
IF(AND(ROW(P20)&gt;12,OR(AND(Q21&lt;&gt;"",Q21&lt;&gt;"-"),AND(P21="-",O20=""))),"-","")))</f>
        <v/>
      </c>
      <c r="Q20" s="128" t="str">
        <f>IFERROR(INDEX(Calculation!$Q$7:$Q$206,MATCH($B20&amp;" "&amp;Q$10,positions,0),1),
IFERROR(INDEX(Calculation!$R$7:$R$206,MATCH($B19&amp;" "&amp;Q$10,positions,0),1),
IF(AND(ROW(Q20)&gt;12,OR(AND(R21&lt;&gt;"",R21&lt;&gt;"-"),AND(Q21="-",P20=""))),"-","")))</f>
        <v/>
      </c>
      <c r="R20" s="128" t="str">
        <f>IFERROR(INDEX(Calculation!$Q$7:$Q$206,MATCH($B20&amp;" "&amp;R$10,positions,0),1),
IFERROR(INDEX(Calculation!$R$7:$R$206,MATCH($B19&amp;" "&amp;R$10,positions,0),1),
IF(AND(ROW(R20)&gt;12,OR(AND(S21&lt;&gt;"",S21&lt;&gt;"-"),AND(R21="-",Q20=""))),"-","")))</f>
        <v/>
      </c>
      <c r="S20" s="128" t="str">
        <f>IFERROR(INDEX(Calculation!$Q$7:$Q$206,MATCH($B20&amp;" "&amp;S$10,positions,0),1),
IFERROR(INDEX(Calculation!$R$7:$R$206,MATCH($B19&amp;" "&amp;S$10,positions,0),1),
IF(AND(ROW(S20)&gt;12,OR(AND(T21&lt;&gt;"",T21&lt;&gt;"-"),AND(S21="-",R20=""))),"-","")))</f>
        <v/>
      </c>
      <c r="T20" s="128" t="str">
        <f>IFERROR(INDEX(Calculation!$Q$7:$Q$206,MATCH($B20&amp;" "&amp;T$10,positions,0),1),
IFERROR(INDEX(Calculation!$R$7:$R$206,MATCH($B19&amp;" "&amp;T$10,positions,0),1),
IF(AND(ROW(T20)&gt;12,OR(AND(U21&lt;&gt;"",U21&lt;&gt;"-"),AND(T21="-",S20=""))),"-","")))</f>
        <v/>
      </c>
      <c r="U20" s="128" t="str">
        <f>IFERROR(INDEX(Calculation!$Q$7:$Q$206,MATCH($B20&amp;" "&amp;U$10,positions,0),1),
IFERROR(INDEX(Calculation!$R$7:$R$206,MATCH($B19&amp;" "&amp;U$10,positions,0),1),
IF(AND(ROW(U20)&gt;12,OR(AND(V21&lt;&gt;"",V21&lt;&gt;"-"),AND(U21="-",T20=""))),"-","")))</f>
        <v/>
      </c>
      <c r="V20" s="128" t="str">
        <f>IFERROR(INDEX(Calculation!$Q$7:$Q$206,MATCH($B20&amp;" "&amp;V$10,positions,0),1),
IFERROR(INDEX(Calculation!$R$7:$R$206,MATCH($B19&amp;" "&amp;V$10,positions,0),1),
IF(AND(ROW(V20)&gt;12,OR(AND(W21&lt;&gt;"",W21&lt;&gt;"-"),AND(V21="-",U20=""))),"-","")))</f>
        <v/>
      </c>
      <c r="W20" s="128" t="str">
        <f>IFERROR(INDEX(Calculation!$Q$7:$Q$206,MATCH($B20&amp;" "&amp;W$10,positions,0),1),
IFERROR(INDEX(Calculation!$R$7:$R$206,MATCH($B19&amp;" "&amp;W$10,positions,0),1),
IF(AND(ROW(W20)&gt;12,OR(AND(X21&lt;&gt;"",X21&lt;&gt;"-"),AND(W21="-",V20=""))),"-","")))</f>
        <v/>
      </c>
      <c r="X20" s="128" t="str">
        <f>IFERROR(INDEX(Calculation!$Q$7:$Q$206,MATCH($B20&amp;" "&amp;X$10,positions,0),1),
IFERROR(INDEX(Calculation!$R$7:$R$206,MATCH($B19&amp;" "&amp;X$10,positions,0),1),
IF(AND(ROW(X20)&gt;12,OR(AND(Y21&lt;&gt;"",Y21&lt;&gt;"-"),AND(X21="-",W20=""))),"-","")))</f>
        <v/>
      </c>
      <c r="Y20" s="128" t="str">
        <f>IFERROR(INDEX(Calculation!$Q$7:$Q$206,MATCH($B20&amp;" "&amp;Y$10,positions,0),1),
IFERROR(INDEX(Calculation!$R$7:$R$206,MATCH($B19&amp;" "&amp;Y$10,positions,0),1),
IF(AND(ROW(Y20)&gt;12,OR(AND(Z21&lt;&gt;"",Z21&lt;&gt;"-"),AND(Y21="-",X20=""))),"-","")))</f>
        <v/>
      </c>
      <c r="Z20" s="128" t="str">
        <f>IFERROR(INDEX(Calculation!$Q$7:$Q$206,MATCH($B20&amp;" "&amp;Z$10,positions,0),1),
IFERROR(INDEX(Calculation!$R$7:$R$206,MATCH($B19&amp;" "&amp;Z$10,positions,0),1),
IF(AND(ROW(Z20)&gt;12,OR(AND(AA21&lt;&gt;"",AA21&lt;&gt;"-"),AND(Z21="-",Y20=""))),"-","")))</f>
        <v/>
      </c>
      <c r="AA20" s="128" t="str">
        <f>IFERROR(INDEX(Calculation!$Q$7:$Q$206,MATCH($B20&amp;" "&amp;AA$10,positions,0),1),
IFERROR(INDEX(Calculation!$R$7:$R$206,MATCH($B19&amp;" "&amp;AA$10,positions,0),1),
IF(AND(ROW(AA20)&gt;12,OR(AND(AB21&lt;&gt;"",AB21&lt;&gt;"-"),AND(AA21="-",Z20=""))),"-","")))</f>
        <v/>
      </c>
      <c r="AB20" s="128" t="str">
        <f>IFERROR(INDEX(Calculation!$Q$7:$Q$206,MATCH($B20&amp;" "&amp;AB$10,positions,0),1),
IFERROR(INDEX(Calculation!$R$7:$R$206,MATCH($B19&amp;" "&amp;AB$10,positions,0),1),
IF(AND(ROW(AB20)&gt;12,OR(AND(AC21&lt;&gt;"",AC21&lt;&gt;"-"),AND(AB21="-",AA20=""))),"-","")))</f>
        <v/>
      </c>
      <c r="AC20" s="128" t="str">
        <f>IFERROR(INDEX(Calculation!$Q$7:$Q$206,MATCH($B20&amp;" "&amp;AC$10,positions,0),1),
IFERROR(INDEX(Calculation!$R$7:$R$206,MATCH($B19&amp;" "&amp;AC$10,positions,0),1),
IF(AND(ROW(AC20)&gt;12,OR(AND(AD21&lt;&gt;"",AD21&lt;&gt;"-"),AND(AC21="-",AB20=""))),"-","")))</f>
        <v/>
      </c>
      <c r="AD20" s="128" t="str">
        <f>IFERROR(INDEX(Calculation!$Q$7:$Q$206,MATCH($B20&amp;" "&amp;AD$10,positions,0),1),
IFERROR(INDEX(Calculation!$R$7:$R$206,MATCH($B19&amp;" "&amp;AD$10,positions,0),1),
IF(AND(ROW(AD20)&gt;12,OR(AND(AE21&lt;&gt;"",AE21&lt;&gt;"-"),AND(AD21="-",AC20=""))),"-","")))</f>
        <v/>
      </c>
      <c r="AE20" s="128" t="str">
        <f>IFERROR(INDEX(Calculation!$Q$7:$Q$206,MATCH($B20&amp;" "&amp;AE$10,positions,0),1),
IFERROR(INDEX(Calculation!$R$7:$R$206,MATCH($B19&amp;" "&amp;AE$10,positions,0),1),
IF(AND(ROW(AE20)&gt;12,OR(AND(AF21&lt;&gt;"",AF21&lt;&gt;"-"),AND(AE21="-",AD20=""))),"-","")))</f>
        <v/>
      </c>
      <c r="AF20" s="128" t="str">
        <f>IFERROR(INDEX(Calculation!$Q$7:$Q$206,MATCH($B20&amp;" "&amp;AF$10,positions,0),1),
IFERROR(INDEX(Calculation!$R$7:$R$206,MATCH($B19&amp;" "&amp;AF$10,positions,0),1),
IF(AND(ROW(AF20)&gt;12,OR(AND(AG21&lt;&gt;"",AG21&lt;&gt;"-"),AND(AF21="-",AE20=""))),"-","")))</f>
        <v/>
      </c>
      <c r="AG20" s="128" t="str">
        <f>IFERROR(INDEX(Calculation!$Q$7:$Q$206,MATCH($B20&amp;" "&amp;AG$10,positions,0),1),
IFERROR(INDEX(Calculation!$R$7:$R$206,MATCH($B19&amp;" "&amp;AG$10,positions,0),1),
IF(AND(ROW(AG20)&gt;12,OR(AND(AH21&lt;&gt;"",AH21&lt;&gt;"-"),AND(AG21="-",AF20=""))),"-","")))</f>
        <v/>
      </c>
      <c r="AH20" s="128" t="str">
        <f>IFERROR(INDEX(Calculation!$Q$7:$Q$206,MATCH($B20&amp;" "&amp;AH$10,positions,0),1),
IFERROR(INDEX(Calculation!$R$7:$R$206,MATCH($B19&amp;" "&amp;AH$10,positions,0),1),
IF(AND(ROW(AH20)&gt;12,OR(AND(AI21&lt;&gt;"",AI21&lt;&gt;"-"),AND(AH21="-",AG20=""))),"-","")))</f>
        <v/>
      </c>
      <c r="AI20" s="128" t="str">
        <f>IFERROR(INDEX(Calculation!$Q$7:$Q$206,MATCH($B20&amp;" "&amp;AI$10,positions,0),1),
IFERROR(INDEX(Calculation!$R$7:$R$206,MATCH($B19&amp;" "&amp;AI$10,positions,0),1),
IF(AND(ROW(AI20)&gt;12,OR(AND(AJ21&lt;&gt;"",AJ21&lt;&gt;"-"),AND(AI21="-",AH20=""))),"-","")))</f>
        <v/>
      </c>
      <c r="AJ20" s="128" t="str">
        <f>IFERROR(INDEX(Calculation!$Q$7:$Q$206,MATCH($B20&amp;" "&amp;AJ$10,positions,0),1),
IFERROR(INDEX(Calculation!$R$7:$R$206,MATCH($B19&amp;" "&amp;AJ$10,positions,0),1),
IF(AND(ROW(AJ20)&gt;12,OR(AND(AK21&lt;&gt;"",AK21&lt;&gt;"-"),AND(AJ21="-",AI20=""))),"-","")))</f>
        <v/>
      </c>
      <c r="AK20" s="128" t="str">
        <f>IFERROR(INDEX(Calculation!$Q$7:$Q$206,MATCH($B20&amp;" "&amp;AK$10,positions,0),1),
IFERROR(INDEX(Calculation!$R$7:$R$206,MATCH($B19&amp;" "&amp;AK$10,positions,0),1),
IF(AND(ROW(AK20)&gt;12,OR(AND(AL21&lt;&gt;"",AL21&lt;&gt;"-"),AND(AK21="-",AJ20=""))),"-","")))</f>
        <v/>
      </c>
      <c r="AL20" s="128" t="str">
        <f>IFERROR(INDEX(Calculation!$Q$7:$Q$206,MATCH($B20&amp;" "&amp;AL$10,positions,0),1),
IFERROR(INDEX(Calculation!$R$7:$R$206,MATCH($B19&amp;" "&amp;AL$10,positions,0),1),
IF(AND(ROW(AL20)&gt;12,OR(AND(AM21&lt;&gt;"",AM21&lt;&gt;"-"),AND(AL21="-",AK20=""))),"-","")))</f>
        <v/>
      </c>
      <c r="AM20" s="128" t="str">
        <f>IFERROR(INDEX(Calculation!$Q$7:$Q$206,MATCH($B20&amp;" "&amp;AM$10,positions,0),1),
IFERROR(INDEX(Calculation!$R$7:$R$206,MATCH($B19&amp;" "&amp;AM$10,positions,0),1),
IF(AND(ROW(AM20)&gt;12,OR(AND(AN21&lt;&gt;"",AN21&lt;&gt;"-"),AND(AM21="-",AL20=""))),"-","")))</f>
        <v/>
      </c>
      <c r="AN20" s="128" t="str">
        <f>IFERROR(INDEX(Calculation!$Q$7:$Q$206,MATCH($B20&amp;" "&amp;AN$10,positions,0),1),
IFERROR(INDEX(Calculation!$R$7:$R$206,MATCH($B19&amp;" "&amp;AN$10,positions,0),1),
IF(AND(ROW(AN20)&gt;12,OR(AND(AO21&lt;&gt;"",AO21&lt;&gt;"-"),AND(AN21="-",AM20=""))),"-","")))</f>
        <v/>
      </c>
      <c r="AO20" s="128" t="str">
        <f>IFERROR(INDEX(Calculation!$Q$7:$Q$206,MATCH($B20&amp;" "&amp;AO$10,positions,0),1),
IFERROR(INDEX(Calculation!$R$7:$R$206,MATCH($B19&amp;" "&amp;AO$10,positions,0),1),
IF(AND(ROW(AO20)&gt;12,OR(AND(AP21&lt;&gt;"",AP21&lt;&gt;"-"),AND(AO21="-",AN20=""))),"-","")))</f>
        <v/>
      </c>
      <c r="AP20" s="128" t="str">
        <f>IFERROR(INDEX(Calculation!$Q$7:$Q$206,MATCH($B20&amp;" "&amp;AP$10,positions,0),1),
IFERROR(INDEX(Calculation!$R$7:$R$206,MATCH($B19&amp;" "&amp;AP$10,positions,0),1),
IF(AND(ROW(AP20)&gt;12,OR(AND(AQ21&lt;&gt;"",AQ21&lt;&gt;"-"),AND(AP21="-",AO20=""))),"-","")))</f>
        <v/>
      </c>
      <c r="AQ20" s="128" t="str">
        <f>IFERROR(INDEX(Calculation!$Q$7:$Q$206,MATCH($B20&amp;" "&amp;AQ$10,positions,0),1),
IFERROR(INDEX(Calculation!$R$7:$R$206,MATCH($B19&amp;" "&amp;AQ$10,positions,0),1),
IF(AND(ROW(AQ20)&gt;12,OR(AND(AR21&lt;&gt;"",AR21&lt;&gt;"-"),AND(AQ21="-",AP20=""))),"-","")))</f>
        <v/>
      </c>
      <c r="AR20" s="128" t="str">
        <f>IFERROR(INDEX(Calculation!$Q$7:$Q$206,MATCH($B20&amp;" "&amp;AR$10,positions,0),1),
IFERROR(INDEX(Calculation!$R$7:$R$206,MATCH($B19&amp;" "&amp;AR$10,positions,0),1),
IF(AND(ROW(AR20)&gt;12,OR(AND(AS21&lt;&gt;"",AS21&lt;&gt;"-"),AND(AR21="-",AQ20=""))),"-","")))</f>
        <v/>
      </c>
      <c r="AS20" s="128" t="str">
        <f>IFERROR(INDEX(Calculation!$Q$7:$Q$206,MATCH($B20&amp;" "&amp;AS$10,positions,0),1),
IFERROR(INDEX(Calculation!$R$7:$R$206,MATCH($B19&amp;" "&amp;AS$10,positions,0),1),
IF(AND(ROW(AS20)&gt;12,OR(AND(AT21&lt;&gt;"",AT21&lt;&gt;"-"),AND(AS21="-",AR20=""))),"-","")))</f>
        <v/>
      </c>
      <c r="AT20" s="128" t="str">
        <f>IFERROR(INDEX(Calculation!$Q$7:$Q$206,MATCH($B20&amp;" "&amp;AT$10,positions,0),1),
IFERROR(INDEX(Calculation!$R$7:$R$206,MATCH($B19&amp;" "&amp;AT$10,positions,0),1),
IF(AND(ROW(AT20)&gt;12,OR(AND(AU21&lt;&gt;"",AU21&lt;&gt;"-"),AND(AT21="-",AS20=""))),"-","")))</f>
        <v/>
      </c>
      <c r="AU20" s="128" t="str">
        <f>IFERROR(INDEX(Calculation!$Q$7:$Q$206,MATCH($B20&amp;" "&amp;AU$10,positions,0),1),
IFERROR(INDEX(Calculation!$R$7:$R$206,MATCH($B19&amp;" "&amp;AU$10,positions,0),1),
IF(AND(ROW(AU20)&gt;12,OR(AND(AV21&lt;&gt;"",AV21&lt;&gt;"-"),AND(AU21="-",AT20=""))),"-","")))</f>
        <v/>
      </c>
      <c r="AV20" s="128" t="str">
        <f>IFERROR(INDEX(Calculation!$Q$7:$Q$206,MATCH($B20&amp;" "&amp;AV$10,positions,0),1),
IFERROR(INDEX(Calculation!$R$7:$R$206,MATCH($B19&amp;" "&amp;AV$10,positions,0),1),
IF(AND(ROW(AV20)&gt;12,OR(AND(AW21&lt;&gt;"",AW21&lt;&gt;"-"),AND(AV21="-",AU20=""))),"-","")))</f>
        <v/>
      </c>
      <c r="AW20" s="128" t="str">
        <f>IFERROR(INDEX(Calculation!$Q$7:$Q$206,MATCH($B20&amp;" "&amp;AW$10,positions,0),1),
IFERROR(INDEX(Calculation!$R$7:$R$206,MATCH($B19&amp;" "&amp;AW$10,positions,0),1),
IF(AND(ROW(AW20)&gt;12,OR(AND(AX21&lt;&gt;"",AX21&lt;&gt;"-"),AND(AW21="-",AV20=""))),"-","")))</f>
        <v/>
      </c>
      <c r="AX20" s="128" t="str">
        <f>IFERROR(INDEX(Calculation!$Q$7:$Q$206,MATCH($B20&amp;" "&amp;AX$10,positions,0),1),
IFERROR(INDEX(Calculation!$R$7:$R$206,MATCH($B19&amp;" "&amp;AX$10,positions,0),1),
IF(AND(ROW(AX20)&gt;12,OR(AND(AY21&lt;&gt;"",AY21&lt;&gt;"-"),AND(AX21="-",AW20=""))),"-","")))</f>
        <v/>
      </c>
      <c r="AY20" s="128" t="str">
        <f>IFERROR(INDEX(Calculation!$Q$7:$Q$206,MATCH($B20&amp;" "&amp;AY$10,positions,0),1),
IFERROR(INDEX(Calculation!$R$7:$R$206,MATCH($B19&amp;" "&amp;AY$10,positions,0),1),
IF(AND(ROW(AY20)&gt;12,OR(AND(AZ21&lt;&gt;"",AZ21&lt;&gt;"-"),AND(AY21="-",AX20=""))),"-","")))</f>
        <v/>
      </c>
      <c r="AZ20" s="128" t="str">
        <f>IFERROR(INDEX(Calculation!$Q$7:$Q$206,MATCH($B20&amp;" "&amp;AZ$10,positions,0),1),
IFERROR(INDEX(Calculation!$R$7:$R$206,MATCH($B19&amp;" "&amp;AZ$10,positions,0),1),
IF(AND(ROW(AZ20)&gt;12,OR(AND(BA21&lt;&gt;"",BA21&lt;&gt;"-"),AND(AZ21="-",AY20=""))),"-","")))</f>
        <v/>
      </c>
      <c r="BA20" s="128" t="str">
        <f>IFERROR(INDEX(Calculation!$Q$7:$Q$206,MATCH($B20&amp;" "&amp;BA$10,positions,0),1),
IFERROR(INDEX(Calculation!$R$7:$R$206,MATCH($B19&amp;" "&amp;BA$10,positions,0),1),
IF(AND(ROW(BA20)&gt;12,OR(AND(BB21&lt;&gt;"",BB21&lt;&gt;"-"),AND(BA21="-",AZ20=""))),"-","")))</f>
        <v/>
      </c>
      <c r="BB20" s="128" t="str">
        <f>IFERROR(INDEX(Calculation!$Q$7:$Q$206,MATCH($B20&amp;" "&amp;BB$10,positions,0),1),
IFERROR(INDEX(Calculation!$R$7:$R$206,MATCH($B19&amp;" "&amp;BB$10,positions,0),1),
IF(AND(ROW(BB20)&gt;12,OR(AND(BC21&lt;&gt;"",BC21&lt;&gt;"-"),AND(BB21="-",BA20=""))),"-","")))</f>
        <v/>
      </c>
      <c r="BC20" s="128" t="str">
        <f>IFERROR(INDEX(Calculation!$Q$7:$Q$206,MATCH($B20&amp;" "&amp;BC$10,positions,0),1),
IFERROR(INDEX(Calculation!$R$7:$R$206,MATCH($B19&amp;" "&amp;BC$10,positions,0),1),
IF(AND(ROW(BC20)&gt;12,OR(AND(BD21&lt;&gt;"",BD21&lt;&gt;"-"),AND(BC21="-",BB20=""))),"-","")))</f>
        <v/>
      </c>
      <c r="BD20" s="128" t="str">
        <f>IFERROR(INDEX(Calculation!$Q$7:$Q$206,MATCH($B20&amp;" "&amp;BD$10,positions,0),1),
IFERROR(INDEX(Calculation!$R$7:$R$206,MATCH($B19&amp;" "&amp;BD$10,positions,0),1),
IF(AND(ROW(BD20)&gt;12,OR(AND(BE21&lt;&gt;"",BE21&lt;&gt;"-"),AND(BD21="-",BC20=""))),"-","")))</f>
        <v/>
      </c>
      <c r="BE20" s="128" t="str">
        <f>IFERROR(INDEX(Calculation!$Q$7:$Q$206,MATCH($B20&amp;" "&amp;BE$10,positions,0),1),
IFERROR(INDEX(Calculation!$R$7:$R$206,MATCH($B19&amp;" "&amp;BE$10,positions,0),1),
IF(AND(ROW(BE20)&gt;12,OR(AND(BF21&lt;&gt;"",BF21&lt;&gt;"-"),AND(BE21="-",BD20=""))),"-","")))</f>
        <v/>
      </c>
      <c r="BF20" s="128" t="str">
        <f>IFERROR(INDEX(Calculation!$Q$7:$Q$206,MATCH($B20&amp;" "&amp;BF$10,positions,0),1),
IFERROR(INDEX(Calculation!$R$7:$R$206,MATCH($B19&amp;" "&amp;BF$10,positions,0),1),
IF(AND(ROW(BF20)&gt;12,OR(AND(BG21&lt;&gt;"",BG21&lt;&gt;"-"),AND(BF21="-",BE20=""))),"-","")))</f>
        <v/>
      </c>
      <c r="BG20" s="128" t="str">
        <f>IFERROR(INDEX(Calculation!$Q$7:$Q$206,MATCH($B20&amp;" "&amp;BG$10,positions,0),1),
IFERROR(INDEX(Calculation!$R$7:$R$206,MATCH($B19&amp;" "&amp;BG$10,positions,0),1),
IF(AND(ROW(BG20)&gt;12,OR(AND(BH21&lt;&gt;"",BH21&lt;&gt;"-"),AND(BG21="-",BF20=""))),"-","")))</f>
        <v/>
      </c>
      <c r="BH20" s="128" t="str">
        <f>IFERROR(INDEX(Calculation!$Q$7:$Q$206,MATCH($B20&amp;" "&amp;BH$10,positions,0),1),
IFERROR(INDEX(Calculation!$R$7:$R$206,MATCH($B19&amp;" "&amp;BH$10,positions,0),1),
IF(AND(ROW(BH20)&gt;12,OR(AND(BI21&lt;&gt;"",BI21&lt;&gt;"-"),AND(BH21="-",BG20=""))),"-","")))</f>
        <v/>
      </c>
      <c r="BI20" s="128" t="str">
        <f>IFERROR(INDEX(Calculation!$Q$7:$Q$206,MATCH($B20&amp;" "&amp;BI$10,positions,0),1),
IFERROR(INDEX(Calculation!$R$7:$R$206,MATCH($B19&amp;" "&amp;BI$10,positions,0),1),
IF(AND(ROW(BI20)&gt;12,OR(AND(BJ21&lt;&gt;"",BJ21&lt;&gt;"-"),AND(BI21="-",BH20=""))),"-","")))</f>
        <v/>
      </c>
      <c r="BJ20" s="128" t="str">
        <f>IFERROR(INDEX(Calculation!$Q$7:$Q$206,MATCH($B20&amp;" "&amp;BJ$10,positions,0),1),
IFERROR(INDEX(Calculation!$R$7:$R$206,MATCH($B19&amp;" "&amp;BJ$10,positions,0),1),
IF(AND(ROW(BJ20)&gt;12,OR(AND(BK21&lt;&gt;"",BK21&lt;&gt;"-"),AND(BJ21="-",BI20=""))),"-","")))</f>
        <v/>
      </c>
      <c r="BK20" s="128" t="str">
        <f>IFERROR(INDEX(Calculation!$Q$7:$Q$206,MATCH($B20&amp;" "&amp;BK$10,positions,0),1),
IFERROR(INDEX(Calculation!$R$7:$R$206,MATCH($B19&amp;" "&amp;BK$10,positions,0),1),
IF(AND(ROW(BK20)&gt;12,OR(AND(BL21&lt;&gt;"",BL21&lt;&gt;"-"),AND(BK21="-",BJ20=""))),"-","")))</f>
        <v/>
      </c>
      <c r="BL20" s="128" t="str">
        <f>IFERROR(INDEX(Calculation!$Q$7:$Q$206,MATCH($B20&amp;" "&amp;BL$10,positions,0),1),
IFERROR(INDEX(Calculation!$R$7:$R$206,MATCH($B19&amp;" "&amp;BL$10,positions,0),1),
IF(AND(ROW(BL20)&gt;12,OR(AND(BM21&lt;&gt;"",BM21&lt;&gt;"-"),AND(BL21="-",BK20=""))),"-","")))</f>
        <v/>
      </c>
      <c r="BM20" s="128" t="str">
        <f>IFERROR(INDEX(Calculation!$Q$7:$Q$206,MATCH($B20&amp;" "&amp;BM$10,positions,0),1),
IFERROR(INDEX(Calculation!$R$7:$R$206,MATCH($B19&amp;" "&amp;BM$10,positions,0),1),
IF(AND(ROW(BM20)&gt;12,OR(AND(BN21&lt;&gt;"",BN21&lt;&gt;"-"),AND(BM21="-",BL20=""))),"-","")))</f>
        <v/>
      </c>
      <c r="BN20" s="128" t="str">
        <f>IFERROR(INDEX(Calculation!$Q$7:$Q$206,MATCH($B20&amp;" "&amp;BN$10,positions,0),1),
IFERROR(INDEX(Calculation!$R$7:$R$206,MATCH($B19&amp;" "&amp;BN$10,positions,0),1),
IF(AND(ROW(BN20)&gt;12,OR(AND(BO21&lt;&gt;"",BO21&lt;&gt;"-"),AND(BN21="-",BM20=""))),"-","")))</f>
        <v/>
      </c>
      <c r="BO20" s="128" t="str">
        <f>IFERROR(INDEX(Calculation!$Q$7:$Q$206,MATCH($B20&amp;" "&amp;BO$10,positions,0),1),
IFERROR(INDEX(Calculation!$R$7:$R$206,MATCH($B19&amp;" "&amp;BO$10,positions,0),1),
IF(AND(ROW(BO20)&gt;12,OR(AND(BP21&lt;&gt;"",BP21&lt;&gt;"-"),AND(BO21="-",BN20=""))),"-","")))</f>
        <v/>
      </c>
      <c r="BP20" s="128" t="str">
        <f>IFERROR(INDEX(Calculation!$Q$7:$Q$206,MATCH($B20&amp;" "&amp;BP$10,positions,0),1),
IFERROR(INDEX(Calculation!$R$7:$R$206,MATCH($B19&amp;" "&amp;BP$10,positions,0),1),
IF(AND(ROW(BP20)&gt;12,OR(AND(BQ21&lt;&gt;"",BQ21&lt;&gt;"-"),AND(BP21="-",BO20=""))),"-","")))</f>
        <v/>
      </c>
      <c r="BQ20" s="128" t="str">
        <f>IFERROR(INDEX(Calculation!$Q$7:$Q$206,MATCH($B20&amp;" "&amp;BQ$10,positions,0),1),
IFERROR(INDEX(Calculation!$R$7:$R$206,MATCH($B19&amp;" "&amp;BQ$10,positions,0),1),
IF(AND(ROW(BQ20)&gt;12,OR(AND(BR21&lt;&gt;"",BR21&lt;&gt;"-"),AND(BQ21="-",BP20=""))),"-","")))</f>
        <v/>
      </c>
      <c r="BR20" s="128" t="str">
        <f>IFERROR(INDEX(Calculation!$Q$7:$Q$206,MATCH($B20&amp;" "&amp;BR$10,positions,0),1),
IFERROR(INDEX(Calculation!$R$7:$R$206,MATCH($B19&amp;" "&amp;BR$10,positions,0),1),
IF(AND(ROW(BR20)&gt;12,OR(AND(BS21&lt;&gt;"",BS21&lt;&gt;"-"),AND(BR21="-",BQ20=""))),"-","")))</f>
        <v/>
      </c>
      <c r="BS20" s="128" t="str">
        <f>IFERROR(INDEX(Calculation!$Q$7:$Q$206,MATCH($B20&amp;" "&amp;BS$10,positions,0),1),
IFERROR(INDEX(Calculation!$R$7:$R$206,MATCH($B19&amp;" "&amp;BS$10,positions,0),1),
IF(AND(ROW(BS20)&gt;12,OR(AND(BT21&lt;&gt;"",BT21&lt;&gt;"-"),AND(BS21="-",BR20=""))),"-","")))</f>
        <v/>
      </c>
      <c r="BT20" s="128" t="str">
        <f>IFERROR(INDEX(Calculation!$Q$7:$Q$206,MATCH($B20&amp;" "&amp;BT$10,positions,0),1),
IFERROR(INDEX(Calculation!$R$7:$R$206,MATCH($B19&amp;" "&amp;BT$10,positions,0),1),
IF(AND(ROW(BT20)&gt;12,OR(AND(BU21&lt;&gt;"",BU21&lt;&gt;"-"),AND(BT21="-",BS20=""))),"-","")))</f>
        <v/>
      </c>
      <c r="BU20" s="128" t="str">
        <f>IFERROR(INDEX(Calculation!$Q$7:$Q$206,MATCH($B20&amp;" "&amp;BU$10,positions,0),1),
IFERROR(INDEX(Calculation!$R$7:$R$206,MATCH($B19&amp;" "&amp;BU$10,positions,0),1),
IF(AND(ROW(BU20)&gt;12,OR(AND(BV21&lt;&gt;"",BV21&lt;&gt;"-"),AND(BU21="-",BT20=""))),"-","")))</f>
        <v/>
      </c>
      <c r="BV20" s="128" t="str">
        <f>IFERROR(INDEX(Calculation!$Q$7:$Q$206,MATCH($B20&amp;" "&amp;BV$10,positions,0),1),
IFERROR(INDEX(Calculation!$R$7:$R$206,MATCH($B19&amp;" "&amp;BV$10,positions,0),1),
IF(AND(ROW(BV20)&gt;12,OR(AND(BW21&lt;&gt;"",BW21&lt;&gt;"-"),AND(BV21="-",BU20=""))),"-","")))</f>
        <v/>
      </c>
      <c r="BW20" s="128" t="str">
        <f>IFERROR(INDEX(Calculation!$Q$7:$Q$206,MATCH($B20&amp;" "&amp;BW$10,positions,0),1),
IFERROR(INDEX(Calculation!$R$7:$R$206,MATCH($B19&amp;" "&amp;BW$10,positions,0),1),
IF(AND(ROW(BW20)&gt;12,OR(AND(BX21&lt;&gt;"",BX21&lt;&gt;"-"),AND(BW21="-",BV20=""))),"-","")))</f>
        <v/>
      </c>
      <c r="BX20" s="128" t="str">
        <f>IFERROR(INDEX(Calculation!$Q$7:$Q$206,MATCH($B20&amp;" "&amp;BX$10,positions,0),1),
IFERROR(INDEX(Calculation!$R$7:$R$206,MATCH($B19&amp;" "&amp;BX$10,positions,0),1),
IF(AND(ROW(BX20)&gt;12,OR(AND(BY21&lt;&gt;"",BY21&lt;&gt;"-"),AND(BX21="-",BW20=""))),"-","")))</f>
        <v/>
      </c>
      <c r="BY20" s="128" t="str">
        <f>IFERROR(INDEX(Calculation!$Q$7:$Q$206,MATCH($B20&amp;" "&amp;BY$10,positions,0),1),
IFERROR(INDEX(Calculation!$R$7:$R$206,MATCH($B19&amp;" "&amp;BY$10,positions,0),1),
IF(AND(ROW(BY20)&gt;12,OR(AND(BZ21&lt;&gt;"",BZ21&lt;&gt;"-"),AND(BY21="-",BX20=""))),"-","")))</f>
        <v/>
      </c>
      <c r="BZ20" s="128" t="str">
        <f>IFERROR(INDEX(Calculation!$Q$7:$Q$206,MATCH($B20&amp;" "&amp;BZ$10,positions,0),1),
IFERROR(INDEX(Calculation!$R$7:$R$206,MATCH($B19&amp;" "&amp;BZ$10,positions,0),1),
IF(AND(ROW(BZ20)&gt;12,OR(AND(CA21&lt;&gt;"",CA21&lt;&gt;"-"),AND(BZ21="-",BY20=""))),"-","")))</f>
        <v/>
      </c>
      <c r="CA20" s="128" t="str">
        <f>IFERROR(INDEX(Calculation!$Q$7:$Q$206,MATCH($B20&amp;" "&amp;CA$10,positions,0),1),
IFERROR(INDEX(Calculation!$R$7:$R$206,MATCH($B19&amp;" "&amp;CA$10,positions,0),1),
IF(AND(ROW(CA20)&gt;12,OR(AND(CB21&lt;&gt;"",CB21&lt;&gt;"-"),AND(CA21="-",BZ20=""))),"-","")))</f>
        <v/>
      </c>
      <c r="CB20" s="128" t="str">
        <f>IFERROR(INDEX(Calculation!$Q$7:$Q$206,MATCH($B20&amp;" "&amp;CB$10,positions,0),1),
IFERROR(INDEX(Calculation!$R$7:$R$206,MATCH($B19&amp;" "&amp;CB$10,positions,0),1),
IF(AND(ROW(CB20)&gt;12,OR(AND(CC21&lt;&gt;"",CC21&lt;&gt;"-"),AND(CB21="-",CA20=""))),"-","")))</f>
        <v/>
      </c>
      <c r="CC20" s="128" t="str">
        <f>IFERROR(INDEX(Calculation!$Q$7:$Q$206,MATCH($B20&amp;" "&amp;CC$10,positions,0),1),
IFERROR(INDEX(Calculation!$R$7:$R$206,MATCH($B19&amp;" "&amp;CC$10,positions,0),1),
IF(AND(ROW(CC20)&gt;12,OR(AND(CD21&lt;&gt;"",CD21&lt;&gt;"-"),AND(CC21="-",CB20=""))),"-","")))</f>
        <v/>
      </c>
      <c r="CD20" s="128" t="str">
        <f>IFERROR(INDEX(Calculation!$Q$7:$Q$206,MATCH($B20&amp;" "&amp;CD$10,positions,0),1),
IFERROR(INDEX(Calculation!$R$7:$R$206,MATCH($B19&amp;" "&amp;CD$10,positions,0),1),
IF(AND(ROW(CD20)&gt;12,OR(AND(CE21&lt;&gt;"",CE21&lt;&gt;"-"),AND(CD21="-",CC20=""))),"-","")))</f>
        <v/>
      </c>
      <c r="CE20" s="128" t="str">
        <f>IFERROR(INDEX(Calculation!$Q$7:$Q$206,MATCH($B20&amp;" "&amp;CE$10,positions,0),1),
IFERROR(INDEX(Calculation!$R$7:$R$206,MATCH($B19&amp;" "&amp;CE$10,positions,0),1),
IF(AND(ROW(CE20)&gt;12,OR(AND(CF21&lt;&gt;"",CF21&lt;&gt;"-"),AND(CE21="-",CD20=""))),"-","")))</f>
        <v/>
      </c>
      <c r="CF20" s="128" t="str">
        <f>IFERROR(INDEX(Calculation!$Q$7:$Q$206,MATCH($B20&amp;" "&amp;CF$10,positions,0),1),
IFERROR(INDEX(Calculation!$R$7:$R$206,MATCH($B19&amp;" "&amp;CF$10,positions,0),1),
IF(AND(ROW(CF20)&gt;12,OR(AND(CG21&lt;&gt;"",CG21&lt;&gt;"-"),AND(CF21="-",CE20=""))),"-","")))</f>
        <v/>
      </c>
      <c r="CG20" s="128" t="str">
        <f>IFERROR(INDEX(Calculation!$Q$7:$Q$206,MATCH($B20&amp;" "&amp;CG$10,positions,0),1),
IFERROR(INDEX(Calculation!$R$7:$R$206,MATCH($B19&amp;" "&amp;CG$10,positions,0),1),
IF(AND(ROW(CG20)&gt;12,OR(AND(CH21&lt;&gt;"",CH21&lt;&gt;"-"),AND(CG21="-",CF20=""))),"-","")))</f>
        <v/>
      </c>
      <c r="CH20" s="128" t="str">
        <f>IFERROR(INDEX(Calculation!$Q$7:$Q$206,MATCH($B20&amp;" "&amp;CH$10,positions,0),1),
IFERROR(INDEX(Calculation!$R$7:$R$206,MATCH($B19&amp;" "&amp;CH$10,positions,0),1),
IF(AND(ROW(CH20)&gt;12,OR(AND(CI21&lt;&gt;"",CI21&lt;&gt;"-"),AND(CH21="-",CG20=""))),"-","")))</f>
        <v/>
      </c>
      <c r="CI20" s="128" t="str">
        <f>IFERROR(INDEX(Calculation!$Q$7:$Q$206,MATCH($B20&amp;" "&amp;CI$10,positions,0),1),
IFERROR(INDEX(Calculation!$R$7:$R$206,MATCH($B19&amp;" "&amp;CI$10,positions,0),1),
IF(AND(ROW(CI20)&gt;12,OR(AND(CJ21&lt;&gt;"",CJ21&lt;&gt;"-"),AND(CI21="-",CH20=""))),"-","")))</f>
        <v/>
      </c>
      <c r="CJ20" s="128" t="str">
        <f>IFERROR(INDEX(Calculation!$Q$7:$Q$206,MATCH($B20&amp;" "&amp;CJ$10,positions,0),1),
IFERROR(INDEX(Calculation!$R$7:$R$206,MATCH($B19&amp;" "&amp;CJ$10,positions,0),1),
IF(AND(ROW(CJ20)&gt;12,OR(AND(CK21&lt;&gt;"",CK21&lt;&gt;"-"),AND(CJ21="-",CI20=""))),"-","")))</f>
        <v/>
      </c>
      <c r="CK20" s="128" t="str">
        <f>IFERROR(INDEX(Calculation!$Q$7:$Q$206,MATCH($B20&amp;" "&amp;CK$10,positions,0),1),
IFERROR(INDEX(Calculation!$R$7:$R$206,MATCH($B19&amp;" "&amp;CK$10,positions,0),1),
IF(AND(ROW(CK20)&gt;12,OR(AND(CL21&lt;&gt;"",CL21&lt;&gt;"-"),AND(CK21="-",CJ20=""))),"-","")))</f>
        <v/>
      </c>
      <c r="CL20" s="128" t="str">
        <f>IFERROR(INDEX(Calculation!$Q$7:$Q$206,MATCH($B20&amp;" "&amp;CL$10,positions,0),1),
IFERROR(INDEX(Calculation!$R$7:$R$206,MATCH($B19&amp;" "&amp;CL$10,positions,0),1),
IF(AND(ROW(CL20)&gt;12,OR(AND(CM21&lt;&gt;"",CM21&lt;&gt;"-"),AND(CL21="-",CK20=""))),"-","")))</f>
        <v/>
      </c>
      <c r="CM20" s="128" t="str">
        <f>IFERROR(INDEX(Calculation!$Q$7:$Q$206,MATCH($B20&amp;" "&amp;CM$10,positions,0),1),
IFERROR(INDEX(Calculation!$R$7:$R$206,MATCH($B19&amp;" "&amp;CM$10,positions,0),1),
IF(AND(ROW(CM20)&gt;12,OR(AND(CN21&lt;&gt;"",CN21&lt;&gt;"-"),AND(CM21="-",CL20=""))),"-","")))</f>
        <v/>
      </c>
      <c r="CN20" s="128" t="str">
        <f>IFERROR(INDEX(Calculation!$Q$7:$Q$206,MATCH($B20&amp;" "&amp;CN$10,positions,0),1),
IFERROR(INDEX(Calculation!$R$7:$R$206,MATCH($B19&amp;" "&amp;CN$10,positions,0),1),
IF(AND(ROW(CN20)&gt;12,OR(AND(CO21&lt;&gt;"",CO21&lt;&gt;"-"),AND(CN21="-",CM20=""))),"-","")))</f>
        <v/>
      </c>
      <c r="CO20" s="128" t="str">
        <f>IFERROR(INDEX(Calculation!$Q$7:$Q$206,MATCH($B20&amp;" "&amp;CO$10,positions,0),1),
IFERROR(INDEX(Calculation!$R$7:$R$206,MATCH($B19&amp;" "&amp;CO$10,positions,0),1),
IF(AND(ROW(CO20)&gt;12,OR(AND(CP21&lt;&gt;"",CP21&lt;&gt;"-"),AND(CO21="-",CN20=""))),"-","")))</f>
        <v/>
      </c>
      <c r="CP20" s="128" t="str">
        <f>IFERROR(INDEX(Calculation!$Q$7:$Q$206,MATCH($B20&amp;" "&amp;CP$10,positions,0),1),
IFERROR(INDEX(Calculation!$R$7:$R$206,MATCH($B19&amp;" "&amp;CP$10,positions,0),1),
IF(AND(ROW(CP20)&gt;12,OR(AND(CQ21&lt;&gt;"",CQ21&lt;&gt;"-"),AND(CP21="-",CO20=""))),"-","")))</f>
        <v/>
      </c>
      <c r="CQ20" s="128" t="str">
        <f>IFERROR(INDEX(Calculation!$Q$7:$Q$206,MATCH($B20&amp;" "&amp;CQ$10,positions,0),1),
IFERROR(INDEX(Calculation!$R$7:$R$206,MATCH($B19&amp;" "&amp;CQ$10,positions,0),1),
IF(AND(ROW(CQ20)&gt;12,OR(AND(CR21&lt;&gt;"",CR21&lt;&gt;"-"),AND(CQ21="-",CP20=""))),"-","")))</f>
        <v/>
      </c>
      <c r="CR20" s="128" t="str">
        <f>IFERROR(INDEX(Calculation!$Q$7:$Q$206,MATCH($B20&amp;" "&amp;CR$10,positions,0),1),
IFERROR(INDEX(Calculation!$R$7:$R$206,MATCH($B19&amp;" "&amp;CR$10,positions,0),1),
IF(AND(ROW(CR20)&gt;12,OR(AND(CS21&lt;&gt;"",CS21&lt;&gt;"-"),AND(CR21="-",CQ20=""))),"-","")))</f>
        <v/>
      </c>
      <c r="CS20" s="128" t="str">
        <f>IFERROR(INDEX(Calculation!$Q$7:$Q$206,MATCH($B20&amp;" "&amp;CS$10,positions,0),1),
IFERROR(INDEX(Calculation!$R$7:$R$206,MATCH($B19&amp;" "&amp;CS$10,positions,0),1),
IF(AND(ROW(CS20)&gt;12,OR(AND(CT21&lt;&gt;"",CT21&lt;&gt;"-"),AND(CS21="-",CR20=""))),"-","")))</f>
        <v/>
      </c>
      <c r="CT20" s="128" t="str">
        <f>IFERROR(INDEX(Calculation!$Q$7:$Q$206,MATCH($B20&amp;" "&amp;CT$10,positions,0),1),
IFERROR(INDEX(Calculation!$R$7:$R$206,MATCH($B19&amp;" "&amp;CT$10,positions,0),1),
IF(AND(ROW(CT20)&gt;12,OR(AND(CU21&lt;&gt;"",CU21&lt;&gt;"-"),AND(CT21="-",CS20=""))),"-","")))</f>
        <v/>
      </c>
      <c r="CU20" s="128" t="str">
        <f>IFERROR(INDEX(Calculation!$Q$7:$Q$206,MATCH($B20&amp;" "&amp;CU$10,positions,0),1),
IFERROR(INDEX(Calculation!$R$7:$R$206,MATCH($B19&amp;" "&amp;CU$10,positions,0),1),
IF(AND(ROW(CU20)&gt;12,OR(AND(CV21&lt;&gt;"",CV21&lt;&gt;"-"),AND(CU21="-",CT20=""))),"-","")))</f>
        <v/>
      </c>
      <c r="CV20" s="128" t="str">
        <f>IFERROR(INDEX(Calculation!$Q$7:$Q$206,MATCH($B20&amp;" "&amp;CV$10,positions,0),1),
IFERROR(INDEX(Calculation!$R$7:$R$206,MATCH($B19&amp;" "&amp;CV$10,positions,0),1),
IF(AND(ROW(CV20)&gt;12,OR(AND(CW21&lt;&gt;"",CW21&lt;&gt;"-"),AND(CV21="-",CU20=""))),"-","")))</f>
        <v/>
      </c>
      <c r="CW20" s="128" t="str">
        <f>IFERROR(INDEX(Calculation!$Q$7:$Q$206,MATCH($B20&amp;" "&amp;CW$10,positions,0),1),
IFERROR(INDEX(Calculation!$R$7:$R$206,MATCH($B19&amp;" "&amp;CW$10,positions,0),1),
IF(AND(ROW(CW20)&gt;12,OR(AND(CX21&lt;&gt;"",CX21&lt;&gt;"-"),AND(CW21="-",CV20=""))),"-","")))</f>
        <v/>
      </c>
      <c r="CX20" s="128" t="str">
        <f>IFERROR(INDEX(Calculation!$Q$7:$Q$206,MATCH($B20&amp;" "&amp;CX$10,positions,0),1),
IFERROR(INDEX(Calculation!$R$7:$R$206,MATCH($B19&amp;" "&amp;CX$10,positions,0),1),
IF(AND(ROW(CX20)&gt;12,OR(AND(CY21&lt;&gt;"",CY21&lt;&gt;"-"),AND(CX21="-",CW20=""))),"-","")))</f>
        <v/>
      </c>
      <c r="CY20" s="128" t="str">
        <f>IFERROR(INDEX(Calculation!$Q$7:$Q$206,MATCH($B20&amp;" "&amp;CY$10,positions,0),1),
IFERROR(INDEX(Calculation!$R$7:$R$206,MATCH($B19&amp;" "&amp;CY$10,positions,0),1),
IF(AND(ROW(CY20)&gt;12,OR(AND(CZ21&lt;&gt;"",CZ21&lt;&gt;"-"),AND(CY21="-",CX20=""))),"-","")))</f>
        <v/>
      </c>
      <c r="CZ20" s="128" t="str">
        <f>IFERROR(INDEX(Calculation!$Q$7:$Q$206,MATCH($B20&amp;" "&amp;CZ$10,positions,0),1),
IFERROR(INDEX(Calculation!$R$7:$R$206,MATCH($B19&amp;" "&amp;CZ$10,positions,0),1),
IF(AND(ROW(CZ20)&gt;12,OR(AND(DA21&lt;&gt;"",DA21&lt;&gt;"-"),AND(CZ21="-",CY20=""))),"-","")))</f>
        <v/>
      </c>
    </row>
    <row r="21" spans="2:104" s="100" customFormat="1" ht="27.95" customHeight="1" x14ac:dyDescent="0.25">
      <c r="B21" s="140">
        <v>11</v>
      </c>
      <c r="C21" s="99"/>
      <c r="D21" s="128" t="str">
        <f>IFERROR(INDEX(Calculation!$Q$7:$Q$206,MATCH($B21&amp;" "&amp;D$10,positions,0),1),
IFERROR(INDEX(Calculation!$R$7:$R$206,MATCH($B20&amp;" "&amp;D$10,positions,0),1),
IF(AND(ROW(D21)&gt;12,OR(AND(E22&lt;&gt;"",E22&lt;&gt;"-"),AND(D22="-",C21=""))),"-","")))</f>
        <v/>
      </c>
      <c r="E21" s="128" t="str">
        <f>IFERROR(INDEX(Calculation!$Q$7:$Q$206,MATCH($B21&amp;" "&amp;E$10,positions,0),1),
IFERROR(INDEX(Calculation!$R$7:$R$206,MATCH($B20&amp;" "&amp;E$10,positions,0),1),
IF(AND(ROW(E21)&gt;12,OR(AND(F22&lt;&gt;"",F22&lt;&gt;"-"),AND(E22="-",D21=""))),"-","")))</f>
        <v>-</v>
      </c>
      <c r="F21" s="128" t="str">
        <f>IFERROR(INDEX(Calculation!$Q$7:$Q$206,MATCH($B21&amp;" "&amp;F$10,positions,0),1),
IFERROR(INDEX(Calculation!$R$7:$R$206,MATCH($B20&amp;" "&amp;F$10,positions,0),1),
IF(AND(ROW(F21)&gt;12,OR(AND(G22&lt;&gt;"",G22&lt;&gt;"-"),AND(F22="-",E21=""))),"-","")))</f>
        <v/>
      </c>
      <c r="G21" s="128" t="str">
        <f>IFERROR(INDEX(Calculation!$Q$7:$Q$206,MATCH($B21&amp;" "&amp;G$10,positions,0),1),
IFERROR(INDEX(Calculation!$R$7:$R$206,MATCH($B20&amp;" "&amp;G$10,positions,0),1),
IF(AND(ROW(G21)&gt;12,OR(AND(H22&lt;&gt;"",H22&lt;&gt;"-"),AND(G22="-",F21=""))),"-","")))</f>
        <v/>
      </c>
      <c r="H21" s="128" t="str">
        <f>IFERROR(INDEX(Calculation!$Q$7:$Q$206,MATCH($B21&amp;" "&amp;H$10,positions,0),1),
IFERROR(INDEX(Calculation!$R$7:$R$206,MATCH($B20&amp;" "&amp;H$10,positions,0),1),
IF(AND(ROW(H21)&gt;12,OR(AND(I22&lt;&gt;"",I22&lt;&gt;"-"),AND(H22="-",G21=""))),"-","")))</f>
        <v/>
      </c>
      <c r="I21" s="128" t="str">
        <f>IFERROR(INDEX(Calculation!$Q$7:$Q$206,MATCH($B21&amp;" "&amp;I$10,positions,0),1),
IFERROR(INDEX(Calculation!$R$7:$R$206,MATCH($B20&amp;" "&amp;I$10,positions,0),1),
IF(AND(ROW(I21)&gt;12,OR(AND(J22&lt;&gt;"",J22&lt;&gt;"-"),AND(I22="-",H21=""))),"-","")))</f>
        <v>-</v>
      </c>
      <c r="J21" s="128" t="str">
        <f>IFERROR(INDEX(Calculation!$Q$7:$Q$206,MATCH($B21&amp;" "&amp;J$10,positions,0),1),
IFERROR(INDEX(Calculation!$R$7:$R$206,MATCH($B20&amp;" "&amp;J$10,positions,0),1),
IF(AND(ROW(J21)&gt;12,OR(AND(K22&lt;&gt;"",K22&lt;&gt;"-"),AND(J22="-",I21=""))),"-","")))</f>
        <v/>
      </c>
      <c r="K21" s="128" t="str">
        <f>IFERROR(INDEX(Calculation!$Q$7:$Q$206,MATCH($B21&amp;" "&amp;K$10,positions,0),1),
IFERROR(INDEX(Calculation!$R$7:$R$206,MATCH($B20&amp;" "&amp;K$10,positions,0),1),
IF(AND(ROW(K21)&gt;12,OR(AND(L22&lt;&gt;"",L22&lt;&gt;"-"),AND(K22="-",J21=""))),"-","")))</f>
        <v/>
      </c>
      <c r="L21" s="128" t="str">
        <f>IFERROR(INDEX(Calculation!$Q$7:$Q$206,MATCH($B21&amp;" "&amp;L$10,positions,0),1),
IFERROR(INDEX(Calculation!$R$7:$R$206,MATCH($B20&amp;" "&amp;L$10,positions,0),1),
IF(AND(ROW(L21)&gt;12,OR(AND(M22&lt;&gt;"",M22&lt;&gt;"-"),AND(L22="-",K21=""))),"-","")))</f>
        <v/>
      </c>
      <c r="M21" s="128" t="str">
        <f>IFERROR(INDEX(Calculation!$Q$7:$Q$206,MATCH($B21&amp;" "&amp;M$10,positions,0),1),
IFERROR(INDEX(Calculation!$R$7:$R$206,MATCH($B20&amp;" "&amp;M$10,positions,0),1),
IF(AND(ROW(M21)&gt;12,OR(AND(N22&lt;&gt;"",N22&lt;&gt;"-"),AND(M22="-",L21=""))),"-","")))</f>
        <v/>
      </c>
      <c r="N21" s="128" t="str">
        <f>IFERROR(INDEX(Calculation!$Q$7:$Q$206,MATCH($B21&amp;" "&amp;N$10,positions,0),1),
IFERROR(INDEX(Calculation!$R$7:$R$206,MATCH($B20&amp;" "&amp;N$10,positions,0),1),
IF(AND(ROW(N21)&gt;12,OR(AND(O22&lt;&gt;"",O22&lt;&gt;"-"),AND(N22="-",M21=""))),"-","")))</f>
        <v/>
      </c>
      <c r="O21" s="128" t="str">
        <f>IFERROR(INDEX(Calculation!$Q$7:$Q$206,MATCH($B21&amp;" "&amp;O$10,positions,0),1),
IFERROR(INDEX(Calculation!$R$7:$R$206,MATCH($B20&amp;" "&amp;O$10,positions,0),1),
IF(AND(ROW(O21)&gt;12,OR(AND(P22&lt;&gt;"",P22&lt;&gt;"-"),AND(O22="-",N21=""))),"-","")))</f>
        <v/>
      </c>
      <c r="P21" s="128" t="str">
        <f>IFERROR(INDEX(Calculation!$Q$7:$Q$206,MATCH($B21&amp;" "&amp;P$10,positions,0),1),
IFERROR(INDEX(Calculation!$R$7:$R$206,MATCH($B20&amp;" "&amp;P$10,positions,0),1),
IF(AND(ROW(P21)&gt;12,OR(AND(Q22&lt;&gt;"",Q22&lt;&gt;"-"),AND(P22="-",O21=""))),"-","")))</f>
        <v/>
      </c>
      <c r="Q21" s="128" t="str">
        <f>IFERROR(INDEX(Calculation!$Q$7:$Q$206,MATCH($B21&amp;" "&amp;Q$10,positions,0),1),
IFERROR(INDEX(Calculation!$R$7:$R$206,MATCH($B20&amp;" "&amp;Q$10,positions,0),1),
IF(AND(ROW(Q21)&gt;12,OR(AND(R22&lt;&gt;"",R22&lt;&gt;"-"),AND(Q22="-",P21=""))),"-","")))</f>
        <v/>
      </c>
      <c r="R21" s="128" t="str">
        <f>IFERROR(INDEX(Calculation!$Q$7:$Q$206,MATCH($B21&amp;" "&amp;R$10,positions,0),1),
IFERROR(INDEX(Calculation!$R$7:$R$206,MATCH($B20&amp;" "&amp;R$10,positions,0),1),
IF(AND(ROW(R21)&gt;12,OR(AND(S22&lt;&gt;"",S22&lt;&gt;"-"),AND(R22="-",Q21=""))),"-","")))</f>
        <v/>
      </c>
      <c r="S21" s="128" t="str">
        <f>IFERROR(INDEX(Calculation!$Q$7:$Q$206,MATCH($B21&amp;" "&amp;S$10,positions,0),1),
IFERROR(INDEX(Calculation!$R$7:$R$206,MATCH($B20&amp;" "&amp;S$10,positions,0),1),
IF(AND(ROW(S21)&gt;12,OR(AND(T22&lt;&gt;"",T22&lt;&gt;"-"),AND(S22="-",R21=""))),"-","")))</f>
        <v/>
      </c>
      <c r="T21" s="128" t="str">
        <f>IFERROR(INDEX(Calculation!$Q$7:$Q$206,MATCH($B21&amp;" "&amp;T$10,positions,0),1),
IFERROR(INDEX(Calculation!$R$7:$R$206,MATCH($B20&amp;" "&amp;T$10,positions,0),1),
IF(AND(ROW(T21)&gt;12,OR(AND(U22&lt;&gt;"",U22&lt;&gt;"-"),AND(T22="-",S21=""))),"-","")))</f>
        <v/>
      </c>
      <c r="U21" s="128" t="str">
        <f>IFERROR(INDEX(Calculation!$Q$7:$Q$206,MATCH($B21&amp;" "&amp;U$10,positions,0),1),
IFERROR(INDEX(Calculation!$R$7:$R$206,MATCH($B20&amp;" "&amp;U$10,positions,0),1),
IF(AND(ROW(U21)&gt;12,OR(AND(V22&lt;&gt;"",V22&lt;&gt;"-"),AND(U22="-",T21=""))),"-","")))</f>
        <v/>
      </c>
      <c r="V21" s="128" t="str">
        <f>IFERROR(INDEX(Calculation!$Q$7:$Q$206,MATCH($B21&amp;" "&amp;V$10,positions,0),1),
IFERROR(INDEX(Calculation!$R$7:$R$206,MATCH($B20&amp;" "&amp;V$10,positions,0),1),
IF(AND(ROW(V21)&gt;12,OR(AND(W22&lt;&gt;"",W22&lt;&gt;"-"),AND(V22="-",U21=""))),"-","")))</f>
        <v/>
      </c>
      <c r="W21" s="128" t="str">
        <f>IFERROR(INDEX(Calculation!$Q$7:$Q$206,MATCH($B21&amp;" "&amp;W$10,positions,0),1),
IFERROR(INDEX(Calculation!$R$7:$R$206,MATCH($B20&amp;" "&amp;W$10,positions,0),1),
IF(AND(ROW(W21)&gt;12,OR(AND(X22&lt;&gt;"",X22&lt;&gt;"-"),AND(W22="-",V21=""))),"-","")))</f>
        <v/>
      </c>
      <c r="X21" s="128" t="str">
        <f>IFERROR(INDEX(Calculation!$Q$7:$Q$206,MATCH($B21&amp;" "&amp;X$10,positions,0),1),
IFERROR(INDEX(Calculation!$R$7:$R$206,MATCH($B20&amp;" "&amp;X$10,positions,0),1),
IF(AND(ROW(X21)&gt;12,OR(AND(Y22&lt;&gt;"",Y22&lt;&gt;"-"),AND(X22="-",W21=""))),"-","")))</f>
        <v/>
      </c>
      <c r="Y21" s="128" t="str">
        <f>IFERROR(INDEX(Calculation!$Q$7:$Q$206,MATCH($B21&amp;" "&amp;Y$10,positions,0),1),
IFERROR(INDEX(Calculation!$R$7:$R$206,MATCH($B20&amp;" "&amp;Y$10,positions,0),1),
IF(AND(ROW(Y21)&gt;12,OR(AND(Z22&lt;&gt;"",Z22&lt;&gt;"-"),AND(Y22="-",X21=""))),"-","")))</f>
        <v/>
      </c>
      <c r="Z21" s="128" t="str">
        <f>IFERROR(INDEX(Calculation!$Q$7:$Q$206,MATCH($B21&amp;" "&amp;Z$10,positions,0),1),
IFERROR(INDEX(Calculation!$R$7:$R$206,MATCH($B20&amp;" "&amp;Z$10,positions,0),1),
IF(AND(ROW(Z21)&gt;12,OR(AND(AA22&lt;&gt;"",AA22&lt;&gt;"-"),AND(Z22="-",Y21=""))),"-","")))</f>
        <v/>
      </c>
      <c r="AA21" s="128" t="str">
        <f>IFERROR(INDEX(Calculation!$Q$7:$Q$206,MATCH($B21&amp;" "&amp;AA$10,positions,0),1),
IFERROR(INDEX(Calculation!$R$7:$R$206,MATCH($B20&amp;" "&amp;AA$10,positions,0),1),
IF(AND(ROW(AA21)&gt;12,OR(AND(AB22&lt;&gt;"",AB22&lt;&gt;"-"),AND(AA22="-",Z21=""))),"-","")))</f>
        <v/>
      </c>
      <c r="AB21" s="128" t="str">
        <f>IFERROR(INDEX(Calculation!$Q$7:$Q$206,MATCH($B21&amp;" "&amp;AB$10,positions,0),1),
IFERROR(INDEX(Calculation!$R$7:$R$206,MATCH($B20&amp;" "&amp;AB$10,positions,0),1),
IF(AND(ROW(AB21)&gt;12,OR(AND(AC22&lt;&gt;"",AC22&lt;&gt;"-"),AND(AB22="-",AA21=""))),"-","")))</f>
        <v/>
      </c>
      <c r="AC21" s="128" t="str">
        <f>IFERROR(INDEX(Calculation!$Q$7:$Q$206,MATCH($B21&amp;" "&amp;AC$10,positions,0),1),
IFERROR(INDEX(Calculation!$R$7:$R$206,MATCH($B20&amp;" "&amp;AC$10,positions,0),1),
IF(AND(ROW(AC21)&gt;12,OR(AND(AD22&lt;&gt;"",AD22&lt;&gt;"-"),AND(AC22="-",AB21=""))),"-","")))</f>
        <v/>
      </c>
      <c r="AD21" s="128" t="str">
        <f>IFERROR(INDEX(Calculation!$Q$7:$Q$206,MATCH($B21&amp;" "&amp;AD$10,positions,0),1),
IFERROR(INDEX(Calculation!$R$7:$R$206,MATCH($B20&amp;" "&amp;AD$10,positions,0),1),
IF(AND(ROW(AD21)&gt;12,OR(AND(AE22&lt;&gt;"",AE22&lt;&gt;"-"),AND(AD22="-",AC21=""))),"-","")))</f>
        <v/>
      </c>
      <c r="AE21" s="128" t="str">
        <f>IFERROR(INDEX(Calculation!$Q$7:$Q$206,MATCH($B21&amp;" "&amp;AE$10,positions,0),1),
IFERROR(INDEX(Calculation!$R$7:$R$206,MATCH($B20&amp;" "&amp;AE$10,positions,0),1),
IF(AND(ROW(AE21)&gt;12,OR(AND(AF22&lt;&gt;"",AF22&lt;&gt;"-"),AND(AE22="-",AD21=""))),"-","")))</f>
        <v/>
      </c>
      <c r="AF21" s="128" t="str">
        <f>IFERROR(INDEX(Calculation!$Q$7:$Q$206,MATCH($B21&amp;" "&amp;AF$10,positions,0),1),
IFERROR(INDEX(Calculation!$R$7:$R$206,MATCH($B20&amp;" "&amp;AF$10,positions,0),1),
IF(AND(ROW(AF21)&gt;12,OR(AND(AG22&lt;&gt;"",AG22&lt;&gt;"-"),AND(AF22="-",AE21=""))),"-","")))</f>
        <v/>
      </c>
      <c r="AG21" s="128" t="str">
        <f>IFERROR(INDEX(Calculation!$Q$7:$Q$206,MATCH($B21&amp;" "&amp;AG$10,positions,0),1),
IFERROR(INDEX(Calculation!$R$7:$R$206,MATCH($B20&amp;" "&amp;AG$10,positions,0),1),
IF(AND(ROW(AG21)&gt;12,OR(AND(AH22&lt;&gt;"",AH22&lt;&gt;"-"),AND(AG22="-",AF21=""))),"-","")))</f>
        <v/>
      </c>
      <c r="AH21" s="128" t="str">
        <f>IFERROR(INDEX(Calculation!$Q$7:$Q$206,MATCH($B21&amp;" "&amp;AH$10,positions,0),1),
IFERROR(INDEX(Calculation!$R$7:$R$206,MATCH($B20&amp;" "&amp;AH$10,positions,0),1),
IF(AND(ROW(AH21)&gt;12,OR(AND(AI22&lt;&gt;"",AI22&lt;&gt;"-"),AND(AH22="-",AG21=""))),"-","")))</f>
        <v/>
      </c>
      <c r="AI21" s="128" t="str">
        <f>IFERROR(INDEX(Calculation!$Q$7:$Q$206,MATCH($B21&amp;" "&amp;AI$10,positions,0),1),
IFERROR(INDEX(Calculation!$R$7:$R$206,MATCH($B20&amp;" "&amp;AI$10,positions,0),1),
IF(AND(ROW(AI21)&gt;12,OR(AND(AJ22&lt;&gt;"",AJ22&lt;&gt;"-"),AND(AI22="-",AH21=""))),"-","")))</f>
        <v/>
      </c>
      <c r="AJ21" s="128" t="str">
        <f>IFERROR(INDEX(Calculation!$Q$7:$Q$206,MATCH($B21&amp;" "&amp;AJ$10,positions,0),1),
IFERROR(INDEX(Calculation!$R$7:$R$206,MATCH($B20&amp;" "&amp;AJ$10,positions,0),1),
IF(AND(ROW(AJ21)&gt;12,OR(AND(AK22&lt;&gt;"",AK22&lt;&gt;"-"),AND(AJ22="-",AI21=""))),"-","")))</f>
        <v/>
      </c>
      <c r="AK21" s="128" t="str">
        <f>IFERROR(INDEX(Calculation!$Q$7:$Q$206,MATCH($B21&amp;" "&amp;AK$10,positions,0),1),
IFERROR(INDEX(Calculation!$R$7:$R$206,MATCH($B20&amp;" "&amp;AK$10,positions,0),1),
IF(AND(ROW(AK21)&gt;12,OR(AND(AL22&lt;&gt;"",AL22&lt;&gt;"-"),AND(AK22="-",AJ21=""))),"-","")))</f>
        <v/>
      </c>
      <c r="AL21" s="128" t="str">
        <f>IFERROR(INDEX(Calculation!$Q$7:$Q$206,MATCH($B21&amp;" "&amp;AL$10,positions,0),1),
IFERROR(INDEX(Calculation!$R$7:$R$206,MATCH($B20&amp;" "&amp;AL$10,positions,0),1),
IF(AND(ROW(AL21)&gt;12,OR(AND(AM22&lt;&gt;"",AM22&lt;&gt;"-"),AND(AL22="-",AK21=""))),"-","")))</f>
        <v/>
      </c>
      <c r="AM21" s="128" t="str">
        <f>IFERROR(INDEX(Calculation!$Q$7:$Q$206,MATCH($B21&amp;" "&amp;AM$10,positions,0),1),
IFERROR(INDEX(Calculation!$R$7:$R$206,MATCH($B20&amp;" "&amp;AM$10,positions,0),1),
IF(AND(ROW(AM21)&gt;12,OR(AND(AN22&lt;&gt;"",AN22&lt;&gt;"-"),AND(AM22="-",AL21=""))),"-","")))</f>
        <v/>
      </c>
      <c r="AN21" s="128" t="str">
        <f>IFERROR(INDEX(Calculation!$Q$7:$Q$206,MATCH($B21&amp;" "&amp;AN$10,positions,0),1),
IFERROR(INDEX(Calculation!$R$7:$R$206,MATCH($B20&amp;" "&amp;AN$10,positions,0),1),
IF(AND(ROW(AN21)&gt;12,OR(AND(AO22&lt;&gt;"",AO22&lt;&gt;"-"),AND(AN22="-",AM21=""))),"-","")))</f>
        <v/>
      </c>
      <c r="AO21" s="128" t="str">
        <f>IFERROR(INDEX(Calculation!$Q$7:$Q$206,MATCH($B21&amp;" "&amp;AO$10,positions,0),1),
IFERROR(INDEX(Calculation!$R$7:$R$206,MATCH($B20&amp;" "&amp;AO$10,positions,0),1),
IF(AND(ROW(AO21)&gt;12,OR(AND(AP22&lt;&gt;"",AP22&lt;&gt;"-"),AND(AO22="-",AN21=""))),"-","")))</f>
        <v/>
      </c>
      <c r="AP21" s="128" t="str">
        <f>IFERROR(INDEX(Calculation!$Q$7:$Q$206,MATCH($B21&amp;" "&amp;AP$10,positions,0),1),
IFERROR(INDEX(Calculation!$R$7:$R$206,MATCH($B20&amp;" "&amp;AP$10,positions,0),1),
IF(AND(ROW(AP21)&gt;12,OR(AND(AQ22&lt;&gt;"",AQ22&lt;&gt;"-"),AND(AP22="-",AO21=""))),"-","")))</f>
        <v/>
      </c>
      <c r="AQ21" s="128" t="str">
        <f>IFERROR(INDEX(Calculation!$Q$7:$Q$206,MATCH($B21&amp;" "&amp;AQ$10,positions,0),1),
IFERROR(INDEX(Calculation!$R$7:$R$206,MATCH($B20&amp;" "&amp;AQ$10,positions,0),1),
IF(AND(ROW(AQ21)&gt;12,OR(AND(AR22&lt;&gt;"",AR22&lt;&gt;"-"),AND(AQ22="-",AP21=""))),"-","")))</f>
        <v/>
      </c>
      <c r="AR21" s="128" t="str">
        <f>IFERROR(INDEX(Calculation!$Q$7:$Q$206,MATCH($B21&amp;" "&amp;AR$10,positions,0),1),
IFERROR(INDEX(Calculation!$R$7:$R$206,MATCH($B20&amp;" "&amp;AR$10,positions,0),1),
IF(AND(ROW(AR21)&gt;12,OR(AND(AS22&lt;&gt;"",AS22&lt;&gt;"-"),AND(AR22="-",AQ21=""))),"-","")))</f>
        <v/>
      </c>
      <c r="AS21" s="128" t="str">
        <f>IFERROR(INDEX(Calculation!$Q$7:$Q$206,MATCH($B21&amp;" "&amp;AS$10,positions,0),1),
IFERROR(INDEX(Calculation!$R$7:$R$206,MATCH($B20&amp;" "&amp;AS$10,positions,0),1),
IF(AND(ROW(AS21)&gt;12,OR(AND(AT22&lt;&gt;"",AT22&lt;&gt;"-"),AND(AS22="-",AR21=""))),"-","")))</f>
        <v/>
      </c>
      <c r="AT21" s="128" t="str">
        <f>IFERROR(INDEX(Calculation!$Q$7:$Q$206,MATCH($B21&amp;" "&amp;AT$10,positions,0),1),
IFERROR(INDEX(Calculation!$R$7:$R$206,MATCH($B20&amp;" "&amp;AT$10,positions,0),1),
IF(AND(ROW(AT21)&gt;12,OR(AND(AU22&lt;&gt;"",AU22&lt;&gt;"-"),AND(AT22="-",AS21=""))),"-","")))</f>
        <v/>
      </c>
      <c r="AU21" s="128" t="str">
        <f>IFERROR(INDEX(Calculation!$Q$7:$Q$206,MATCH($B21&amp;" "&amp;AU$10,positions,0),1),
IFERROR(INDEX(Calculation!$R$7:$R$206,MATCH($B20&amp;" "&amp;AU$10,positions,0),1),
IF(AND(ROW(AU21)&gt;12,OR(AND(AV22&lt;&gt;"",AV22&lt;&gt;"-"),AND(AU22="-",AT21=""))),"-","")))</f>
        <v/>
      </c>
      <c r="AV21" s="128" t="str">
        <f>IFERROR(INDEX(Calculation!$Q$7:$Q$206,MATCH($B21&amp;" "&amp;AV$10,positions,0),1),
IFERROR(INDEX(Calculation!$R$7:$R$206,MATCH($B20&amp;" "&amp;AV$10,positions,0),1),
IF(AND(ROW(AV21)&gt;12,OR(AND(AW22&lt;&gt;"",AW22&lt;&gt;"-"),AND(AV22="-",AU21=""))),"-","")))</f>
        <v/>
      </c>
      <c r="AW21" s="128" t="str">
        <f>IFERROR(INDEX(Calculation!$Q$7:$Q$206,MATCH($B21&amp;" "&amp;AW$10,positions,0),1),
IFERROR(INDEX(Calculation!$R$7:$R$206,MATCH($B20&amp;" "&amp;AW$10,positions,0),1),
IF(AND(ROW(AW21)&gt;12,OR(AND(AX22&lt;&gt;"",AX22&lt;&gt;"-"),AND(AW22="-",AV21=""))),"-","")))</f>
        <v/>
      </c>
      <c r="AX21" s="128" t="str">
        <f>IFERROR(INDEX(Calculation!$Q$7:$Q$206,MATCH($B21&amp;" "&amp;AX$10,positions,0),1),
IFERROR(INDEX(Calculation!$R$7:$R$206,MATCH($B20&amp;" "&amp;AX$10,positions,0),1),
IF(AND(ROW(AX21)&gt;12,OR(AND(AY22&lt;&gt;"",AY22&lt;&gt;"-"),AND(AX22="-",AW21=""))),"-","")))</f>
        <v/>
      </c>
      <c r="AY21" s="128" t="str">
        <f>IFERROR(INDEX(Calculation!$Q$7:$Q$206,MATCH($B21&amp;" "&amp;AY$10,positions,0),1),
IFERROR(INDEX(Calculation!$R$7:$R$206,MATCH($B20&amp;" "&amp;AY$10,positions,0),1),
IF(AND(ROW(AY21)&gt;12,OR(AND(AZ22&lt;&gt;"",AZ22&lt;&gt;"-"),AND(AY22="-",AX21=""))),"-","")))</f>
        <v/>
      </c>
      <c r="AZ21" s="128" t="str">
        <f>IFERROR(INDEX(Calculation!$Q$7:$Q$206,MATCH($B21&amp;" "&amp;AZ$10,positions,0),1),
IFERROR(INDEX(Calculation!$R$7:$R$206,MATCH($B20&amp;" "&amp;AZ$10,positions,0),1),
IF(AND(ROW(AZ21)&gt;12,OR(AND(BA22&lt;&gt;"",BA22&lt;&gt;"-"),AND(AZ22="-",AY21=""))),"-","")))</f>
        <v/>
      </c>
      <c r="BA21" s="128" t="str">
        <f>IFERROR(INDEX(Calculation!$Q$7:$Q$206,MATCH($B21&amp;" "&amp;BA$10,positions,0),1),
IFERROR(INDEX(Calculation!$R$7:$R$206,MATCH($B20&amp;" "&amp;BA$10,positions,0),1),
IF(AND(ROW(BA21)&gt;12,OR(AND(BB22&lt;&gt;"",BB22&lt;&gt;"-"),AND(BA22="-",AZ21=""))),"-","")))</f>
        <v/>
      </c>
      <c r="BB21" s="128" t="str">
        <f>IFERROR(INDEX(Calculation!$Q$7:$Q$206,MATCH($B21&amp;" "&amp;BB$10,positions,0),1),
IFERROR(INDEX(Calculation!$R$7:$R$206,MATCH($B20&amp;" "&amp;BB$10,positions,0),1),
IF(AND(ROW(BB21)&gt;12,OR(AND(BC22&lt;&gt;"",BC22&lt;&gt;"-"),AND(BB22="-",BA21=""))),"-","")))</f>
        <v/>
      </c>
      <c r="BC21" s="128" t="str">
        <f>IFERROR(INDEX(Calculation!$Q$7:$Q$206,MATCH($B21&amp;" "&amp;BC$10,positions,0),1),
IFERROR(INDEX(Calculation!$R$7:$R$206,MATCH($B20&amp;" "&amp;BC$10,positions,0),1),
IF(AND(ROW(BC21)&gt;12,OR(AND(BD22&lt;&gt;"",BD22&lt;&gt;"-"),AND(BC22="-",BB21=""))),"-","")))</f>
        <v/>
      </c>
      <c r="BD21" s="128" t="str">
        <f>IFERROR(INDEX(Calculation!$Q$7:$Q$206,MATCH($B21&amp;" "&amp;BD$10,positions,0),1),
IFERROR(INDEX(Calculation!$R$7:$R$206,MATCH($B20&amp;" "&amp;BD$10,positions,0),1),
IF(AND(ROW(BD21)&gt;12,OR(AND(BE22&lt;&gt;"",BE22&lt;&gt;"-"),AND(BD22="-",BC21=""))),"-","")))</f>
        <v/>
      </c>
      <c r="BE21" s="128" t="str">
        <f>IFERROR(INDEX(Calculation!$Q$7:$Q$206,MATCH($B21&amp;" "&amp;BE$10,positions,0),1),
IFERROR(INDEX(Calculation!$R$7:$R$206,MATCH($B20&amp;" "&amp;BE$10,positions,0),1),
IF(AND(ROW(BE21)&gt;12,OR(AND(BF22&lt;&gt;"",BF22&lt;&gt;"-"),AND(BE22="-",BD21=""))),"-","")))</f>
        <v/>
      </c>
      <c r="BF21" s="128" t="str">
        <f>IFERROR(INDEX(Calculation!$Q$7:$Q$206,MATCH($B21&amp;" "&amp;BF$10,positions,0),1),
IFERROR(INDEX(Calculation!$R$7:$R$206,MATCH($B20&amp;" "&amp;BF$10,positions,0),1),
IF(AND(ROW(BF21)&gt;12,OR(AND(BG22&lt;&gt;"",BG22&lt;&gt;"-"),AND(BF22="-",BE21=""))),"-","")))</f>
        <v/>
      </c>
      <c r="BG21" s="128" t="str">
        <f>IFERROR(INDEX(Calculation!$Q$7:$Q$206,MATCH($B21&amp;" "&amp;BG$10,positions,0),1),
IFERROR(INDEX(Calculation!$R$7:$R$206,MATCH($B20&amp;" "&amp;BG$10,positions,0),1),
IF(AND(ROW(BG21)&gt;12,OR(AND(BH22&lt;&gt;"",BH22&lt;&gt;"-"),AND(BG22="-",BF21=""))),"-","")))</f>
        <v/>
      </c>
      <c r="BH21" s="128" t="str">
        <f>IFERROR(INDEX(Calculation!$Q$7:$Q$206,MATCH($B21&amp;" "&amp;BH$10,positions,0),1),
IFERROR(INDEX(Calculation!$R$7:$R$206,MATCH($B20&amp;" "&amp;BH$10,positions,0),1),
IF(AND(ROW(BH21)&gt;12,OR(AND(BI22&lt;&gt;"",BI22&lt;&gt;"-"),AND(BH22="-",BG21=""))),"-","")))</f>
        <v/>
      </c>
      <c r="BI21" s="128" t="str">
        <f>IFERROR(INDEX(Calculation!$Q$7:$Q$206,MATCH($B21&amp;" "&amp;BI$10,positions,0),1),
IFERROR(INDEX(Calculation!$R$7:$R$206,MATCH($B20&amp;" "&amp;BI$10,positions,0),1),
IF(AND(ROW(BI21)&gt;12,OR(AND(BJ22&lt;&gt;"",BJ22&lt;&gt;"-"),AND(BI22="-",BH21=""))),"-","")))</f>
        <v/>
      </c>
      <c r="BJ21" s="128" t="str">
        <f>IFERROR(INDEX(Calculation!$Q$7:$Q$206,MATCH($B21&amp;" "&amp;BJ$10,positions,0),1),
IFERROR(INDEX(Calculation!$R$7:$R$206,MATCH($B20&amp;" "&amp;BJ$10,positions,0),1),
IF(AND(ROW(BJ21)&gt;12,OR(AND(BK22&lt;&gt;"",BK22&lt;&gt;"-"),AND(BJ22="-",BI21=""))),"-","")))</f>
        <v/>
      </c>
      <c r="BK21" s="128" t="str">
        <f>IFERROR(INDEX(Calculation!$Q$7:$Q$206,MATCH($B21&amp;" "&amp;BK$10,positions,0),1),
IFERROR(INDEX(Calculation!$R$7:$R$206,MATCH($B20&amp;" "&amp;BK$10,positions,0),1),
IF(AND(ROW(BK21)&gt;12,OR(AND(BL22&lt;&gt;"",BL22&lt;&gt;"-"),AND(BK22="-",BJ21=""))),"-","")))</f>
        <v/>
      </c>
      <c r="BL21" s="128" t="str">
        <f>IFERROR(INDEX(Calculation!$Q$7:$Q$206,MATCH($B21&amp;" "&amp;BL$10,positions,0),1),
IFERROR(INDEX(Calculation!$R$7:$R$206,MATCH($B20&amp;" "&amp;BL$10,positions,0),1),
IF(AND(ROW(BL21)&gt;12,OR(AND(BM22&lt;&gt;"",BM22&lt;&gt;"-"),AND(BL22="-",BK21=""))),"-","")))</f>
        <v/>
      </c>
      <c r="BM21" s="128" t="str">
        <f>IFERROR(INDEX(Calculation!$Q$7:$Q$206,MATCH($B21&amp;" "&amp;BM$10,positions,0),1),
IFERROR(INDEX(Calculation!$R$7:$R$206,MATCH($B20&amp;" "&amp;BM$10,positions,0),1),
IF(AND(ROW(BM21)&gt;12,OR(AND(BN22&lt;&gt;"",BN22&lt;&gt;"-"),AND(BM22="-",BL21=""))),"-","")))</f>
        <v/>
      </c>
      <c r="BN21" s="128" t="str">
        <f>IFERROR(INDEX(Calculation!$Q$7:$Q$206,MATCH($B21&amp;" "&amp;BN$10,positions,0),1),
IFERROR(INDEX(Calculation!$R$7:$R$206,MATCH($B20&amp;" "&amp;BN$10,positions,0),1),
IF(AND(ROW(BN21)&gt;12,OR(AND(BO22&lt;&gt;"",BO22&lt;&gt;"-"),AND(BN22="-",BM21=""))),"-","")))</f>
        <v/>
      </c>
      <c r="BO21" s="128" t="str">
        <f>IFERROR(INDEX(Calculation!$Q$7:$Q$206,MATCH($B21&amp;" "&amp;BO$10,positions,0),1),
IFERROR(INDEX(Calculation!$R$7:$R$206,MATCH($B20&amp;" "&amp;BO$10,positions,0),1),
IF(AND(ROW(BO21)&gt;12,OR(AND(BP22&lt;&gt;"",BP22&lt;&gt;"-"),AND(BO22="-",BN21=""))),"-","")))</f>
        <v/>
      </c>
      <c r="BP21" s="128" t="str">
        <f>IFERROR(INDEX(Calculation!$Q$7:$Q$206,MATCH($B21&amp;" "&amp;BP$10,positions,0),1),
IFERROR(INDEX(Calculation!$R$7:$R$206,MATCH($B20&amp;" "&amp;BP$10,positions,0),1),
IF(AND(ROW(BP21)&gt;12,OR(AND(BQ22&lt;&gt;"",BQ22&lt;&gt;"-"),AND(BP22="-",BO21=""))),"-","")))</f>
        <v/>
      </c>
      <c r="BQ21" s="128" t="str">
        <f>IFERROR(INDEX(Calculation!$Q$7:$Q$206,MATCH($B21&amp;" "&amp;BQ$10,positions,0),1),
IFERROR(INDEX(Calculation!$R$7:$R$206,MATCH($B20&amp;" "&amp;BQ$10,positions,0),1),
IF(AND(ROW(BQ21)&gt;12,OR(AND(BR22&lt;&gt;"",BR22&lt;&gt;"-"),AND(BQ22="-",BP21=""))),"-","")))</f>
        <v/>
      </c>
      <c r="BR21" s="128" t="str">
        <f>IFERROR(INDEX(Calculation!$Q$7:$Q$206,MATCH($B21&amp;" "&amp;BR$10,positions,0),1),
IFERROR(INDEX(Calculation!$R$7:$R$206,MATCH($B20&amp;" "&amp;BR$10,positions,0),1),
IF(AND(ROW(BR21)&gt;12,OR(AND(BS22&lt;&gt;"",BS22&lt;&gt;"-"),AND(BR22="-",BQ21=""))),"-","")))</f>
        <v/>
      </c>
      <c r="BS21" s="128" t="str">
        <f>IFERROR(INDEX(Calculation!$Q$7:$Q$206,MATCH($B21&amp;" "&amp;BS$10,positions,0),1),
IFERROR(INDEX(Calculation!$R$7:$R$206,MATCH($B20&amp;" "&amp;BS$10,positions,0),1),
IF(AND(ROW(BS21)&gt;12,OR(AND(BT22&lt;&gt;"",BT22&lt;&gt;"-"),AND(BS22="-",BR21=""))),"-","")))</f>
        <v/>
      </c>
      <c r="BT21" s="128" t="str">
        <f>IFERROR(INDEX(Calculation!$Q$7:$Q$206,MATCH($B21&amp;" "&amp;BT$10,positions,0),1),
IFERROR(INDEX(Calculation!$R$7:$R$206,MATCH($B20&amp;" "&amp;BT$10,positions,0),1),
IF(AND(ROW(BT21)&gt;12,OR(AND(BU22&lt;&gt;"",BU22&lt;&gt;"-"),AND(BT22="-",BS21=""))),"-","")))</f>
        <v/>
      </c>
      <c r="BU21" s="128" t="str">
        <f>IFERROR(INDEX(Calculation!$Q$7:$Q$206,MATCH($B21&amp;" "&amp;BU$10,positions,0),1),
IFERROR(INDEX(Calculation!$R$7:$R$206,MATCH($B20&amp;" "&amp;BU$10,positions,0),1),
IF(AND(ROW(BU21)&gt;12,OR(AND(BV22&lt;&gt;"",BV22&lt;&gt;"-"),AND(BU22="-",BT21=""))),"-","")))</f>
        <v/>
      </c>
      <c r="BV21" s="128" t="str">
        <f>IFERROR(INDEX(Calculation!$Q$7:$Q$206,MATCH($B21&amp;" "&amp;BV$10,positions,0),1),
IFERROR(INDEX(Calculation!$R$7:$R$206,MATCH($B20&amp;" "&amp;BV$10,positions,0),1),
IF(AND(ROW(BV21)&gt;12,OR(AND(BW22&lt;&gt;"",BW22&lt;&gt;"-"),AND(BV22="-",BU21=""))),"-","")))</f>
        <v/>
      </c>
      <c r="BW21" s="128" t="str">
        <f>IFERROR(INDEX(Calculation!$Q$7:$Q$206,MATCH($B21&amp;" "&amp;BW$10,positions,0),1),
IFERROR(INDEX(Calculation!$R$7:$R$206,MATCH($B20&amp;" "&amp;BW$10,positions,0),1),
IF(AND(ROW(BW21)&gt;12,OR(AND(BX22&lt;&gt;"",BX22&lt;&gt;"-"),AND(BW22="-",BV21=""))),"-","")))</f>
        <v/>
      </c>
      <c r="BX21" s="128" t="str">
        <f>IFERROR(INDEX(Calculation!$Q$7:$Q$206,MATCH($B21&amp;" "&amp;BX$10,positions,0),1),
IFERROR(INDEX(Calculation!$R$7:$R$206,MATCH($B20&amp;" "&amp;BX$10,positions,0),1),
IF(AND(ROW(BX21)&gt;12,OR(AND(BY22&lt;&gt;"",BY22&lt;&gt;"-"),AND(BX22="-",BW21=""))),"-","")))</f>
        <v/>
      </c>
      <c r="BY21" s="128" t="str">
        <f>IFERROR(INDEX(Calculation!$Q$7:$Q$206,MATCH($B21&amp;" "&amp;BY$10,positions,0),1),
IFERROR(INDEX(Calculation!$R$7:$R$206,MATCH($B20&amp;" "&amp;BY$10,positions,0),1),
IF(AND(ROW(BY21)&gt;12,OR(AND(BZ22&lt;&gt;"",BZ22&lt;&gt;"-"),AND(BY22="-",BX21=""))),"-","")))</f>
        <v/>
      </c>
      <c r="BZ21" s="128" t="str">
        <f>IFERROR(INDEX(Calculation!$Q$7:$Q$206,MATCH($B21&amp;" "&amp;BZ$10,positions,0),1),
IFERROR(INDEX(Calculation!$R$7:$R$206,MATCH($B20&amp;" "&amp;BZ$10,positions,0),1),
IF(AND(ROW(BZ21)&gt;12,OR(AND(CA22&lt;&gt;"",CA22&lt;&gt;"-"),AND(BZ22="-",BY21=""))),"-","")))</f>
        <v/>
      </c>
      <c r="CA21" s="128" t="str">
        <f>IFERROR(INDEX(Calculation!$Q$7:$Q$206,MATCH($B21&amp;" "&amp;CA$10,positions,0),1),
IFERROR(INDEX(Calculation!$R$7:$R$206,MATCH($B20&amp;" "&amp;CA$10,positions,0),1),
IF(AND(ROW(CA21)&gt;12,OR(AND(CB22&lt;&gt;"",CB22&lt;&gt;"-"),AND(CA22="-",BZ21=""))),"-","")))</f>
        <v/>
      </c>
      <c r="CB21" s="128" t="str">
        <f>IFERROR(INDEX(Calculation!$Q$7:$Q$206,MATCH($B21&amp;" "&amp;CB$10,positions,0),1),
IFERROR(INDEX(Calculation!$R$7:$R$206,MATCH($B20&amp;" "&amp;CB$10,positions,0),1),
IF(AND(ROW(CB21)&gt;12,OR(AND(CC22&lt;&gt;"",CC22&lt;&gt;"-"),AND(CB22="-",CA21=""))),"-","")))</f>
        <v/>
      </c>
      <c r="CC21" s="128" t="str">
        <f>IFERROR(INDEX(Calculation!$Q$7:$Q$206,MATCH($B21&amp;" "&amp;CC$10,positions,0),1),
IFERROR(INDEX(Calculation!$R$7:$R$206,MATCH($B20&amp;" "&amp;CC$10,positions,0),1),
IF(AND(ROW(CC21)&gt;12,OR(AND(CD22&lt;&gt;"",CD22&lt;&gt;"-"),AND(CC22="-",CB21=""))),"-","")))</f>
        <v/>
      </c>
      <c r="CD21" s="128" t="str">
        <f>IFERROR(INDEX(Calculation!$Q$7:$Q$206,MATCH($B21&amp;" "&amp;CD$10,positions,0),1),
IFERROR(INDEX(Calculation!$R$7:$R$206,MATCH($B20&amp;" "&amp;CD$10,positions,0),1),
IF(AND(ROW(CD21)&gt;12,OR(AND(CE22&lt;&gt;"",CE22&lt;&gt;"-"),AND(CD22="-",CC21=""))),"-","")))</f>
        <v/>
      </c>
      <c r="CE21" s="128" t="str">
        <f>IFERROR(INDEX(Calculation!$Q$7:$Q$206,MATCH($B21&amp;" "&amp;CE$10,positions,0),1),
IFERROR(INDEX(Calculation!$R$7:$R$206,MATCH($B20&amp;" "&amp;CE$10,positions,0),1),
IF(AND(ROW(CE21)&gt;12,OR(AND(CF22&lt;&gt;"",CF22&lt;&gt;"-"),AND(CE22="-",CD21=""))),"-","")))</f>
        <v/>
      </c>
      <c r="CF21" s="128" t="str">
        <f>IFERROR(INDEX(Calculation!$Q$7:$Q$206,MATCH($B21&amp;" "&amp;CF$10,positions,0),1),
IFERROR(INDEX(Calculation!$R$7:$R$206,MATCH($B20&amp;" "&amp;CF$10,positions,0),1),
IF(AND(ROW(CF21)&gt;12,OR(AND(CG22&lt;&gt;"",CG22&lt;&gt;"-"),AND(CF22="-",CE21=""))),"-","")))</f>
        <v/>
      </c>
      <c r="CG21" s="128" t="str">
        <f>IFERROR(INDEX(Calculation!$Q$7:$Q$206,MATCH($B21&amp;" "&amp;CG$10,positions,0),1),
IFERROR(INDEX(Calculation!$R$7:$R$206,MATCH($B20&amp;" "&amp;CG$10,positions,0),1),
IF(AND(ROW(CG21)&gt;12,OR(AND(CH22&lt;&gt;"",CH22&lt;&gt;"-"),AND(CG22="-",CF21=""))),"-","")))</f>
        <v/>
      </c>
      <c r="CH21" s="128" t="str">
        <f>IFERROR(INDEX(Calculation!$Q$7:$Q$206,MATCH($B21&amp;" "&amp;CH$10,positions,0),1),
IFERROR(INDEX(Calculation!$R$7:$R$206,MATCH($B20&amp;" "&amp;CH$10,positions,0),1),
IF(AND(ROW(CH21)&gt;12,OR(AND(CI22&lt;&gt;"",CI22&lt;&gt;"-"),AND(CH22="-",CG21=""))),"-","")))</f>
        <v/>
      </c>
      <c r="CI21" s="128" t="str">
        <f>IFERROR(INDEX(Calculation!$Q$7:$Q$206,MATCH($B21&amp;" "&amp;CI$10,positions,0),1),
IFERROR(INDEX(Calculation!$R$7:$R$206,MATCH($B20&amp;" "&amp;CI$10,positions,0),1),
IF(AND(ROW(CI21)&gt;12,OR(AND(CJ22&lt;&gt;"",CJ22&lt;&gt;"-"),AND(CI22="-",CH21=""))),"-","")))</f>
        <v/>
      </c>
      <c r="CJ21" s="128" t="str">
        <f>IFERROR(INDEX(Calculation!$Q$7:$Q$206,MATCH($B21&amp;" "&amp;CJ$10,positions,0),1),
IFERROR(INDEX(Calculation!$R$7:$R$206,MATCH($B20&amp;" "&amp;CJ$10,positions,0),1),
IF(AND(ROW(CJ21)&gt;12,OR(AND(CK22&lt;&gt;"",CK22&lt;&gt;"-"),AND(CJ22="-",CI21=""))),"-","")))</f>
        <v/>
      </c>
      <c r="CK21" s="128" t="str">
        <f>IFERROR(INDEX(Calculation!$Q$7:$Q$206,MATCH($B21&amp;" "&amp;CK$10,positions,0),1),
IFERROR(INDEX(Calculation!$R$7:$R$206,MATCH($B20&amp;" "&amp;CK$10,positions,0),1),
IF(AND(ROW(CK21)&gt;12,OR(AND(CL22&lt;&gt;"",CL22&lt;&gt;"-"),AND(CK22="-",CJ21=""))),"-","")))</f>
        <v/>
      </c>
      <c r="CL21" s="128" t="str">
        <f>IFERROR(INDEX(Calculation!$Q$7:$Q$206,MATCH($B21&amp;" "&amp;CL$10,positions,0),1),
IFERROR(INDEX(Calculation!$R$7:$R$206,MATCH($B20&amp;" "&amp;CL$10,positions,0),1),
IF(AND(ROW(CL21)&gt;12,OR(AND(CM22&lt;&gt;"",CM22&lt;&gt;"-"),AND(CL22="-",CK21=""))),"-","")))</f>
        <v/>
      </c>
      <c r="CM21" s="128" t="str">
        <f>IFERROR(INDEX(Calculation!$Q$7:$Q$206,MATCH($B21&amp;" "&amp;CM$10,positions,0),1),
IFERROR(INDEX(Calculation!$R$7:$R$206,MATCH($B20&amp;" "&amp;CM$10,positions,0),1),
IF(AND(ROW(CM21)&gt;12,OR(AND(CN22&lt;&gt;"",CN22&lt;&gt;"-"),AND(CM22="-",CL21=""))),"-","")))</f>
        <v/>
      </c>
      <c r="CN21" s="128" t="str">
        <f>IFERROR(INDEX(Calculation!$Q$7:$Q$206,MATCH($B21&amp;" "&amp;CN$10,positions,0),1),
IFERROR(INDEX(Calculation!$R$7:$R$206,MATCH($B20&amp;" "&amp;CN$10,positions,0),1),
IF(AND(ROW(CN21)&gt;12,OR(AND(CO22&lt;&gt;"",CO22&lt;&gt;"-"),AND(CN22="-",CM21=""))),"-","")))</f>
        <v/>
      </c>
      <c r="CO21" s="128" t="str">
        <f>IFERROR(INDEX(Calculation!$Q$7:$Q$206,MATCH($B21&amp;" "&amp;CO$10,positions,0),1),
IFERROR(INDEX(Calculation!$R$7:$R$206,MATCH($B20&amp;" "&amp;CO$10,positions,0),1),
IF(AND(ROW(CO21)&gt;12,OR(AND(CP22&lt;&gt;"",CP22&lt;&gt;"-"),AND(CO22="-",CN21=""))),"-","")))</f>
        <v/>
      </c>
      <c r="CP21" s="128" t="str">
        <f>IFERROR(INDEX(Calculation!$Q$7:$Q$206,MATCH($B21&amp;" "&amp;CP$10,positions,0),1),
IFERROR(INDEX(Calculation!$R$7:$R$206,MATCH($B20&amp;" "&amp;CP$10,positions,0),1),
IF(AND(ROW(CP21)&gt;12,OR(AND(CQ22&lt;&gt;"",CQ22&lt;&gt;"-"),AND(CP22="-",CO21=""))),"-","")))</f>
        <v/>
      </c>
      <c r="CQ21" s="128" t="str">
        <f>IFERROR(INDEX(Calculation!$Q$7:$Q$206,MATCH($B21&amp;" "&amp;CQ$10,positions,0),1),
IFERROR(INDEX(Calculation!$R$7:$R$206,MATCH($B20&amp;" "&amp;CQ$10,positions,0),1),
IF(AND(ROW(CQ21)&gt;12,OR(AND(CR22&lt;&gt;"",CR22&lt;&gt;"-"),AND(CQ22="-",CP21=""))),"-","")))</f>
        <v/>
      </c>
      <c r="CR21" s="128" t="str">
        <f>IFERROR(INDEX(Calculation!$Q$7:$Q$206,MATCH($B21&amp;" "&amp;CR$10,positions,0),1),
IFERROR(INDEX(Calculation!$R$7:$R$206,MATCH($B20&amp;" "&amp;CR$10,positions,0),1),
IF(AND(ROW(CR21)&gt;12,OR(AND(CS22&lt;&gt;"",CS22&lt;&gt;"-"),AND(CR22="-",CQ21=""))),"-","")))</f>
        <v/>
      </c>
      <c r="CS21" s="128" t="str">
        <f>IFERROR(INDEX(Calculation!$Q$7:$Q$206,MATCH($B21&amp;" "&amp;CS$10,positions,0),1),
IFERROR(INDEX(Calculation!$R$7:$R$206,MATCH($B20&amp;" "&amp;CS$10,positions,0),1),
IF(AND(ROW(CS21)&gt;12,OR(AND(CT22&lt;&gt;"",CT22&lt;&gt;"-"),AND(CS22="-",CR21=""))),"-","")))</f>
        <v/>
      </c>
      <c r="CT21" s="128" t="str">
        <f>IFERROR(INDEX(Calculation!$Q$7:$Q$206,MATCH($B21&amp;" "&amp;CT$10,positions,0),1),
IFERROR(INDEX(Calculation!$R$7:$R$206,MATCH($B20&amp;" "&amp;CT$10,positions,0),1),
IF(AND(ROW(CT21)&gt;12,OR(AND(CU22&lt;&gt;"",CU22&lt;&gt;"-"),AND(CT22="-",CS21=""))),"-","")))</f>
        <v/>
      </c>
      <c r="CU21" s="128" t="str">
        <f>IFERROR(INDEX(Calculation!$Q$7:$Q$206,MATCH($B21&amp;" "&amp;CU$10,positions,0),1),
IFERROR(INDEX(Calculation!$R$7:$R$206,MATCH($B20&amp;" "&amp;CU$10,positions,0),1),
IF(AND(ROW(CU21)&gt;12,OR(AND(CV22&lt;&gt;"",CV22&lt;&gt;"-"),AND(CU22="-",CT21=""))),"-","")))</f>
        <v/>
      </c>
      <c r="CV21" s="128" t="str">
        <f>IFERROR(INDEX(Calculation!$Q$7:$Q$206,MATCH($B21&amp;" "&amp;CV$10,positions,0),1),
IFERROR(INDEX(Calculation!$R$7:$R$206,MATCH($B20&amp;" "&amp;CV$10,positions,0),1),
IF(AND(ROW(CV21)&gt;12,OR(AND(CW22&lt;&gt;"",CW22&lt;&gt;"-"),AND(CV22="-",CU21=""))),"-","")))</f>
        <v/>
      </c>
      <c r="CW21" s="128" t="str">
        <f>IFERROR(INDEX(Calculation!$Q$7:$Q$206,MATCH($B21&amp;" "&amp;CW$10,positions,0),1),
IFERROR(INDEX(Calculation!$R$7:$R$206,MATCH($B20&amp;" "&amp;CW$10,positions,0),1),
IF(AND(ROW(CW21)&gt;12,OR(AND(CX22&lt;&gt;"",CX22&lt;&gt;"-"),AND(CW22="-",CV21=""))),"-","")))</f>
        <v/>
      </c>
      <c r="CX21" s="128" t="str">
        <f>IFERROR(INDEX(Calculation!$Q$7:$Q$206,MATCH($B21&amp;" "&amp;CX$10,positions,0),1),
IFERROR(INDEX(Calculation!$R$7:$R$206,MATCH($B20&amp;" "&amp;CX$10,positions,0),1),
IF(AND(ROW(CX21)&gt;12,OR(AND(CY22&lt;&gt;"",CY22&lt;&gt;"-"),AND(CX22="-",CW21=""))),"-","")))</f>
        <v/>
      </c>
      <c r="CY21" s="128" t="str">
        <f>IFERROR(INDEX(Calculation!$Q$7:$Q$206,MATCH($B21&amp;" "&amp;CY$10,positions,0),1),
IFERROR(INDEX(Calculation!$R$7:$R$206,MATCH($B20&amp;" "&amp;CY$10,positions,0),1),
IF(AND(ROW(CY21)&gt;12,OR(AND(CZ22&lt;&gt;"",CZ22&lt;&gt;"-"),AND(CY22="-",CX21=""))),"-","")))</f>
        <v/>
      </c>
      <c r="CZ21" s="128" t="str">
        <f>IFERROR(INDEX(Calculation!$Q$7:$Q$206,MATCH($B21&amp;" "&amp;CZ$10,positions,0),1),
IFERROR(INDEX(Calculation!$R$7:$R$206,MATCH($B20&amp;" "&amp;CZ$10,positions,0),1),
IF(AND(ROW(CZ21)&gt;12,OR(AND(DA22&lt;&gt;"",DA22&lt;&gt;"-"),AND(CZ22="-",CY21=""))),"-","")))</f>
        <v/>
      </c>
    </row>
    <row r="22" spans="2:104" s="100" customFormat="1" ht="27.95" customHeight="1" x14ac:dyDescent="0.25">
      <c r="B22" s="140">
        <v>12</v>
      </c>
      <c r="C22" s="99"/>
      <c r="D22" s="128" t="str">
        <f>IFERROR(INDEX(Calculation!$Q$7:$Q$206,MATCH($B22&amp;" "&amp;D$10,positions,0),1),
IFERROR(INDEX(Calculation!$R$7:$R$206,MATCH($B21&amp;" "&amp;D$10,positions,0),1),
IF(AND(ROW(D22)&gt;12,OR(AND(E23&lt;&gt;"",E23&lt;&gt;"-"),AND(D23="-",C22=""))),"-","")))</f>
        <v/>
      </c>
      <c r="E22" s="128" t="str">
        <f>IFERROR(INDEX(Calculation!$Q$7:$Q$206,MATCH($B22&amp;" "&amp;E$10,positions,0),1),
IFERROR(INDEX(Calculation!$R$7:$R$206,MATCH($B21&amp;" "&amp;E$10,positions,0),1),
IF(AND(ROW(E22)&gt;12,OR(AND(F23&lt;&gt;"",F23&lt;&gt;"-"),AND(E23="-",D22=""))),"-","")))</f>
        <v/>
      </c>
      <c r="F22" s="128" t="str">
        <f>IFERROR(INDEX(Calculation!$Q$7:$Q$206,MATCH($B22&amp;" "&amp;F$10,positions,0),1),
IFERROR(INDEX(Calculation!$R$7:$R$206,MATCH($B21&amp;" "&amp;F$10,positions,0),1),
IF(AND(ROW(F22)&gt;12,OR(AND(G23&lt;&gt;"",G23&lt;&gt;"-"),AND(F23="-",E22=""))),"-","")))</f>
        <v>1.5 - Take decision</v>
      </c>
      <c r="G22" s="128" t="str">
        <f>IFERROR(INDEX(Calculation!$Q$7:$Q$206,MATCH($B22&amp;" "&amp;G$10,positions,0),1),
IFERROR(INDEX(Calculation!$R$7:$R$206,MATCH($B21&amp;" "&amp;G$10,positions,0),1),
IF(AND(ROW(G22)&gt;12,OR(AND(H23&lt;&gt;"",H23&lt;&gt;"-"),AND(G23="-",F22=""))),"-","")))</f>
        <v/>
      </c>
      <c r="H22" s="128" t="str">
        <f>IFERROR(INDEX(Calculation!$Q$7:$Q$206,MATCH($B22&amp;" "&amp;H$10,positions,0),1),
IFERROR(INDEX(Calculation!$R$7:$R$206,MATCH($B21&amp;" "&amp;H$10,positions,0),1),
IF(AND(ROW(H22)&gt;12,OR(AND(I23&lt;&gt;"",I23&lt;&gt;"-"),AND(H23="-",G22=""))),"-","")))</f>
        <v/>
      </c>
      <c r="I22" s="128" t="str">
        <f>IFERROR(INDEX(Calculation!$Q$7:$Q$206,MATCH($B22&amp;" "&amp;I$10,positions,0),1),
IFERROR(INDEX(Calculation!$R$7:$R$206,MATCH($B21&amp;" "&amp;I$10,positions,0),1),
IF(AND(ROW(I22)&gt;12,OR(AND(J23&lt;&gt;"",J23&lt;&gt;"-"),AND(I23="-",H22=""))),"-","")))</f>
        <v>-</v>
      </c>
      <c r="J22" s="128" t="str">
        <f>IFERROR(INDEX(Calculation!$Q$7:$Q$206,MATCH($B22&amp;" "&amp;J$10,positions,0),1),
IFERROR(INDEX(Calculation!$R$7:$R$206,MATCH($B21&amp;" "&amp;J$10,positions,0),1),
IF(AND(ROW(J22)&gt;12,OR(AND(K23&lt;&gt;"",K23&lt;&gt;"-"),AND(J23="-",I22=""))),"-","")))</f>
        <v xml:space="preserve">2.3 - Decide and make reservation </v>
      </c>
      <c r="K22" s="128" t="str">
        <f>IFERROR(INDEX(Calculation!$Q$7:$Q$206,MATCH($B22&amp;" "&amp;K$10,positions,0),1),
IFERROR(INDEX(Calculation!$R$7:$R$206,MATCH($B21&amp;" "&amp;K$10,positions,0),1),
IF(AND(ROW(K22)&gt;12,OR(AND(L23&lt;&gt;"",L23&lt;&gt;"-"),AND(K23="-",J22=""))),"-","")))</f>
        <v/>
      </c>
      <c r="L22" s="128" t="str">
        <f>IFERROR(INDEX(Calculation!$Q$7:$Q$206,MATCH($B22&amp;" "&amp;L$10,positions,0),1),
IFERROR(INDEX(Calculation!$R$7:$R$206,MATCH($B21&amp;" "&amp;L$10,positions,0),1),
IF(AND(ROW(L22)&gt;12,OR(AND(M23&lt;&gt;"",M23&lt;&gt;"-"),AND(L23="-",K22=""))),"-","")))</f>
        <v/>
      </c>
      <c r="M22" s="128" t="str">
        <f>IFERROR(INDEX(Calculation!$Q$7:$Q$206,MATCH($B22&amp;" "&amp;M$10,positions,0),1),
IFERROR(INDEX(Calculation!$R$7:$R$206,MATCH($B21&amp;" "&amp;M$10,positions,0),1),
IF(AND(ROW(M22)&gt;12,OR(AND(N23&lt;&gt;"",N23&lt;&gt;"-"),AND(M23="-",L22=""))),"-","")))</f>
        <v/>
      </c>
      <c r="N22" s="128" t="str">
        <f>IFERROR(INDEX(Calculation!$Q$7:$Q$206,MATCH($B22&amp;" "&amp;N$10,positions,0),1),
IFERROR(INDEX(Calculation!$R$7:$R$206,MATCH($B21&amp;" "&amp;N$10,positions,0),1),
IF(AND(ROW(N22)&gt;12,OR(AND(O23&lt;&gt;"",O23&lt;&gt;"-"),AND(N23="-",M22=""))),"-","")))</f>
        <v/>
      </c>
      <c r="O22" s="128" t="str">
        <f>IFERROR(INDEX(Calculation!$Q$7:$Q$206,MATCH($B22&amp;" "&amp;O$10,positions,0),1),
IFERROR(INDEX(Calculation!$R$7:$R$206,MATCH($B21&amp;" "&amp;O$10,positions,0),1),
IF(AND(ROW(O22)&gt;12,OR(AND(P23&lt;&gt;"",P23&lt;&gt;"-"),AND(O23="-",N22=""))),"-","")))</f>
        <v/>
      </c>
      <c r="P22" s="128" t="str">
        <f>IFERROR(INDEX(Calculation!$Q$7:$Q$206,MATCH($B22&amp;" "&amp;P$10,positions,0),1),
IFERROR(INDEX(Calculation!$R$7:$R$206,MATCH($B21&amp;" "&amp;P$10,positions,0),1),
IF(AND(ROW(P22)&gt;12,OR(AND(Q23&lt;&gt;"",Q23&lt;&gt;"-"),AND(P23="-",O22=""))),"-","")))</f>
        <v/>
      </c>
      <c r="Q22" s="128" t="str">
        <f>IFERROR(INDEX(Calculation!$Q$7:$Q$206,MATCH($B22&amp;" "&amp;Q$10,positions,0),1),
IFERROR(INDEX(Calculation!$R$7:$R$206,MATCH($B21&amp;" "&amp;Q$10,positions,0),1),
IF(AND(ROW(Q22)&gt;12,OR(AND(R23&lt;&gt;"",R23&lt;&gt;"-"),AND(Q23="-",P22=""))),"-","")))</f>
        <v/>
      </c>
      <c r="R22" s="128" t="str">
        <f>IFERROR(INDEX(Calculation!$Q$7:$Q$206,MATCH($B22&amp;" "&amp;R$10,positions,0),1),
IFERROR(INDEX(Calculation!$R$7:$R$206,MATCH($B21&amp;" "&amp;R$10,positions,0),1),
IF(AND(ROW(R22)&gt;12,OR(AND(S23&lt;&gt;"",S23&lt;&gt;"-"),AND(R23="-",Q22=""))),"-","")))</f>
        <v/>
      </c>
      <c r="S22" s="128" t="str">
        <f>IFERROR(INDEX(Calculation!$Q$7:$Q$206,MATCH($B22&amp;" "&amp;S$10,positions,0),1),
IFERROR(INDEX(Calculation!$R$7:$R$206,MATCH($B21&amp;" "&amp;S$10,positions,0),1),
IF(AND(ROW(S22)&gt;12,OR(AND(T23&lt;&gt;"",T23&lt;&gt;"-"),AND(S23="-",R22=""))),"-","")))</f>
        <v/>
      </c>
      <c r="T22" s="128" t="str">
        <f>IFERROR(INDEX(Calculation!$Q$7:$Q$206,MATCH($B22&amp;" "&amp;T$10,positions,0),1),
IFERROR(INDEX(Calculation!$R$7:$R$206,MATCH($B21&amp;" "&amp;T$10,positions,0),1),
IF(AND(ROW(T22)&gt;12,OR(AND(U23&lt;&gt;"",U23&lt;&gt;"-"),AND(T23="-",S22=""))),"-","")))</f>
        <v/>
      </c>
      <c r="U22" s="128" t="str">
        <f>IFERROR(INDEX(Calculation!$Q$7:$Q$206,MATCH($B22&amp;" "&amp;U$10,positions,0),1),
IFERROR(INDEX(Calculation!$R$7:$R$206,MATCH($B21&amp;" "&amp;U$10,positions,0),1),
IF(AND(ROW(U22)&gt;12,OR(AND(V23&lt;&gt;"",V23&lt;&gt;"-"),AND(U23="-",T22=""))),"-","")))</f>
        <v/>
      </c>
      <c r="V22" s="128" t="str">
        <f>IFERROR(INDEX(Calculation!$Q$7:$Q$206,MATCH($B22&amp;" "&amp;V$10,positions,0),1),
IFERROR(INDEX(Calculation!$R$7:$R$206,MATCH($B21&amp;" "&amp;V$10,positions,0),1),
IF(AND(ROW(V22)&gt;12,OR(AND(W23&lt;&gt;"",W23&lt;&gt;"-"),AND(V23="-",U22=""))),"-","")))</f>
        <v/>
      </c>
      <c r="W22" s="128" t="str">
        <f>IFERROR(INDEX(Calculation!$Q$7:$Q$206,MATCH($B22&amp;" "&amp;W$10,positions,0),1),
IFERROR(INDEX(Calculation!$R$7:$R$206,MATCH($B21&amp;" "&amp;W$10,positions,0),1),
IF(AND(ROW(W22)&gt;12,OR(AND(X23&lt;&gt;"",X23&lt;&gt;"-"),AND(W23="-",V22=""))),"-","")))</f>
        <v/>
      </c>
      <c r="X22" s="128" t="str">
        <f>IFERROR(INDEX(Calculation!$Q$7:$Q$206,MATCH($B22&amp;" "&amp;X$10,positions,0),1),
IFERROR(INDEX(Calculation!$R$7:$R$206,MATCH($B21&amp;" "&amp;X$10,positions,0),1),
IF(AND(ROW(X22)&gt;12,OR(AND(Y23&lt;&gt;"",Y23&lt;&gt;"-"),AND(X23="-",W22=""))),"-","")))</f>
        <v/>
      </c>
      <c r="Y22" s="128" t="str">
        <f>IFERROR(INDEX(Calculation!$Q$7:$Q$206,MATCH($B22&amp;" "&amp;Y$10,positions,0),1),
IFERROR(INDEX(Calculation!$R$7:$R$206,MATCH($B21&amp;" "&amp;Y$10,positions,0),1),
IF(AND(ROW(Y22)&gt;12,OR(AND(Z23&lt;&gt;"",Z23&lt;&gt;"-"),AND(Y23="-",X22=""))),"-","")))</f>
        <v/>
      </c>
      <c r="Z22" s="128" t="str">
        <f>IFERROR(INDEX(Calculation!$Q$7:$Q$206,MATCH($B22&amp;" "&amp;Z$10,positions,0),1),
IFERROR(INDEX(Calculation!$R$7:$R$206,MATCH($B21&amp;" "&amp;Z$10,positions,0),1),
IF(AND(ROW(Z22)&gt;12,OR(AND(AA23&lt;&gt;"",AA23&lt;&gt;"-"),AND(Z23="-",Y22=""))),"-","")))</f>
        <v/>
      </c>
      <c r="AA22" s="128" t="str">
        <f>IFERROR(INDEX(Calculation!$Q$7:$Q$206,MATCH($B22&amp;" "&amp;AA$10,positions,0),1),
IFERROR(INDEX(Calculation!$R$7:$R$206,MATCH($B21&amp;" "&amp;AA$10,positions,0),1),
IF(AND(ROW(AA22)&gt;12,OR(AND(AB23&lt;&gt;"",AB23&lt;&gt;"-"),AND(AA23="-",Z22=""))),"-","")))</f>
        <v/>
      </c>
      <c r="AB22" s="128" t="str">
        <f>IFERROR(INDEX(Calculation!$Q$7:$Q$206,MATCH($B22&amp;" "&amp;AB$10,positions,0),1),
IFERROR(INDEX(Calculation!$R$7:$R$206,MATCH($B21&amp;" "&amp;AB$10,positions,0),1),
IF(AND(ROW(AB22)&gt;12,OR(AND(AC23&lt;&gt;"",AC23&lt;&gt;"-"),AND(AB23="-",AA22=""))),"-","")))</f>
        <v/>
      </c>
      <c r="AC22" s="128" t="str">
        <f>IFERROR(INDEX(Calculation!$Q$7:$Q$206,MATCH($B22&amp;" "&amp;AC$10,positions,0),1),
IFERROR(INDEX(Calculation!$R$7:$R$206,MATCH($B21&amp;" "&amp;AC$10,positions,0),1),
IF(AND(ROW(AC22)&gt;12,OR(AND(AD23&lt;&gt;"",AD23&lt;&gt;"-"),AND(AC23="-",AB22=""))),"-","")))</f>
        <v/>
      </c>
      <c r="AD22" s="128" t="str">
        <f>IFERROR(INDEX(Calculation!$Q$7:$Q$206,MATCH($B22&amp;" "&amp;AD$10,positions,0),1),
IFERROR(INDEX(Calculation!$R$7:$R$206,MATCH($B21&amp;" "&amp;AD$10,positions,0),1),
IF(AND(ROW(AD22)&gt;12,OR(AND(AE23&lt;&gt;"",AE23&lt;&gt;"-"),AND(AD23="-",AC22=""))),"-","")))</f>
        <v/>
      </c>
      <c r="AE22" s="128" t="str">
        <f>IFERROR(INDEX(Calculation!$Q$7:$Q$206,MATCH($B22&amp;" "&amp;AE$10,positions,0),1),
IFERROR(INDEX(Calculation!$R$7:$R$206,MATCH($B21&amp;" "&amp;AE$10,positions,0),1),
IF(AND(ROW(AE22)&gt;12,OR(AND(AF23&lt;&gt;"",AF23&lt;&gt;"-"),AND(AE23="-",AD22=""))),"-","")))</f>
        <v/>
      </c>
      <c r="AF22" s="128" t="str">
        <f>IFERROR(INDEX(Calculation!$Q$7:$Q$206,MATCH($B22&amp;" "&amp;AF$10,positions,0),1),
IFERROR(INDEX(Calculation!$R$7:$R$206,MATCH($B21&amp;" "&amp;AF$10,positions,0),1),
IF(AND(ROW(AF22)&gt;12,OR(AND(AG23&lt;&gt;"",AG23&lt;&gt;"-"),AND(AF23="-",AE22=""))),"-","")))</f>
        <v/>
      </c>
      <c r="AG22" s="128" t="str">
        <f>IFERROR(INDEX(Calculation!$Q$7:$Q$206,MATCH($B22&amp;" "&amp;AG$10,positions,0),1),
IFERROR(INDEX(Calculation!$R$7:$R$206,MATCH($B21&amp;" "&amp;AG$10,positions,0),1),
IF(AND(ROW(AG22)&gt;12,OR(AND(AH23&lt;&gt;"",AH23&lt;&gt;"-"),AND(AG23="-",AF22=""))),"-","")))</f>
        <v/>
      </c>
      <c r="AH22" s="128" t="str">
        <f>IFERROR(INDEX(Calculation!$Q$7:$Q$206,MATCH($B22&amp;" "&amp;AH$10,positions,0),1),
IFERROR(INDEX(Calculation!$R$7:$R$206,MATCH($B21&amp;" "&amp;AH$10,positions,0),1),
IF(AND(ROW(AH22)&gt;12,OR(AND(AI23&lt;&gt;"",AI23&lt;&gt;"-"),AND(AH23="-",AG22=""))),"-","")))</f>
        <v/>
      </c>
      <c r="AI22" s="128" t="str">
        <f>IFERROR(INDEX(Calculation!$Q$7:$Q$206,MATCH($B22&amp;" "&amp;AI$10,positions,0),1),
IFERROR(INDEX(Calculation!$R$7:$R$206,MATCH($B21&amp;" "&amp;AI$10,positions,0),1),
IF(AND(ROW(AI22)&gt;12,OR(AND(AJ23&lt;&gt;"",AJ23&lt;&gt;"-"),AND(AI23="-",AH22=""))),"-","")))</f>
        <v/>
      </c>
      <c r="AJ22" s="128" t="str">
        <f>IFERROR(INDEX(Calculation!$Q$7:$Q$206,MATCH($B22&amp;" "&amp;AJ$10,positions,0),1),
IFERROR(INDEX(Calculation!$R$7:$R$206,MATCH($B21&amp;" "&amp;AJ$10,positions,0),1),
IF(AND(ROW(AJ22)&gt;12,OR(AND(AK23&lt;&gt;"",AK23&lt;&gt;"-"),AND(AJ23="-",AI22=""))),"-","")))</f>
        <v/>
      </c>
      <c r="AK22" s="128" t="str">
        <f>IFERROR(INDEX(Calculation!$Q$7:$Q$206,MATCH($B22&amp;" "&amp;AK$10,positions,0),1),
IFERROR(INDEX(Calculation!$R$7:$R$206,MATCH($B21&amp;" "&amp;AK$10,positions,0),1),
IF(AND(ROW(AK22)&gt;12,OR(AND(AL23&lt;&gt;"",AL23&lt;&gt;"-"),AND(AK23="-",AJ22=""))),"-","")))</f>
        <v/>
      </c>
      <c r="AL22" s="128" t="str">
        <f>IFERROR(INDEX(Calculation!$Q$7:$Q$206,MATCH($B22&amp;" "&amp;AL$10,positions,0),1),
IFERROR(INDEX(Calculation!$R$7:$R$206,MATCH($B21&amp;" "&amp;AL$10,positions,0),1),
IF(AND(ROW(AL22)&gt;12,OR(AND(AM23&lt;&gt;"",AM23&lt;&gt;"-"),AND(AL23="-",AK22=""))),"-","")))</f>
        <v/>
      </c>
      <c r="AM22" s="128" t="str">
        <f>IFERROR(INDEX(Calculation!$Q$7:$Q$206,MATCH($B22&amp;" "&amp;AM$10,positions,0),1),
IFERROR(INDEX(Calculation!$R$7:$R$206,MATCH($B21&amp;" "&amp;AM$10,positions,0),1),
IF(AND(ROW(AM22)&gt;12,OR(AND(AN23&lt;&gt;"",AN23&lt;&gt;"-"),AND(AM23="-",AL22=""))),"-","")))</f>
        <v/>
      </c>
      <c r="AN22" s="128" t="str">
        <f>IFERROR(INDEX(Calculation!$Q$7:$Q$206,MATCH($B22&amp;" "&amp;AN$10,positions,0),1),
IFERROR(INDEX(Calculation!$R$7:$R$206,MATCH($B21&amp;" "&amp;AN$10,positions,0),1),
IF(AND(ROW(AN22)&gt;12,OR(AND(AO23&lt;&gt;"",AO23&lt;&gt;"-"),AND(AN23="-",AM22=""))),"-","")))</f>
        <v/>
      </c>
      <c r="AO22" s="128" t="str">
        <f>IFERROR(INDEX(Calculation!$Q$7:$Q$206,MATCH($B22&amp;" "&amp;AO$10,positions,0),1),
IFERROR(INDEX(Calculation!$R$7:$R$206,MATCH($B21&amp;" "&amp;AO$10,positions,0),1),
IF(AND(ROW(AO22)&gt;12,OR(AND(AP23&lt;&gt;"",AP23&lt;&gt;"-"),AND(AO23="-",AN22=""))),"-","")))</f>
        <v/>
      </c>
      <c r="AP22" s="128" t="str">
        <f>IFERROR(INDEX(Calculation!$Q$7:$Q$206,MATCH($B22&amp;" "&amp;AP$10,positions,0),1),
IFERROR(INDEX(Calculation!$R$7:$R$206,MATCH($B21&amp;" "&amp;AP$10,positions,0),1),
IF(AND(ROW(AP22)&gt;12,OR(AND(AQ23&lt;&gt;"",AQ23&lt;&gt;"-"),AND(AP23="-",AO22=""))),"-","")))</f>
        <v/>
      </c>
      <c r="AQ22" s="128" t="str">
        <f>IFERROR(INDEX(Calculation!$Q$7:$Q$206,MATCH($B22&amp;" "&amp;AQ$10,positions,0),1),
IFERROR(INDEX(Calculation!$R$7:$R$206,MATCH($B21&amp;" "&amp;AQ$10,positions,0),1),
IF(AND(ROW(AQ22)&gt;12,OR(AND(AR23&lt;&gt;"",AR23&lt;&gt;"-"),AND(AQ23="-",AP22=""))),"-","")))</f>
        <v/>
      </c>
      <c r="AR22" s="128" t="str">
        <f>IFERROR(INDEX(Calculation!$Q$7:$Q$206,MATCH($B22&amp;" "&amp;AR$10,positions,0),1),
IFERROR(INDEX(Calculation!$R$7:$R$206,MATCH($B21&amp;" "&amp;AR$10,positions,0),1),
IF(AND(ROW(AR22)&gt;12,OR(AND(AS23&lt;&gt;"",AS23&lt;&gt;"-"),AND(AR23="-",AQ22=""))),"-","")))</f>
        <v/>
      </c>
      <c r="AS22" s="128" t="str">
        <f>IFERROR(INDEX(Calculation!$Q$7:$Q$206,MATCH($B22&amp;" "&amp;AS$10,positions,0),1),
IFERROR(INDEX(Calculation!$R$7:$R$206,MATCH($B21&amp;" "&amp;AS$10,positions,0),1),
IF(AND(ROW(AS22)&gt;12,OR(AND(AT23&lt;&gt;"",AT23&lt;&gt;"-"),AND(AS23="-",AR22=""))),"-","")))</f>
        <v/>
      </c>
      <c r="AT22" s="128" t="str">
        <f>IFERROR(INDEX(Calculation!$Q$7:$Q$206,MATCH($B22&amp;" "&amp;AT$10,positions,0),1),
IFERROR(INDEX(Calculation!$R$7:$R$206,MATCH($B21&amp;" "&amp;AT$10,positions,0),1),
IF(AND(ROW(AT22)&gt;12,OR(AND(AU23&lt;&gt;"",AU23&lt;&gt;"-"),AND(AT23="-",AS22=""))),"-","")))</f>
        <v/>
      </c>
      <c r="AU22" s="128" t="str">
        <f>IFERROR(INDEX(Calculation!$Q$7:$Q$206,MATCH($B22&amp;" "&amp;AU$10,positions,0),1),
IFERROR(INDEX(Calculation!$R$7:$R$206,MATCH($B21&amp;" "&amp;AU$10,positions,0),1),
IF(AND(ROW(AU22)&gt;12,OR(AND(AV23&lt;&gt;"",AV23&lt;&gt;"-"),AND(AU23="-",AT22=""))),"-","")))</f>
        <v/>
      </c>
      <c r="AV22" s="128" t="str">
        <f>IFERROR(INDEX(Calculation!$Q$7:$Q$206,MATCH($B22&amp;" "&amp;AV$10,positions,0),1),
IFERROR(INDEX(Calculation!$R$7:$R$206,MATCH($B21&amp;" "&amp;AV$10,positions,0),1),
IF(AND(ROW(AV22)&gt;12,OR(AND(AW23&lt;&gt;"",AW23&lt;&gt;"-"),AND(AV23="-",AU22=""))),"-","")))</f>
        <v/>
      </c>
      <c r="AW22" s="128" t="str">
        <f>IFERROR(INDEX(Calculation!$Q$7:$Q$206,MATCH($B22&amp;" "&amp;AW$10,positions,0),1),
IFERROR(INDEX(Calculation!$R$7:$R$206,MATCH($B21&amp;" "&amp;AW$10,positions,0),1),
IF(AND(ROW(AW22)&gt;12,OR(AND(AX23&lt;&gt;"",AX23&lt;&gt;"-"),AND(AW23="-",AV22=""))),"-","")))</f>
        <v/>
      </c>
      <c r="AX22" s="128" t="str">
        <f>IFERROR(INDEX(Calculation!$Q$7:$Q$206,MATCH($B22&amp;" "&amp;AX$10,positions,0),1),
IFERROR(INDEX(Calculation!$R$7:$R$206,MATCH($B21&amp;" "&amp;AX$10,positions,0),1),
IF(AND(ROW(AX22)&gt;12,OR(AND(AY23&lt;&gt;"",AY23&lt;&gt;"-"),AND(AX23="-",AW22=""))),"-","")))</f>
        <v/>
      </c>
      <c r="AY22" s="128" t="str">
        <f>IFERROR(INDEX(Calculation!$Q$7:$Q$206,MATCH($B22&amp;" "&amp;AY$10,positions,0),1),
IFERROR(INDEX(Calculation!$R$7:$R$206,MATCH($B21&amp;" "&amp;AY$10,positions,0),1),
IF(AND(ROW(AY22)&gt;12,OR(AND(AZ23&lt;&gt;"",AZ23&lt;&gt;"-"),AND(AY23="-",AX22=""))),"-","")))</f>
        <v/>
      </c>
      <c r="AZ22" s="128" t="str">
        <f>IFERROR(INDEX(Calculation!$Q$7:$Q$206,MATCH($B22&amp;" "&amp;AZ$10,positions,0),1),
IFERROR(INDEX(Calculation!$R$7:$R$206,MATCH($B21&amp;" "&amp;AZ$10,positions,0),1),
IF(AND(ROW(AZ22)&gt;12,OR(AND(BA23&lt;&gt;"",BA23&lt;&gt;"-"),AND(AZ23="-",AY22=""))),"-","")))</f>
        <v/>
      </c>
      <c r="BA22" s="128" t="str">
        <f>IFERROR(INDEX(Calculation!$Q$7:$Q$206,MATCH($B22&amp;" "&amp;BA$10,positions,0),1),
IFERROR(INDEX(Calculation!$R$7:$R$206,MATCH($B21&amp;" "&amp;BA$10,positions,0),1),
IF(AND(ROW(BA22)&gt;12,OR(AND(BB23&lt;&gt;"",BB23&lt;&gt;"-"),AND(BA23="-",AZ22=""))),"-","")))</f>
        <v/>
      </c>
      <c r="BB22" s="128" t="str">
        <f>IFERROR(INDEX(Calculation!$Q$7:$Q$206,MATCH($B22&amp;" "&amp;BB$10,positions,0),1),
IFERROR(INDEX(Calculation!$R$7:$R$206,MATCH($B21&amp;" "&amp;BB$10,positions,0),1),
IF(AND(ROW(BB22)&gt;12,OR(AND(BC23&lt;&gt;"",BC23&lt;&gt;"-"),AND(BB23="-",BA22=""))),"-","")))</f>
        <v/>
      </c>
      <c r="BC22" s="128" t="str">
        <f>IFERROR(INDEX(Calculation!$Q$7:$Q$206,MATCH($B22&amp;" "&amp;BC$10,positions,0),1),
IFERROR(INDEX(Calculation!$R$7:$R$206,MATCH($B21&amp;" "&amp;BC$10,positions,0),1),
IF(AND(ROW(BC22)&gt;12,OR(AND(BD23&lt;&gt;"",BD23&lt;&gt;"-"),AND(BC23="-",BB22=""))),"-","")))</f>
        <v/>
      </c>
      <c r="BD22" s="128" t="str">
        <f>IFERROR(INDEX(Calculation!$Q$7:$Q$206,MATCH($B22&amp;" "&amp;BD$10,positions,0),1),
IFERROR(INDEX(Calculation!$R$7:$R$206,MATCH($B21&amp;" "&amp;BD$10,positions,0),1),
IF(AND(ROW(BD22)&gt;12,OR(AND(BE23&lt;&gt;"",BE23&lt;&gt;"-"),AND(BD23="-",BC22=""))),"-","")))</f>
        <v/>
      </c>
      <c r="BE22" s="128" t="str">
        <f>IFERROR(INDEX(Calculation!$Q$7:$Q$206,MATCH($B22&amp;" "&amp;BE$10,positions,0),1),
IFERROR(INDEX(Calculation!$R$7:$R$206,MATCH($B21&amp;" "&amp;BE$10,positions,0),1),
IF(AND(ROW(BE22)&gt;12,OR(AND(BF23&lt;&gt;"",BF23&lt;&gt;"-"),AND(BE23="-",BD22=""))),"-","")))</f>
        <v/>
      </c>
      <c r="BF22" s="128" t="str">
        <f>IFERROR(INDEX(Calculation!$Q$7:$Q$206,MATCH($B22&amp;" "&amp;BF$10,positions,0),1),
IFERROR(INDEX(Calculation!$R$7:$R$206,MATCH($B21&amp;" "&amp;BF$10,positions,0),1),
IF(AND(ROW(BF22)&gt;12,OR(AND(BG23&lt;&gt;"",BG23&lt;&gt;"-"),AND(BF23="-",BE22=""))),"-","")))</f>
        <v/>
      </c>
      <c r="BG22" s="128" t="str">
        <f>IFERROR(INDEX(Calculation!$Q$7:$Q$206,MATCH($B22&amp;" "&amp;BG$10,positions,0),1),
IFERROR(INDEX(Calculation!$R$7:$R$206,MATCH($B21&amp;" "&amp;BG$10,positions,0),1),
IF(AND(ROW(BG22)&gt;12,OR(AND(BH23&lt;&gt;"",BH23&lt;&gt;"-"),AND(BG23="-",BF22=""))),"-","")))</f>
        <v/>
      </c>
      <c r="BH22" s="128" t="str">
        <f>IFERROR(INDEX(Calculation!$Q$7:$Q$206,MATCH($B22&amp;" "&amp;BH$10,positions,0),1),
IFERROR(INDEX(Calculation!$R$7:$R$206,MATCH($B21&amp;" "&amp;BH$10,positions,0),1),
IF(AND(ROW(BH22)&gt;12,OR(AND(BI23&lt;&gt;"",BI23&lt;&gt;"-"),AND(BH23="-",BG22=""))),"-","")))</f>
        <v/>
      </c>
      <c r="BI22" s="128" t="str">
        <f>IFERROR(INDEX(Calculation!$Q$7:$Q$206,MATCH($B22&amp;" "&amp;BI$10,positions,0),1),
IFERROR(INDEX(Calculation!$R$7:$R$206,MATCH($B21&amp;" "&amp;BI$10,positions,0),1),
IF(AND(ROW(BI22)&gt;12,OR(AND(BJ23&lt;&gt;"",BJ23&lt;&gt;"-"),AND(BI23="-",BH22=""))),"-","")))</f>
        <v/>
      </c>
      <c r="BJ22" s="128" t="str">
        <f>IFERROR(INDEX(Calculation!$Q$7:$Q$206,MATCH($B22&amp;" "&amp;BJ$10,positions,0),1),
IFERROR(INDEX(Calculation!$R$7:$R$206,MATCH($B21&amp;" "&amp;BJ$10,positions,0),1),
IF(AND(ROW(BJ22)&gt;12,OR(AND(BK23&lt;&gt;"",BK23&lt;&gt;"-"),AND(BJ23="-",BI22=""))),"-","")))</f>
        <v/>
      </c>
      <c r="BK22" s="128" t="str">
        <f>IFERROR(INDEX(Calculation!$Q$7:$Q$206,MATCH($B22&amp;" "&amp;BK$10,positions,0),1),
IFERROR(INDEX(Calculation!$R$7:$R$206,MATCH($B21&amp;" "&amp;BK$10,positions,0),1),
IF(AND(ROW(BK22)&gt;12,OR(AND(BL23&lt;&gt;"",BL23&lt;&gt;"-"),AND(BK23="-",BJ22=""))),"-","")))</f>
        <v/>
      </c>
      <c r="BL22" s="128" t="str">
        <f>IFERROR(INDEX(Calculation!$Q$7:$Q$206,MATCH($B22&amp;" "&amp;BL$10,positions,0),1),
IFERROR(INDEX(Calculation!$R$7:$R$206,MATCH($B21&amp;" "&amp;BL$10,positions,0),1),
IF(AND(ROW(BL22)&gt;12,OR(AND(BM23&lt;&gt;"",BM23&lt;&gt;"-"),AND(BL23="-",BK22=""))),"-","")))</f>
        <v/>
      </c>
      <c r="BM22" s="128" t="str">
        <f>IFERROR(INDEX(Calculation!$Q$7:$Q$206,MATCH($B22&amp;" "&amp;BM$10,positions,0),1),
IFERROR(INDEX(Calculation!$R$7:$R$206,MATCH($B21&amp;" "&amp;BM$10,positions,0),1),
IF(AND(ROW(BM22)&gt;12,OR(AND(BN23&lt;&gt;"",BN23&lt;&gt;"-"),AND(BM23="-",BL22=""))),"-","")))</f>
        <v/>
      </c>
      <c r="BN22" s="128" t="str">
        <f>IFERROR(INDEX(Calculation!$Q$7:$Q$206,MATCH($B22&amp;" "&amp;BN$10,positions,0),1),
IFERROR(INDEX(Calculation!$R$7:$R$206,MATCH($B21&amp;" "&amp;BN$10,positions,0),1),
IF(AND(ROW(BN22)&gt;12,OR(AND(BO23&lt;&gt;"",BO23&lt;&gt;"-"),AND(BN23="-",BM22=""))),"-","")))</f>
        <v/>
      </c>
      <c r="BO22" s="128" t="str">
        <f>IFERROR(INDEX(Calculation!$Q$7:$Q$206,MATCH($B22&amp;" "&amp;BO$10,positions,0),1),
IFERROR(INDEX(Calculation!$R$7:$R$206,MATCH($B21&amp;" "&amp;BO$10,positions,0),1),
IF(AND(ROW(BO22)&gt;12,OR(AND(BP23&lt;&gt;"",BP23&lt;&gt;"-"),AND(BO23="-",BN22=""))),"-","")))</f>
        <v/>
      </c>
      <c r="BP22" s="128" t="str">
        <f>IFERROR(INDEX(Calculation!$Q$7:$Q$206,MATCH($B22&amp;" "&amp;BP$10,positions,0),1),
IFERROR(INDEX(Calculation!$R$7:$R$206,MATCH($B21&amp;" "&amp;BP$10,positions,0),1),
IF(AND(ROW(BP22)&gt;12,OR(AND(BQ23&lt;&gt;"",BQ23&lt;&gt;"-"),AND(BP23="-",BO22=""))),"-","")))</f>
        <v/>
      </c>
      <c r="BQ22" s="128" t="str">
        <f>IFERROR(INDEX(Calculation!$Q$7:$Q$206,MATCH($B22&amp;" "&amp;BQ$10,positions,0),1),
IFERROR(INDEX(Calculation!$R$7:$R$206,MATCH($B21&amp;" "&amp;BQ$10,positions,0),1),
IF(AND(ROW(BQ22)&gt;12,OR(AND(BR23&lt;&gt;"",BR23&lt;&gt;"-"),AND(BQ23="-",BP22=""))),"-","")))</f>
        <v/>
      </c>
      <c r="BR22" s="128" t="str">
        <f>IFERROR(INDEX(Calculation!$Q$7:$Q$206,MATCH($B22&amp;" "&amp;BR$10,positions,0),1),
IFERROR(INDEX(Calculation!$R$7:$R$206,MATCH($B21&amp;" "&amp;BR$10,positions,0),1),
IF(AND(ROW(BR22)&gt;12,OR(AND(BS23&lt;&gt;"",BS23&lt;&gt;"-"),AND(BR23="-",BQ22=""))),"-","")))</f>
        <v/>
      </c>
      <c r="BS22" s="128" t="str">
        <f>IFERROR(INDEX(Calculation!$Q$7:$Q$206,MATCH($B22&amp;" "&amp;BS$10,positions,0),1),
IFERROR(INDEX(Calculation!$R$7:$R$206,MATCH($B21&amp;" "&amp;BS$10,positions,0),1),
IF(AND(ROW(BS22)&gt;12,OR(AND(BT23&lt;&gt;"",BT23&lt;&gt;"-"),AND(BS23="-",BR22=""))),"-","")))</f>
        <v/>
      </c>
      <c r="BT22" s="128" t="str">
        <f>IFERROR(INDEX(Calculation!$Q$7:$Q$206,MATCH($B22&amp;" "&amp;BT$10,positions,0),1),
IFERROR(INDEX(Calculation!$R$7:$R$206,MATCH($B21&amp;" "&amp;BT$10,positions,0),1),
IF(AND(ROW(BT22)&gt;12,OR(AND(BU23&lt;&gt;"",BU23&lt;&gt;"-"),AND(BT23="-",BS22=""))),"-","")))</f>
        <v/>
      </c>
      <c r="BU22" s="128" t="str">
        <f>IFERROR(INDEX(Calculation!$Q$7:$Q$206,MATCH($B22&amp;" "&amp;BU$10,positions,0),1),
IFERROR(INDEX(Calculation!$R$7:$R$206,MATCH($B21&amp;" "&amp;BU$10,positions,0),1),
IF(AND(ROW(BU22)&gt;12,OR(AND(BV23&lt;&gt;"",BV23&lt;&gt;"-"),AND(BU23="-",BT22=""))),"-","")))</f>
        <v/>
      </c>
      <c r="BV22" s="128" t="str">
        <f>IFERROR(INDEX(Calculation!$Q$7:$Q$206,MATCH($B22&amp;" "&amp;BV$10,positions,0),1),
IFERROR(INDEX(Calculation!$R$7:$R$206,MATCH($B21&amp;" "&amp;BV$10,positions,0),1),
IF(AND(ROW(BV22)&gt;12,OR(AND(BW23&lt;&gt;"",BW23&lt;&gt;"-"),AND(BV23="-",BU22=""))),"-","")))</f>
        <v/>
      </c>
      <c r="BW22" s="128" t="str">
        <f>IFERROR(INDEX(Calculation!$Q$7:$Q$206,MATCH($B22&amp;" "&amp;BW$10,positions,0),1),
IFERROR(INDEX(Calculation!$R$7:$R$206,MATCH($B21&amp;" "&amp;BW$10,positions,0),1),
IF(AND(ROW(BW22)&gt;12,OR(AND(BX23&lt;&gt;"",BX23&lt;&gt;"-"),AND(BW23="-",BV22=""))),"-","")))</f>
        <v/>
      </c>
      <c r="BX22" s="128" t="str">
        <f>IFERROR(INDEX(Calculation!$Q$7:$Q$206,MATCH($B22&amp;" "&amp;BX$10,positions,0),1),
IFERROR(INDEX(Calculation!$R$7:$R$206,MATCH($B21&amp;" "&amp;BX$10,positions,0),1),
IF(AND(ROW(BX22)&gt;12,OR(AND(BY23&lt;&gt;"",BY23&lt;&gt;"-"),AND(BX23="-",BW22=""))),"-","")))</f>
        <v/>
      </c>
      <c r="BY22" s="128" t="str">
        <f>IFERROR(INDEX(Calculation!$Q$7:$Q$206,MATCH($B22&amp;" "&amp;BY$10,positions,0),1),
IFERROR(INDEX(Calculation!$R$7:$R$206,MATCH($B21&amp;" "&amp;BY$10,positions,0),1),
IF(AND(ROW(BY22)&gt;12,OR(AND(BZ23&lt;&gt;"",BZ23&lt;&gt;"-"),AND(BY23="-",BX22=""))),"-","")))</f>
        <v/>
      </c>
      <c r="BZ22" s="128" t="str">
        <f>IFERROR(INDEX(Calculation!$Q$7:$Q$206,MATCH($B22&amp;" "&amp;BZ$10,positions,0),1),
IFERROR(INDEX(Calculation!$R$7:$R$206,MATCH($B21&amp;" "&amp;BZ$10,positions,0),1),
IF(AND(ROW(BZ22)&gt;12,OR(AND(CA23&lt;&gt;"",CA23&lt;&gt;"-"),AND(BZ23="-",BY22=""))),"-","")))</f>
        <v/>
      </c>
      <c r="CA22" s="128" t="str">
        <f>IFERROR(INDEX(Calculation!$Q$7:$Q$206,MATCH($B22&amp;" "&amp;CA$10,positions,0),1),
IFERROR(INDEX(Calculation!$R$7:$R$206,MATCH($B21&amp;" "&amp;CA$10,positions,0),1),
IF(AND(ROW(CA22)&gt;12,OR(AND(CB23&lt;&gt;"",CB23&lt;&gt;"-"),AND(CA23="-",BZ22=""))),"-","")))</f>
        <v/>
      </c>
      <c r="CB22" s="128" t="str">
        <f>IFERROR(INDEX(Calculation!$Q$7:$Q$206,MATCH($B22&amp;" "&amp;CB$10,positions,0),1),
IFERROR(INDEX(Calculation!$R$7:$R$206,MATCH($B21&amp;" "&amp;CB$10,positions,0),1),
IF(AND(ROW(CB22)&gt;12,OR(AND(CC23&lt;&gt;"",CC23&lt;&gt;"-"),AND(CB23="-",CA22=""))),"-","")))</f>
        <v/>
      </c>
      <c r="CC22" s="128" t="str">
        <f>IFERROR(INDEX(Calculation!$Q$7:$Q$206,MATCH($B22&amp;" "&amp;CC$10,positions,0),1),
IFERROR(INDEX(Calculation!$R$7:$R$206,MATCH($B21&amp;" "&amp;CC$10,positions,0),1),
IF(AND(ROW(CC22)&gt;12,OR(AND(CD23&lt;&gt;"",CD23&lt;&gt;"-"),AND(CC23="-",CB22=""))),"-","")))</f>
        <v/>
      </c>
      <c r="CD22" s="128" t="str">
        <f>IFERROR(INDEX(Calculation!$Q$7:$Q$206,MATCH($B22&amp;" "&amp;CD$10,positions,0),1),
IFERROR(INDEX(Calculation!$R$7:$R$206,MATCH($B21&amp;" "&amp;CD$10,positions,0),1),
IF(AND(ROW(CD22)&gt;12,OR(AND(CE23&lt;&gt;"",CE23&lt;&gt;"-"),AND(CD23="-",CC22=""))),"-","")))</f>
        <v/>
      </c>
      <c r="CE22" s="128" t="str">
        <f>IFERROR(INDEX(Calculation!$Q$7:$Q$206,MATCH($B22&amp;" "&amp;CE$10,positions,0),1),
IFERROR(INDEX(Calculation!$R$7:$R$206,MATCH($B21&amp;" "&amp;CE$10,positions,0),1),
IF(AND(ROW(CE22)&gt;12,OR(AND(CF23&lt;&gt;"",CF23&lt;&gt;"-"),AND(CE23="-",CD22=""))),"-","")))</f>
        <v/>
      </c>
      <c r="CF22" s="128" t="str">
        <f>IFERROR(INDEX(Calculation!$Q$7:$Q$206,MATCH($B22&amp;" "&amp;CF$10,positions,0),1),
IFERROR(INDEX(Calculation!$R$7:$R$206,MATCH($B21&amp;" "&amp;CF$10,positions,0),1),
IF(AND(ROW(CF22)&gt;12,OR(AND(CG23&lt;&gt;"",CG23&lt;&gt;"-"),AND(CF23="-",CE22=""))),"-","")))</f>
        <v/>
      </c>
      <c r="CG22" s="128" t="str">
        <f>IFERROR(INDEX(Calculation!$Q$7:$Q$206,MATCH($B22&amp;" "&amp;CG$10,positions,0),1),
IFERROR(INDEX(Calculation!$R$7:$R$206,MATCH($B21&amp;" "&amp;CG$10,positions,0),1),
IF(AND(ROW(CG22)&gt;12,OR(AND(CH23&lt;&gt;"",CH23&lt;&gt;"-"),AND(CG23="-",CF22=""))),"-","")))</f>
        <v/>
      </c>
      <c r="CH22" s="128" t="str">
        <f>IFERROR(INDEX(Calculation!$Q$7:$Q$206,MATCH($B22&amp;" "&amp;CH$10,positions,0),1),
IFERROR(INDEX(Calculation!$R$7:$R$206,MATCH($B21&amp;" "&amp;CH$10,positions,0),1),
IF(AND(ROW(CH22)&gt;12,OR(AND(CI23&lt;&gt;"",CI23&lt;&gt;"-"),AND(CH23="-",CG22=""))),"-","")))</f>
        <v/>
      </c>
      <c r="CI22" s="128" t="str">
        <f>IFERROR(INDEX(Calculation!$Q$7:$Q$206,MATCH($B22&amp;" "&amp;CI$10,positions,0),1),
IFERROR(INDEX(Calculation!$R$7:$R$206,MATCH($B21&amp;" "&amp;CI$10,positions,0),1),
IF(AND(ROW(CI22)&gt;12,OR(AND(CJ23&lt;&gt;"",CJ23&lt;&gt;"-"),AND(CI23="-",CH22=""))),"-","")))</f>
        <v/>
      </c>
      <c r="CJ22" s="128" t="str">
        <f>IFERROR(INDEX(Calculation!$Q$7:$Q$206,MATCH($B22&amp;" "&amp;CJ$10,positions,0),1),
IFERROR(INDEX(Calculation!$R$7:$R$206,MATCH($B21&amp;" "&amp;CJ$10,positions,0),1),
IF(AND(ROW(CJ22)&gt;12,OR(AND(CK23&lt;&gt;"",CK23&lt;&gt;"-"),AND(CJ23="-",CI22=""))),"-","")))</f>
        <v/>
      </c>
      <c r="CK22" s="128" t="str">
        <f>IFERROR(INDEX(Calculation!$Q$7:$Q$206,MATCH($B22&amp;" "&amp;CK$10,positions,0),1),
IFERROR(INDEX(Calculation!$R$7:$R$206,MATCH($B21&amp;" "&amp;CK$10,positions,0),1),
IF(AND(ROW(CK22)&gt;12,OR(AND(CL23&lt;&gt;"",CL23&lt;&gt;"-"),AND(CK23="-",CJ22=""))),"-","")))</f>
        <v/>
      </c>
      <c r="CL22" s="128" t="str">
        <f>IFERROR(INDEX(Calculation!$Q$7:$Q$206,MATCH($B22&amp;" "&amp;CL$10,positions,0),1),
IFERROR(INDEX(Calculation!$R$7:$R$206,MATCH($B21&amp;" "&amp;CL$10,positions,0),1),
IF(AND(ROW(CL22)&gt;12,OR(AND(CM23&lt;&gt;"",CM23&lt;&gt;"-"),AND(CL23="-",CK22=""))),"-","")))</f>
        <v/>
      </c>
      <c r="CM22" s="128" t="str">
        <f>IFERROR(INDEX(Calculation!$Q$7:$Q$206,MATCH($B22&amp;" "&amp;CM$10,positions,0),1),
IFERROR(INDEX(Calculation!$R$7:$R$206,MATCH($B21&amp;" "&amp;CM$10,positions,0),1),
IF(AND(ROW(CM22)&gt;12,OR(AND(CN23&lt;&gt;"",CN23&lt;&gt;"-"),AND(CM23="-",CL22=""))),"-","")))</f>
        <v/>
      </c>
      <c r="CN22" s="128" t="str">
        <f>IFERROR(INDEX(Calculation!$Q$7:$Q$206,MATCH($B22&amp;" "&amp;CN$10,positions,0),1),
IFERROR(INDEX(Calculation!$R$7:$R$206,MATCH($B21&amp;" "&amp;CN$10,positions,0),1),
IF(AND(ROW(CN22)&gt;12,OR(AND(CO23&lt;&gt;"",CO23&lt;&gt;"-"),AND(CN23="-",CM22=""))),"-","")))</f>
        <v/>
      </c>
      <c r="CO22" s="128" t="str">
        <f>IFERROR(INDEX(Calculation!$Q$7:$Q$206,MATCH($B22&amp;" "&amp;CO$10,positions,0),1),
IFERROR(INDEX(Calculation!$R$7:$R$206,MATCH($B21&amp;" "&amp;CO$10,positions,0),1),
IF(AND(ROW(CO22)&gt;12,OR(AND(CP23&lt;&gt;"",CP23&lt;&gt;"-"),AND(CO23="-",CN22=""))),"-","")))</f>
        <v/>
      </c>
      <c r="CP22" s="128" t="str">
        <f>IFERROR(INDEX(Calculation!$Q$7:$Q$206,MATCH($B22&amp;" "&amp;CP$10,positions,0),1),
IFERROR(INDEX(Calculation!$R$7:$R$206,MATCH($B21&amp;" "&amp;CP$10,positions,0),1),
IF(AND(ROW(CP22)&gt;12,OR(AND(CQ23&lt;&gt;"",CQ23&lt;&gt;"-"),AND(CP23="-",CO22=""))),"-","")))</f>
        <v/>
      </c>
      <c r="CQ22" s="128" t="str">
        <f>IFERROR(INDEX(Calculation!$Q$7:$Q$206,MATCH($B22&amp;" "&amp;CQ$10,positions,0),1),
IFERROR(INDEX(Calculation!$R$7:$R$206,MATCH($B21&amp;" "&amp;CQ$10,positions,0),1),
IF(AND(ROW(CQ22)&gt;12,OR(AND(CR23&lt;&gt;"",CR23&lt;&gt;"-"),AND(CQ23="-",CP22=""))),"-","")))</f>
        <v/>
      </c>
      <c r="CR22" s="128" t="str">
        <f>IFERROR(INDEX(Calculation!$Q$7:$Q$206,MATCH($B22&amp;" "&amp;CR$10,positions,0),1),
IFERROR(INDEX(Calculation!$R$7:$R$206,MATCH($B21&amp;" "&amp;CR$10,positions,0),1),
IF(AND(ROW(CR22)&gt;12,OR(AND(CS23&lt;&gt;"",CS23&lt;&gt;"-"),AND(CR23="-",CQ22=""))),"-","")))</f>
        <v/>
      </c>
      <c r="CS22" s="128" t="str">
        <f>IFERROR(INDEX(Calculation!$Q$7:$Q$206,MATCH($B22&amp;" "&amp;CS$10,positions,0),1),
IFERROR(INDEX(Calculation!$R$7:$R$206,MATCH($B21&amp;" "&amp;CS$10,positions,0),1),
IF(AND(ROW(CS22)&gt;12,OR(AND(CT23&lt;&gt;"",CT23&lt;&gt;"-"),AND(CS23="-",CR22=""))),"-","")))</f>
        <v/>
      </c>
      <c r="CT22" s="128" t="str">
        <f>IFERROR(INDEX(Calculation!$Q$7:$Q$206,MATCH($B22&amp;" "&amp;CT$10,positions,0),1),
IFERROR(INDEX(Calculation!$R$7:$R$206,MATCH($B21&amp;" "&amp;CT$10,positions,0),1),
IF(AND(ROW(CT22)&gt;12,OR(AND(CU23&lt;&gt;"",CU23&lt;&gt;"-"),AND(CT23="-",CS22=""))),"-","")))</f>
        <v/>
      </c>
      <c r="CU22" s="128" t="str">
        <f>IFERROR(INDEX(Calculation!$Q$7:$Q$206,MATCH($B22&amp;" "&amp;CU$10,positions,0),1),
IFERROR(INDEX(Calculation!$R$7:$R$206,MATCH($B21&amp;" "&amp;CU$10,positions,0),1),
IF(AND(ROW(CU22)&gt;12,OR(AND(CV23&lt;&gt;"",CV23&lt;&gt;"-"),AND(CU23="-",CT22=""))),"-","")))</f>
        <v/>
      </c>
      <c r="CV22" s="128" t="str">
        <f>IFERROR(INDEX(Calculation!$Q$7:$Q$206,MATCH($B22&amp;" "&amp;CV$10,positions,0),1),
IFERROR(INDEX(Calculation!$R$7:$R$206,MATCH($B21&amp;" "&amp;CV$10,positions,0),1),
IF(AND(ROW(CV22)&gt;12,OR(AND(CW23&lt;&gt;"",CW23&lt;&gt;"-"),AND(CV23="-",CU22=""))),"-","")))</f>
        <v/>
      </c>
      <c r="CW22" s="128" t="str">
        <f>IFERROR(INDEX(Calculation!$Q$7:$Q$206,MATCH($B22&amp;" "&amp;CW$10,positions,0),1),
IFERROR(INDEX(Calculation!$R$7:$R$206,MATCH($B21&amp;" "&amp;CW$10,positions,0),1),
IF(AND(ROW(CW22)&gt;12,OR(AND(CX23&lt;&gt;"",CX23&lt;&gt;"-"),AND(CW23="-",CV22=""))),"-","")))</f>
        <v/>
      </c>
      <c r="CX22" s="128" t="str">
        <f>IFERROR(INDEX(Calculation!$Q$7:$Q$206,MATCH($B22&amp;" "&amp;CX$10,positions,0),1),
IFERROR(INDEX(Calculation!$R$7:$R$206,MATCH($B21&amp;" "&amp;CX$10,positions,0),1),
IF(AND(ROW(CX22)&gt;12,OR(AND(CY23&lt;&gt;"",CY23&lt;&gt;"-"),AND(CX23="-",CW22=""))),"-","")))</f>
        <v/>
      </c>
      <c r="CY22" s="128" t="str">
        <f>IFERROR(INDEX(Calculation!$Q$7:$Q$206,MATCH($B22&amp;" "&amp;CY$10,positions,0),1),
IFERROR(INDEX(Calculation!$R$7:$R$206,MATCH($B21&amp;" "&amp;CY$10,positions,0),1),
IF(AND(ROW(CY22)&gt;12,OR(AND(CZ23&lt;&gt;"",CZ23&lt;&gt;"-"),AND(CY23="-",CX22=""))),"-","")))</f>
        <v/>
      </c>
      <c r="CZ22" s="128" t="str">
        <f>IFERROR(INDEX(Calculation!$Q$7:$Q$206,MATCH($B22&amp;" "&amp;CZ$10,positions,0),1),
IFERROR(INDEX(Calculation!$R$7:$R$206,MATCH($B21&amp;" "&amp;CZ$10,positions,0),1),
IF(AND(ROW(CZ22)&gt;12,OR(AND(DA23&lt;&gt;"",DA23&lt;&gt;"-"),AND(CZ23="-",CY22=""))),"-","")))</f>
        <v/>
      </c>
    </row>
    <row r="23" spans="2:104" s="100" customFormat="1" ht="27.95" customHeight="1" x14ac:dyDescent="0.25">
      <c r="B23" s="140">
        <v>13</v>
      </c>
      <c r="C23" s="99"/>
      <c r="D23" s="128" t="str">
        <f>IFERROR(INDEX(Calculation!$Q$7:$Q$206,MATCH($B23&amp;" "&amp;D$10,positions,0),1),
IFERROR(INDEX(Calculation!$R$7:$R$206,MATCH($B22&amp;" "&amp;D$10,positions,0),1),
IF(AND(ROW(D23)&gt;12,OR(AND(E24&lt;&gt;"",E24&lt;&gt;"-"),AND(D24="-",C23=""))),"-","")))</f>
        <v/>
      </c>
      <c r="E23" s="128" t="str">
        <f>IFERROR(INDEX(Calculation!$Q$7:$Q$206,MATCH($B23&amp;" "&amp;E$10,positions,0),1),
IFERROR(INDEX(Calculation!$R$7:$R$206,MATCH($B22&amp;" "&amp;E$10,positions,0),1),
IF(AND(ROW(E23)&gt;12,OR(AND(F24&lt;&gt;"",F24&lt;&gt;"-"),AND(E24="-",D23=""))),"-","")))</f>
        <v/>
      </c>
      <c r="F23" s="128" t="str">
        <f>IFERROR(INDEX(Calculation!$Q$7:$Q$206,MATCH($B23&amp;" "&amp;F$10,positions,0),1),
IFERROR(INDEX(Calculation!$R$7:$R$206,MATCH($B22&amp;" "&amp;F$10,positions,0),1),
IF(AND(ROW(F23)&gt;12,OR(AND(G24&lt;&gt;"",G24&lt;&gt;"-"),AND(F24="-",E23=""))),"-","")))</f>
        <v/>
      </c>
      <c r="G23" s="128" t="str">
        <f>IFERROR(INDEX(Calculation!$Q$7:$Q$206,MATCH($B23&amp;" "&amp;G$10,positions,0),1),
IFERROR(INDEX(Calculation!$R$7:$R$206,MATCH($B22&amp;" "&amp;G$10,positions,0),1),
IF(AND(ROW(G23)&gt;12,OR(AND(H24&lt;&gt;"",H24&lt;&gt;"-"),AND(G24="-",F23=""))),"-","")))</f>
        <v/>
      </c>
      <c r="H23" s="128" t="str">
        <f>IFERROR(INDEX(Calculation!$Q$7:$Q$206,MATCH($B23&amp;" "&amp;H$10,positions,0),1),
IFERROR(INDEX(Calculation!$R$7:$R$206,MATCH($B22&amp;" "&amp;H$10,positions,0),1),
IF(AND(ROW(H23)&gt;12,OR(AND(I24&lt;&gt;"",I24&lt;&gt;"-"),AND(H24="-",G23=""))),"-","")))</f>
        <v/>
      </c>
      <c r="I23" s="128" t="str">
        <f>IFERROR(INDEX(Calculation!$Q$7:$Q$206,MATCH($B23&amp;" "&amp;I$10,positions,0),1),
IFERROR(INDEX(Calculation!$R$7:$R$206,MATCH($B22&amp;" "&amp;I$10,positions,0),1),
IF(AND(ROW(I23)&gt;12,OR(AND(J24&lt;&gt;"",J24&lt;&gt;"-"),AND(I24="-",H23=""))),"-","")))</f>
        <v>-</v>
      </c>
      <c r="J23" s="128" t="str">
        <f>IFERROR(INDEX(Calculation!$Q$7:$Q$206,MATCH($B23&amp;" "&amp;J$10,positions,0),1),
IFERROR(INDEX(Calculation!$R$7:$R$206,MATCH($B22&amp;" "&amp;J$10,positions,0),1),
IF(AND(ROW(J23)&gt;12,OR(AND(K24&lt;&gt;"",K24&lt;&gt;"-"),AND(J24="-",I23=""))),"-","")))</f>
        <v/>
      </c>
      <c r="K23" s="128" t="str">
        <f>IFERROR(INDEX(Calculation!$Q$7:$Q$206,MATCH($B23&amp;" "&amp;K$10,positions,0),1),
IFERROR(INDEX(Calculation!$R$7:$R$206,MATCH($B22&amp;" "&amp;K$10,positions,0),1),
IF(AND(ROW(K23)&gt;12,OR(AND(L24&lt;&gt;"",L24&lt;&gt;"-"),AND(K24="-",J23=""))),"-","")))</f>
        <v/>
      </c>
      <c r="L23" s="128" t="str">
        <f>IFERROR(INDEX(Calculation!$Q$7:$Q$206,MATCH($B23&amp;" "&amp;L$10,positions,0),1),
IFERROR(INDEX(Calculation!$R$7:$R$206,MATCH($B22&amp;" "&amp;L$10,positions,0),1),
IF(AND(ROW(L23)&gt;12,OR(AND(M24&lt;&gt;"",M24&lt;&gt;"-"),AND(L24="-",K23=""))),"-","")))</f>
        <v/>
      </c>
      <c r="M23" s="128" t="str">
        <f>IFERROR(INDEX(Calculation!$Q$7:$Q$206,MATCH($B23&amp;" "&amp;M$10,positions,0),1),
IFERROR(INDEX(Calculation!$R$7:$R$206,MATCH($B22&amp;" "&amp;M$10,positions,0),1),
IF(AND(ROW(M23)&gt;12,OR(AND(N24&lt;&gt;"",N24&lt;&gt;"-"),AND(M24="-",L23=""))),"-","")))</f>
        <v/>
      </c>
      <c r="N23" s="128" t="str">
        <f>IFERROR(INDEX(Calculation!$Q$7:$Q$206,MATCH($B23&amp;" "&amp;N$10,positions,0),1),
IFERROR(INDEX(Calculation!$R$7:$R$206,MATCH($B22&amp;" "&amp;N$10,positions,0),1),
IF(AND(ROW(N23)&gt;12,OR(AND(O24&lt;&gt;"",O24&lt;&gt;"-"),AND(N24="-",M23=""))),"-","")))</f>
        <v/>
      </c>
      <c r="O23" s="128" t="str">
        <f>IFERROR(INDEX(Calculation!$Q$7:$Q$206,MATCH($B23&amp;" "&amp;O$10,positions,0),1),
IFERROR(INDEX(Calculation!$R$7:$R$206,MATCH($B22&amp;" "&amp;O$10,positions,0),1),
IF(AND(ROW(O23)&gt;12,OR(AND(P24&lt;&gt;"",P24&lt;&gt;"-"),AND(O24="-",N23=""))),"-","")))</f>
        <v/>
      </c>
      <c r="P23" s="128" t="str">
        <f>IFERROR(INDEX(Calculation!$Q$7:$Q$206,MATCH($B23&amp;" "&amp;P$10,positions,0),1),
IFERROR(INDEX(Calculation!$R$7:$R$206,MATCH($B22&amp;" "&amp;P$10,positions,0),1),
IF(AND(ROW(P23)&gt;12,OR(AND(Q24&lt;&gt;"",Q24&lt;&gt;"-"),AND(P24="-",O23=""))),"-","")))</f>
        <v/>
      </c>
      <c r="Q23" s="128" t="str">
        <f>IFERROR(INDEX(Calculation!$Q$7:$Q$206,MATCH($B23&amp;" "&amp;Q$10,positions,0),1),
IFERROR(INDEX(Calculation!$R$7:$R$206,MATCH($B22&amp;" "&amp;Q$10,positions,0),1),
IF(AND(ROW(Q23)&gt;12,OR(AND(R24&lt;&gt;"",R24&lt;&gt;"-"),AND(Q24="-",P23=""))),"-","")))</f>
        <v/>
      </c>
      <c r="R23" s="128" t="str">
        <f>IFERROR(INDEX(Calculation!$Q$7:$Q$206,MATCH($B23&amp;" "&amp;R$10,positions,0),1),
IFERROR(INDEX(Calculation!$R$7:$R$206,MATCH($B22&amp;" "&amp;R$10,positions,0),1),
IF(AND(ROW(R23)&gt;12,OR(AND(S24&lt;&gt;"",S24&lt;&gt;"-"),AND(R24="-",Q23=""))),"-","")))</f>
        <v/>
      </c>
      <c r="S23" s="128" t="str">
        <f>IFERROR(INDEX(Calculation!$Q$7:$Q$206,MATCH($B23&amp;" "&amp;S$10,positions,0),1),
IFERROR(INDEX(Calculation!$R$7:$R$206,MATCH($B22&amp;" "&amp;S$10,positions,0),1),
IF(AND(ROW(S23)&gt;12,OR(AND(T24&lt;&gt;"",T24&lt;&gt;"-"),AND(S24="-",R23=""))),"-","")))</f>
        <v/>
      </c>
      <c r="T23" s="128" t="str">
        <f>IFERROR(INDEX(Calculation!$Q$7:$Q$206,MATCH($B23&amp;" "&amp;T$10,positions,0),1),
IFERROR(INDEX(Calculation!$R$7:$R$206,MATCH($B22&amp;" "&amp;T$10,positions,0),1),
IF(AND(ROW(T23)&gt;12,OR(AND(U24&lt;&gt;"",U24&lt;&gt;"-"),AND(T24="-",S23=""))),"-","")))</f>
        <v/>
      </c>
      <c r="U23" s="128" t="str">
        <f>IFERROR(INDEX(Calculation!$Q$7:$Q$206,MATCH($B23&amp;" "&amp;U$10,positions,0),1),
IFERROR(INDEX(Calculation!$R$7:$R$206,MATCH($B22&amp;" "&amp;U$10,positions,0),1),
IF(AND(ROW(U23)&gt;12,OR(AND(V24&lt;&gt;"",V24&lt;&gt;"-"),AND(U24="-",T23=""))),"-","")))</f>
        <v/>
      </c>
      <c r="V23" s="128" t="str">
        <f>IFERROR(INDEX(Calculation!$Q$7:$Q$206,MATCH($B23&amp;" "&amp;V$10,positions,0),1),
IFERROR(INDEX(Calculation!$R$7:$R$206,MATCH($B22&amp;" "&amp;V$10,positions,0),1),
IF(AND(ROW(V23)&gt;12,OR(AND(W24&lt;&gt;"",W24&lt;&gt;"-"),AND(V24="-",U23=""))),"-","")))</f>
        <v/>
      </c>
      <c r="W23" s="128" t="str">
        <f>IFERROR(INDEX(Calculation!$Q$7:$Q$206,MATCH($B23&amp;" "&amp;W$10,positions,0),1),
IFERROR(INDEX(Calculation!$R$7:$R$206,MATCH($B22&amp;" "&amp;W$10,positions,0),1),
IF(AND(ROW(W23)&gt;12,OR(AND(X24&lt;&gt;"",X24&lt;&gt;"-"),AND(W24="-",V23=""))),"-","")))</f>
        <v/>
      </c>
      <c r="X23" s="128" t="str">
        <f>IFERROR(INDEX(Calculation!$Q$7:$Q$206,MATCH($B23&amp;" "&amp;X$10,positions,0),1),
IFERROR(INDEX(Calculation!$R$7:$R$206,MATCH($B22&amp;" "&amp;X$10,positions,0),1),
IF(AND(ROW(X23)&gt;12,OR(AND(Y24&lt;&gt;"",Y24&lt;&gt;"-"),AND(X24="-",W23=""))),"-","")))</f>
        <v/>
      </c>
      <c r="Y23" s="128" t="str">
        <f>IFERROR(INDEX(Calculation!$Q$7:$Q$206,MATCH($B23&amp;" "&amp;Y$10,positions,0),1),
IFERROR(INDEX(Calculation!$R$7:$R$206,MATCH($B22&amp;" "&amp;Y$10,positions,0),1),
IF(AND(ROW(Y23)&gt;12,OR(AND(Z24&lt;&gt;"",Z24&lt;&gt;"-"),AND(Y24="-",X23=""))),"-","")))</f>
        <v/>
      </c>
      <c r="Z23" s="128" t="str">
        <f>IFERROR(INDEX(Calculation!$Q$7:$Q$206,MATCH($B23&amp;" "&amp;Z$10,positions,0),1),
IFERROR(INDEX(Calculation!$R$7:$R$206,MATCH($B22&amp;" "&amp;Z$10,positions,0),1),
IF(AND(ROW(Z23)&gt;12,OR(AND(AA24&lt;&gt;"",AA24&lt;&gt;"-"),AND(Z24="-",Y23=""))),"-","")))</f>
        <v/>
      </c>
      <c r="AA23" s="128" t="str">
        <f>IFERROR(INDEX(Calculation!$Q$7:$Q$206,MATCH($B23&amp;" "&amp;AA$10,positions,0),1),
IFERROR(INDEX(Calculation!$R$7:$R$206,MATCH($B22&amp;" "&amp;AA$10,positions,0),1),
IF(AND(ROW(AA23)&gt;12,OR(AND(AB24&lt;&gt;"",AB24&lt;&gt;"-"),AND(AA24="-",Z23=""))),"-","")))</f>
        <v/>
      </c>
      <c r="AB23" s="128" t="str">
        <f>IFERROR(INDEX(Calculation!$Q$7:$Q$206,MATCH($B23&amp;" "&amp;AB$10,positions,0),1),
IFERROR(INDEX(Calculation!$R$7:$R$206,MATCH($B22&amp;" "&amp;AB$10,positions,0),1),
IF(AND(ROW(AB23)&gt;12,OR(AND(AC24&lt;&gt;"",AC24&lt;&gt;"-"),AND(AB24="-",AA23=""))),"-","")))</f>
        <v/>
      </c>
      <c r="AC23" s="128" t="str">
        <f>IFERROR(INDEX(Calculation!$Q$7:$Q$206,MATCH($B23&amp;" "&amp;AC$10,positions,0),1),
IFERROR(INDEX(Calculation!$R$7:$R$206,MATCH($B22&amp;" "&amp;AC$10,positions,0),1),
IF(AND(ROW(AC23)&gt;12,OR(AND(AD24&lt;&gt;"",AD24&lt;&gt;"-"),AND(AC24="-",AB23=""))),"-","")))</f>
        <v/>
      </c>
      <c r="AD23" s="128" t="str">
        <f>IFERROR(INDEX(Calculation!$Q$7:$Q$206,MATCH($B23&amp;" "&amp;AD$10,positions,0),1),
IFERROR(INDEX(Calculation!$R$7:$R$206,MATCH($B22&amp;" "&amp;AD$10,positions,0),1),
IF(AND(ROW(AD23)&gt;12,OR(AND(AE24&lt;&gt;"",AE24&lt;&gt;"-"),AND(AD24="-",AC23=""))),"-","")))</f>
        <v/>
      </c>
      <c r="AE23" s="128" t="str">
        <f>IFERROR(INDEX(Calculation!$Q$7:$Q$206,MATCH($B23&amp;" "&amp;AE$10,positions,0),1),
IFERROR(INDEX(Calculation!$R$7:$R$206,MATCH($B22&amp;" "&amp;AE$10,positions,0),1),
IF(AND(ROW(AE23)&gt;12,OR(AND(AF24&lt;&gt;"",AF24&lt;&gt;"-"),AND(AE24="-",AD23=""))),"-","")))</f>
        <v/>
      </c>
      <c r="AF23" s="128" t="str">
        <f>IFERROR(INDEX(Calculation!$Q$7:$Q$206,MATCH($B23&amp;" "&amp;AF$10,positions,0),1),
IFERROR(INDEX(Calculation!$R$7:$R$206,MATCH($B22&amp;" "&amp;AF$10,positions,0),1),
IF(AND(ROW(AF23)&gt;12,OR(AND(AG24&lt;&gt;"",AG24&lt;&gt;"-"),AND(AF24="-",AE23=""))),"-","")))</f>
        <v/>
      </c>
      <c r="AG23" s="128" t="str">
        <f>IFERROR(INDEX(Calculation!$Q$7:$Q$206,MATCH($B23&amp;" "&amp;AG$10,positions,0),1),
IFERROR(INDEX(Calculation!$R$7:$R$206,MATCH($B22&amp;" "&amp;AG$10,positions,0),1),
IF(AND(ROW(AG23)&gt;12,OR(AND(AH24&lt;&gt;"",AH24&lt;&gt;"-"),AND(AG24="-",AF23=""))),"-","")))</f>
        <v/>
      </c>
      <c r="AH23" s="128" t="str">
        <f>IFERROR(INDEX(Calculation!$Q$7:$Q$206,MATCH($B23&amp;" "&amp;AH$10,positions,0),1),
IFERROR(INDEX(Calculation!$R$7:$R$206,MATCH($B22&amp;" "&amp;AH$10,positions,0),1),
IF(AND(ROW(AH23)&gt;12,OR(AND(AI24&lt;&gt;"",AI24&lt;&gt;"-"),AND(AH24="-",AG23=""))),"-","")))</f>
        <v/>
      </c>
      <c r="AI23" s="128" t="str">
        <f>IFERROR(INDEX(Calculation!$Q$7:$Q$206,MATCH($B23&amp;" "&amp;AI$10,positions,0),1),
IFERROR(INDEX(Calculation!$R$7:$R$206,MATCH($B22&amp;" "&amp;AI$10,positions,0),1),
IF(AND(ROW(AI23)&gt;12,OR(AND(AJ24&lt;&gt;"",AJ24&lt;&gt;"-"),AND(AI24="-",AH23=""))),"-","")))</f>
        <v/>
      </c>
      <c r="AJ23" s="128" t="str">
        <f>IFERROR(INDEX(Calculation!$Q$7:$Q$206,MATCH($B23&amp;" "&amp;AJ$10,positions,0),1),
IFERROR(INDEX(Calculation!$R$7:$R$206,MATCH($B22&amp;" "&amp;AJ$10,positions,0),1),
IF(AND(ROW(AJ23)&gt;12,OR(AND(AK24&lt;&gt;"",AK24&lt;&gt;"-"),AND(AJ24="-",AI23=""))),"-","")))</f>
        <v/>
      </c>
      <c r="AK23" s="128" t="str">
        <f>IFERROR(INDEX(Calculation!$Q$7:$Q$206,MATCH($B23&amp;" "&amp;AK$10,positions,0),1),
IFERROR(INDEX(Calculation!$R$7:$R$206,MATCH($B22&amp;" "&amp;AK$10,positions,0),1),
IF(AND(ROW(AK23)&gt;12,OR(AND(AL24&lt;&gt;"",AL24&lt;&gt;"-"),AND(AK24="-",AJ23=""))),"-","")))</f>
        <v/>
      </c>
      <c r="AL23" s="128" t="str">
        <f>IFERROR(INDEX(Calculation!$Q$7:$Q$206,MATCH($B23&amp;" "&amp;AL$10,positions,0),1),
IFERROR(INDEX(Calculation!$R$7:$R$206,MATCH($B22&amp;" "&amp;AL$10,positions,0),1),
IF(AND(ROW(AL23)&gt;12,OR(AND(AM24&lt;&gt;"",AM24&lt;&gt;"-"),AND(AL24="-",AK23=""))),"-","")))</f>
        <v/>
      </c>
      <c r="AM23" s="128" t="str">
        <f>IFERROR(INDEX(Calculation!$Q$7:$Q$206,MATCH($B23&amp;" "&amp;AM$10,positions,0),1),
IFERROR(INDEX(Calculation!$R$7:$R$206,MATCH($B22&amp;" "&amp;AM$10,positions,0),1),
IF(AND(ROW(AM23)&gt;12,OR(AND(AN24&lt;&gt;"",AN24&lt;&gt;"-"),AND(AM24="-",AL23=""))),"-","")))</f>
        <v/>
      </c>
      <c r="AN23" s="128" t="str">
        <f>IFERROR(INDEX(Calculation!$Q$7:$Q$206,MATCH($B23&amp;" "&amp;AN$10,positions,0),1),
IFERROR(INDEX(Calculation!$R$7:$R$206,MATCH($B22&amp;" "&amp;AN$10,positions,0),1),
IF(AND(ROW(AN23)&gt;12,OR(AND(AO24&lt;&gt;"",AO24&lt;&gt;"-"),AND(AN24="-",AM23=""))),"-","")))</f>
        <v/>
      </c>
      <c r="AO23" s="128" t="str">
        <f>IFERROR(INDEX(Calculation!$Q$7:$Q$206,MATCH($B23&amp;" "&amp;AO$10,positions,0),1),
IFERROR(INDEX(Calculation!$R$7:$R$206,MATCH($B22&amp;" "&amp;AO$10,positions,0),1),
IF(AND(ROW(AO23)&gt;12,OR(AND(AP24&lt;&gt;"",AP24&lt;&gt;"-"),AND(AO24="-",AN23=""))),"-","")))</f>
        <v/>
      </c>
      <c r="AP23" s="128" t="str">
        <f>IFERROR(INDEX(Calculation!$Q$7:$Q$206,MATCH($B23&amp;" "&amp;AP$10,positions,0),1),
IFERROR(INDEX(Calculation!$R$7:$R$206,MATCH($B22&amp;" "&amp;AP$10,positions,0),1),
IF(AND(ROW(AP23)&gt;12,OR(AND(AQ24&lt;&gt;"",AQ24&lt;&gt;"-"),AND(AP24="-",AO23=""))),"-","")))</f>
        <v/>
      </c>
      <c r="AQ23" s="128" t="str">
        <f>IFERROR(INDEX(Calculation!$Q$7:$Q$206,MATCH($B23&amp;" "&amp;AQ$10,positions,0),1),
IFERROR(INDEX(Calculation!$R$7:$R$206,MATCH($B22&amp;" "&amp;AQ$10,positions,0),1),
IF(AND(ROW(AQ23)&gt;12,OR(AND(AR24&lt;&gt;"",AR24&lt;&gt;"-"),AND(AQ24="-",AP23=""))),"-","")))</f>
        <v/>
      </c>
      <c r="AR23" s="128" t="str">
        <f>IFERROR(INDEX(Calculation!$Q$7:$Q$206,MATCH($B23&amp;" "&amp;AR$10,positions,0),1),
IFERROR(INDEX(Calculation!$R$7:$R$206,MATCH($B22&amp;" "&amp;AR$10,positions,0),1),
IF(AND(ROW(AR23)&gt;12,OR(AND(AS24&lt;&gt;"",AS24&lt;&gt;"-"),AND(AR24="-",AQ23=""))),"-","")))</f>
        <v/>
      </c>
      <c r="AS23" s="128" t="str">
        <f>IFERROR(INDEX(Calculation!$Q$7:$Q$206,MATCH($B23&amp;" "&amp;AS$10,positions,0),1),
IFERROR(INDEX(Calculation!$R$7:$R$206,MATCH($B22&amp;" "&amp;AS$10,positions,0),1),
IF(AND(ROW(AS23)&gt;12,OR(AND(AT24&lt;&gt;"",AT24&lt;&gt;"-"),AND(AS24="-",AR23=""))),"-","")))</f>
        <v/>
      </c>
      <c r="AT23" s="128" t="str">
        <f>IFERROR(INDEX(Calculation!$Q$7:$Q$206,MATCH($B23&amp;" "&amp;AT$10,positions,0),1),
IFERROR(INDEX(Calculation!$R$7:$R$206,MATCH($B22&amp;" "&amp;AT$10,positions,0),1),
IF(AND(ROW(AT23)&gt;12,OR(AND(AU24&lt;&gt;"",AU24&lt;&gt;"-"),AND(AT24="-",AS23=""))),"-","")))</f>
        <v/>
      </c>
      <c r="AU23" s="128" t="str">
        <f>IFERROR(INDEX(Calculation!$Q$7:$Q$206,MATCH($B23&amp;" "&amp;AU$10,positions,0),1),
IFERROR(INDEX(Calculation!$R$7:$R$206,MATCH($B22&amp;" "&amp;AU$10,positions,0),1),
IF(AND(ROW(AU23)&gt;12,OR(AND(AV24&lt;&gt;"",AV24&lt;&gt;"-"),AND(AU24="-",AT23=""))),"-","")))</f>
        <v/>
      </c>
      <c r="AV23" s="128" t="str">
        <f>IFERROR(INDEX(Calculation!$Q$7:$Q$206,MATCH($B23&amp;" "&amp;AV$10,positions,0),1),
IFERROR(INDEX(Calculation!$R$7:$R$206,MATCH($B22&amp;" "&amp;AV$10,positions,0),1),
IF(AND(ROW(AV23)&gt;12,OR(AND(AW24&lt;&gt;"",AW24&lt;&gt;"-"),AND(AV24="-",AU23=""))),"-","")))</f>
        <v/>
      </c>
      <c r="AW23" s="128" t="str">
        <f>IFERROR(INDEX(Calculation!$Q$7:$Q$206,MATCH($B23&amp;" "&amp;AW$10,positions,0),1),
IFERROR(INDEX(Calculation!$R$7:$R$206,MATCH($B22&amp;" "&amp;AW$10,positions,0),1),
IF(AND(ROW(AW23)&gt;12,OR(AND(AX24&lt;&gt;"",AX24&lt;&gt;"-"),AND(AW24="-",AV23=""))),"-","")))</f>
        <v/>
      </c>
      <c r="AX23" s="128" t="str">
        <f>IFERROR(INDEX(Calculation!$Q$7:$Q$206,MATCH($B23&amp;" "&amp;AX$10,positions,0),1),
IFERROR(INDEX(Calculation!$R$7:$R$206,MATCH($B22&amp;" "&amp;AX$10,positions,0),1),
IF(AND(ROW(AX23)&gt;12,OR(AND(AY24&lt;&gt;"",AY24&lt;&gt;"-"),AND(AX24="-",AW23=""))),"-","")))</f>
        <v/>
      </c>
      <c r="AY23" s="128" t="str">
        <f>IFERROR(INDEX(Calculation!$Q$7:$Q$206,MATCH($B23&amp;" "&amp;AY$10,positions,0),1),
IFERROR(INDEX(Calculation!$R$7:$R$206,MATCH($B22&amp;" "&amp;AY$10,positions,0),1),
IF(AND(ROW(AY23)&gt;12,OR(AND(AZ24&lt;&gt;"",AZ24&lt;&gt;"-"),AND(AY24="-",AX23=""))),"-","")))</f>
        <v/>
      </c>
      <c r="AZ23" s="128" t="str">
        <f>IFERROR(INDEX(Calculation!$Q$7:$Q$206,MATCH($B23&amp;" "&amp;AZ$10,positions,0),1),
IFERROR(INDEX(Calculation!$R$7:$R$206,MATCH($B22&amp;" "&amp;AZ$10,positions,0),1),
IF(AND(ROW(AZ23)&gt;12,OR(AND(BA24&lt;&gt;"",BA24&lt;&gt;"-"),AND(AZ24="-",AY23=""))),"-","")))</f>
        <v/>
      </c>
      <c r="BA23" s="128" t="str">
        <f>IFERROR(INDEX(Calculation!$Q$7:$Q$206,MATCH($B23&amp;" "&amp;BA$10,positions,0),1),
IFERROR(INDEX(Calculation!$R$7:$R$206,MATCH($B22&amp;" "&amp;BA$10,positions,0),1),
IF(AND(ROW(BA23)&gt;12,OR(AND(BB24&lt;&gt;"",BB24&lt;&gt;"-"),AND(BA24="-",AZ23=""))),"-","")))</f>
        <v/>
      </c>
      <c r="BB23" s="128" t="str">
        <f>IFERROR(INDEX(Calculation!$Q$7:$Q$206,MATCH($B23&amp;" "&amp;BB$10,positions,0),1),
IFERROR(INDEX(Calculation!$R$7:$R$206,MATCH($B22&amp;" "&amp;BB$10,positions,0),1),
IF(AND(ROW(BB23)&gt;12,OR(AND(BC24&lt;&gt;"",BC24&lt;&gt;"-"),AND(BB24="-",BA23=""))),"-","")))</f>
        <v/>
      </c>
      <c r="BC23" s="128" t="str">
        <f>IFERROR(INDEX(Calculation!$Q$7:$Q$206,MATCH($B23&amp;" "&amp;BC$10,positions,0),1),
IFERROR(INDEX(Calculation!$R$7:$R$206,MATCH($B22&amp;" "&amp;BC$10,positions,0),1),
IF(AND(ROW(BC23)&gt;12,OR(AND(BD24&lt;&gt;"",BD24&lt;&gt;"-"),AND(BC24="-",BB23=""))),"-","")))</f>
        <v/>
      </c>
      <c r="BD23" s="128" t="str">
        <f>IFERROR(INDEX(Calculation!$Q$7:$Q$206,MATCH($B23&amp;" "&amp;BD$10,positions,0),1),
IFERROR(INDEX(Calculation!$R$7:$R$206,MATCH($B22&amp;" "&amp;BD$10,positions,0),1),
IF(AND(ROW(BD23)&gt;12,OR(AND(BE24&lt;&gt;"",BE24&lt;&gt;"-"),AND(BD24="-",BC23=""))),"-","")))</f>
        <v/>
      </c>
      <c r="BE23" s="128" t="str">
        <f>IFERROR(INDEX(Calculation!$Q$7:$Q$206,MATCH($B23&amp;" "&amp;BE$10,positions,0),1),
IFERROR(INDEX(Calculation!$R$7:$R$206,MATCH($B22&amp;" "&amp;BE$10,positions,0),1),
IF(AND(ROW(BE23)&gt;12,OR(AND(BF24&lt;&gt;"",BF24&lt;&gt;"-"),AND(BE24="-",BD23=""))),"-","")))</f>
        <v/>
      </c>
      <c r="BF23" s="128" t="str">
        <f>IFERROR(INDEX(Calculation!$Q$7:$Q$206,MATCH($B23&amp;" "&amp;BF$10,positions,0),1),
IFERROR(INDEX(Calculation!$R$7:$R$206,MATCH($B22&amp;" "&amp;BF$10,positions,0),1),
IF(AND(ROW(BF23)&gt;12,OR(AND(BG24&lt;&gt;"",BG24&lt;&gt;"-"),AND(BF24="-",BE23=""))),"-","")))</f>
        <v/>
      </c>
      <c r="BG23" s="128" t="str">
        <f>IFERROR(INDEX(Calculation!$Q$7:$Q$206,MATCH($B23&amp;" "&amp;BG$10,positions,0),1),
IFERROR(INDEX(Calculation!$R$7:$R$206,MATCH($B22&amp;" "&amp;BG$10,positions,0),1),
IF(AND(ROW(BG23)&gt;12,OR(AND(BH24&lt;&gt;"",BH24&lt;&gt;"-"),AND(BG24="-",BF23=""))),"-","")))</f>
        <v/>
      </c>
      <c r="BH23" s="128" t="str">
        <f>IFERROR(INDEX(Calculation!$Q$7:$Q$206,MATCH($B23&amp;" "&amp;BH$10,positions,0),1),
IFERROR(INDEX(Calculation!$R$7:$R$206,MATCH($B22&amp;" "&amp;BH$10,positions,0),1),
IF(AND(ROW(BH23)&gt;12,OR(AND(BI24&lt;&gt;"",BI24&lt;&gt;"-"),AND(BH24="-",BG23=""))),"-","")))</f>
        <v/>
      </c>
      <c r="BI23" s="128" t="str">
        <f>IFERROR(INDEX(Calculation!$Q$7:$Q$206,MATCH($B23&amp;" "&amp;BI$10,positions,0),1),
IFERROR(INDEX(Calculation!$R$7:$R$206,MATCH($B22&amp;" "&amp;BI$10,positions,0),1),
IF(AND(ROW(BI23)&gt;12,OR(AND(BJ24&lt;&gt;"",BJ24&lt;&gt;"-"),AND(BI24="-",BH23=""))),"-","")))</f>
        <v/>
      </c>
      <c r="BJ23" s="128" t="str">
        <f>IFERROR(INDEX(Calculation!$Q$7:$Q$206,MATCH($B23&amp;" "&amp;BJ$10,positions,0),1),
IFERROR(INDEX(Calculation!$R$7:$R$206,MATCH($B22&amp;" "&amp;BJ$10,positions,0),1),
IF(AND(ROW(BJ23)&gt;12,OR(AND(BK24&lt;&gt;"",BK24&lt;&gt;"-"),AND(BJ24="-",BI23=""))),"-","")))</f>
        <v/>
      </c>
      <c r="BK23" s="128" t="str">
        <f>IFERROR(INDEX(Calculation!$Q$7:$Q$206,MATCH($B23&amp;" "&amp;BK$10,positions,0),1),
IFERROR(INDEX(Calculation!$R$7:$R$206,MATCH($B22&amp;" "&amp;BK$10,positions,0),1),
IF(AND(ROW(BK23)&gt;12,OR(AND(BL24&lt;&gt;"",BL24&lt;&gt;"-"),AND(BK24="-",BJ23=""))),"-","")))</f>
        <v/>
      </c>
      <c r="BL23" s="128" t="str">
        <f>IFERROR(INDEX(Calculation!$Q$7:$Q$206,MATCH($B23&amp;" "&amp;BL$10,positions,0),1),
IFERROR(INDEX(Calculation!$R$7:$R$206,MATCH($B22&amp;" "&amp;BL$10,positions,0),1),
IF(AND(ROW(BL23)&gt;12,OR(AND(BM24&lt;&gt;"",BM24&lt;&gt;"-"),AND(BL24="-",BK23=""))),"-","")))</f>
        <v/>
      </c>
      <c r="BM23" s="128" t="str">
        <f>IFERROR(INDEX(Calculation!$Q$7:$Q$206,MATCH($B23&amp;" "&amp;BM$10,positions,0),1),
IFERROR(INDEX(Calculation!$R$7:$R$206,MATCH($B22&amp;" "&amp;BM$10,positions,0),1),
IF(AND(ROW(BM23)&gt;12,OR(AND(BN24&lt;&gt;"",BN24&lt;&gt;"-"),AND(BM24="-",BL23=""))),"-","")))</f>
        <v/>
      </c>
      <c r="BN23" s="128" t="str">
        <f>IFERROR(INDEX(Calculation!$Q$7:$Q$206,MATCH($B23&amp;" "&amp;BN$10,positions,0),1),
IFERROR(INDEX(Calculation!$R$7:$R$206,MATCH($B22&amp;" "&amp;BN$10,positions,0),1),
IF(AND(ROW(BN23)&gt;12,OR(AND(BO24&lt;&gt;"",BO24&lt;&gt;"-"),AND(BN24="-",BM23=""))),"-","")))</f>
        <v/>
      </c>
      <c r="BO23" s="128" t="str">
        <f>IFERROR(INDEX(Calculation!$Q$7:$Q$206,MATCH($B23&amp;" "&amp;BO$10,positions,0),1),
IFERROR(INDEX(Calculation!$R$7:$R$206,MATCH($B22&amp;" "&amp;BO$10,positions,0),1),
IF(AND(ROW(BO23)&gt;12,OR(AND(BP24&lt;&gt;"",BP24&lt;&gt;"-"),AND(BO24="-",BN23=""))),"-","")))</f>
        <v/>
      </c>
      <c r="BP23" s="128" t="str">
        <f>IFERROR(INDEX(Calculation!$Q$7:$Q$206,MATCH($B23&amp;" "&amp;BP$10,positions,0),1),
IFERROR(INDEX(Calculation!$R$7:$R$206,MATCH($B22&amp;" "&amp;BP$10,positions,0),1),
IF(AND(ROW(BP23)&gt;12,OR(AND(BQ24&lt;&gt;"",BQ24&lt;&gt;"-"),AND(BP24="-",BO23=""))),"-","")))</f>
        <v/>
      </c>
      <c r="BQ23" s="128" t="str">
        <f>IFERROR(INDEX(Calculation!$Q$7:$Q$206,MATCH($B23&amp;" "&amp;BQ$10,positions,0),1),
IFERROR(INDEX(Calculation!$R$7:$R$206,MATCH($B22&amp;" "&amp;BQ$10,positions,0),1),
IF(AND(ROW(BQ23)&gt;12,OR(AND(BR24&lt;&gt;"",BR24&lt;&gt;"-"),AND(BQ24="-",BP23=""))),"-","")))</f>
        <v/>
      </c>
      <c r="BR23" s="128" t="str">
        <f>IFERROR(INDEX(Calculation!$Q$7:$Q$206,MATCH($B23&amp;" "&amp;BR$10,positions,0),1),
IFERROR(INDEX(Calculation!$R$7:$R$206,MATCH($B22&amp;" "&amp;BR$10,positions,0),1),
IF(AND(ROW(BR23)&gt;12,OR(AND(BS24&lt;&gt;"",BS24&lt;&gt;"-"),AND(BR24="-",BQ23=""))),"-","")))</f>
        <v/>
      </c>
      <c r="BS23" s="128" t="str">
        <f>IFERROR(INDEX(Calculation!$Q$7:$Q$206,MATCH($B23&amp;" "&amp;BS$10,positions,0),1),
IFERROR(INDEX(Calculation!$R$7:$R$206,MATCH($B22&amp;" "&amp;BS$10,positions,0),1),
IF(AND(ROW(BS23)&gt;12,OR(AND(BT24&lt;&gt;"",BT24&lt;&gt;"-"),AND(BS24="-",BR23=""))),"-","")))</f>
        <v/>
      </c>
      <c r="BT23" s="128" t="str">
        <f>IFERROR(INDEX(Calculation!$Q$7:$Q$206,MATCH($B23&amp;" "&amp;BT$10,positions,0),1),
IFERROR(INDEX(Calculation!$R$7:$R$206,MATCH($B22&amp;" "&amp;BT$10,positions,0),1),
IF(AND(ROW(BT23)&gt;12,OR(AND(BU24&lt;&gt;"",BU24&lt;&gt;"-"),AND(BT24="-",BS23=""))),"-","")))</f>
        <v/>
      </c>
      <c r="BU23" s="128" t="str">
        <f>IFERROR(INDEX(Calculation!$Q$7:$Q$206,MATCH($B23&amp;" "&amp;BU$10,positions,0),1),
IFERROR(INDEX(Calculation!$R$7:$R$206,MATCH($B22&amp;" "&amp;BU$10,positions,0),1),
IF(AND(ROW(BU23)&gt;12,OR(AND(BV24&lt;&gt;"",BV24&lt;&gt;"-"),AND(BU24="-",BT23=""))),"-","")))</f>
        <v/>
      </c>
      <c r="BV23" s="128" t="str">
        <f>IFERROR(INDEX(Calculation!$Q$7:$Q$206,MATCH($B23&amp;" "&amp;BV$10,positions,0),1),
IFERROR(INDEX(Calculation!$R$7:$R$206,MATCH($B22&amp;" "&amp;BV$10,positions,0),1),
IF(AND(ROW(BV23)&gt;12,OR(AND(BW24&lt;&gt;"",BW24&lt;&gt;"-"),AND(BV24="-",BU23=""))),"-","")))</f>
        <v/>
      </c>
      <c r="BW23" s="128" t="str">
        <f>IFERROR(INDEX(Calculation!$Q$7:$Q$206,MATCH($B23&amp;" "&amp;BW$10,positions,0),1),
IFERROR(INDEX(Calculation!$R$7:$R$206,MATCH($B22&amp;" "&amp;BW$10,positions,0),1),
IF(AND(ROW(BW23)&gt;12,OR(AND(BX24&lt;&gt;"",BX24&lt;&gt;"-"),AND(BW24="-",BV23=""))),"-","")))</f>
        <v/>
      </c>
      <c r="BX23" s="128" t="str">
        <f>IFERROR(INDEX(Calculation!$Q$7:$Q$206,MATCH($B23&amp;" "&amp;BX$10,positions,0),1),
IFERROR(INDEX(Calculation!$R$7:$R$206,MATCH($B22&amp;" "&amp;BX$10,positions,0),1),
IF(AND(ROW(BX23)&gt;12,OR(AND(BY24&lt;&gt;"",BY24&lt;&gt;"-"),AND(BX24="-",BW23=""))),"-","")))</f>
        <v/>
      </c>
      <c r="BY23" s="128" t="str">
        <f>IFERROR(INDEX(Calculation!$Q$7:$Q$206,MATCH($B23&amp;" "&amp;BY$10,positions,0),1),
IFERROR(INDEX(Calculation!$R$7:$R$206,MATCH($B22&amp;" "&amp;BY$10,positions,0),1),
IF(AND(ROW(BY23)&gt;12,OR(AND(BZ24&lt;&gt;"",BZ24&lt;&gt;"-"),AND(BY24="-",BX23=""))),"-","")))</f>
        <v/>
      </c>
      <c r="BZ23" s="128" t="str">
        <f>IFERROR(INDEX(Calculation!$Q$7:$Q$206,MATCH($B23&amp;" "&amp;BZ$10,positions,0),1),
IFERROR(INDEX(Calculation!$R$7:$R$206,MATCH($B22&amp;" "&amp;BZ$10,positions,0),1),
IF(AND(ROW(BZ23)&gt;12,OR(AND(CA24&lt;&gt;"",CA24&lt;&gt;"-"),AND(BZ24="-",BY23=""))),"-","")))</f>
        <v/>
      </c>
      <c r="CA23" s="128" t="str">
        <f>IFERROR(INDEX(Calculation!$Q$7:$Q$206,MATCH($B23&amp;" "&amp;CA$10,positions,0),1),
IFERROR(INDEX(Calculation!$R$7:$R$206,MATCH($B22&amp;" "&amp;CA$10,positions,0),1),
IF(AND(ROW(CA23)&gt;12,OR(AND(CB24&lt;&gt;"",CB24&lt;&gt;"-"),AND(CA24="-",BZ23=""))),"-","")))</f>
        <v/>
      </c>
      <c r="CB23" s="128" t="str">
        <f>IFERROR(INDEX(Calculation!$Q$7:$Q$206,MATCH($B23&amp;" "&amp;CB$10,positions,0),1),
IFERROR(INDEX(Calculation!$R$7:$R$206,MATCH($B22&amp;" "&amp;CB$10,positions,0),1),
IF(AND(ROW(CB23)&gt;12,OR(AND(CC24&lt;&gt;"",CC24&lt;&gt;"-"),AND(CB24="-",CA23=""))),"-","")))</f>
        <v/>
      </c>
      <c r="CC23" s="128" t="str">
        <f>IFERROR(INDEX(Calculation!$Q$7:$Q$206,MATCH($B23&amp;" "&amp;CC$10,positions,0),1),
IFERROR(INDEX(Calculation!$R$7:$R$206,MATCH($B22&amp;" "&amp;CC$10,positions,0),1),
IF(AND(ROW(CC23)&gt;12,OR(AND(CD24&lt;&gt;"",CD24&lt;&gt;"-"),AND(CC24="-",CB23=""))),"-","")))</f>
        <v/>
      </c>
      <c r="CD23" s="128" t="str">
        <f>IFERROR(INDEX(Calculation!$Q$7:$Q$206,MATCH($B23&amp;" "&amp;CD$10,positions,0),1),
IFERROR(INDEX(Calculation!$R$7:$R$206,MATCH($B22&amp;" "&amp;CD$10,positions,0),1),
IF(AND(ROW(CD23)&gt;12,OR(AND(CE24&lt;&gt;"",CE24&lt;&gt;"-"),AND(CD24="-",CC23=""))),"-","")))</f>
        <v/>
      </c>
      <c r="CE23" s="128" t="str">
        <f>IFERROR(INDEX(Calculation!$Q$7:$Q$206,MATCH($B23&amp;" "&amp;CE$10,positions,0),1),
IFERROR(INDEX(Calculation!$R$7:$R$206,MATCH($B22&amp;" "&amp;CE$10,positions,0),1),
IF(AND(ROW(CE23)&gt;12,OR(AND(CF24&lt;&gt;"",CF24&lt;&gt;"-"),AND(CE24="-",CD23=""))),"-","")))</f>
        <v/>
      </c>
      <c r="CF23" s="128" t="str">
        <f>IFERROR(INDEX(Calculation!$Q$7:$Q$206,MATCH($B23&amp;" "&amp;CF$10,positions,0),1),
IFERROR(INDEX(Calculation!$R$7:$R$206,MATCH($B22&amp;" "&amp;CF$10,positions,0),1),
IF(AND(ROW(CF23)&gt;12,OR(AND(CG24&lt;&gt;"",CG24&lt;&gt;"-"),AND(CF24="-",CE23=""))),"-","")))</f>
        <v/>
      </c>
      <c r="CG23" s="128" t="str">
        <f>IFERROR(INDEX(Calculation!$Q$7:$Q$206,MATCH($B23&amp;" "&amp;CG$10,positions,0),1),
IFERROR(INDEX(Calculation!$R$7:$R$206,MATCH($B22&amp;" "&amp;CG$10,positions,0),1),
IF(AND(ROW(CG23)&gt;12,OR(AND(CH24&lt;&gt;"",CH24&lt;&gt;"-"),AND(CG24="-",CF23=""))),"-","")))</f>
        <v/>
      </c>
      <c r="CH23" s="128" t="str">
        <f>IFERROR(INDEX(Calculation!$Q$7:$Q$206,MATCH($B23&amp;" "&amp;CH$10,positions,0),1),
IFERROR(INDEX(Calculation!$R$7:$R$206,MATCH($B22&amp;" "&amp;CH$10,positions,0),1),
IF(AND(ROW(CH23)&gt;12,OR(AND(CI24&lt;&gt;"",CI24&lt;&gt;"-"),AND(CH24="-",CG23=""))),"-","")))</f>
        <v/>
      </c>
      <c r="CI23" s="128" t="str">
        <f>IFERROR(INDEX(Calculation!$Q$7:$Q$206,MATCH($B23&amp;" "&amp;CI$10,positions,0),1),
IFERROR(INDEX(Calculation!$R$7:$R$206,MATCH($B22&amp;" "&amp;CI$10,positions,0),1),
IF(AND(ROW(CI23)&gt;12,OR(AND(CJ24&lt;&gt;"",CJ24&lt;&gt;"-"),AND(CI24="-",CH23=""))),"-","")))</f>
        <v/>
      </c>
      <c r="CJ23" s="128" t="str">
        <f>IFERROR(INDEX(Calculation!$Q$7:$Q$206,MATCH($B23&amp;" "&amp;CJ$10,positions,0),1),
IFERROR(INDEX(Calculation!$R$7:$R$206,MATCH($B22&amp;" "&amp;CJ$10,positions,0),1),
IF(AND(ROW(CJ23)&gt;12,OR(AND(CK24&lt;&gt;"",CK24&lt;&gt;"-"),AND(CJ24="-",CI23=""))),"-","")))</f>
        <v/>
      </c>
      <c r="CK23" s="128" t="str">
        <f>IFERROR(INDEX(Calculation!$Q$7:$Q$206,MATCH($B23&amp;" "&amp;CK$10,positions,0),1),
IFERROR(INDEX(Calculation!$R$7:$R$206,MATCH($B22&amp;" "&amp;CK$10,positions,0),1),
IF(AND(ROW(CK23)&gt;12,OR(AND(CL24&lt;&gt;"",CL24&lt;&gt;"-"),AND(CK24="-",CJ23=""))),"-","")))</f>
        <v/>
      </c>
      <c r="CL23" s="128" t="str">
        <f>IFERROR(INDEX(Calculation!$Q$7:$Q$206,MATCH($B23&amp;" "&amp;CL$10,positions,0),1),
IFERROR(INDEX(Calculation!$R$7:$R$206,MATCH($B22&amp;" "&amp;CL$10,positions,0),1),
IF(AND(ROW(CL23)&gt;12,OR(AND(CM24&lt;&gt;"",CM24&lt;&gt;"-"),AND(CL24="-",CK23=""))),"-","")))</f>
        <v/>
      </c>
      <c r="CM23" s="128" t="str">
        <f>IFERROR(INDEX(Calculation!$Q$7:$Q$206,MATCH($B23&amp;" "&amp;CM$10,positions,0),1),
IFERROR(INDEX(Calculation!$R$7:$R$206,MATCH($B22&amp;" "&amp;CM$10,positions,0),1),
IF(AND(ROW(CM23)&gt;12,OR(AND(CN24&lt;&gt;"",CN24&lt;&gt;"-"),AND(CM24="-",CL23=""))),"-","")))</f>
        <v/>
      </c>
      <c r="CN23" s="128" t="str">
        <f>IFERROR(INDEX(Calculation!$Q$7:$Q$206,MATCH($B23&amp;" "&amp;CN$10,positions,0),1),
IFERROR(INDEX(Calculation!$R$7:$R$206,MATCH($B22&amp;" "&amp;CN$10,positions,0),1),
IF(AND(ROW(CN23)&gt;12,OR(AND(CO24&lt;&gt;"",CO24&lt;&gt;"-"),AND(CN24="-",CM23=""))),"-","")))</f>
        <v/>
      </c>
      <c r="CO23" s="128" t="str">
        <f>IFERROR(INDEX(Calculation!$Q$7:$Q$206,MATCH($B23&amp;" "&amp;CO$10,positions,0),1),
IFERROR(INDEX(Calculation!$R$7:$R$206,MATCH($B22&amp;" "&amp;CO$10,positions,0),1),
IF(AND(ROW(CO23)&gt;12,OR(AND(CP24&lt;&gt;"",CP24&lt;&gt;"-"),AND(CO24="-",CN23=""))),"-","")))</f>
        <v/>
      </c>
      <c r="CP23" s="128" t="str">
        <f>IFERROR(INDEX(Calculation!$Q$7:$Q$206,MATCH($B23&amp;" "&amp;CP$10,positions,0),1),
IFERROR(INDEX(Calculation!$R$7:$R$206,MATCH($B22&amp;" "&amp;CP$10,positions,0),1),
IF(AND(ROW(CP23)&gt;12,OR(AND(CQ24&lt;&gt;"",CQ24&lt;&gt;"-"),AND(CP24="-",CO23=""))),"-","")))</f>
        <v/>
      </c>
      <c r="CQ23" s="128" t="str">
        <f>IFERROR(INDEX(Calculation!$Q$7:$Q$206,MATCH($B23&amp;" "&amp;CQ$10,positions,0),1),
IFERROR(INDEX(Calculation!$R$7:$R$206,MATCH($B22&amp;" "&amp;CQ$10,positions,0),1),
IF(AND(ROW(CQ23)&gt;12,OR(AND(CR24&lt;&gt;"",CR24&lt;&gt;"-"),AND(CQ24="-",CP23=""))),"-","")))</f>
        <v/>
      </c>
      <c r="CR23" s="128" t="str">
        <f>IFERROR(INDEX(Calculation!$Q$7:$Q$206,MATCH($B23&amp;" "&amp;CR$10,positions,0),1),
IFERROR(INDEX(Calculation!$R$7:$R$206,MATCH($B22&amp;" "&amp;CR$10,positions,0),1),
IF(AND(ROW(CR23)&gt;12,OR(AND(CS24&lt;&gt;"",CS24&lt;&gt;"-"),AND(CR24="-",CQ23=""))),"-","")))</f>
        <v/>
      </c>
      <c r="CS23" s="128" t="str">
        <f>IFERROR(INDEX(Calculation!$Q$7:$Q$206,MATCH($B23&amp;" "&amp;CS$10,positions,0),1),
IFERROR(INDEX(Calculation!$R$7:$R$206,MATCH($B22&amp;" "&amp;CS$10,positions,0),1),
IF(AND(ROW(CS23)&gt;12,OR(AND(CT24&lt;&gt;"",CT24&lt;&gt;"-"),AND(CS24="-",CR23=""))),"-","")))</f>
        <v/>
      </c>
      <c r="CT23" s="128" t="str">
        <f>IFERROR(INDEX(Calculation!$Q$7:$Q$206,MATCH($B23&amp;" "&amp;CT$10,positions,0),1),
IFERROR(INDEX(Calculation!$R$7:$R$206,MATCH($B22&amp;" "&amp;CT$10,positions,0),1),
IF(AND(ROW(CT23)&gt;12,OR(AND(CU24&lt;&gt;"",CU24&lt;&gt;"-"),AND(CT24="-",CS23=""))),"-","")))</f>
        <v/>
      </c>
      <c r="CU23" s="128" t="str">
        <f>IFERROR(INDEX(Calculation!$Q$7:$Q$206,MATCH($B23&amp;" "&amp;CU$10,positions,0),1),
IFERROR(INDEX(Calculation!$R$7:$R$206,MATCH($B22&amp;" "&amp;CU$10,positions,0),1),
IF(AND(ROW(CU23)&gt;12,OR(AND(CV24&lt;&gt;"",CV24&lt;&gt;"-"),AND(CU24="-",CT23=""))),"-","")))</f>
        <v/>
      </c>
      <c r="CV23" s="128" t="str">
        <f>IFERROR(INDEX(Calculation!$Q$7:$Q$206,MATCH($B23&amp;" "&amp;CV$10,positions,0),1),
IFERROR(INDEX(Calculation!$R$7:$R$206,MATCH($B22&amp;" "&amp;CV$10,positions,0),1),
IF(AND(ROW(CV23)&gt;12,OR(AND(CW24&lt;&gt;"",CW24&lt;&gt;"-"),AND(CV24="-",CU23=""))),"-","")))</f>
        <v/>
      </c>
      <c r="CW23" s="128" t="str">
        <f>IFERROR(INDEX(Calculation!$Q$7:$Q$206,MATCH($B23&amp;" "&amp;CW$10,positions,0),1),
IFERROR(INDEX(Calculation!$R$7:$R$206,MATCH($B22&amp;" "&amp;CW$10,positions,0),1),
IF(AND(ROW(CW23)&gt;12,OR(AND(CX24&lt;&gt;"",CX24&lt;&gt;"-"),AND(CW24="-",CV23=""))),"-","")))</f>
        <v/>
      </c>
      <c r="CX23" s="128" t="str">
        <f>IFERROR(INDEX(Calculation!$Q$7:$Q$206,MATCH($B23&amp;" "&amp;CX$10,positions,0),1),
IFERROR(INDEX(Calculation!$R$7:$R$206,MATCH($B22&amp;" "&amp;CX$10,positions,0),1),
IF(AND(ROW(CX23)&gt;12,OR(AND(CY24&lt;&gt;"",CY24&lt;&gt;"-"),AND(CX24="-",CW23=""))),"-","")))</f>
        <v/>
      </c>
      <c r="CY23" s="128" t="str">
        <f>IFERROR(INDEX(Calculation!$Q$7:$Q$206,MATCH($B23&amp;" "&amp;CY$10,positions,0),1),
IFERROR(INDEX(Calculation!$R$7:$R$206,MATCH($B22&amp;" "&amp;CY$10,positions,0),1),
IF(AND(ROW(CY23)&gt;12,OR(AND(CZ24&lt;&gt;"",CZ24&lt;&gt;"-"),AND(CY24="-",CX23=""))),"-","")))</f>
        <v/>
      </c>
      <c r="CZ23" s="128" t="str">
        <f>IFERROR(INDEX(Calculation!$Q$7:$Q$206,MATCH($B23&amp;" "&amp;CZ$10,positions,0),1),
IFERROR(INDEX(Calculation!$R$7:$R$206,MATCH($B22&amp;" "&amp;CZ$10,positions,0),1),
IF(AND(ROW(CZ23)&gt;12,OR(AND(DA24&lt;&gt;"",DA24&lt;&gt;"-"),AND(CZ24="-",CY23=""))),"-","")))</f>
        <v/>
      </c>
    </row>
    <row r="24" spans="2:104" s="100" customFormat="1" ht="27.95" customHeight="1" x14ac:dyDescent="0.25">
      <c r="B24" s="140">
        <v>14</v>
      </c>
      <c r="C24" s="99"/>
      <c r="D24" s="128" t="str">
        <f>IFERROR(INDEX(Calculation!$Q$7:$Q$206,MATCH($B24&amp;" "&amp;D$10,positions,0),1),
IFERROR(INDEX(Calculation!$R$7:$R$206,MATCH($B23&amp;" "&amp;D$10,positions,0),1),
IF(AND(ROW(D24)&gt;12,OR(AND(E25&lt;&gt;"",E25&lt;&gt;"-"),AND(D25="-",C24=""))),"-","")))</f>
        <v/>
      </c>
      <c r="E24" s="128" t="str">
        <f>IFERROR(INDEX(Calculation!$Q$7:$Q$206,MATCH($B24&amp;" "&amp;E$10,positions,0),1),
IFERROR(INDEX(Calculation!$R$7:$R$206,MATCH($B23&amp;" "&amp;E$10,positions,0),1),
IF(AND(ROW(E24)&gt;12,OR(AND(F25&lt;&gt;"",F25&lt;&gt;"-"),AND(E25="-",D24=""))),"-","")))</f>
        <v/>
      </c>
      <c r="F24" s="128" t="str">
        <f>IFERROR(INDEX(Calculation!$Q$7:$Q$206,MATCH($B24&amp;" "&amp;F$10,positions,0),1),
IFERROR(INDEX(Calculation!$R$7:$R$206,MATCH($B23&amp;" "&amp;F$10,positions,0),1),
IF(AND(ROW(F24)&gt;12,OR(AND(G25&lt;&gt;"",G25&lt;&gt;"-"),AND(F25="-",E24=""))),"-","")))</f>
        <v/>
      </c>
      <c r="G24" s="128" t="str">
        <f>IFERROR(INDEX(Calculation!$Q$7:$Q$206,MATCH($B24&amp;" "&amp;G$10,positions,0),1),
IFERROR(INDEX(Calculation!$R$7:$R$206,MATCH($B23&amp;" "&amp;G$10,positions,0),1),
IF(AND(ROW(G24)&gt;12,OR(AND(H25&lt;&gt;"",H25&lt;&gt;"-"),AND(G25="-",F24=""))),"-","")))</f>
        <v/>
      </c>
      <c r="H24" s="128" t="str">
        <f>IFERROR(INDEX(Calculation!$Q$7:$Q$206,MATCH($B24&amp;" "&amp;H$10,positions,0),1),
IFERROR(INDEX(Calculation!$R$7:$R$206,MATCH($B23&amp;" "&amp;H$10,positions,0),1),
IF(AND(ROW(H24)&gt;12,OR(AND(I25&lt;&gt;"",I25&lt;&gt;"-"),AND(H25="-",G24=""))),"-","")))</f>
        <v/>
      </c>
      <c r="I24" s="128" t="str">
        <f>IFERROR(INDEX(Calculation!$Q$7:$Q$206,MATCH($B24&amp;" "&amp;I$10,positions,0),1),
IFERROR(INDEX(Calculation!$R$7:$R$206,MATCH($B23&amp;" "&amp;I$10,positions,0),1),
IF(AND(ROW(I24)&gt;12,OR(AND(J25&lt;&gt;"",J25&lt;&gt;"-"),AND(I25="-",H24=""))),"-","")))</f>
        <v/>
      </c>
      <c r="J24" s="128" t="str">
        <f>IFERROR(INDEX(Calculation!$Q$7:$Q$206,MATCH($B24&amp;" "&amp;J$10,positions,0),1),
IFERROR(INDEX(Calculation!$R$7:$R$206,MATCH($B23&amp;" "&amp;J$10,positions,0),1),
IF(AND(ROW(J24)&gt;12,OR(AND(K25&lt;&gt;"",K25&lt;&gt;"-"),AND(J25="-",I24=""))),"-","")))</f>
        <v>2.4 - Sent invitations</v>
      </c>
      <c r="K24" s="128" t="str">
        <f>IFERROR(INDEX(Calculation!$Q$7:$Q$206,MATCH($B24&amp;" "&amp;K$10,positions,0),1),
IFERROR(INDEX(Calculation!$R$7:$R$206,MATCH($B23&amp;" "&amp;K$10,positions,0),1),
IF(AND(ROW(K24)&gt;12,OR(AND(L25&lt;&gt;"",L25&lt;&gt;"-"),AND(K25="-",J24=""))),"-","")))</f>
        <v/>
      </c>
      <c r="L24" s="128" t="str">
        <f>IFERROR(INDEX(Calculation!$Q$7:$Q$206,MATCH($B24&amp;" "&amp;L$10,positions,0),1),
IFERROR(INDEX(Calculation!$R$7:$R$206,MATCH($B23&amp;" "&amp;L$10,positions,0),1),
IF(AND(ROW(L24)&gt;12,OR(AND(M25&lt;&gt;"",M25&lt;&gt;"-"),AND(L25="-",K24=""))),"-","")))</f>
        <v/>
      </c>
      <c r="M24" s="128" t="str">
        <f>IFERROR(INDEX(Calculation!$Q$7:$Q$206,MATCH($B24&amp;" "&amp;M$10,positions,0),1),
IFERROR(INDEX(Calculation!$R$7:$R$206,MATCH($B23&amp;" "&amp;M$10,positions,0),1),
IF(AND(ROW(M24)&gt;12,OR(AND(N25&lt;&gt;"",N25&lt;&gt;"-"),AND(M25="-",L24=""))),"-","")))</f>
        <v/>
      </c>
      <c r="N24" s="128" t="str">
        <f>IFERROR(INDEX(Calculation!$Q$7:$Q$206,MATCH($B24&amp;" "&amp;N$10,positions,0),1),
IFERROR(INDEX(Calculation!$R$7:$R$206,MATCH($B23&amp;" "&amp;N$10,positions,0),1),
IF(AND(ROW(N24)&gt;12,OR(AND(O25&lt;&gt;"",O25&lt;&gt;"-"),AND(N25="-",M24=""))),"-","")))</f>
        <v/>
      </c>
      <c r="O24" s="128" t="str">
        <f>IFERROR(INDEX(Calculation!$Q$7:$Q$206,MATCH($B24&amp;" "&amp;O$10,positions,0),1),
IFERROR(INDEX(Calculation!$R$7:$R$206,MATCH($B23&amp;" "&amp;O$10,positions,0),1),
IF(AND(ROW(O24)&gt;12,OR(AND(P25&lt;&gt;"",P25&lt;&gt;"-"),AND(O25="-",N24=""))),"-","")))</f>
        <v/>
      </c>
      <c r="P24" s="128" t="str">
        <f>IFERROR(INDEX(Calculation!$Q$7:$Q$206,MATCH($B24&amp;" "&amp;P$10,positions,0),1),
IFERROR(INDEX(Calculation!$R$7:$R$206,MATCH($B23&amp;" "&amp;P$10,positions,0),1),
IF(AND(ROW(P24)&gt;12,OR(AND(Q25&lt;&gt;"",Q25&lt;&gt;"-"),AND(P25="-",O24=""))),"-","")))</f>
        <v/>
      </c>
      <c r="Q24" s="128" t="str">
        <f>IFERROR(INDEX(Calculation!$Q$7:$Q$206,MATCH($B24&amp;" "&amp;Q$10,positions,0),1),
IFERROR(INDEX(Calculation!$R$7:$R$206,MATCH($B23&amp;" "&amp;Q$10,positions,0),1),
IF(AND(ROW(Q24)&gt;12,OR(AND(R25&lt;&gt;"",R25&lt;&gt;"-"),AND(Q25="-",P24=""))),"-","")))</f>
        <v/>
      </c>
      <c r="R24" s="128" t="str">
        <f>IFERROR(INDEX(Calculation!$Q$7:$Q$206,MATCH($B24&amp;" "&amp;R$10,positions,0),1),
IFERROR(INDEX(Calculation!$R$7:$R$206,MATCH($B23&amp;" "&amp;R$10,positions,0),1),
IF(AND(ROW(R24)&gt;12,OR(AND(S25&lt;&gt;"",S25&lt;&gt;"-"),AND(R25="-",Q24=""))),"-","")))</f>
        <v/>
      </c>
      <c r="S24" s="128" t="str">
        <f>IFERROR(INDEX(Calculation!$Q$7:$Q$206,MATCH($B24&amp;" "&amp;S$10,positions,0),1),
IFERROR(INDEX(Calculation!$R$7:$R$206,MATCH($B23&amp;" "&amp;S$10,positions,0),1),
IF(AND(ROW(S24)&gt;12,OR(AND(T25&lt;&gt;"",T25&lt;&gt;"-"),AND(S25="-",R24=""))),"-","")))</f>
        <v/>
      </c>
      <c r="T24" s="128" t="str">
        <f>IFERROR(INDEX(Calculation!$Q$7:$Q$206,MATCH($B24&amp;" "&amp;T$10,positions,0),1),
IFERROR(INDEX(Calculation!$R$7:$R$206,MATCH($B23&amp;" "&amp;T$10,positions,0),1),
IF(AND(ROW(T24)&gt;12,OR(AND(U25&lt;&gt;"",U25&lt;&gt;"-"),AND(T25="-",S24=""))),"-","")))</f>
        <v/>
      </c>
      <c r="U24" s="128" t="str">
        <f>IFERROR(INDEX(Calculation!$Q$7:$Q$206,MATCH($B24&amp;" "&amp;U$10,positions,0),1),
IFERROR(INDEX(Calculation!$R$7:$R$206,MATCH($B23&amp;" "&amp;U$10,positions,0),1),
IF(AND(ROW(U24)&gt;12,OR(AND(V25&lt;&gt;"",V25&lt;&gt;"-"),AND(U25="-",T24=""))),"-","")))</f>
        <v/>
      </c>
      <c r="V24" s="128" t="str">
        <f>IFERROR(INDEX(Calculation!$Q$7:$Q$206,MATCH($B24&amp;" "&amp;V$10,positions,0),1),
IFERROR(INDEX(Calculation!$R$7:$R$206,MATCH($B23&amp;" "&amp;V$10,positions,0),1),
IF(AND(ROW(V24)&gt;12,OR(AND(W25&lt;&gt;"",W25&lt;&gt;"-"),AND(V25="-",U24=""))),"-","")))</f>
        <v/>
      </c>
      <c r="W24" s="128" t="str">
        <f>IFERROR(INDEX(Calculation!$Q$7:$Q$206,MATCH($B24&amp;" "&amp;W$10,positions,0),1),
IFERROR(INDEX(Calculation!$R$7:$R$206,MATCH($B23&amp;" "&amp;W$10,positions,0),1),
IF(AND(ROW(W24)&gt;12,OR(AND(X25&lt;&gt;"",X25&lt;&gt;"-"),AND(W25="-",V24=""))),"-","")))</f>
        <v/>
      </c>
      <c r="X24" s="128" t="str">
        <f>IFERROR(INDEX(Calculation!$Q$7:$Q$206,MATCH($B24&amp;" "&amp;X$10,positions,0),1),
IFERROR(INDEX(Calculation!$R$7:$R$206,MATCH($B23&amp;" "&amp;X$10,positions,0),1),
IF(AND(ROW(X24)&gt;12,OR(AND(Y25&lt;&gt;"",Y25&lt;&gt;"-"),AND(X25="-",W24=""))),"-","")))</f>
        <v/>
      </c>
      <c r="Y24" s="128" t="str">
        <f>IFERROR(INDEX(Calculation!$Q$7:$Q$206,MATCH($B24&amp;" "&amp;Y$10,positions,0),1),
IFERROR(INDEX(Calculation!$R$7:$R$206,MATCH($B23&amp;" "&amp;Y$10,positions,0),1),
IF(AND(ROW(Y24)&gt;12,OR(AND(Z25&lt;&gt;"",Z25&lt;&gt;"-"),AND(Y25="-",X24=""))),"-","")))</f>
        <v/>
      </c>
      <c r="Z24" s="128" t="str">
        <f>IFERROR(INDEX(Calculation!$Q$7:$Q$206,MATCH($B24&amp;" "&amp;Z$10,positions,0),1),
IFERROR(INDEX(Calculation!$R$7:$R$206,MATCH($B23&amp;" "&amp;Z$10,positions,0),1),
IF(AND(ROW(Z24)&gt;12,OR(AND(AA25&lt;&gt;"",AA25&lt;&gt;"-"),AND(Z25="-",Y24=""))),"-","")))</f>
        <v/>
      </c>
      <c r="AA24" s="128" t="str">
        <f>IFERROR(INDEX(Calculation!$Q$7:$Q$206,MATCH($B24&amp;" "&amp;AA$10,positions,0),1),
IFERROR(INDEX(Calculation!$R$7:$R$206,MATCH($B23&amp;" "&amp;AA$10,positions,0),1),
IF(AND(ROW(AA24)&gt;12,OR(AND(AB25&lt;&gt;"",AB25&lt;&gt;"-"),AND(AA25="-",Z24=""))),"-","")))</f>
        <v/>
      </c>
      <c r="AB24" s="128" t="str">
        <f>IFERROR(INDEX(Calculation!$Q$7:$Q$206,MATCH($B24&amp;" "&amp;AB$10,positions,0),1),
IFERROR(INDEX(Calculation!$R$7:$R$206,MATCH($B23&amp;" "&amp;AB$10,positions,0),1),
IF(AND(ROW(AB24)&gt;12,OR(AND(AC25&lt;&gt;"",AC25&lt;&gt;"-"),AND(AB25="-",AA24=""))),"-","")))</f>
        <v/>
      </c>
      <c r="AC24" s="128" t="str">
        <f>IFERROR(INDEX(Calculation!$Q$7:$Q$206,MATCH($B24&amp;" "&amp;AC$10,positions,0),1),
IFERROR(INDEX(Calculation!$R$7:$R$206,MATCH($B23&amp;" "&amp;AC$10,positions,0),1),
IF(AND(ROW(AC24)&gt;12,OR(AND(AD25&lt;&gt;"",AD25&lt;&gt;"-"),AND(AC25="-",AB24=""))),"-","")))</f>
        <v/>
      </c>
      <c r="AD24" s="128" t="str">
        <f>IFERROR(INDEX(Calculation!$Q$7:$Q$206,MATCH($B24&amp;" "&amp;AD$10,positions,0),1),
IFERROR(INDEX(Calculation!$R$7:$R$206,MATCH($B23&amp;" "&amp;AD$10,positions,0),1),
IF(AND(ROW(AD24)&gt;12,OR(AND(AE25&lt;&gt;"",AE25&lt;&gt;"-"),AND(AD25="-",AC24=""))),"-","")))</f>
        <v/>
      </c>
      <c r="AE24" s="128" t="str">
        <f>IFERROR(INDEX(Calculation!$Q$7:$Q$206,MATCH($B24&amp;" "&amp;AE$10,positions,0),1),
IFERROR(INDEX(Calculation!$R$7:$R$206,MATCH($B23&amp;" "&amp;AE$10,positions,0),1),
IF(AND(ROW(AE24)&gt;12,OR(AND(AF25&lt;&gt;"",AF25&lt;&gt;"-"),AND(AE25="-",AD24=""))),"-","")))</f>
        <v/>
      </c>
      <c r="AF24" s="128" t="str">
        <f>IFERROR(INDEX(Calculation!$Q$7:$Q$206,MATCH($B24&amp;" "&amp;AF$10,positions,0),1),
IFERROR(INDEX(Calculation!$R$7:$R$206,MATCH($B23&amp;" "&amp;AF$10,positions,0),1),
IF(AND(ROW(AF24)&gt;12,OR(AND(AG25&lt;&gt;"",AG25&lt;&gt;"-"),AND(AF25="-",AE24=""))),"-","")))</f>
        <v/>
      </c>
      <c r="AG24" s="128" t="str">
        <f>IFERROR(INDEX(Calculation!$Q$7:$Q$206,MATCH($B24&amp;" "&amp;AG$10,positions,0),1),
IFERROR(INDEX(Calculation!$R$7:$R$206,MATCH($B23&amp;" "&amp;AG$10,positions,0),1),
IF(AND(ROW(AG24)&gt;12,OR(AND(AH25&lt;&gt;"",AH25&lt;&gt;"-"),AND(AG25="-",AF24=""))),"-","")))</f>
        <v/>
      </c>
      <c r="AH24" s="128" t="str">
        <f>IFERROR(INDEX(Calculation!$Q$7:$Q$206,MATCH($B24&amp;" "&amp;AH$10,positions,0),1),
IFERROR(INDEX(Calculation!$R$7:$R$206,MATCH($B23&amp;" "&amp;AH$10,positions,0),1),
IF(AND(ROW(AH24)&gt;12,OR(AND(AI25&lt;&gt;"",AI25&lt;&gt;"-"),AND(AH25="-",AG24=""))),"-","")))</f>
        <v/>
      </c>
      <c r="AI24" s="128" t="str">
        <f>IFERROR(INDEX(Calculation!$Q$7:$Q$206,MATCH($B24&amp;" "&amp;AI$10,positions,0),1),
IFERROR(INDEX(Calculation!$R$7:$R$206,MATCH($B23&amp;" "&amp;AI$10,positions,0),1),
IF(AND(ROW(AI24)&gt;12,OR(AND(AJ25&lt;&gt;"",AJ25&lt;&gt;"-"),AND(AI25="-",AH24=""))),"-","")))</f>
        <v/>
      </c>
      <c r="AJ24" s="128" t="str">
        <f>IFERROR(INDEX(Calculation!$Q$7:$Q$206,MATCH($B24&amp;" "&amp;AJ$10,positions,0),1),
IFERROR(INDEX(Calculation!$R$7:$R$206,MATCH($B23&amp;" "&amp;AJ$10,positions,0),1),
IF(AND(ROW(AJ24)&gt;12,OR(AND(AK25&lt;&gt;"",AK25&lt;&gt;"-"),AND(AJ25="-",AI24=""))),"-","")))</f>
        <v/>
      </c>
      <c r="AK24" s="128" t="str">
        <f>IFERROR(INDEX(Calculation!$Q$7:$Q$206,MATCH($B24&amp;" "&amp;AK$10,positions,0),1),
IFERROR(INDEX(Calculation!$R$7:$R$206,MATCH($B23&amp;" "&amp;AK$10,positions,0),1),
IF(AND(ROW(AK24)&gt;12,OR(AND(AL25&lt;&gt;"",AL25&lt;&gt;"-"),AND(AK25="-",AJ24=""))),"-","")))</f>
        <v/>
      </c>
      <c r="AL24" s="128" t="str">
        <f>IFERROR(INDEX(Calculation!$Q$7:$Q$206,MATCH($B24&amp;" "&amp;AL$10,positions,0),1),
IFERROR(INDEX(Calculation!$R$7:$R$206,MATCH($B23&amp;" "&amp;AL$10,positions,0),1),
IF(AND(ROW(AL24)&gt;12,OR(AND(AM25&lt;&gt;"",AM25&lt;&gt;"-"),AND(AL25="-",AK24=""))),"-","")))</f>
        <v/>
      </c>
      <c r="AM24" s="128" t="str">
        <f>IFERROR(INDEX(Calculation!$Q$7:$Q$206,MATCH($B24&amp;" "&amp;AM$10,positions,0),1),
IFERROR(INDEX(Calculation!$R$7:$R$206,MATCH($B23&amp;" "&amp;AM$10,positions,0),1),
IF(AND(ROW(AM24)&gt;12,OR(AND(AN25&lt;&gt;"",AN25&lt;&gt;"-"),AND(AM25="-",AL24=""))),"-","")))</f>
        <v/>
      </c>
      <c r="AN24" s="128" t="str">
        <f>IFERROR(INDEX(Calculation!$Q$7:$Q$206,MATCH($B24&amp;" "&amp;AN$10,positions,0),1),
IFERROR(INDEX(Calculation!$R$7:$R$206,MATCH($B23&amp;" "&amp;AN$10,positions,0),1),
IF(AND(ROW(AN24)&gt;12,OR(AND(AO25&lt;&gt;"",AO25&lt;&gt;"-"),AND(AN25="-",AM24=""))),"-","")))</f>
        <v/>
      </c>
      <c r="AO24" s="128" t="str">
        <f>IFERROR(INDEX(Calculation!$Q$7:$Q$206,MATCH($B24&amp;" "&amp;AO$10,positions,0),1),
IFERROR(INDEX(Calculation!$R$7:$R$206,MATCH($B23&amp;" "&amp;AO$10,positions,0),1),
IF(AND(ROW(AO24)&gt;12,OR(AND(AP25&lt;&gt;"",AP25&lt;&gt;"-"),AND(AO25="-",AN24=""))),"-","")))</f>
        <v/>
      </c>
      <c r="AP24" s="128" t="str">
        <f>IFERROR(INDEX(Calculation!$Q$7:$Q$206,MATCH($B24&amp;" "&amp;AP$10,positions,0),1),
IFERROR(INDEX(Calculation!$R$7:$R$206,MATCH($B23&amp;" "&amp;AP$10,positions,0),1),
IF(AND(ROW(AP24)&gt;12,OR(AND(AQ25&lt;&gt;"",AQ25&lt;&gt;"-"),AND(AP25="-",AO24=""))),"-","")))</f>
        <v/>
      </c>
      <c r="AQ24" s="128" t="str">
        <f>IFERROR(INDEX(Calculation!$Q$7:$Q$206,MATCH($B24&amp;" "&amp;AQ$10,positions,0),1),
IFERROR(INDEX(Calculation!$R$7:$R$206,MATCH($B23&amp;" "&amp;AQ$10,positions,0),1),
IF(AND(ROW(AQ24)&gt;12,OR(AND(AR25&lt;&gt;"",AR25&lt;&gt;"-"),AND(AQ25="-",AP24=""))),"-","")))</f>
        <v/>
      </c>
      <c r="AR24" s="128" t="str">
        <f>IFERROR(INDEX(Calculation!$Q$7:$Q$206,MATCH($B24&amp;" "&amp;AR$10,positions,0),1),
IFERROR(INDEX(Calculation!$R$7:$R$206,MATCH($B23&amp;" "&amp;AR$10,positions,0),1),
IF(AND(ROW(AR24)&gt;12,OR(AND(AS25&lt;&gt;"",AS25&lt;&gt;"-"),AND(AR25="-",AQ24=""))),"-","")))</f>
        <v/>
      </c>
      <c r="AS24" s="128" t="str">
        <f>IFERROR(INDEX(Calculation!$Q$7:$Q$206,MATCH($B24&amp;" "&amp;AS$10,positions,0),1),
IFERROR(INDEX(Calculation!$R$7:$R$206,MATCH($B23&amp;" "&amp;AS$10,positions,0),1),
IF(AND(ROW(AS24)&gt;12,OR(AND(AT25&lt;&gt;"",AT25&lt;&gt;"-"),AND(AS25="-",AR24=""))),"-","")))</f>
        <v/>
      </c>
      <c r="AT24" s="128" t="str">
        <f>IFERROR(INDEX(Calculation!$Q$7:$Q$206,MATCH($B24&amp;" "&amp;AT$10,positions,0),1),
IFERROR(INDEX(Calculation!$R$7:$R$206,MATCH($B23&amp;" "&amp;AT$10,positions,0),1),
IF(AND(ROW(AT24)&gt;12,OR(AND(AU25&lt;&gt;"",AU25&lt;&gt;"-"),AND(AT25="-",AS24=""))),"-","")))</f>
        <v/>
      </c>
      <c r="AU24" s="128" t="str">
        <f>IFERROR(INDEX(Calculation!$Q$7:$Q$206,MATCH($B24&amp;" "&amp;AU$10,positions,0),1),
IFERROR(INDEX(Calculation!$R$7:$R$206,MATCH($B23&amp;" "&amp;AU$10,positions,0),1),
IF(AND(ROW(AU24)&gt;12,OR(AND(AV25&lt;&gt;"",AV25&lt;&gt;"-"),AND(AU25="-",AT24=""))),"-","")))</f>
        <v/>
      </c>
      <c r="AV24" s="128" t="str">
        <f>IFERROR(INDEX(Calculation!$Q$7:$Q$206,MATCH($B24&amp;" "&amp;AV$10,positions,0),1),
IFERROR(INDEX(Calculation!$R$7:$R$206,MATCH($B23&amp;" "&amp;AV$10,positions,0),1),
IF(AND(ROW(AV24)&gt;12,OR(AND(AW25&lt;&gt;"",AW25&lt;&gt;"-"),AND(AV25="-",AU24=""))),"-","")))</f>
        <v/>
      </c>
      <c r="AW24" s="128" t="str">
        <f>IFERROR(INDEX(Calculation!$Q$7:$Q$206,MATCH($B24&amp;" "&amp;AW$10,positions,0),1),
IFERROR(INDEX(Calculation!$R$7:$R$206,MATCH($B23&amp;" "&amp;AW$10,positions,0),1),
IF(AND(ROW(AW24)&gt;12,OR(AND(AX25&lt;&gt;"",AX25&lt;&gt;"-"),AND(AW25="-",AV24=""))),"-","")))</f>
        <v/>
      </c>
      <c r="AX24" s="128" t="str">
        <f>IFERROR(INDEX(Calculation!$Q$7:$Q$206,MATCH($B24&amp;" "&amp;AX$10,positions,0),1),
IFERROR(INDEX(Calculation!$R$7:$R$206,MATCH($B23&amp;" "&amp;AX$10,positions,0),1),
IF(AND(ROW(AX24)&gt;12,OR(AND(AY25&lt;&gt;"",AY25&lt;&gt;"-"),AND(AX25="-",AW24=""))),"-","")))</f>
        <v/>
      </c>
      <c r="AY24" s="128" t="str">
        <f>IFERROR(INDEX(Calculation!$Q$7:$Q$206,MATCH($B24&amp;" "&amp;AY$10,positions,0),1),
IFERROR(INDEX(Calculation!$R$7:$R$206,MATCH($B23&amp;" "&amp;AY$10,positions,0),1),
IF(AND(ROW(AY24)&gt;12,OR(AND(AZ25&lt;&gt;"",AZ25&lt;&gt;"-"),AND(AY25="-",AX24=""))),"-","")))</f>
        <v/>
      </c>
      <c r="AZ24" s="128" t="str">
        <f>IFERROR(INDEX(Calculation!$Q$7:$Q$206,MATCH($B24&amp;" "&amp;AZ$10,positions,0),1),
IFERROR(INDEX(Calculation!$R$7:$R$206,MATCH($B23&amp;" "&amp;AZ$10,positions,0),1),
IF(AND(ROW(AZ24)&gt;12,OR(AND(BA25&lt;&gt;"",BA25&lt;&gt;"-"),AND(AZ25="-",AY24=""))),"-","")))</f>
        <v/>
      </c>
      <c r="BA24" s="128" t="str">
        <f>IFERROR(INDEX(Calculation!$Q$7:$Q$206,MATCH($B24&amp;" "&amp;BA$10,positions,0),1),
IFERROR(INDEX(Calculation!$R$7:$R$206,MATCH($B23&amp;" "&amp;BA$10,positions,0),1),
IF(AND(ROW(BA24)&gt;12,OR(AND(BB25&lt;&gt;"",BB25&lt;&gt;"-"),AND(BA25="-",AZ24=""))),"-","")))</f>
        <v/>
      </c>
      <c r="BB24" s="128" t="str">
        <f>IFERROR(INDEX(Calculation!$Q$7:$Q$206,MATCH($B24&amp;" "&amp;BB$10,positions,0),1),
IFERROR(INDEX(Calculation!$R$7:$R$206,MATCH($B23&amp;" "&amp;BB$10,positions,0),1),
IF(AND(ROW(BB24)&gt;12,OR(AND(BC25&lt;&gt;"",BC25&lt;&gt;"-"),AND(BB25="-",BA24=""))),"-","")))</f>
        <v/>
      </c>
      <c r="BC24" s="128" t="str">
        <f>IFERROR(INDEX(Calculation!$Q$7:$Q$206,MATCH($B24&amp;" "&amp;BC$10,positions,0),1),
IFERROR(INDEX(Calculation!$R$7:$R$206,MATCH($B23&amp;" "&amp;BC$10,positions,0),1),
IF(AND(ROW(BC24)&gt;12,OR(AND(BD25&lt;&gt;"",BD25&lt;&gt;"-"),AND(BC25="-",BB24=""))),"-","")))</f>
        <v/>
      </c>
      <c r="BD24" s="128" t="str">
        <f>IFERROR(INDEX(Calculation!$Q$7:$Q$206,MATCH($B24&amp;" "&amp;BD$10,positions,0),1),
IFERROR(INDEX(Calculation!$R$7:$R$206,MATCH($B23&amp;" "&amp;BD$10,positions,0),1),
IF(AND(ROW(BD24)&gt;12,OR(AND(BE25&lt;&gt;"",BE25&lt;&gt;"-"),AND(BD25="-",BC24=""))),"-","")))</f>
        <v/>
      </c>
      <c r="BE24" s="128" t="str">
        <f>IFERROR(INDEX(Calculation!$Q$7:$Q$206,MATCH($B24&amp;" "&amp;BE$10,positions,0),1),
IFERROR(INDEX(Calculation!$R$7:$R$206,MATCH($B23&amp;" "&amp;BE$10,positions,0),1),
IF(AND(ROW(BE24)&gt;12,OR(AND(BF25&lt;&gt;"",BF25&lt;&gt;"-"),AND(BE25="-",BD24=""))),"-","")))</f>
        <v/>
      </c>
      <c r="BF24" s="128" t="str">
        <f>IFERROR(INDEX(Calculation!$Q$7:$Q$206,MATCH($B24&amp;" "&amp;BF$10,positions,0),1),
IFERROR(INDEX(Calculation!$R$7:$R$206,MATCH($B23&amp;" "&amp;BF$10,positions,0),1),
IF(AND(ROW(BF24)&gt;12,OR(AND(BG25&lt;&gt;"",BG25&lt;&gt;"-"),AND(BF25="-",BE24=""))),"-","")))</f>
        <v/>
      </c>
      <c r="BG24" s="128" t="str">
        <f>IFERROR(INDEX(Calculation!$Q$7:$Q$206,MATCH($B24&amp;" "&amp;BG$10,positions,0),1),
IFERROR(INDEX(Calculation!$R$7:$R$206,MATCH($B23&amp;" "&amp;BG$10,positions,0),1),
IF(AND(ROW(BG24)&gt;12,OR(AND(BH25&lt;&gt;"",BH25&lt;&gt;"-"),AND(BG25="-",BF24=""))),"-","")))</f>
        <v/>
      </c>
      <c r="BH24" s="128" t="str">
        <f>IFERROR(INDEX(Calculation!$Q$7:$Q$206,MATCH($B24&amp;" "&amp;BH$10,positions,0),1),
IFERROR(INDEX(Calculation!$R$7:$R$206,MATCH($B23&amp;" "&amp;BH$10,positions,0),1),
IF(AND(ROW(BH24)&gt;12,OR(AND(BI25&lt;&gt;"",BI25&lt;&gt;"-"),AND(BH25="-",BG24=""))),"-","")))</f>
        <v/>
      </c>
      <c r="BI24" s="128" t="str">
        <f>IFERROR(INDEX(Calculation!$Q$7:$Q$206,MATCH($B24&amp;" "&amp;BI$10,positions,0),1),
IFERROR(INDEX(Calculation!$R$7:$R$206,MATCH($B23&amp;" "&amp;BI$10,positions,0),1),
IF(AND(ROW(BI24)&gt;12,OR(AND(BJ25&lt;&gt;"",BJ25&lt;&gt;"-"),AND(BI25="-",BH24=""))),"-","")))</f>
        <v/>
      </c>
      <c r="BJ24" s="128" t="str">
        <f>IFERROR(INDEX(Calculation!$Q$7:$Q$206,MATCH($B24&amp;" "&amp;BJ$10,positions,0),1),
IFERROR(INDEX(Calculation!$R$7:$R$206,MATCH($B23&amp;" "&amp;BJ$10,positions,0),1),
IF(AND(ROW(BJ24)&gt;12,OR(AND(BK25&lt;&gt;"",BK25&lt;&gt;"-"),AND(BJ25="-",BI24=""))),"-","")))</f>
        <v/>
      </c>
      <c r="BK24" s="128" t="str">
        <f>IFERROR(INDEX(Calculation!$Q$7:$Q$206,MATCH($B24&amp;" "&amp;BK$10,positions,0),1),
IFERROR(INDEX(Calculation!$R$7:$R$206,MATCH($B23&amp;" "&amp;BK$10,positions,0),1),
IF(AND(ROW(BK24)&gt;12,OR(AND(BL25&lt;&gt;"",BL25&lt;&gt;"-"),AND(BK25="-",BJ24=""))),"-","")))</f>
        <v/>
      </c>
      <c r="BL24" s="128" t="str">
        <f>IFERROR(INDEX(Calculation!$Q$7:$Q$206,MATCH($B24&amp;" "&amp;BL$10,positions,0),1),
IFERROR(INDEX(Calculation!$R$7:$R$206,MATCH($B23&amp;" "&amp;BL$10,positions,0),1),
IF(AND(ROW(BL24)&gt;12,OR(AND(BM25&lt;&gt;"",BM25&lt;&gt;"-"),AND(BL25="-",BK24=""))),"-","")))</f>
        <v/>
      </c>
      <c r="BM24" s="128" t="str">
        <f>IFERROR(INDEX(Calculation!$Q$7:$Q$206,MATCH($B24&amp;" "&amp;BM$10,positions,0),1),
IFERROR(INDEX(Calculation!$R$7:$R$206,MATCH($B23&amp;" "&amp;BM$10,positions,0),1),
IF(AND(ROW(BM24)&gt;12,OR(AND(BN25&lt;&gt;"",BN25&lt;&gt;"-"),AND(BM25="-",BL24=""))),"-","")))</f>
        <v/>
      </c>
      <c r="BN24" s="128" t="str">
        <f>IFERROR(INDEX(Calculation!$Q$7:$Q$206,MATCH($B24&amp;" "&amp;BN$10,positions,0),1),
IFERROR(INDEX(Calculation!$R$7:$R$206,MATCH($B23&amp;" "&amp;BN$10,positions,0),1),
IF(AND(ROW(BN24)&gt;12,OR(AND(BO25&lt;&gt;"",BO25&lt;&gt;"-"),AND(BN25="-",BM24=""))),"-","")))</f>
        <v/>
      </c>
      <c r="BO24" s="128" t="str">
        <f>IFERROR(INDEX(Calculation!$Q$7:$Q$206,MATCH($B24&amp;" "&amp;BO$10,positions,0),1),
IFERROR(INDEX(Calculation!$R$7:$R$206,MATCH($B23&amp;" "&amp;BO$10,positions,0),1),
IF(AND(ROW(BO24)&gt;12,OR(AND(BP25&lt;&gt;"",BP25&lt;&gt;"-"),AND(BO25="-",BN24=""))),"-","")))</f>
        <v/>
      </c>
      <c r="BP24" s="128" t="str">
        <f>IFERROR(INDEX(Calculation!$Q$7:$Q$206,MATCH($B24&amp;" "&amp;BP$10,positions,0),1),
IFERROR(INDEX(Calculation!$R$7:$R$206,MATCH($B23&amp;" "&amp;BP$10,positions,0),1),
IF(AND(ROW(BP24)&gt;12,OR(AND(BQ25&lt;&gt;"",BQ25&lt;&gt;"-"),AND(BP25="-",BO24=""))),"-","")))</f>
        <v/>
      </c>
      <c r="BQ24" s="128" t="str">
        <f>IFERROR(INDEX(Calculation!$Q$7:$Q$206,MATCH($B24&amp;" "&amp;BQ$10,positions,0),1),
IFERROR(INDEX(Calculation!$R$7:$R$206,MATCH($B23&amp;" "&amp;BQ$10,positions,0),1),
IF(AND(ROW(BQ24)&gt;12,OR(AND(BR25&lt;&gt;"",BR25&lt;&gt;"-"),AND(BQ25="-",BP24=""))),"-","")))</f>
        <v/>
      </c>
      <c r="BR24" s="128" t="str">
        <f>IFERROR(INDEX(Calculation!$Q$7:$Q$206,MATCH($B24&amp;" "&amp;BR$10,positions,0),1),
IFERROR(INDEX(Calculation!$R$7:$R$206,MATCH($B23&amp;" "&amp;BR$10,positions,0),1),
IF(AND(ROW(BR24)&gt;12,OR(AND(BS25&lt;&gt;"",BS25&lt;&gt;"-"),AND(BR25="-",BQ24=""))),"-","")))</f>
        <v/>
      </c>
      <c r="BS24" s="128" t="str">
        <f>IFERROR(INDEX(Calculation!$Q$7:$Q$206,MATCH($B24&amp;" "&amp;BS$10,positions,0),1),
IFERROR(INDEX(Calculation!$R$7:$R$206,MATCH($B23&amp;" "&amp;BS$10,positions,0),1),
IF(AND(ROW(BS24)&gt;12,OR(AND(BT25&lt;&gt;"",BT25&lt;&gt;"-"),AND(BS25="-",BR24=""))),"-","")))</f>
        <v/>
      </c>
      <c r="BT24" s="128" t="str">
        <f>IFERROR(INDEX(Calculation!$Q$7:$Q$206,MATCH($B24&amp;" "&amp;BT$10,positions,0),1),
IFERROR(INDEX(Calculation!$R$7:$R$206,MATCH($B23&amp;" "&amp;BT$10,positions,0),1),
IF(AND(ROW(BT24)&gt;12,OR(AND(BU25&lt;&gt;"",BU25&lt;&gt;"-"),AND(BT25="-",BS24=""))),"-","")))</f>
        <v/>
      </c>
      <c r="BU24" s="128" t="str">
        <f>IFERROR(INDEX(Calculation!$Q$7:$Q$206,MATCH($B24&amp;" "&amp;BU$10,positions,0),1),
IFERROR(INDEX(Calculation!$R$7:$R$206,MATCH($B23&amp;" "&amp;BU$10,positions,0),1),
IF(AND(ROW(BU24)&gt;12,OR(AND(BV25&lt;&gt;"",BV25&lt;&gt;"-"),AND(BU25="-",BT24=""))),"-","")))</f>
        <v/>
      </c>
      <c r="BV24" s="128" t="str">
        <f>IFERROR(INDEX(Calculation!$Q$7:$Q$206,MATCH($B24&amp;" "&amp;BV$10,positions,0),1),
IFERROR(INDEX(Calculation!$R$7:$R$206,MATCH($B23&amp;" "&amp;BV$10,positions,0),1),
IF(AND(ROW(BV24)&gt;12,OR(AND(BW25&lt;&gt;"",BW25&lt;&gt;"-"),AND(BV25="-",BU24=""))),"-","")))</f>
        <v/>
      </c>
      <c r="BW24" s="128" t="str">
        <f>IFERROR(INDEX(Calculation!$Q$7:$Q$206,MATCH($B24&amp;" "&amp;BW$10,positions,0),1),
IFERROR(INDEX(Calculation!$R$7:$R$206,MATCH($B23&amp;" "&amp;BW$10,positions,0),1),
IF(AND(ROW(BW24)&gt;12,OR(AND(BX25&lt;&gt;"",BX25&lt;&gt;"-"),AND(BW25="-",BV24=""))),"-","")))</f>
        <v/>
      </c>
      <c r="BX24" s="128" t="str">
        <f>IFERROR(INDEX(Calculation!$Q$7:$Q$206,MATCH($B24&amp;" "&amp;BX$10,positions,0),1),
IFERROR(INDEX(Calculation!$R$7:$R$206,MATCH($B23&amp;" "&amp;BX$10,positions,0),1),
IF(AND(ROW(BX24)&gt;12,OR(AND(BY25&lt;&gt;"",BY25&lt;&gt;"-"),AND(BX25="-",BW24=""))),"-","")))</f>
        <v/>
      </c>
      <c r="BY24" s="128" t="str">
        <f>IFERROR(INDEX(Calculation!$Q$7:$Q$206,MATCH($B24&amp;" "&amp;BY$10,positions,0),1),
IFERROR(INDEX(Calculation!$R$7:$R$206,MATCH($B23&amp;" "&amp;BY$10,positions,0),1),
IF(AND(ROW(BY24)&gt;12,OR(AND(BZ25&lt;&gt;"",BZ25&lt;&gt;"-"),AND(BY25="-",BX24=""))),"-","")))</f>
        <v/>
      </c>
      <c r="BZ24" s="128" t="str">
        <f>IFERROR(INDEX(Calculation!$Q$7:$Q$206,MATCH($B24&amp;" "&amp;BZ$10,positions,0),1),
IFERROR(INDEX(Calculation!$R$7:$R$206,MATCH($B23&amp;" "&amp;BZ$10,positions,0),1),
IF(AND(ROW(BZ24)&gt;12,OR(AND(CA25&lt;&gt;"",CA25&lt;&gt;"-"),AND(BZ25="-",BY24=""))),"-","")))</f>
        <v/>
      </c>
      <c r="CA24" s="128" t="str">
        <f>IFERROR(INDEX(Calculation!$Q$7:$Q$206,MATCH($B24&amp;" "&amp;CA$10,positions,0),1),
IFERROR(INDEX(Calculation!$R$7:$R$206,MATCH($B23&amp;" "&amp;CA$10,positions,0),1),
IF(AND(ROW(CA24)&gt;12,OR(AND(CB25&lt;&gt;"",CB25&lt;&gt;"-"),AND(CA25="-",BZ24=""))),"-","")))</f>
        <v/>
      </c>
      <c r="CB24" s="128" t="str">
        <f>IFERROR(INDEX(Calculation!$Q$7:$Q$206,MATCH($B24&amp;" "&amp;CB$10,positions,0),1),
IFERROR(INDEX(Calculation!$R$7:$R$206,MATCH($B23&amp;" "&amp;CB$10,positions,0),1),
IF(AND(ROW(CB24)&gt;12,OR(AND(CC25&lt;&gt;"",CC25&lt;&gt;"-"),AND(CB25="-",CA24=""))),"-","")))</f>
        <v/>
      </c>
      <c r="CC24" s="128" t="str">
        <f>IFERROR(INDEX(Calculation!$Q$7:$Q$206,MATCH($B24&amp;" "&amp;CC$10,positions,0),1),
IFERROR(INDEX(Calculation!$R$7:$R$206,MATCH($B23&amp;" "&amp;CC$10,positions,0),1),
IF(AND(ROW(CC24)&gt;12,OR(AND(CD25&lt;&gt;"",CD25&lt;&gt;"-"),AND(CC25="-",CB24=""))),"-","")))</f>
        <v/>
      </c>
      <c r="CD24" s="128" t="str">
        <f>IFERROR(INDEX(Calculation!$Q$7:$Q$206,MATCH($B24&amp;" "&amp;CD$10,positions,0),1),
IFERROR(INDEX(Calculation!$R$7:$R$206,MATCH($B23&amp;" "&amp;CD$10,positions,0),1),
IF(AND(ROW(CD24)&gt;12,OR(AND(CE25&lt;&gt;"",CE25&lt;&gt;"-"),AND(CD25="-",CC24=""))),"-","")))</f>
        <v/>
      </c>
      <c r="CE24" s="128" t="str">
        <f>IFERROR(INDEX(Calculation!$Q$7:$Q$206,MATCH($B24&amp;" "&amp;CE$10,positions,0),1),
IFERROR(INDEX(Calculation!$R$7:$R$206,MATCH($B23&amp;" "&amp;CE$10,positions,0),1),
IF(AND(ROW(CE24)&gt;12,OR(AND(CF25&lt;&gt;"",CF25&lt;&gt;"-"),AND(CE25="-",CD24=""))),"-","")))</f>
        <v/>
      </c>
      <c r="CF24" s="128" t="str">
        <f>IFERROR(INDEX(Calculation!$Q$7:$Q$206,MATCH($B24&amp;" "&amp;CF$10,positions,0),1),
IFERROR(INDEX(Calculation!$R$7:$R$206,MATCH($B23&amp;" "&amp;CF$10,positions,0),1),
IF(AND(ROW(CF24)&gt;12,OR(AND(CG25&lt;&gt;"",CG25&lt;&gt;"-"),AND(CF25="-",CE24=""))),"-","")))</f>
        <v/>
      </c>
      <c r="CG24" s="128" t="str">
        <f>IFERROR(INDEX(Calculation!$Q$7:$Q$206,MATCH($B24&amp;" "&amp;CG$10,positions,0),1),
IFERROR(INDEX(Calculation!$R$7:$R$206,MATCH($B23&amp;" "&amp;CG$10,positions,0),1),
IF(AND(ROW(CG24)&gt;12,OR(AND(CH25&lt;&gt;"",CH25&lt;&gt;"-"),AND(CG25="-",CF24=""))),"-","")))</f>
        <v/>
      </c>
      <c r="CH24" s="128" t="str">
        <f>IFERROR(INDEX(Calculation!$Q$7:$Q$206,MATCH($B24&amp;" "&amp;CH$10,positions,0),1),
IFERROR(INDEX(Calculation!$R$7:$R$206,MATCH($B23&amp;" "&amp;CH$10,positions,0),1),
IF(AND(ROW(CH24)&gt;12,OR(AND(CI25&lt;&gt;"",CI25&lt;&gt;"-"),AND(CH25="-",CG24=""))),"-","")))</f>
        <v/>
      </c>
      <c r="CI24" s="128" t="str">
        <f>IFERROR(INDEX(Calculation!$Q$7:$Q$206,MATCH($B24&amp;" "&amp;CI$10,positions,0),1),
IFERROR(INDEX(Calculation!$R$7:$R$206,MATCH($B23&amp;" "&amp;CI$10,positions,0),1),
IF(AND(ROW(CI24)&gt;12,OR(AND(CJ25&lt;&gt;"",CJ25&lt;&gt;"-"),AND(CI25="-",CH24=""))),"-","")))</f>
        <v/>
      </c>
      <c r="CJ24" s="128" t="str">
        <f>IFERROR(INDEX(Calculation!$Q$7:$Q$206,MATCH($B24&amp;" "&amp;CJ$10,positions,0),1),
IFERROR(INDEX(Calculation!$R$7:$R$206,MATCH($B23&amp;" "&amp;CJ$10,positions,0),1),
IF(AND(ROW(CJ24)&gt;12,OR(AND(CK25&lt;&gt;"",CK25&lt;&gt;"-"),AND(CJ25="-",CI24=""))),"-","")))</f>
        <v/>
      </c>
      <c r="CK24" s="128" t="str">
        <f>IFERROR(INDEX(Calculation!$Q$7:$Q$206,MATCH($B24&amp;" "&amp;CK$10,positions,0),1),
IFERROR(INDEX(Calculation!$R$7:$R$206,MATCH($B23&amp;" "&amp;CK$10,positions,0),1),
IF(AND(ROW(CK24)&gt;12,OR(AND(CL25&lt;&gt;"",CL25&lt;&gt;"-"),AND(CK25="-",CJ24=""))),"-","")))</f>
        <v/>
      </c>
      <c r="CL24" s="128" t="str">
        <f>IFERROR(INDEX(Calculation!$Q$7:$Q$206,MATCH($B24&amp;" "&amp;CL$10,positions,0),1),
IFERROR(INDEX(Calculation!$R$7:$R$206,MATCH($B23&amp;" "&amp;CL$10,positions,0),1),
IF(AND(ROW(CL24)&gt;12,OR(AND(CM25&lt;&gt;"",CM25&lt;&gt;"-"),AND(CL25="-",CK24=""))),"-","")))</f>
        <v/>
      </c>
      <c r="CM24" s="128" t="str">
        <f>IFERROR(INDEX(Calculation!$Q$7:$Q$206,MATCH($B24&amp;" "&amp;CM$10,positions,0),1),
IFERROR(INDEX(Calculation!$R$7:$R$206,MATCH($B23&amp;" "&amp;CM$10,positions,0),1),
IF(AND(ROW(CM24)&gt;12,OR(AND(CN25&lt;&gt;"",CN25&lt;&gt;"-"),AND(CM25="-",CL24=""))),"-","")))</f>
        <v/>
      </c>
      <c r="CN24" s="128" t="str">
        <f>IFERROR(INDEX(Calculation!$Q$7:$Q$206,MATCH($B24&amp;" "&amp;CN$10,positions,0),1),
IFERROR(INDEX(Calculation!$R$7:$R$206,MATCH($B23&amp;" "&amp;CN$10,positions,0),1),
IF(AND(ROW(CN24)&gt;12,OR(AND(CO25&lt;&gt;"",CO25&lt;&gt;"-"),AND(CN25="-",CM24=""))),"-","")))</f>
        <v/>
      </c>
      <c r="CO24" s="128" t="str">
        <f>IFERROR(INDEX(Calculation!$Q$7:$Q$206,MATCH($B24&amp;" "&amp;CO$10,positions,0),1),
IFERROR(INDEX(Calculation!$R$7:$R$206,MATCH($B23&amp;" "&amp;CO$10,positions,0),1),
IF(AND(ROW(CO24)&gt;12,OR(AND(CP25&lt;&gt;"",CP25&lt;&gt;"-"),AND(CO25="-",CN24=""))),"-","")))</f>
        <v/>
      </c>
      <c r="CP24" s="128" t="str">
        <f>IFERROR(INDEX(Calculation!$Q$7:$Q$206,MATCH($B24&amp;" "&amp;CP$10,positions,0),1),
IFERROR(INDEX(Calculation!$R$7:$R$206,MATCH($B23&amp;" "&amp;CP$10,positions,0),1),
IF(AND(ROW(CP24)&gt;12,OR(AND(CQ25&lt;&gt;"",CQ25&lt;&gt;"-"),AND(CP25="-",CO24=""))),"-","")))</f>
        <v/>
      </c>
      <c r="CQ24" s="128" t="str">
        <f>IFERROR(INDEX(Calculation!$Q$7:$Q$206,MATCH($B24&amp;" "&amp;CQ$10,positions,0),1),
IFERROR(INDEX(Calculation!$R$7:$R$206,MATCH($B23&amp;" "&amp;CQ$10,positions,0),1),
IF(AND(ROW(CQ24)&gt;12,OR(AND(CR25&lt;&gt;"",CR25&lt;&gt;"-"),AND(CQ25="-",CP24=""))),"-","")))</f>
        <v/>
      </c>
      <c r="CR24" s="128" t="str">
        <f>IFERROR(INDEX(Calculation!$Q$7:$Q$206,MATCH($B24&amp;" "&amp;CR$10,positions,0),1),
IFERROR(INDEX(Calculation!$R$7:$R$206,MATCH($B23&amp;" "&amp;CR$10,positions,0),1),
IF(AND(ROW(CR24)&gt;12,OR(AND(CS25&lt;&gt;"",CS25&lt;&gt;"-"),AND(CR25="-",CQ24=""))),"-","")))</f>
        <v/>
      </c>
      <c r="CS24" s="128" t="str">
        <f>IFERROR(INDEX(Calculation!$Q$7:$Q$206,MATCH($B24&amp;" "&amp;CS$10,positions,0),1),
IFERROR(INDEX(Calculation!$R$7:$R$206,MATCH($B23&amp;" "&amp;CS$10,positions,0),1),
IF(AND(ROW(CS24)&gt;12,OR(AND(CT25&lt;&gt;"",CT25&lt;&gt;"-"),AND(CS25="-",CR24=""))),"-","")))</f>
        <v/>
      </c>
      <c r="CT24" s="128" t="str">
        <f>IFERROR(INDEX(Calculation!$Q$7:$Q$206,MATCH($B24&amp;" "&amp;CT$10,positions,0),1),
IFERROR(INDEX(Calculation!$R$7:$R$206,MATCH($B23&amp;" "&amp;CT$10,positions,0),1),
IF(AND(ROW(CT24)&gt;12,OR(AND(CU25&lt;&gt;"",CU25&lt;&gt;"-"),AND(CT25="-",CS24=""))),"-","")))</f>
        <v/>
      </c>
      <c r="CU24" s="128" t="str">
        <f>IFERROR(INDEX(Calculation!$Q$7:$Q$206,MATCH($B24&amp;" "&amp;CU$10,positions,0),1),
IFERROR(INDEX(Calculation!$R$7:$R$206,MATCH($B23&amp;" "&amp;CU$10,positions,0),1),
IF(AND(ROW(CU24)&gt;12,OR(AND(CV25&lt;&gt;"",CV25&lt;&gt;"-"),AND(CU25="-",CT24=""))),"-","")))</f>
        <v/>
      </c>
      <c r="CV24" s="128" t="str">
        <f>IFERROR(INDEX(Calculation!$Q$7:$Q$206,MATCH($B24&amp;" "&amp;CV$10,positions,0),1),
IFERROR(INDEX(Calculation!$R$7:$R$206,MATCH($B23&amp;" "&amp;CV$10,positions,0),1),
IF(AND(ROW(CV24)&gt;12,OR(AND(CW25&lt;&gt;"",CW25&lt;&gt;"-"),AND(CV25="-",CU24=""))),"-","")))</f>
        <v/>
      </c>
      <c r="CW24" s="128" t="str">
        <f>IFERROR(INDEX(Calculation!$Q$7:$Q$206,MATCH($B24&amp;" "&amp;CW$10,positions,0),1),
IFERROR(INDEX(Calculation!$R$7:$R$206,MATCH($B23&amp;" "&amp;CW$10,positions,0),1),
IF(AND(ROW(CW24)&gt;12,OR(AND(CX25&lt;&gt;"",CX25&lt;&gt;"-"),AND(CW25="-",CV24=""))),"-","")))</f>
        <v/>
      </c>
      <c r="CX24" s="128" t="str">
        <f>IFERROR(INDEX(Calculation!$Q$7:$Q$206,MATCH($B24&amp;" "&amp;CX$10,positions,0),1),
IFERROR(INDEX(Calculation!$R$7:$R$206,MATCH($B23&amp;" "&amp;CX$10,positions,0),1),
IF(AND(ROW(CX24)&gt;12,OR(AND(CY25&lt;&gt;"",CY25&lt;&gt;"-"),AND(CX25="-",CW24=""))),"-","")))</f>
        <v/>
      </c>
      <c r="CY24" s="128" t="str">
        <f>IFERROR(INDEX(Calculation!$Q$7:$Q$206,MATCH($B24&amp;" "&amp;CY$10,positions,0),1),
IFERROR(INDEX(Calculation!$R$7:$R$206,MATCH($B23&amp;" "&amp;CY$10,positions,0),1),
IF(AND(ROW(CY24)&gt;12,OR(AND(CZ25&lt;&gt;"",CZ25&lt;&gt;"-"),AND(CY25="-",CX24=""))),"-","")))</f>
        <v/>
      </c>
      <c r="CZ24" s="128" t="str">
        <f>IFERROR(INDEX(Calculation!$Q$7:$Q$206,MATCH($B24&amp;" "&amp;CZ$10,positions,0),1),
IFERROR(INDEX(Calculation!$R$7:$R$206,MATCH($B23&amp;" "&amp;CZ$10,positions,0),1),
IF(AND(ROW(CZ24)&gt;12,OR(AND(DA25&lt;&gt;"",DA25&lt;&gt;"-"),AND(CZ25="-",CY24=""))),"-","")))</f>
        <v/>
      </c>
    </row>
    <row r="25" spans="2:104" s="100" customFormat="1" ht="27.95" customHeight="1" x14ac:dyDescent="0.25">
      <c r="B25" s="140">
        <v>15</v>
      </c>
      <c r="C25" s="99"/>
      <c r="D25" s="128" t="str">
        <f>IFERROR(INDEX(Calculation!$Q$7:$Q$206,MATCH($B25&amp;" "&amp;D$10,positions,0),1),
IFERROR(INDEX(Calculation!$R$7:$R$206,MATCH($B24&amp;" "&amp;D$10,positions,0),1),
IF(AND(ROW(D25)&gt;12,OR(AND(E26&lt;&gt;"",E26&lt;&gt;"-"),AND(D26="-",C25=""))),"-","")))</f>
        <v/>
      </c>
      <c r="E25" s="128" t="str">
        <f>IFERROR(INDEX(Calculation!$Q$7:$Q$206,MATCH($B25&amp;" "&amp;E$10,positions,0),1),
IFERROR(INDEX(Calculation!$R$7:$R$206,MATCH($B24&amp;" "&amp;E$10,positions,0),1),
IF(AND(ROW(E25)&gt;12,OR(AND(F26&lt;&gt;"",F26&lt;&gt;"-"),AND(E26="-",D25=""))),"-","")))</f>
        <v/>
      </c>
      <c r="F25" s="128" t="str">
        <f>IFERROR(INDEX(Calculation!$Q$7:$Q$206,MATCH($B25&amp;" "&amp;F$10,positions,0),1),
IFERROR(INDEX(Calculation!$R$7:$R$206,MATCH($B24&amp;" "&amp;F$10,positions,0),1),
IF(AND(ROW(F25)&gt;12,OR(AND(G26&lt;&gt;"",G26&lt;&gt;"-"),AND(F26="-",E25=""))),"-","")))</f>
        <v/>
      </c>
      <c r="G25" s="128" t="str">
        <f>IFERROR(INDEX(Calculation!$Q$7:$Q$206,MATCH($B25&amp;" "&amp;G$10,positions,0),1),
IFERROR(INDEX(Calculation!$R$7:$R$206,MATCH($B24&amp;" "&amp;G$10,positions,0),1),
IF(AND(ROW(G25)&gt;12,OR(AND(H26&lt;&gt;"",H26&lt;&gt;"-"),AND(G26="-",F25=""))),"-","")))</f>
        <v/>
      </c>
      <c r="H25" s="128" t="str">
        <f>IFERROR(INDEX(Calculation!$Q$7:$Q$206,MATCH($B25&amp;" "&amp;H$10,positions,0),1),
IFERROR(INDEX(Calculation!$R$7:$R$206,MATCH($B24&amp;" "&amp;H$10,positions,0),1),
IF(AND(ROW(H25)&gt;12,OR(AND(I26&lt;&gt;"",I26&lt;&gt;"-"),AND(H26="-",G25=""))),"-","")))</f>
        <v/>
      </c>
      <c r="I25" s="128" t="str">
        <f>IFERROR(INDEX(Calculation!$Q$7:$Q$206,MATCH($B25&amp;" "&amp;I$10,positions,0),1),
IFERROR(INDEX(Calculation!$R$7:$R$206,MATCH($B24&amp;" "&amp;I$10,positions,0),1),
IF(AND(ROW(I25)&gt;12,OR(AND(J26&lt;&gt;"",J26&lt;&gt;"-"),AND(I26="-",H25=""))),"-","")))</f>
        <v/>
      </c>
      <c r="J25" s="128" t="str">
        <f>IFERROR(INDEX(Calculation!$Q$7:$Q$206,MATCH($B25&amp;" "&amp;J$10,positions,0),1),
IFERROR(INDEX(Calculation!$R$7:$R$206,MATCH($B24&amp;" "&amp;J$10,positions,0),1),
IF(AND(ROW(J25)&gt;12,OR(AND(K26&lt;&gt;"",K26&lt;&gt;"-"),AND(J26="-",I25=""))),"-","")))</f>
        <v/>
      </c>
      <c r="K25" s="128" t="str">
        <f>IFERROR(INDEX(Calculation!$Q$7:$Q$206,MATCH($B25&amp;" "&amp;K$10,positions,0),1),
IFERROR(INDEX(Calculation!$R$7:$R$206,MATCH($B24&amp;" "&amp;K$10,positions,0),1),
IF(AND(ROW(K25)&gt;12,OR(AND(L26&lt;&gt;"",L26&lt;&gt;"-"),AND(K26="-",J25=""))),"-","")))</f>
        <v/>
      </c>
      <c r="L25" s="128" t="str">
        <f>IFERROR(INDEX(Calculation!$Q$7:$Q$206,MATCH($B25&amp;" "&amp;L$10,positions,0),1),
IFERROR(INDEX(Calculation!$R$7:$R$206,MATCH($B24&amp;" "&amp;L$10,positions,0),1),
IF(AND(ROW(L25)&gt;12,OR(AND(M26&lt;&gt;"",M26&lt;&gt;"-"),AND(L26="-",K25=""))),"-","")))</f>
        <v/>
      </c>
      <c r="M25" s="128" t="str">
        <f>IFERROR(INDEX(Calculation!$Q$7:$Q$206,MATCH($B25&amp;" "&amp;M$10,positions,0),1),
IFERROR(INDEX(Calculation!$R$7:$R$206,MATCH($B24&amp;" "&amp;M$10,positions,0),1),
IF(AND(ROW(M25)&gt;12,OR(AND(N26&lt;&gt;"",N26&lt;&gt;"-"),AND(M26="-",L25=""))),"-","")))</f>
        <v/>
      </c>
      <c r="N25" s="128" t="str">
        <f>IFERROR(INDEX(Calculation!$Q$7:$Q$206,MATCH($B25&amp;" "&amp;N$10,positions,0),1),
IFERROR(INDEX(Calculation!$R$7:$R$206,MATCH($B24&amp;" "&amp;N$10,positions,0),1),
IF(AND(ROW(N25)&gt;12,OR(AND(O26&lt;&gt;"",O26&lt;&gt;"-"),AND(N26="-",M25=""))),"-","")))</f>
        <v/>
      </c>
      <c r="O25" s="128" t="str">
        <f>IFERROR(INDEX(Calculation!$Q$7:$Q$206,MATCH($B25&amp;" "&amp;O$10,positions,0),1),
IFERROR(INDEX(Calculation!$R$7:$R$206,MATCH($B24&amp;" "&amp;O$10,positions,0),1),
IF(AND(ROW(O25)&gt;12,OR(AND(P26&lt;&gt;"",P26&lt;&gt;"-"),AND(O26="-",N25=""))),"-","")))</f>
        <v/>
      </c>
      <c r="P25" s="128" t="str">
        <f>IFERROR(INDEX(Calculation!$Q$7:$Q$206,MATCH($B25&amp;" "&amp;P$10,positions,0),1),
IFERROR(INDEX(Calculation!$R$7:$R$206,MATCH($B24&amp;" "&amp;P$10,positions,0),1),
IF(AND(ROW(P25)&gt;12,OR(AND(Q26&lt;&gt;"",Q26&lt;&gt;"-"),AND(P26="-",O25=""))),"-","")))</f>
        <v/>
      </c>
      <c r="Q25" s="128" t="str">
        <f>IFERROR(INDEX(Calculation!$Q$7:$Q$206,MATCH($B25&amp;" "&amp;Q$10,positions,0),1),
IFERROR(INDEX(Calculation!$R$7:$R$206,MATCH($B24&amp;" "&amp;Q$10,positions,0),1),
IF(AND(ROW(Q25)&gt;12,OR(AND(R26&lt;&gt;"",R26&lt;&gt;"-"),AND(Q26="-",P25=""))),"-","")))</f>
        <v/>
      </c>
      <c r="R25" s="128" t="str">
        <f>IFERROR(INDEX(Calculation!$Q$7:$Q$206,MATCH($B25&amp;" "&amp;R$10,positions,0),1),
IFERROR(INDEX(Calculation!$R$7:$R$206,MATCH($B24&amp;" "&amp;R$10,positions,0),1),
IF(AND(ROW(R25)&gt;12,OR(AND(S26&lt;&gt;"",S26&lt;&gt;"-"),AND(R26="-",Q25=""))),"-","")))</f>
        <v/>
      </c>
      <c r="S25" s="128" t="str">
        <f>IFERROR(INDEX(Calculation!$Q$7:$Q$206,MATCH($B25&amp;" "&amp;S$10,positions,0),1),
IFERROR(INDEX(Calculation!$R$7:$R$206,MATCH($B24&amp;" "&amp;S$10,positions,0),1),
IF(AND(ROW(S25)&gt;12,OR(AND(T26&lt;&gt;"",T26&lt;&gt;"-"),AND(S26="-",R25=""))),"-","")))</f>
        <v/>
      </c>
      <c r="T25" s="128" t="str">
        <f>IFERROR(INDEX(Calculation!$Q$7:$Q$206,MATCH($B25&amp;" "&amp;T$10,positions,0),1),
IFERROR(INDEX(Calculation!$R$7:$R$206,MATCH($B24&amp;" "&amp;T$10,positions,0),1),
IF(AND(ROW(T25)&gt;12,OR(AND(U26&lt;&gt;"",U26&lt;&gt;"-"),AND(T26="-",S25=""))),"-","")))</f>
        <v/>
      </c>
      <c r="U25" s="128" t="str">
        <f>IFERROR(INDEX(Calculation!$Q$7:$Q$206,MATCH($B25&amp;" "&amp;U$10,positions,0),1),
IFERROR(INDEX(Calculation!$R$7:$R$206,MATCH($B24&amp;" "&amp;U$10,positions,0),1),
IF(AND(ROW(U25)&gt;12,OR(AND(V26&lt;&gt;"",V26&lt;&gt;"-"),AND(U26="-",T25=""))),"-","")))</f>
        <v/>
      </c>
      <c r="V25" s="128" t="str">
        <f>IFERROR(INDEX(Calculation!$Q$7:$Q$206,MATCH($B25&amp;" "&amp;V$10,positions,0),1),
IFERROR(INDEX(Calculation!$R$7:$R$206,MATCH($B24&amp;" "&amp;V$10,positions,0),1),
IF(AND(ROW(V25)&gt;12,OR(AND(W26&lt;&gt;"",W26&lt;&gt;"-"),AND(V26="-",U25=""))),"-","")))</f>
        <v/>
      </c>
      <c r="W25" s="128" t="str">
        <f>IFERROR(INDEX(Calculation!$Q$7:$Q$206,MATCH($B25&amp;" "&amp;W$10,positions,0),1),
IFERROR(INDEX(Calculation!$R$7:$R$206,MATCH($B24&amp;" "&amp;W$10,positions,0),1),
IF(AND(ROW(W25)&gt;12,OR(AND(X26&lt;&gt;"",X26&lt;&gt;"-"),AND(W26="-",V25=""))),"-","")))</f>
        <v/>
      </c>
      <c r="X25" s="128" t="str">
        <f>IFERROR(INDEX(Calculation!$Q$7:$Q$206,MATCH($B25&amp;" "&amp;X$10,positions,0),1),
IFERROR(INDEX(Calculation!$R$7:$R$206,MATCH($B24&amp;" "&amp;X$10,positions,0),1),
IF(AND(ROW(X25)&gt;12,OR(AND(Y26&lt;&gt;"",Y26&lt;&gt;"-"),AND(X26="-",W25=""))),"-","")))</f>
        <v/>
      </c>
      <c r="Y25" s="128" t="str">
        <f>IFERROR(INDEX(Calculation!$Q$7:$Q$206,MATCH($B25&amp;" "&amp;Y$10,positions,0),1),
IFERROR(INDEX(Calculation!$R$7:$R$206,MATCH($B24&amp;" "&amp;Y$10,positions,0),1),
IF(AND(ROW(Y25)&gt;12,OR(AND(Z26&lt;&gt;"",Z26&lt;&gt;"-"),AND(Y26="-",X25=""))),"-","")))</f>
        <v/>
      </c>
      <c r="Z25" s="128" t="str">
        <f>IFERROR(INDEX(Calculation!$Q$7:$Q$206,MATCH($B25&amp;" "&amp;Z$10,positions,0),1),
IFERROR(INDEX(Calculation!$R$7:$R$206,MATCH($B24&amp;" "&amp;Z$10,positions,0),1),
IF(AND(ROW(Z25)&gt;12,OR(AND(AA26&lt;&gt;"",AA26&lt;&gt;"-"),AND(Z26="-",Y25=""))),"-","")))</f>
        <v/>
      </c>
      <c r="AA25" s="128" t="str">
        <f>IFERROR(INDEX(Calculation!$Q$7:$Q$206,MATCH($B25&amp;" "&amp;AA$10,positions,0),1),
IFERROR(INDEX(Calculation!$R$7:$R$206,MATCH($B24&amp;" "&amp;AA$10,positions,0),1),
IF(AND(ROW(AA25)&gt;12,OR(AND(AB26&lt;&gt;"",AB26&lt;&gt;"-"),AND(AA26="-",Z25=""))),"-","")))</f>
        <v/>
      </c>
      <c r="AB25" s="128" t="str">
        <f>IFERROR(INDEX(Calculation!$Q$7:$Q$206,MATCH($B25&amp;" "&amp;AB$10,positions,0),1),
IFERROR(INDEX(Calculation!$R$7:$R$206,MATCH($B24&amp;" "&amp;AB$10,positions,0),1),
IF(AND(ROW(AB25)&gt;12,OR(AND(AC26&lt;&gt;"",AC26&lt;&gt;"-"),AND(AB26="-",AA25=""))),"-","")))</f>
        <v/>
      </c>
      <c r="AC25" s="128" t="str">
        <f>IFERROR(INDEX(Calculation!$Q$7:$Q$206,MATCH($B25&amp;" "&amp;AC$10,positions,0),1),
IFERROR(INDEX(Calculation!$R$7:$R$206,MATCH($B24&amp;" "&amp;AC$10,positions,0),1),
IF(AND(ROW(AC25)&gt;12,OR(AND(AD26&lt;&gt;"",AD26&lt;&gt;"-"),AND(AC26="-",AB25=""))),"-","")))</f>
        <v/>
      </c>
      <c r="AD25" s="128" t="str">
        <f>IFERROR(INDEX(Calculation!$Q$7:$Q$206,MATCH($B25&amp;" "&amp;AD$10,positions,0),1),
IFERROR(INDEX(Calculation!$R$7:$R$206,MATCH($B24&amp;" "&amp;AD$10,positions,0),1),
IF(AND(ROW(AD25)&gt;12,OR(AND(AE26&lt;&gt;"",AE26&lt;&gt;"-"),AND(AD26="-",AC25=""))),"-","")))</f>
        <v/>
      </c>
      <c r="AE25" s="128" t="str">
        <f>IFERROR(INDEX(Calculation!$Q$7:$Q$206,MATCH($B25&amp;" "&amp;AE$10,positions,0),1),
IFERROR(INDEX(Calculation!$R$7:$R$206,MATCH($B24&amp;" "&amp;AE$10,positions,0),1),
IF(AND(ROW(AE25)&gt;12,OR(AND(AF26&lt;&gt;"",AF26&lt;&gt;"-"),AND(AE26="-",AD25=""))),"-","")))</f>
        <v/>
      </c>
      <c r="AF25" s="128" t="str">
        <f>IFERROR(INDEX(Calculation!$Q$7:$Q$206,MATCH($B25&amp;" "&amp;AF$10,positions,0),1),
IFERROR(INDEX(Calculation!$R$7:$R$206,MATCH($B24&amp;" "&amp;AF$10,positions,0),1),
IF(AND(ROW(AF25)&gt;12,OR(AND(AG26&lt;&gt;"",AG26&lt;&gt;"-"),AND(AF26="-",AE25=""))),"-","")))</f>
        <v/>
      </c>
      <c r="AG25" s="128" t="str">
        <f>IFERROR(INDEX(Calculation!$Q$7:$Q$206,MATCH($B25&amp;" "&amp;AG$10,positions,0),1),
IFERROR(INDEX(Calculation!$R$7:$R$206,MATCH($B24&amp;" "&amp;AG$10,positions,0),1),
IF(AND(ROW(AG25)&gt;12,OR(AND(AH26&lt;&gt;"",AH26&lt;&gt;"-"),AND(AG26="-",AF25=""))),"-","")))</f>
        <v/>
      </c>
      <c r="AH25" s="128" t="str">
        <f>IFERROR(INDEX(Calculation!$Q$7:$Q$206,MATCH($B25&amp;" "&amp;AH$10,positions,0),1),
IFERROR(INDEX(Calculation!$R$7:$R$206,MATCH($B24&amp;" "&amp;AH$10,positions,0),1),
IF(AND(ROW(AH25)&gt;12,OR(AND(AI26&lt;&gt;"",AI26&lt;&gt;"-"),AND(AH26="-",AG25=""))),"-","")))</f>
        <v/>
      </c>
      <c r="AI25" s="128" t="str">
        <f>IFERROR(INDEX(Calculation!$Q$7:$Q$206,MATCH($B25&amp;" "&amp;AI$10,positions,0),1),
IFERROR(INDEX(Calculation!$R$7:$R$206,MATCH($B24&amp;" "&amp;AI$10,positions,0),1),
IF(AND(ROW(AI25)&gt;12,OR(AND(AJ26&lt;&gt;"",AJ26&lt;&gt;"-"),AND(AI26="-",AH25=""))),"-","")))</f>
        <v/>
      </c>
      <c r="AJ25" s="128" t="str">
        <f>IFERROR(INDEX(Calculation!$Q$7:$Q$206,MATCH($B25&amp;" "&amp;AJ$10,positions,0),1),
IFERROR(INDEX(Calculation!$R$7:$R$206,MATCH($B24&amp;" "&amp;AJ$10,positions,0),1),
IF(AND(ROW(AJ25)&gt;12,OR(AND(AK26&lt;&gt;"",AK26&lt;&gt;"-"),AND(AJ26="-",AI25=""))),"-","")))</f>
        <v/>
      </c>
      <c r="AK25" s="128" t="str">
        <f>IFERROR(INDEX(Calculation!$Q$7:$Q$206,MATCH($B25&amp;" "&amp;AK$10,positions,0),1),
IFERROR(INDEX(Calculation!$R$7:$R$206,MATCH($B24&amp;" "&amp;AK$10,positions,0),1),
IF(AND(ROW(AK25)&gt;12,OR(AND(AL26&lt;&gt;"",AL26&lt;&gt;"-"),AND(AK26="-",AJ25=""))),"-","")))</f>
        <v/>
      </c>
      <c r="AL25" s="128" t="str">
        <f>IFERROR(INDEX(Calculation!$Q$7:$Q$206,MATCH($B25&amp;" "&amp;AL$10,positions,0),1),
IFERROR(INDEX(Calculation!$R$7:$R$206,MATCH($B24&amp;" "&amp;AL$10,positions,0),1),
IF(AND(ROW(AL25)&gt;12,OR(AND(AM26&lt;&gt;"",AM26&lt;&gt;"-"),AND(AL26="-",AK25=""))),"-","")))</f>
        <v/>
      </c>
      <c r="AM25" s="128" t="str">
        <f>IFERROR(INDEX(Calculation!$Q$7:$Q$206,MATCH($B25&amp;" "&amp;AM$10,positions,0),1),
IFERROR(INDEX(Calculation!$R$7:$R$206,MATCH($B24&amp;" "&amp;AM$10,positions,0),1),
IF(AND(ROW(AM25)&gt;12,OR(AND(AN26&lt;&gt;"",AN26&lt;&gt;"-"),AND(AM26="-",AL25=""))),"-","")))</f>
        <v/>
      </c>
      <c r="AN25" s="128" t="str">
        <f>IFERROR(INDEX(Calculation!$Q$7:$Q$206,MATCH($B25&amp;" "&amp;AN$10,positions,0),1),
IFERROR(INDEX(Calculation!$R$7:$R$206,MATCH($B24&amp;" "&amp;AN$10,positions,0),1),
IF(AND(ROW(AN25)&gt;12,OR(AND(AO26&lt;&gt;"",AO26&lt;&gt;"-"),AND(AN26="-",AM25=""))),"-","")))</f>
        <v/>
      </c>
      <c r="AO25" s="128" t="str">
        <f>IFERROR(INDEX(Calculation!$Q$7:$Q$206,MATCH($B25&amp;" "&amp;AO$10,positions,0),1),
IFERROR(INDEX(Calculation!$R$7:$R$206,MATCH($B24&amp;" "&amp;AO$10,positions,0),1),
IF(AND(ROW(AO25)&gt;12,OR(AND(AP26&lt;&gt;"",AP26&lt;&gt;"-"),AND(AO26="-",AN25=""))),"-","")))</f>
        <v/>
      </c>
      <c r="AP25" s="128" t="str">
        <f>IFERROR(INDEX(Calculation!$Q$7:$Q$206,MATCH($B25&amp;" "&amp;AP$10,positions,0),1),
IFERROR(INDEX(Calculation!$R$7:$R$206,MATCH($B24&amp;" "&amp;AP$10,positions,0),1),
IF(AND(ROW(AP25)&gt;12,OR(AND(AQ26&lt;&gt;"",AQ26&lt;&gt;"-"),AND(AP26="-",AO25=""))),"-","")))</f>
        <v/>
      </c>
      <c r="AQ25" s="128" t="str">
        <f>IFERROR(INDEX(Calculation!$Q$7:$Q$206,MATCH($B25&amp;" "&amp;AQ$10,positions,0),1),
IFERROR(INDEX(Calculation!$R$7:$R$206,MATCH($B24&amp;" "&amp;AQ$10,positions,0),1),
IF(AND(ROW(AQ25)&gt;12,OR(AND(AR26&lt;&gt;"",AR26&lt;&gt;"-"),AND(AQ26="-",AP25=""))),"-","")))</f>
        <v/>
      </c>
      <c r="AR25" s="128" t="str">
        <f>IFERROR(INDEX(Calculation!$Q$7:$Q$206,MATCH($B25&amp;" "&amp;AR$10,positions,0),1),
IFERROR(INDEX(Calculation!$R$7:$R$206,MATCH($B24&amp;" "&amp;AR$10,positions,0),1),
IF(AND(ROW(AR25)&gt;12,OR(AND(AS26&lt;&gt;"",AS26&lt;&gt;"-"),AND(AR26="-",AQ25=""))),"-","")))</f>
        <v/>
      </c>
      <c r="AS25" s="128" t="str">
        <f>IFERROR(INDEX(Calculation!$Q$7:$Q$206,MATCH($B25&amp;" "&amp;AS$10,positions,0),1),
IFERROR(INDEX(Calculation!$R$7:$R$206,MATCH($B24&amp;" "&amp;AS$10,positions,0),1),
IF(AND(ROW(AS25)&gt;12,OR(AND(AT26&lt;&gt;"",AT26&lt;&gt;"-"),AND(AS26="-",AR25=""))),"-","")))</f>
        <v/>
      </c>
      <c r="AT25" s="128" t="str">
        <f>IFERROR(INDEX(Calculation!$Q$7:$Q$206,MATCH($B25&amp;" "&amp;AT$10,positions,0),1),
IFERROR(INDEX(Calculation!$R$7:$R$206,MATCH($B24&amp;" "&amp;AT$10,positions,0),1),
IF(AND(ROW(AT25)&gt;12,OR(AND(AU26&lt;&gt;"",AU26&lt;&gt;"-"),AND(AT26="-",AS25=""))),"-","")))</f>
        <v/>
      </c>
      <c r="AU25" s="128" t="str">
        <f>IFERROR(INDEX(Calculation!$Q$7:$Q$206,MATCH($B25&amp;" "&amp;AU$10,positions,0),1),
IFERROR(INDEX(Calculation!$R$7:$R$206,MATCH($B24&amp;" "&amp;AU$10,positions,0),1),
IF(AND(ROW(AU25)&gt;12,OR(AND(AV26&lt;&gt;"",AV26&lt;&gt;"-"),AND(AU26="-",AT25=""))),"-","")))</f>
        <v/>
      </c>
      <c r="AV25" s="128" t="str">
        <f>IFERROR(INDEX(Calculation!$Q$7:$Q$206,MATCH($B25&amp;" "&amp;AV$10,positions,0),1),
IFERROR(INDEX(Calculation!$R$7:$R$206,MATCH($B24&amp;" "&amp;AV$10,positions,0),1),
IF(AND(ROW(AV25)&gt;12,OR(AND(AW26&lt;&gt;"",AW26&lt;&gt;"-"),AND(AV26="-",AU25=""))),"-","")))</f>
        <v/>
      </c>
      <c r="AW25" s="128" t="str">
        <f>IFERROR(INDEX(Calculation!$Q$7:$Q$206,MATCH($B25&amp;" "&amp;AW$10,positions,0),1),
IFERROR(INDEX(Calculation!$R$7:$R$206,MATCH($B24&amp;" "&amp;AW$10,positions,0),1),
IF(AND(ROW(AW25)&gt;12,OR(AND(AX26&lt;&gt;"",AX26&lt;&gt;"-"),AND(AW26="-",AV25=""))),"-","")))</f>
        <v/>
      </c>
      <c r="AX25" s="128" t="str">
        <f>IFERROR(INDEX(Calculation!$Q$7:$Q$206,MATCH($B25&amp;" "&amp;AX$10,positions,0),1),
IFERROR(INDEX(Calculation!$R$7:$R$206,MATCH($B24&amp;" "&amp;AX$10,positions,0),1),
IF(AND(ROW(AX25)&gt;12,OR(AND(AY26&lt;&gt;"",AY26&lt;&gt;"-"),AND(AX26="-",AW25=""))),"-","")))</f>
        <v/>
      </c>
      <c r="AY25" s="128" t="str">
        <f>IFERROR(INDEX(Calculation!$Q$7:$Q$206,MATCH($B25&amp;" "&amp;AY$10,positions,0),1),
IFERROR(INDEX(Calculation!$R$7:$R$206,MATCH($B24&amp;" "&amp;AY$10,positions,0),1),
IF(AND(ROW(AY25)&gt;12,OR(AND(AZ26&lt;&gt;"",AZ26&lt;&gt;"-"),AND(AY26="-",AX25=""))),"-","")))</f>
        <v/>
      </c>
      <c r="AZ25" s="128" t="str">
        <f>IFERROR(INDEX(Calculation!$Q$7:$Q$206,MATCH($B25&amp;" "&amp;AZ$10,positions,0),1),
IFERROR(INDEX(Calculation!$R$7:$R$206,MATCH($B24&amp;" "&amp;AZ$10,positions,0),1),
IF(AND(ROW(AZ25)&gt;12,OR(AND(BA26&lt;&gt;"",BA26&lt;&gt;"-"),AND(AZ26="-",AY25=""))),"-","")))</f>
        <v/>
      </c>
      <c r="BA25" s="128" t="str">
        <f>IFERROR(INDEX(Calculation!$Q$7:$Q$206,MATCH($B25&amp;" "&amp;BA$10,positions,0),1),
IFERROR(INDEX(Calculation!$R$7:$R$206,MATCH($B24&amp;" "&amp;BA$10,positions,0),1),
IF(AND(ROW(BA25)&gt;12,OR(AND(BB26&lt;&gt;"",BB26&lt;&gt;"-"),AND(BA26="-",AZ25=""))),"-","")))</f>
        <v/>
      </c>
      <c r="BB25" s="128" t="str">
        <f>IFERROR(INDEX(Calculation!$Q$7:$Q$206,MATCH($B25&amp;" "&amp;BB$10,positions,0),1),
IFERROR(INDEX(Calculation!$R$7:$R$206,MATCH($B24&amp;" "&amp;BB$10,positions,0),1),
IF(AND(ROW(BB25)&gt;12,OR(AND(BC26&lt;&gt;"",BC26&lt;&gt;"-"),AND(BB26="-",BA25=""))),"-","")))</f>
        <v/>
      </c>
      <c r="BC25" s="128" t="str">
        <f>IFERROR(INDEX(Calculation!$Q$7:$Q$206,MATCH($B25&amp;" "&amp;BC$10,positions,0),1),
IFERROR(INDEX(Calculation!$R$7:$R$206,MATCH($B24&amp;" "&amp;BC$10,positions,0),1),
IF(AND(ROW(BC25)&gt;12,OR(AND(BD26&lt;&gt;"",BD26&lt;&gt;"-"),AND(BC26="-",BB25=""))),"-","")))</f>
        <v/>
      </c>
      <c r="BD25" s="128" t="str">
        <f>IFERROR(INDEX(Calculation!$Q$7:$Q$206,MATCH($B25&amp;" "&amp;BD$10,positions,0),1),
IFERROR(INDEX(Calculation!$R$7:$R$206,MATCH($B24&amp;" "&amp;BD$10,positions,0),1),
IF(AND(ROW(BD25)&gt;12,OR(AND(BE26&lt;&gt;"",BE26&lt;&gt;"-"),AND(BD26="-",BC25=""))),"-","")))</f>
        <v/>
      </c>
      <c r="BE25" s="128" t="str">
        <f>IFERROR(INDEX(Calculation!$Q$7:$Q$206,MATCH($B25&amp;" "&amp;BE$10,positions,0),1),
IFERROR(INDEX(Calculation!$R$7:$R$206,MATCH($B24&amp;" "&amp;BE$10,positions,0),1),
IF(AND(ROW(BE25)&gt;12,OR(AND(BF26&lt;&gt;"",BF26&lt;&gt;"-"),AND(BE26="-",BD25=""))),"-","")))</f>
        <v/>
      </c>
      <c r="BF25" s="128" t="str">
        <f>IFERROR(INDEX(Calculation!$Q$7:$Q$206,MATCH($B25&amp;" "&amp;BF$10,positions,0),1),
IFERROR(INDEX(Calculation!$R$7:$R$206,MATCH($B24&amp;" "&amp;BF$10,positions,0),1),
IF(AND(ROW(BF25)&gt;12,OR(AND(BG26&lt;&gt;"",BG26&lt;&gt;"-"),AND(BF26="-",BE25=""))),"-","")))</f>
        <v/>
      </c>
      <c r="BG25" s="128" t="str">
        <f>IFERROR(INDEX(Calculation!$Q$7:$Q$206,MATCH($B25&amp;" "&amp;BG$10,positions,0),1),
IFERROR(INDEX(Calculation!$R$7:$R$206,MATCH($B24&amp;" "&amp;BG$10,positions,0),1),
IF(AND(ROW(BG25)&gt;12,OR(AND(BH26&lt;&gt;"",BH26&lt;&gt;"-"),AND(BG26="-",BF25=""))),"-","")))</f>
        <v/>
      </c>
      <c r="BH25" s="128" t="str">
        <f>IFERROR(INDEX(Calculation!$Q$7:$Q$206,MATCH($B25&amp;" "&amp;BH$10,positions,0),1),
IFERROR(INDEX(Calculation!$R$7:$R$206,MATCH($B24&amp;" "&amp;BH$10,positions,0),1),
IF(AND(ROW(BH25)&gt;12,OR(AND(BI26&lt;&gt;"",BI26&lt;&gt;"-"),AND(BH26="-",BG25=""))),"-","")))</f>
        <v/>
      </c>
      <c r="BI25" s="128" t="str">
        <f>IFERROR(INDEX(Calculation!$Q$7:$Q$206,MATCH($B25&amp;" "&amp;BI$10,positions,0),1),
IFERROR(INDEX(Calculation!$R$7:$R$206,MATCH($B24&amp;" "&amp;BI$10,positions,0),1),
IF(AND(ROW(BI25)&gt;12,OR(AND(BJ26&lt;&gt;"",BJ26&lt;&gt;"-"),AND(BI26="-",BH25=""))),"-","")))</f>
        <v/>
      </c>
      <c r="BJ25" s="128" t="str">
        <f>IFERROR(INDEX(Calculation!$Q$7:$Q$206,MATCH($B25&amp;" "&amp;BJ$10,positions,0),1),
IFERROR(INDEX(Calculation!$R$7:$R$206,MATCH($B24&amp;" "&amp;BJ$10,positions,0),1),
IF(AND(ROW(BJ25)&gt;12,OR(AND(BK26&lt;&gt;"",BK26&lt;&gt;"-"),AND(BJ26="-",BI25=""))),"-","")))</f>
        <v/>
      </c>
      <c r="BK25" s="128" t="str">
        <f>IFERROR(INDEX(Calculation!$Q$7:$Q$206,MATCH($B25&amp;" "&amp;BK$10,positions,0),1),
IFERROR(INDEX(Calculation!$R$7:$R$206,MATCH($B24&amp;" "&amp;BK$10,positions,0),1),
IF(AND(ROW(BK25)&gt;12,OR(AND(BL26&lt;&gt;"",BL26&lt;&gt;"-"),AND(BK26="-",BJ25=""))),"-","")))</f>
        <v/>
      </c>
      <c r="BL25" s="128" t="str">
        <f>IFERROR(INDEX(Calculation!$Q$7:$Q$206,MATCH($B25&amp;" "&amp;BL$10,positions,0),1),
IFERROR(INDEX(Calculation!$R$7:$R$206,MATCH($B24&amp;" "&amp;BL$10,positions,0),1),
IF(AND(ROW(BL25)&gt;12,OR(AND(BM26&lt;&gt;"",BM26&lt;&gt;"-"),AND(BL26="-",BK25=""))),"-","")))</f>
        <v/>
      </c>
      <c r="BM25" s="128" t="str">
        <f>IFERROR(INDEX(Calculation!$Q$7:$Q$206,MATCH($B25&amp;" "&amp;BM$10,positions,0),1),
IFERROR(INDEX(Calculation!$R$7:$R$206,MATCH($B24&amp;" "&amp;BM$10,positions,0),1),
IF(AND(ROW(BM25)&gt;12,OR(AND(BN26&lt;&gt;"",BN26&lt;&gt;"-"),AND(BM26="-",BL25=""))),"-","")))</f>
        <v/>
      </c>
      <c r="BN25" s="128" t="str">
        <f>IFERROR(INDEX(Calculation!$Q$7:$Q$206,MATCH($B25&amp;" "&amp;BN$10,positions,0),1),
IFERROR(INDEX(Calculation!$R$7:$R$206,MATCH($B24&amp;" "&amp;BN$10,positions,0),1),
IF(AND(ROW(BN25)&gt;12,OR(AND(BO26&lt;&gt;"",BO26&lt;&gt;"-"),AND(BN26="-",BM25=""))),"-","")))</f>
        <v/>
      </c>
      <c r="BO25" s="128" t="str">
        <f>IFERROR(INDEX(Calculation!$Q$7:$Q$206,MATCH($B25&amp;" "&amp;BO$10,positions,0),1),
IFERROR(INDEX(Calculation!$R$7:$R$206,MATCH($B24&amp;" "&amp;BO$10,positions,0),1),
IF(AND(ROW(BO25)&gt;12,OR(AND(BP26&lt;&gt;"",BP26&lt;&gt;"-"),AND(BO26="-",BN25=""))),"-","")))</f>
        <v/>
      </c>
      <c r="BP25" s="128" t="str">
        <f>IFERROR(INDEX(Calculation!$Q$7:$Q$206,MATCH($B25&amp;" "&amp;BP$10,positions,0),1),
IFERROR(INDEX(Calculation!$R$7:$R$206,MATCH($B24&amp;" "&amp;BP$10,positions,0),1),
IF(AND(ROW(BP25)&gt;12,OR(AND(BQ26&lt;&gt;"",BQ26&lt;&gt;"-"),AND(BP26="-",BO25=""))),"-","")))</f>
        <v/>
      </c>
      <c r="BQ25" s="128" t="str">
        <f>IFERROR(INDEX(Calculation!$Q$7:$Q$206,MATCH($B25&amp;" "&amp;BQ$10,positions,0),1),
IFERROR(INDEX(Calculation!$R$7:$R$206,MATCH($B24&amp;" "&amp;BQ$10,positions,0),1),
IF(AND(ROW(BQ25)&gt;12,OR(AND(BR26&lt;&gt;"",BR26&lt;&gt;"-"),AND(BQ26="-",BP25=""))),"-","")))</f>
        <v/>
      </c>
      <c r="BR25" s="128" t="str">
        <f>IFERROR(INDEX(Calculation!$Q$7:$Q$206,MATCH($B25&amp;" "&amp;BR$10,positions,0),1),
IFERROR(INDEX(Calculation!$R$7:$R$206,MATCH($B24&amp;" "&amp;BR$10,positions,0),1),
IF(AND(ROW(BR25)&gt;12,OR(AND(BS26&lt;&gt;"",BS26&lt;&gt;"-"),AND(BR26="-",BQ25=""))),"-","")))</f>
        <v/>
      </c>
      <c r="BS25" s="128" t="str">
        <f>IFERROR(INDEX(Calculation!$Q$7:$Q$206,MATCH($B25&amp;" "&amp;BS$10,positions,0),1),
IFERROR(INDEX(Calculation!$R$7:$R$206,MATCH($B24&amp;" "&amp;BS$10,positions,0),1),
IF(AND(ROW(BS25)&gt;12,OR(AND(BT26&lt;&gt;"",BT26&lt;&gt;"-"),AND(BS26="-",BR25=""))),"-","")))</f>
        <v/>
      </c>
      <c r="BT25" s="128" t="str">
        <f>IFERROR(INDEX(Calculation!$Q$7:$Q$206,MATCH($B25&amp;" "&amp;BT$10,positions,0),1),
IFERROR(INDEX(Calculation!$R$7:$R$206,MATCH($B24&amp;" "&amp;BT$10,positions,0),1),
IF(AND(ROW(BT25)&gt;12,OR(AND(BU26&lt;&gt;"",BU26&lt;&gt;"-"),AND(BT26="-",BS25=""))),"-","")))</f>
        <v/>
      </c>
      <c r="BU25" s="128" t="str">
        <f>IFERROR(INDEX(Calculation!$Q$7:$Q$206,MATCH($B25&amp;" "&amp;BU$10,positions,0),1),
IFERROR(INDEX(Calculation!$R$7:$R$206,MATCH($B24&amp;" "&amp;BU$10,positions,0),1),
IF(AND(ROW(BU25)&gt;12,OR(AND(BV26&lt;&gt;"",BV26&lt;&gt;"-"),AND(BU26="-",BT25=""))),"-","")))</f>
        <v/>
      </c>
      <c r="BV25" s="128" t="str">
        <f>IFERROR(INDEX(Calculation!$Q$7:$Q$206,MATCH($B25&amp;" "&amp;BV$10,positions,0),1),
IFERROR(INDEX(Calculation!$R$7:$R$206,MATCH($B24&amp;" "&amp;BV$10,positions,0),1),
IF(AND(ROW(BV25)&gt;12,OR(AND(BW26&lt;&gt;"",BW26&lt;&gt;"-"),AND(BV26="-",BU25=""))),"-","")))</f>
        <v/>
      </c>
      <c r="BW25" s="128" t="str">
        <f>IFERROR(INDEX(Calculation!$Q$7:$Q$206,MATCH($B25&amp;" "&amp;BW$10,positions,0),1),
IFERROR(INDEX(Calculation!$R$7:$R$206,MATCH($B24&amp;" "&amp;BW$10,positions,0),1),
IF(AND(ROW(BW25)&gt;12,OR(AND(BX26&lt;&gt;"",BX26&lt;&gt;"-"),AND(BW26="-",BV25=""))),"-","")))</f>
        <v/>
      </c>
      <c r="BX25" s="128" t="str">
        <f>IFERROR(INDEX(Calculation!$Q$7:$Q$206,MATCH($B25&amp;" "&amp;BX$10,positions,0),1),
IFERROR(INDEX(Calculation!$R$7:$R$206,MATCH($B24&amp;" "&amp;BX$10,positions,0),1),
IF(AND(ROW(BX25)&gt;12,OR(AND(BY26&lt;&gt;"",BY26&lt;&gt;"-"),AND(BX26="-",BW25=""))),"-","")))</f>
        <v/>
      </c>
      <c r="BY25" s="128" t="str">
        <f>IFERROR(INDEX(Calculation!$Q$7:$Q$206,MATCH($B25&amp;" "&amp;BY$10,positions,0),1),
IFERROR(INDEX(Calculation!$R$7:$R$206,MATCH($B24&amp;" "&amp;BY$10,positions,0),1),
IF(AND(ROW(BY25)&gt;12,OR(AND(BZ26&lt;&gt;"",BZ26&lt;&gt;"-"),AND(BY26="-",BX25=""))),"-","")))</f>
        <v/>
      </c>
      <c r="BZ25" s="128" t="str">
        <f>IFERROR(INDEX(Calculation!$Q$7:$Q$206,MATCH($B25&amp;" "&amp;BZ$10,positions,0),1),
IFERROR(INDEX(Calculation!$R$7:$R$206,MATCH($B24&amp;" "&amp;BZ$10,positions,0),1),
IF(AND(ROW(BZ25)&gt;12,OR(AND(CA26&lt;&gt;"",CA26&lt;&gt;"-"),AND(BZ26="-",BY25=""))),"-","")))</f>
        <v/>
      </c>
      <c r="CA25" s="128" t="str">
        <f>IFERROR(INDEX(Calculation!$Q$7:$Q$206,MATCH($B25&amp;" "&amp;CA$10,positions,0),1),
IFERROR(INDEX(Calculation!$R$7:$R$206,MATCH($B24&amp;" "&amp;CA$10,positions,0),1),
IF(AND(ROW(CA25)&gt;12,OR(AND(CB26&lt;&gt;"",CB26&lt;&gt;"-"),AND(CA26="-",BZ25=""))),"-","")))</f>
        <v/>
      </c>
      <c r="CB25" s="128" t="str">
        <f>IFERROR(INDEX(Calculation!$Q$7:$Q$206,MATCH($B25&amp;" "&amp;CB$10,positions,0),1),
IFERROR(INDEX(Calculation!$R$7:$R$206,MATCH($B24&amp;" "&amp;CB$10,positions,0),1),
IF(AND(ROW(CB25)&gt;12,OR(AND(CC26&lt;&gt;"",CC26&lt;&gt;"-"),AND(CB26="-",CA25=""))),"-","")))</f>
        <v/>
      </c>
      <c r="CC25" s="128" t="str">
        <f>IFERROR(INDEX(Calculation!$Q$7:$Q$206,MATCH($B25&amp;" "&amp;CC$10,positions,0),1),
IFERROR(INDEX(Calculation!$R$7:$R$206,MATCH($B24&amp;" "&amp;CC$10,positions,0),1),
IF(AND(ROW(CC25)&gt;12,OR(AND(CD26&lt;&gt;"",CD26&lt;&gt;"-"),AND(CC26="-",CB25=""))),"-","")))</f>
        <v/>
      </c>
      <c r="CD25" s="128" t="str">
        <f>IFERROR(INDEX(Calculation!$Q$7:$Q$206,MATCH($B25&amp;" "&amp;CD$10,positions,0),1),
IFERROR(INDEX(Calculation!$R$7:$R$206,MATCH($B24&amp;" "&amp;CD$10,positions,0),1),
IF(AND(ROW(CD25)&gt;12,OR(AND(CE26&lt;&gt;"",CE26&lt;&gt;"-"),AND(CD26="-",CC25=""))),"-","")))</f>
        <v/>
      </c>
      <c r="CE25" s="128" t="str">
        <f>IFERROR(INDEX(Calculation!$Q$7:$Q$206,MATCH($B25&amp;" "&amp;CE$10,positions,0),1),
IFERROR(INDEX(Calculation!$R$7:$R$206,MATCH($B24&amp;" "&amp;CE$10,positions,0),1),
IF(AND(ROW(CE25)&gt;12,OR(AND(CF26&lt;&gt;"",CF26&lt;&gt;"-"),AND(CE26="-",CD25=""))),"-","")))</f>
        <v/>
      </c>
      <c r="CF25" s="128" t="str">
        <f>IFERROR(INDEX(Calculation!$Q$7:$Q$206,MATCH($B25&amp;" "&amp;CF$10,positions,0),1),
IFERROR(INDEX(Calculation!$R$7:$R$206,MATCH($B24&amp;" "&amp;CF$10,positions,0),1),
IF(AND(ROW(CF25)&gt;12,OR(AND(CG26&lt;&gt;"",CG26&lt;&gt;"-"),AND(CF26="-",CE25=""))),"-","")))</f>
        <v/>
      </c>
      <c r="CG25" s="128" t="str">
        <f>IFERROR(INDEX(Calculation!$Q$7:$Q$206,MATCH($B25&amp;" "&amp;CG$10,positions,0),1),
IFERROR(INDEX(Calculation!$R$7:$R$206,MATCH($B24&amp;" "&amp;CG$10,positions,0),1),
IF(AND(ROW(CG25)&gt;12,OR(AND(CH26&lt;&gt;"",CH26&lt;&gt;"-"),AND(CG26="-",CF25=""))),"-","")))</f>
        <v/>
      </c>
      <c r="CH25" s="128" t="str">
        <f>IFERROR(INDEX(Calculation!$Q$7:$Q$206,MATCH($B25&amp;" "&amp;CH$10,positions,0),1),
IFERROR(INDEX(Calculation!$R$7:$R$206,MATCH($B24&amp;" "&amp;CH$10,positions,0),1),
IF(AND(ROW(CH25)&gt;12,OR(AND(CI26&lt;&gt;"",CI26&lt;&gt;"-"),AND(CH26="-",CG25=""))),"-","")))</f>
        <v/>
      </c>
      <c r="CI25" s="128" t="str">
        <f>IFERROR(INDEX(Calculation!$Q$7:$Q$206,MATCH($B25&amp;" "&amp;CI$10,positions,0),1),
IFERROR(INDEX(Calculation!$R$7:$R$206,MATCH($B24&amp;" "&amp;CI$10,positions,0),1),
IF(AND(ROW(CI25)&gt;12,OR(AND(CJ26&lt;&gt;"",CJ26&lt;&gt;"-"),AND(CI26="-",CH25=""))),"-","")))</f>
        <v/>
      </c>
      <c r="CJ25" s="128" t="str">
        <f>IFERROR(INDEX(Calculation!$Q$7:$Q$206,MATCH($B25&amp;" "&amp;CJ$10,positions,0),1),
IFERROR(INDEX(Calculation!$R$7:$R$206,MATCH($B24&amp;" "&amp;CJ$10,positions,0),1),
IF(AND(ROW(CJ25)&gt;12,OR(AND(CK26&lt;&gt;"",CK26&lt;&gt;"-"),AND(CJ26="-",CI25=""))),"-","")))</f>
        <v/>
      </c>
      <c r="CK25" s="128" t="str">
        <f>IFERROR(INDEX(Calculation!$Q$7:$Q$206,MATCH($B25&amp;" "&amp;CK$10,positions,0),1),
IFERROR(INDEX(Calculation!$R$7:$R$206,MATCH($B24&amp;" "&amp;CK$10,positions,0),1),
IF(AND(ROW(CK25)&gt;12,OR(AND(CL26&lt;&gt;"",CL26&lt;&gt;"-"),AND(CK26="-",CJ25=""))),"-","")))</f>
        <v/>
      </c>
      <c r="CL25" s="128" t="str">
        <f>IFERROR(INDEX(Calculation!$Q$7:$Q$206,MATCH($B25&amp;" "&amp;CL$10,positions,0),1),
IFERROR(INDEX(Calculation!$R$7:$R$206,MATCH($B24&amp;" "&amp;CL$10,positions,0),1),
IF(AND(ROW(CL25)&gt;12,OR(AND(CM26&lt;&gt;"",CM26&lt;&gt;"-"),AND(CL26="-",CK25=""))),"-","")))</f>
        <v/>
      </c>
      <c r="CM25" s="128" t="str">
        <f>IFERROR(INDEX(Calculation!$Q$7:$Q$206,MATCH($B25&amp;" "&amp;CM$10,positions,0),1),
IFERROR(INDEX(Calculation!$R$7:$R$206,MATCH($B24&amp;" "&amp;CM$10,positions,0),1),
IF(AND(ROW(CM25)&gt;12,OR(AND(CN26&lt;&gt;"",CN26&lt;&gt;"-"),AND(CM26="-",CL25=""))),"-","")))</f>
        <v/>
      </c>
      <c r="CN25" s="128" t="str">
        <f>IFERROR(INDEX(Calculation!$Q$7:$Q$206,MATCH($B25&amp;" "&amp;CN$10,positions,0),1),
IFERROR(INDEX(Calculation!$R$7:$R$206,MATCH($B24&amp;" "&amp;CN$10,positions,0),1),
IF(AND(ROW(CN25)&gt;12,OR(AND(CO26&lt;&gt;"",CO26&lt;&gt;"-"),AND(CN26="-",CM25=""))),"-","")))</f>
        <v/>
      </c>
      <c r="CO25" s="128" t="str">
        <f>IFERROR(INDEX(Calculation!$Q$7:$Q$206,MATCH($B25&amp;" "&amp;CO$10,positions,0),1),
IFERROR(INDEX(Calculation!$R$7:$R$206,MATCH($B24&amp;" "&amp;CO$10,positions,0),1),
IF(AND(ROW(CO25)&gt;12,OR(AND(CP26&lt;&gt;"",CP26&lt;&gt;"-"),AND(CO26="-",CN25=""))),"-","")))</f>
        <v/>
      </c>
      <c r="CP25" s="128" t="str">
        <f>IFERROR(INDEX(Calculation!$Q$7:$Q$206,MATCH($B25&amp;" "&amp;CP$10,positions,0),1),
IFERROR(INDEX(Calculation!$R$7:$R$206,MATCH($B24&amp;" "&amp;CP$10,positions,0),1),
IF(AND(ROW(CP25)&gt;12,OR(AND(CQ26&lt;&gt;"",CQ26&lt;&gt;"-"),AND(CP26="-",CO25=""))),"-","")))</f>
        <v/>
      </c>
      <c r="CQ25" s="128" t="str">
        <f>IFERROR(INDEX(Calculation!$Q$7:$Q$206,MATCH($B25&amp;" "&amp;CQ$10,positions,0),1),
IFERROR(INDEX(Calculation!$R$7:$R$206,MATCH($B24&amp;" "&amp;CQ$10,positions,0),1),
IF(AND(ROW(CQ25)&gt;12,OR(AND(CR26&lt;&gt;"",CR26&lt;&gt;"-"),AND(CQ26="-",CP25=""))),"-","")))</f>
        <v/>
      </c>
      <c r="CR25" s="128" t="str">
        <f>IFERROR(INDEX(Calculation!$Q$7:$Q$206,MATCH($B25&amp;" "&amp;CR$10,positions,0),1),
IFERROR(INDEX(Calculation!$R$7:$R$206,MATCH($B24&amp;" "&amp;CR$10,positions,0),1),
IF(AND(ROW(CR25)&gt;12,OR(AND(CS26&lt;&gt;"",CS26&lt;&gt;"-"),AND(CR26="-",CQ25=""))),"-","")))</f>
        <v/>
      </c>
      <c r="CS25" s="128" t="str">
        <f>IFERROR(INDEX(Calculation!$Q$7:$Q$206,MATCH($B25&amp;" "&amp;CS$10,positions,0),1),
IFERROR(INDEX(Calculation!$R$7:$R$206,MATCH($B24&amp;" "&amp;CS$10,positions,0),1),
IF(AND(ROW(CS25)&gt;12,OR(AND(CT26&lt;&gt;"",CT26&lt;&gt;"-"),AND(CS26="-",CR25=""))),"-","")))</f>
        <v/>
      </c>
      <c r="CT25" s="128" t="str">
        <f>IFERROR(INDEX(Calculation!$Q$7:$Q$206,MATCH($B25&amp;" "&amp;CT$10,positions,0),1),
IFERROR(INDEX(Calculation!$R$7:$R$206,MATCH($B24&amp;" "&amp;CT$10,positions,0),1),
IF(AND(ROW(CT25)&gt;12,OR(AND(CU26&lt;&gt;"",CU26&lt;&gt;"-"),AND(CT26="-",CS25=""))),"-","")))</f>
        <v/>
      </c>
      <c r="CU25" s="128" t="str">
        <f>IFERROR(INDEX(Calculation!$Q$7:$Q$206,MATCH($B25&amp;" "&amp;CU$10,positions,0),1),
IFERROR(INDEX(Calculation!$R$7:$R$206,MATCH($B24&amp;" "&amp;CU$10,positions,0),1),
IF(AND(ROW(CU25)&gt;12,OR(AND(CV26&lt;&gt;"",CV26&lt;&gt;"-"),AND(CU26="-",CT25=""))),"-","")))</f>
        <v/>
      </c>
      <c r="CV25" s="128" t="str">
        <f>IFERROR(INDEX(Calculation!$Q$7:$Q$206,MATCH($B25&amp;" "&amp;CV$10,positions,0),1),
IFERROR(INDEX(Calculation!$R$7:$R$206,MATCH($B24&amp;" "&amp;CV$10,positions,0),1),
IF(AND(ROW(CV25)&gt;12,OR(AND(CW26&lt;&gt;"",CW26&lt;&gt;"-"),AND(CV26="-",CU25=""))),"-","")))</f>
        <v/>
      </c>
      <c r="CW25" s="128" t="str">
        <f>IFERROR(INDEX(Calculation!$Q$7:$Q$206,MATCH($B25&amp;" "&amp;CW$10,positions,0),1),
IFERROR(INDEX(Calculation!$R$7:$R$206,MATCH($B24&amp;" "&amp;CW$10,positions,0),1),
IF(AND(ROW(CW25)&gt;12,OR(AND(CX26&lt;&gt;"",CX26&lt;&gt;"-"),AND(CW26="-",CV25=""))),"-","")))</f>
        <v/>
      </c>
      <c r="CX25" s="128" t="str">
        <f>IFERROR(INDEX(Calculation!$Q$7:$Q$206,MATCH($B25&amp;" "&amp;CX$10,positions,0),1),
IFERROR(INDEX(Calculation!$R$7:$R$206,MATCH($B24&amp;" "&amp;CX$10,positions,0),1),
IF(AND(ROW(CX25)&gt;12,OR(AND(CY26&lt;&gt;"",CY26&lt;&gt;"-"),AND(CX26="-",CW25=""))),"-","")))</f>
        <v/>
      </c>
      <c r="CY25" s="128" t="str">
        <f>IFERROR(INDEX(Calculation!$Q$7:$Q$206,MATCH($B25&amp;" "&amp;CY$10,positions,0),1),
IFERROR(INDEX(Calculation!$R$7:$R$206,MATCH($B24&amp;" "&amp;CY$10,positions,0),1),
IF(AND(ROW(CY25)&gt;12,OR(AND(CZ26&lt;&gt;"",CZ26&lt;&gt;"-"),AND(CY26="-",CX25=""))),"-","")))</f>
        <v/>
      </c>
      <c r="CZ25" s="128" t="str">
        <f>IFERROR(INDEX(Calculation!$Q$7:$Q$206,MATCH($B25&amp;" "&amp;CZ$10,positions,0),1),
IFERROR(INDEX(Calculation!$R$7:$R$206,MATCH($B24&amp;" "&amp;CZ$10,positions,0),1),
IF(AND(ROW(CZ25)&gt;12,OR(AND(DA26&lt;&gt;"",DA26&lt;&gt;"-"),AND(CZ26="-",CY25=""))),"-","")))</f>
        <v/>
      </c>
    </row>
    <row r="26" spans="2:104" s="100" customFormat="1" ht="27.95" customHeight="1" x14ac:dyDescent="0.25">
      <c r="B26" s="140">
        <v>16</v>
      </c>
      <c r="C26" s="99"/>
      <c r="D26" s="128" t="str">
        <f>IFERROR(INDEX(Calculation!$Q$7:$Q$206,MATCH($B26&amp;" "&amp;D$10,positions,0),1),
IFERROR(INDEX(Calculation!$R$7:$R$206,MATCH($B25&amp;" "&amp;D$10,positions,0),1),
IF(AND(ROW(D26)&gt;12,OR(AND(E27&lt;&gt;"",E27&lt;&gt;"-"),AND(D27="-",C26=""))),"-","")))</f>
        <v/>
      </c>
      <c r="E26" s="128" t="str">
        <f>IFERROR(INDEX(Calculation!$Q$7:$Q$206,MATCH($B26&amp;" "&amp;E$10,positions,0),1),
IFERROR(INDEX(Calculation!$R$7:$R$206,MATCH($B25&amp;" "&amp;E$10,positions,0),1),
IF(AND(ROW(E26)&gt;12,OR(AND(F27&lt;&gt;"",F27&lt;&gt;"-"),AND(E27="-",D26=""))),"-","")))</f>
        <v/>
      </c>
      <c r="F26" s="128" t="str">
        <f>IFERROR(INDEX(Calculation!$Q$7:$Q$206,MATCH($B26&amp;" "&amp;F$10,positions,0),1),
IFERROR(INDEX(Calculation!$R$7:$R$206,MATCH($B25&amp;" "&amp;F$10,positions,0),1),
IF(AND(ROW(F26)&gt;12,OR(AND(G27&lt;&gt;"",G27&lt;&gt;"-"),AND(F27="-",E26=""))),"-","")))</f>
        <v/>
      </c>
      <c r="G26" s="128" t="str">
        <f>IFERROR(INDEX(Calculation!$Q$7:$Q$206,MATCH($B26&amp;" "&amp;G$10,positions,0),1),
IFERROR(INDEX(Calculation!$R$7:$R$206,MATCH($B25&amp;" "&amp;G$10,positions,0),1),
IF(AND(ROW(G26)&gt;12,OR(AND(H27&lt;&gt;"",H27&lt;&gt;"-"),AND(G27="-",F26=""))),"-","")))</f>
        <v/>
      </c>
      <c r="H26" s="128" t="str">
        <f>IFERROR(INDEX(Calculation!$Q$7:$Q$206,MATCH($B26&amp;" "&amp;H$10,positions,0),1),
IFERROR(INDEX(Calculation!$R$7:$R$206,MATCH($B25&amp;" "&amp;H$10,positions,0),1),
IF(AND(ROW(H26)&gt;12,OR(AND(I27&lt;&gt;"",I27&lt;&gt;"-"),AND(H27="-",G26=""))),"-","")))</f>
        <v/>
      </c>
      <c r="I26" s="128" t="str">
        <f>IFERROR(INDEX(Calculation!$Q$7:$Q$206,MATCH($B26&amp;" "&amp;I$10,positions,0),1),
IFERROR(INDEX(Calculation!$R$7:$R$206,MATCH($B25&amp;" "&amp;I$10,positions,0),1),
IF(AND(ROW(I26)&gt;12,OR(AND(J27&lt;&gt;"",J27&lt;&gt;"-"),AND(I27="-",H26=""))),"-","")))</f>
        <v/>
      </c>
      <c r="J26" s="128" t="str">
        <f>IFERROR(INDEX(Calculation!$Q$7:$Q$206,MATCH($B26&amp;" "&amp;J$10,positions,0),1),
IFERROR(INDEX(Calculation!$R$7:$R$206,MATCH($B25&amp;" "&amp;J$10,positions,0),1),
IF(AND(ROW(J26)&gt;12,OR(AND(K27&lt;&gt;"",K27&lt;&gt;"-"),AND(J27="-",I26=""))),"-","")))</f>
        <v/>
      </c>
      <c r="K26" s="128" t="str">
        <f>IFERROR(INDEX(Calculation!$Q$7:$Q$206,MATCH($B26&amp;" "&amp;K$10,positions,0),1),
IFERROR(INDEX(Calculation!$R$7:$R$206,MATCH($B25&amp;" "&amp;K$10,positions,0),1),
IF(AND(ROW(K26)&gt;12,OR(AND(L27&lt;&gt;"",L27&lt;&gt;"-"),AND(K27="-",J26=""))),"-","")))</f>
        <v/>
      </c>
      <c r="L26" s="128" t="str">
        <f>IFERROR(INDEX(Calculation!$Q$7:$Q$206,MATCH($B26&amp;" "&amp;L$10,positions,0),1),
IFERROR(INDEX(Calculation!$R$7:$R$206,MATCH($B25&amp;" "&amp;L$10,positions,0),1),
IF(AND(ROW(L26)&gt;12,OR(AND(M27&lt;&gt;"",M27&lt;&gt;"-"),AND(L27="-",K26=""))),"-","")))</f>
        <v/>
      </c>
      <c r="M26" s="128" t="str">
        <f>IFERROR(INDEX(Calculation!$Q$7:$Q$206,MATCH($B26&amp;" "&amp;M$10,positions,0),1),
IFERROR(INDEX(Calculation!$R$7:$R$206,MATCH($B25&amp;" "&amp;M$10,positions,0),1),
IF(AND(ROW(M26)&gt;12,OR(AND(N27&lt;&gt;"",N27&lt;&gt;"-"),AND(M27="-",L26=""))),"-","")))</f>
        <v/>
      </c>
      <c r="N26" s="128" t="str">
        <f>IFERROR(INDEX(Calculation!$Q$7:$Q$206,MATCH($B26&amp;" "&amp;N$10,positions,0),1),
IFERROR(INDEX(Calculation!$R$7:$R$206,MATCH($B25&amp;" "&amp;N$10,positions,0),1),
IF(AND(ROW(N26)&gt;12,OR(AND(O27&lt;&gt;"",O27&lt;&gt;"-"),AND(N27="-",M26=""))),"-","")))</f>
        <v/>
      </c>
      <c r="O26" s="128" t="str">
        <f>IFERROR(INDEX(Calculation!$Q$7:$Q$206,MATCH($B26&amp;" "&amp;O$10,positions,0),1),
IFERROR(INDEX(Calculation!$R$7:$R$206,MATCH($B25&amp;" "&amp;O$10,positions,0),1),
IF(AND(ROW(O26)&gt;12,OR(AND(P27&lt;&gt;"",P27&lt;&gt;"-"),AND(O27="-",N26=""))),"-","")))</f>
        <v/>
      </c>
      <c r="P26" s="128" t="str">
        <f>IFERROR(INDEX(Calculation!$Q$7:$Q$206,MATCH($B26&amp;" "&amp;P$10,positions,0),1),
IFERROR(INDEX(Calculation!$R$7:$R$206,MATCH($B25&amp;" "&amp;P$10,positions,0),1),
IF(AND(ROW(P26)&gt;12,OR(AND(Q27&lt;&gt;"",Q27&lt;&gt;"-"),AND(P27="-",O26=""))),"-","")))</f>
        <v/>
      </c>
      <c r="Q26" s="128" t="str">
        <f>IFERROR(INDEX(Calculation!$Q$7:$Q$206,MATCH($B26&amp;" "&amp;Q$10,positions,0),1),
IFERROR(INDEX(Calculation!$R$7:$R$206,MATCH($B25&amp;" "&amp;Q$10,positions,0),1),
IF(AND(ROW(Q26)&gt;12,OR(AND(R27&lt;&gt;"",R27&lt;&gt;"-"),AND(Q27="-",P26=""))),"-","")))</f>
        <v/>
      </c>
      <c r="R26" s="128" t="str">
        <f>IFERROR(INDEX(Calculation!$Q$7:$Q$206,MATCH($B26&amp;" "&amp;R$10,positions,0),1),
IFERROR(INDEX(Calculation!$R$7:$R$206,MATCH($B25&amp;" "&amp;R$10,positions,0),1),
IF(AND(ROW(R26)&gt;12,OR(AND(S27&lt;&gt;"",S27&lt;&gt;"-"),AND(R27="-",Q26=""))),"-","")))</f>
        <v/>
      </c>
      <c r="S26" s="128" t="str">
        <f>IFERROR(INDEX(Calculation!$Q$7:$Q$206,MATCH($B26&amp;" "&amp;S$10,positions,0),1),
IFERROR(INDEX(Calculation!$R$7:$R$206,MATCH($B25&amp;" "&amp;S$10,positions,0),1),
IF(AND(ROW(S26)&gt;12,OR(AND(T27&lt;&gt;"",T27&lt;&gt;"-"),AND(S27="-",R26=""))),"-","")))</f>
        <v/>
      </c>
      <c r="T26" s="128" t="str">
        <f>IFERROR(INDEX(Calculation!$Q$7:$Q$206,MATCH($B26&amp;" "&amp;T$10,positions,0),1),
IFERROR(INDEX(Calculation!$R$7:$R$206,MATCH($B25&amp;" "&amp;T$10,positions,0),1),
IF(AND(ROW(T26)&gt;12,OR(AND(U27&lt;&gt;"",U27&lt;&gt;"-"),AND(T27="-",S26=""))),"-","")))</f>
        <v/>
      </c>
      <c r="U26" s="128" t="str">
        <f>IFERROR(INDEX(Calculation!$Q$7:$Q$206,MATCH($B26&amp;" "&amp;U$10,positions,0),1),
IFERROR(INDEX(Calculation!$R$7:$R$206,MATCH($B25&amp;" "&amp;U$10,positions,0),1),
IF(AND(ROW(U26)&gt;12,OR(AND(V27&lt;&gt;"",V27&lt;&gt;"-"),AND(U27="-",T26=""))),"-","")))</f>
        <v/>
      </c>
      <c r="V26" s="128" t="str">
        <f>IFERROR(INDEX(Calculation!$Q$7:$Q$206,MATCH($B26&amp;" "&amp;V$10,positions,0),1),
IFERROR(INDEX(Calculation!$R$7:$R$206,MATCH($B25&amp;" "&amp;V$10,positions,0),1),
IF(AND(ROW(V26)&gt;12,OR(AND(W27&lt;&gt;"",W27&lt;&gt;"-"),AND(V27="-",U26=""))),"-","")))</f>
        <v/>
      </c>
      <c r="W26" s="128" t="str">
        <f>IFERROR(INDEX(Calculation!$Q$7:$Q$206,MATCH($B26&amp;" "&amp;W$10,positions,0),1),
IFERROR(INDEX(Calculation!$R$7:$R$206,MATCH($B25&amp;" "&amp;W$10,positions,0),1),
IF(AND(ROW(W26)&gt;12,OR(AND(X27&lt;&gt;"",X27&lt;&gt;"-"),AND(W27="-",V26=""))),"-","")))</f>
        <v/>
      </c>
      <c r="X26" s="128" t="str">
        <f>IFERROR(INDEX(Calculation!$Q$7:$Q$206,MATCH($B26&amp;" "&amp;X$10,positions,0),1),
IFERROR(INDEX(Calculation!$R$7:$R$206,MATCH($B25&amp;" "&amp;X$10,positions,0),1),
IF(AND(ROW(X26)&gt;12,OR(AND(Y27&lt;&gt;"",Y27&lt;&gt;"-"),AND(X27="-",W26=""))),"-","")))</f>
        <v/>
      </c>
      <c r="Y26" s="128" t="str">
        <f>IFERROR(INDEX(Calculation!$Q$7:$Q$206,MATCH($B26&amp;" "&amp;Y$10,positions,0),1),
IFERROR(INDEX(Calculation!$R$7:$R$206,MATCH($B25&amp;" "&amp;Y$10,positions,0),1),
IF(AND(ROW(Y26)&gt;12,OR(AND(Z27&lt;&gt;"",Z27&lt;&gt;"-"),AND(Y27="-",X26=""))),"-","")))</f>
        <v/>
      </c>
      <c r="Z26" s="128" t="str">
        <f>IFERROR(INDEX(Calculation!$Q$7:$Q$206,MATCH($B26&amp;" "&amp;Z$10,positions,0),1),
IFERROR(INDEX(Calculation!$R$7:$R$206,MATCH($B25&amp;" "&amp;Z$10,positions,0),1),
IF(AND(ROW(Z26)&gt;12,OR(AND(AA27&lt;&gt;"",AA27&lt;&gt;"-"),AND(Z27="-",Y26=""))),"-","")))</f>
        <v/>
      </c>
      <c r="AA26" s="128" t="str">
        <f>IFERROR(INDEX(Calculation!$Q$7:$Q$206,MATCH($B26&amp;" "&amp;AA$10,positions,0),1),
IFERROR(INDEX(Calculation!$R$7:$R$206,MATCH($B25&amp;" "&amp;AA$10,positions,0),1),
IF(AND(ROW(AA26)&gt;12,OR(AND(AB27&lt;&gt;"",AB27&lt;&gt;"-"),AND(AA27="-",Z26=""))),"-","")))</f>
        <v/>
      </c>
      <c r="AB26" s="128" t="str">
        <f>IFERROR(INDEX(Calculation!$Q$7:$Q$206,MATCH($B26&amp;" "&amp;AB$10,positions,0),1),
IFERROR(INDEX(Calculation!$R$7:$R$206,MATCH($B25&amp;" "&amp;AB$10,positions,0),1),
IF(AND(ROW(AB26)&gt;12,OR(AND(AC27&lt;&gt;"",AC27&lt;&gt;"-"),AND(AB27="-",AA26=""))),"-","")))</f>
        <v/>
      </c>
      <c r="AC26" s="128" t="str">
        <f>IFERROR(INDEX(Calculation!$Q$7:$Q$206,MATCH($B26&amp;" "&amp;AC$10,positions,0),1),
IFERROR(INDEX(Calculation!$R$7:$R$206,MATCH($B25&amp;" "&amp;AC$10,positions,0),1),
IF(AND(ROW(AC26)&gt;12,OR(AND(AD27&lt;&gt;"",AD27&lt;&gt;"-"),AND(AC27="-",AB26=""))),"-","")))</f>
        <v/>
      </c>
      <c r="AD26" s="128" t="str">
        <f>IFERROR(INDEX(Calculation!$Q$7:$Q$206,MATCH($B26&amp;" "&amp;AD$10,positions,0),1),
IFERROR(INDEX(Calculation!$R$7:$R$206,MATCH($B25&amp;" "&amp;AD$10,positions,0),1),
IF(AND(ROW(AD26)&gt;12,OR(AND(AE27&lt;&gt;"",AE27&lt;&gt;"-"),AND(AD27="-",AC26=""))),"-","")))</f>
        <v/>
      </c>
      <c r="AE26" s="128" t="str">
        <f>IFERROR(INDEX(Calculation!$Q$7:$Q$206,MATCH($B26&amp;" "&amp;AE$10,positions,0),1),
IFERROR(INDEX(Calculation!$R$7:$R$206,MATCH($B25&amp;" "&amp;AE$10,positions,0),1),
IF(AND(ROW(AE26)&gt;12,OR(AND(AF27&lt;&gt;"",AF27&lt;&gt;"-"),AND(AE27="-",AD26=""))),"-","")))</f>
        <v/>
      </c>
      <c r="AF26" s="128" t="str">
        <f>IFERROR(INDEX(Calculation!$Q$7:$Q$206,MATCH($B26&amp;" "&amp;AF$10,positions,0),1),
IFERROR(INDEX(Calculation!$R$7:$R$206,MATCH($B25&amp;" "&amp;AF$10,positions,0),1),
IF(AND(ROW(AF26)&gt;12,OR(AND(AG27&lt;&gt;"",AG27&lt;&gt;"-"),AND(AF27="-",AE26=""))),"-","")))</f>
        <v/>
      </c>
      <c r="AG26" s="128" t="str">
        <f>IFERROR(INDEX(Calculation!$Q$7:$Q$206,MATCH($B26&amp;" "&amp;AG$10,positions,0),1),
IFERROR(INDEX(Calculation!$R$7:$R$206,MATCH($B25&amp;" "&amp;AG$10,positions,0),1),
IF(AND(ROW(AG26)&gt;12,OR(AND(AH27&lt;&gt;"",AH27&lt;&gt;"-"),AND(AG27="-",AF26=""))),"-","")))</f>
        <v/>
      </c>
      <c r="AH26" s="128" t="str">
        <f>IFERROR(INDEX(Calculation!$Q$7:$Q$206,MATCH($B26&amp;" "&amp;AH$10,positions,0),1),
IFERROR(INDEX(Calculation!$R$7:$R$206,MATCH($B25&amp;" "&amp;AH$10,positions,0),1),
IF(AND(ROW(AH26)&gt;12,OR(AND(AI27&lt;&gt;"",AI27&lt;&gt;"-"),AND(AH27="-",AG26=""))),"-","")))</f>
        <v/>
      </c>
      <c r="AI26" s="128" t="str">
        <f>IFERROR(INDEX(Calculation!$Q$7:$Q$206,MATCH($B26&amp;" "&amp;AI$10,positions,0),1),
IFERROR(INDEX(Calculation!$R$7:$R$206,MATCH($B25&amp;" "&amp;AI$10,positions,0),1),
IF(AND(ROW(AI26)&gt;12,OR(AND(AJ27&lt;&gt;"",AJ27&lt;&gt;"-"),AND(AI27="-",AH26=""))),"-","")))</f>
        <v/>
      </c>
      <c r="AJ26" s="128" t="str">
        <f>IFERROR(INDEX(Calculation!$Q$7:$Q$206,MATCH($B26&amp;" "&amp;AJ$10,positions,0),1),
IFERROR(INDEX(Calculation!$R$7:$R$206,MATCH($B25&amp;" "&amp;AJ$10,positions,0),1),
IF(AND(ROW(AJ26)&gt;12,OR(AND(AK27&lt;&gt;"",AK27&lt;&gt;"-"),AND(AJ27="-",AI26=""))),"-","")))</f>
        <v/>
      </c>
      <c r="AK26" s="128" t="str">
        <f>IFERROR(INDEX(Calculation!$Q$7:$Q$206,MATCH($B26&amp;" "&amp;AK$10,positions,0),1),
IFERROR(INDEX(Calculation!$R$7:$R$206,MATCH($B25&amp;" "&amp;AK$10,positions,0),1),
IF(AND(ROW(AK26)&gt;12,OR(AND(AL27&lt;&gt;"",AL27&lt;&gt;"-"),AND(AK27="-",AJ26=""))),"-","")))</f>
        <v/>
      </c>
      <c r="AL26" s="128" t="str">
        <f>IFERROR(INDEX(Calculation!$Q$7:$Q$206,MATCH($B26&amp;" "&amp;AL$10,positions,0),1),
IFERROR(INDEX(Calculation!$R$7:$R$206,MATCH($B25&amp;" "&amp;AL$10,positions,0),1),
IF(AND(ROW(AL26)&gt;12,OR(AND(AM27&lt;&gt;"",AM27&lt;&gt;"-"),AND(AL27="-",AK26=""))),"-","")))</f>
        <v/>
      </c>
      <c r="AM26" s="128" t="str">
        <f>IFERROR(INDEX(Calculation!$Q$7:$Q$206,MATCH($B26&amp;" "&amp;AM$10,positions,0),1),
IFERROR(INDEX(Calculation!$R$7:$R$206,MATCH($B25&amp;" "&amp;AM$10,positions,0),1),
IF(AND(ROW(AM26)&gt;12,OR(AND(AN27&lt;&gt;"",AN27&lt;&gt;"-"),AND(AM27="-",AL26=""))),"-","")))</f>
        <v/>
      </c>
      <c r="AN26" s="128" t="str">
        <f>IFERROR(INDEX(Calculation!$Q$7:$Q$206,MATCH($B26&amp;" "&amp;AN$10,positions,0),1),
IFERROR(INDEX(Calculation!$R$7:$R$206,MATCH($B25&amp;" "&amp;AN$10,positions,0),1),
IF(AND(ROW(AN26)&gt;12,OR(AND(AO27&lt;&gt;"",AO27&lt;&gt;"-"),AND(AN27="-",AM26=""))),"-","")))</f>
        <v/>
      </c>
      <c r="AO26" s="128" t="str">
        <f>IFERROR(INDEX(Calculation!$Q$7:$Q$206,MATCH($B26&amp;" "&amp;AO$10,positions,0),1),
IFERROR(INDEX(Calculation!$R$7:$R$206,MATCH($B25&amp;" "&amp;AO$10,positions,0),1),
IF(AND(ROW(AO26)&gt;12,OR(AND(AP27&lt;&gt;"",AP27&lt;&gt;"-"),AND(AO27="-",AN26=""))),"-","")))</f>
        <v/>
      </c>
      <c r="AP26" s="128" t="str">
        <f>IFERROR(INDEX(Calculation!$Q$7:$Q$206,MATCH($B26&amp;" "&amp;AP$10,positions,0),1),
IFERROR(INDEX(Calculation!$R$7:$R$206,MATCH($B25&amp;" "&amp;AP$10,positions,0),1),
IF(AND(ROW(AP26)&gt;12,OR(AND(AQ27&lt;&gt;"",AQ27&lt;&gt;"-"),AND(AP27="-",AO26=""))),"-","")))</f>
        <v/>
      </c>
      <c r="AQ26" s="128" t="str">
        <f>IFERROR(INDEX(Calculation!$Q$7:$Q$206,MATCH($B26&amp;" "&amp;AQ$10,positions,0),1),
IFERROR(INDEX(Calculation!$R$7:$R$206,MATCH($B25&amp;" "&amp;AQ$10,positions,0),1),
IF(AND(ROW(AQ26)&gt;12,OR(AND(AR27&lt;&gt;"",AR27&lt;&gt;"-"),AND(AQ27="-",AP26=""))),"-","")))</f>
        <v/>
      </c>
      <c r="AR26" s="128" t="str">
        <f>IFERROR(INDEX(Calculation!$Q$7:$Q$206,MATCH($B26&amp;" "&amp;AR$10,positions,0),1),
IFERROR(INDEX(Calculation!$R$7:$R$206,MATCH($B25&amp;" "&amp;AR$10,positions,0),1),
IF(AND(ROW(AR26)&gt;12,OR(AND(AS27&lt;&gt;"",AS27&lt;&gt;"-"),AND(AR27="-",AQ26=""))),"-","")))</f>
        <v/>
      </c>
      <c r="AS26" s="128" t="str">
        <f>IFERROR(INDEX(Calculation!$Q$7:$Q$206,MATCH($B26&amp;" "&amp;AS$10,positions,0),1),
IFERROR(INDEX(Calculation!$R$7:$R$206,MATCH($B25&amp;" "&amp;AS$10,positions,0),1),
IF(AND(ROW(AS26)&gt;12,OR(AND(AT27&lt;&gt;"",AT27&lt;&gt;"-"),AND(AS27="-",AR26=""))),"-","")))</f>
        <v/>
      </c>
      <c r="AT26" s="128" t="str">
        <f>IFERROR(INDEX(Calculation!$Q$7:$Q$206,MATCH($B26&amp;" "&amp;AT$10,positions,0),1),
IFERROR(INDEX(Calculation!$R$7:$R$206,MATCH($B25&amp;" "&amp;AT$10,positions,0),1),
IF(AND(ROW(AT26)&gt;12,OR(AND(AU27&lt;&gt;"",AU27&lt;&gt;"-"),AND(AT27="-",AS26=""))),"-","")))</f>
        <v/>
      </c>
      <c r="AU26" s="128" t="str">
        <f>IFERROR(INDEX(Calculation!$Q$7:$Q$206,MATCH($B26&amp;" "&amp;AU$10,positions,0),1),
IFERROR(INDEX(Calculation!$R$7:$R$206,MATCH($B25&amp;" "&amp;AU$10,positions,0),1),
IF(AND(ROW(AU26)&gt;12,OR(AND(AV27&lt;&gt;"",AV27&lt;&gt;"-"),AND(AU27="-",AT26=""))),"-","")))</f>
        <v/>
      </c>
      <c r="AV26" s="128" t="str">
        <f>IFERROR(INDEX(Calculation!$Q$7:$Q$206,MATCH($B26&amp;" "&amp;AV$10,positions,0),1),
IFERROR(INDEX(Calculation!$R$7:$R$206,MATCH($B25&amp;" "&amp;AV$10,positions,0),1),
IF(AND(ROW(AV26)&gt;12,OR(AND(AW27&lt;&gt;"",AW27&lt;&gt;"-"),AND(AV27="-",AU26=""))),"-","")))</f>
        <v/>
      </c>
      <c r="AW26" s="128" t="str">
        <f>IFERROR(INDEX(Calculation!$Q$7:$Q$206,MATCH($B26&amp;" "&amp;AW$10,positions,0),1),
IFERROR(INDEX(Calculation!$R$7:$R$206,MATCH($B25&amp;" "&amp;AW$10,positions,0),1),
IF(AND(ROW(AW26)&gt;12,OR(AND(AX27&lt;&gt;"",AX27&lt;&gt;"-"),AND(AW27="-",AV26=""))),"-","")))</f>
        <v/>
      </c>
      <c r="AX26" s="128" t="str">
        <f>IFERROR(INDEX(Calculation!$Q$7:$Q$206,MATCH($B26&amp;" "&amp;AX$10,positions,0),1),
IFERROR(INDEX(Calculation!$R$7:$R$206,MATCH($B25&amp;" "&amp;AX$10,positions,0),1),
IF(AND(ROW(AX26)&gt;12,OR(AND(AY27&lt;&gt;"",AY27&lt;&gt;"-"),AND(AX27="-",AW26=""))),"-","")))</f>
        <v/>
      </c>
      <c r="AY26" s="128" t="str">
        <f>IFERROR(INDEX(Calculation!$Q$7:$Q$206,MATCH($B26&amp;" "&amp;AY$10,positions,0),1),
IFERROR(INDEX(Calculation!$R$7:$R$206,MATCH($B25&amp;" "&amp;AY$10,positions,0),1),
IF(AND(ROW(AY26)&gt;12,OR(AND(AZ27&lt;&gt;"",AZ27&lt;&gt;"-"),AND(AY27="-",AX26=""))),"-","")))</f>
        <v/>
      </c>
      <c r="AZ26" s="128" t="str">
        <f>IFERROR(INDEX(Calculation!$Q$7:$Q$206,MATCH($B26&amp;" "&amp;AZ$10,positions,0),1),
IFERROR(INDEX(Calculation!$R$7:$R$206,MATCH($B25&amp;" "&amp;AZ$10,positions,0),1),
IF(AND(ROW(AZ26)&gt;12,OR(AND(BA27&lt;&gt;"",BA27&lt;&gt;"-"),AND(AZ27="-",AY26=""))),"-","")))</f>
        <v/>
      </c>
      <c r="BA26" s="128" t="str">
        <f>IFERROR(INDEX(Calculation!$Q$7:$Q$206,MATCH($B26&amp;" "&amp;BA$10,positions,0),1),
IFERROR(INDEX(Calculation!$R$7:$R$206,MATCH($B25&amp;" "&amp;BA$10,positions,0),1),
IF(AND(ROW(BA26)&gt;12,OR(AND(BB27&lt;&gt;"",BB27&lt;&gt;"-"),AND(BA27="-",AZ26=""))),"-","")))</f>
        <v/>
      </c>
      <c r="BB26" s="128" t="str">
        <f>IFERROR(INDEX(Calculation!$Q$7:$Q$206,MATCH($B26&amp;" "&amp;BB$10,positions,0),1),
IFERROR(INDEX(Calculation!$R$7:$R$206,MATCH($B25&amp;" "&amp;BB$10,positions,0),1),
IF(AND(ROW(BB26)&gt;12,OR(AND(BC27&lt;&gt;"",BC27&lt;&gt;"-"),AND(BB27="-",BA26=""))),"-","")))</f>
        <v/>
      </c>
      <c r="BC26" s="128" t="str">
        <f>IFERROR(INDEX(Calculation!$Q$7:$Q$206,MATCH($B26&amp;" "&amp;BC$10,positions,0),1),
IFERROR(INDEX(Calculation!$R$7:$R$206,MATCH($B25&amp;" "&amp;BC$10,positions,0),1),
IF(AND(ROW(BC26)&gt;12,OR(AND(BD27&lt;&gt;"",BD27&lt;&gt;"-"),AND(BC27="-",BB26=""))),"-","")))</f>
        <v/>
      </c>
      <c r="BD26" s="128" t="str">
        <f>IFERROR(INDEX(Calculation!$Q$7:$Q$206,MATCH($B26&amp;" "&amp;BD$10,positions,0),1),
IFERROR(INDEX(Calculation!$R$7:$R$206,MATCH($B25&amp;" "&amp;BD$10,positions,0),1),
IF(AND(ROW(BD26)&gt;12,OR(AND(BE27&lt;&gt;"",BE27&lt;&gt;"-"),AND(BD27="-",BC26=""))),"-","")))</f>
        <v/>
      </c>
      <c r="BE26" s="128" t="str">
        <f>IFERROR(INDEX(Calculation!$Q$7:$Q$206,MATCH($B26&amp;" "&amp;BE$10,positions,0),1),
IFERROR(INDEX(Calculation!$R$7:$R$206,MATCH($B25&amp;" "&amp;BE$10,positions,0),1),
IF(AND(ROW(BE26)&gt;12,OR(AND(BF27&lt;&gt;"",BF27&lt;&gt;"-"),AND(BE27="-",BD26=""))),"-","")))</f>
        <v/>
      </c>
      <c r="BF26" s="128" t="str">
        <f>IFERROR(INDEX(Calculation!$Q$7:$Q$206,MATCH($B26&amp;" "&amp;BF$10,positions,0),1),
IFERROR(INDEX(Calculation!$R$7:$R$206,MATCH($B25&amp;" "&amp;BF$10,positions,0),1),
IF(AND(ROW(BF26)&gt;12,OR(AND(BG27&lt;&gt;"",BG27&lt;&gt;"-"),AND(BF27="-",BE26=""))),"-","")))</f>
        <v/>
      </c>
      <c r="BG26" s="128" t="str">
        <f>IFERROR(INDEX(Calculation!$Q$7:$Q$206,MATCH($B26&amp;" "&amp;BG$10,positions,0),1),
IFERROR(INDEX(Calculation!$R$7:$R$206,MATCH($B25&amp;" "&amp;BG$10,positions,0),1),
IF(AND(ROW(BG26)&gt;12,OR(AND(BH27&lt;&gt;"",BH27&lt;&gt;"-"),AND(BG27="-",BF26=""))),"-","")))</f>
        <v/>
      </c>
      <c r="BH26" s="128" t="str">
        <f>IFERROR(INDEX(Calculation!$Q$7:$Q$206,MATCH($B26&amp;" "&amp;BH$10,positions,0),1),
IFERROR(INDEX(Calculation!$R$7:$R$206,MATCH($B25&amp;" "&amp;BH$10,positions,0),1),
IF(AND(ROW(BH26)&gt;12,OR(AND(BI27&lt;&gt;"",BI27&lt;&gt;"-"),AND(BH27="-",BG26=""))),"-","")))</f>
        <v/>
      </c>
      <c r="BI26" s="128" t="str">
        <f>IFERROR(INDEX(Calculation!$Q$7:$Q$206,MATCH($B26&amp;" "&amp;BI$10,positions,0),1),
IFERROR(INDEX(Calculation!$R$7:$R$206,MATCH($B25&amp;" "&amp;BI$10,positions,0),1),
IF(AND(ROW(BI26)&gt;12,OR(AND(BJ27&lt;&gt;"",BJ27&lt;&gt;"-"),AND(BI27="-",BH26=""))),"-","")))</f>
        <v/>
      </c>
      <c r="BJ26" s="128" t="str">
        <f>IFERROR(INDEX(Calculation!$Q$7:$Q$206,MATCH($B26&amp;" "&amp;BJ$10,positions,0),1),
IFERROR(INDEX(Calculation!$R$7:$R$206,MATCH($B25&amp;" "&amp;BJ$10,positions,0),1),
IF(AND(ROW(BJ26)&gt;12,OR(AND(BK27&lt;&gt;"",BK27&lt;&gt;"-"),AND(BJ27="-",BI26=""))),"-","")))</f>
        <v/>
      </c>
      <c r="BK26" s="128" t="str">
        <f>IFERROR(INDEX(Calculation!$Q$7:$Q$206,MATCH($B26&amp;" "&amp;BK$10,positions,0),1),
IFERROR(INDEX(Calculation!$R$7:$R$206,MATCH($B25&amp;" "&amp;BK$10,positions,0),1),
IF(AND(ROW(BK26)&gt;12,OR(AND(BL27&lt;&gt;"",BL27&lt;&gt;"-"),AND(BK27="-",BJ26=""))),"-","")))</f>
        <v/>
      </c>
      <c r="BL26" s="128" t="str">
        <f>IFERROR(INDEX(Calculation!$Q$7:$Q$206,MATCH($B26&amp;" "&amp;BL$10,positions,0),1),
IFERROR(INDEX(Calculation!$R$7:$R$206,MATCH($B25&amp;" "&amp;BL$10,positions,0),1),
IF(AND(ROW(BL26)&gt;12,OR(AND(BM27&lt;&gt;"",BM27&lt;&gt;"-"),AND(BL27="-",BK26=""))),"-","")))</f>
        <v/>
      </c>
      <c r="BM26" s="128" t="str">
        <f>IFERROR(INDEX(Calculation!$Q$7:$Q$206,MATCH($B26&amp;" "&amp;BM$10,positions,0),1),
IFERROR(INDEX(Calculation!$R$7:$R$206,MATCH($B25&amp;" "&amp;BM$10,positions,0),1),
IF(AND(ROW(BM26)&gt;12,OR(AND(BN27&lt;&gt;"",BN27&lt;&gt;"-"),AND(BM27="-",BL26=""))),"-","")))</f>
        <v/>
      </c>
      <c r="BN26" s="128" t="str">
        <f>IFERROR(INDEX(Calculation!$Q$7:$Q$206,MATCH($B26&amp;" "&amp;BN$10,positions,0),1),
IFERROR(INDEX(Calculation!$R$7:$R$206,MATCH($B25&amp;" "&amp;BN$10,positions,0),1),
IF(AND(ROW(BN26)&gt;12,OR(AND(BO27&lt;&gt;"",BO27&lt;&gt;"-"),AND(BN27="-",BM26=""))),"-","")))</f>
        <v/>
      </c>
      <c r="BO26" s="128" t="str">
        <f>IFERROR(INDEX(Calculation!$Q$7:$Q$206,MATCH($B26&amp;" "&amp;BO$10,positions,0),1),
IFERROR(INDEX(Calculation!$R$7:$R$206,MATCH($B25&amp;" "&amp;BO$10,positions,0),1),
IF(AND(ROW(BO26)&gt;12,OR(AND(BP27&lt;&gt;"",BP27&lt;&gt;"-"),AND(BO27="-",BN26=""))),"-","")))</f>
        <v/>
      </c>
      <c r="BP26" s="128" t="str">
        <f>IFERROR(INDEX(Calculation!$Q$7:$Q$206,MATCH($B26&amp;" "&amp;BP$10,positions,0),1),
IFERROR(INDEX(Calculation!$R$7:$R$206,MATCH($B25&amp;" "&amp;BP$10,positions,0),1),
IF(AND(ROW(BP26)&gt;12,OR(AND(BQ27&lt;&gt;"",BQ27&lt;&gt;"-"),AND(BP27="-",BO26=""))),"-","")))</f>
        <v/>
      </c>
      <c r="BQ26" s="128" t="str">
        <f>IFERROR(INDEX(Calculation!$Q$7:$Q$206,MATCH($B26&amp;" "&amp;BQ$10,positions,0),1),
IFERROR(INDEX(Calculation!$R$7:$R$206,MATCH($B25&amp;" "&amp;BQ$10,positions,0),1),
IF(AND(ROW(BQ26)&gt;12,OR(AND(BR27&lt;&gt;"",BR27&lt;&gt;"-"),AND(BQ27="-",BP26=""))),"-","")))</f>
        <v/>
      </c>
      <c r="BR26" s="128" t="str">
        <f>IFERROR(INDEX(Calculation!$Q$7:$Q$206,MATCH($B26&amp;" "&amp;BR$10,positions,0),1),
IFERROR(INDEX(Calculation!$R$7:$R$206,MATCH($B25&amp;" "&amp;BR$10,positions,0),1),
IF(AND(ROW(BR26)&gt;12,OR(AND(BS27&lt;&gt;"",BS27&lt;&gt;"-"),AND(BR27="-",BQ26=""))),"-","")))</f>
        <v/>
      </c>
      <c r="BS26" s="128" t="str">
        <f>IFERROR(INDEX(Calculation!$Q$7:$Q$206,MATCH($B26&amp;" "&amp;BS$10,positions,0),1),
IFERROR(INDEX(Calculation!$R$7:$R$206,MATCH($B25&amp;" "&amp;BS$10,positions,0),1),
IF(AND(ROW(BS26)&gt;12,OR(AND(BT27&lt;&gt;"",BT27&lt;&gt;"-"),AND(BS27="-",BR26=""))),"-","")))</f>
        <v/>
      </c>
      <c r="BT26" s="128" t="str">
        <f>IFERROR(INDEX(Calculation!$Q$7:$Q$206,MATCH($B26&amp;" "&amp;BT$10,positions,0),1),
IFERROR(INDEX(Calculation!$R$7:$R$206,MATCH($B25&amp;" "&amp;BT$10,positions,0),1),
IF(AND(ROW(BT26)&gt;12,OR(AND(BU27&lt;&gt;"",BU27&lt;&gt;"-"),AND(BT27="-",BS26=""))),"-","")))</f>
        <v/>
      </c>
      <c r="BU26" s="128" t="str">
        <f>IFERROR(INDEX(Calculation!$Q$7:$Q$206,MATCH($B26&amp;" "&amp;BU$10,positions,0),1),
IFERROR(INDEX(Calculation!$R$7:$R$206,MATCH($B25&amp;" "&amp;BU$10,positions,0),1),
IF(AND(ROW(BU26)&gt;12,OR(AND(BV27&lt;&gt;"",BV27&lt;&gt;"-"),AND(BU27="-",BT26=""))),"-","")))</f>
        <v/>
      </c>
      <c r="BV26" s="128" t="str">
        <f>IFERROR(INDEX(Calculation!$Q$7:$Q$206,MATCH($B26&amp;" "&amp;BV$10,positions,0),1),
IFERROR(INDEX(Calculation!$R$7:$R$206,MATCH($B25&amp;" "&amp;BV$10,positions,0),1),
IF(AND(ROW(BV26)&gt;12,OR(AND(BW27&lt;&gt;"",BW27&lt;&gt;"-"),AND(BV27="-",BU26=""))),"-","")))</f>
        <v/>
      </c>
      <c r="BW26" s="128" t="str">
        <f>IFERROR(INDEX(Calculation!$Q$7:$Q$206,MATCH($B26&amp;" "&amp;BW$10,positions,0),1),
IFERROR(INDEX(Calculation!$R$7:$R$206,MATCH($B25&amp;" "&amp;BW$10,positions,0),1),
IF(AND(ROW(BW26)&gt;12,OR(AND(BX27&lt;&gt;"",BX27&lt;&gt;"-"),AND(BW27="-",BV26=""))),"-","")))</f>
        <v/>
      </c>
      <c r="BX26" s="128" t="str">
        <f>IFERROR(INDEX(Calculation!$Q$7:$Q$206,MATCH($B26&amp;" "&amp;BX$10,positions,0),1),
IFERROR(INDEX(Calculation!$R$7:$R$206,MATCH($B25&amp;" "&amp;BX$10,positions,0),1),
IF(AND(ROW(BX26)&gt;12,OR(AND(BY27&lt;&gt;"",BY27&lt;&gt;"-"),AND(BX27="-",BW26=""))),"-","")))</f>
        <v/>
      </c>
      <c r="BY26" s="128" t="str">
        <f>IFERROR(INDEX(Calculation!$Q$7:$Q$206,MATCH($B26&amp;" "&amp;BY$10,positions,0),1),
IFERROR(INDEX(Calculation!$R$7:$R$206,MATCH($B25&amp;" "&amp;BY$10,positions,0),1),
IF(AND(ROW(BY26)&gt;12,OR(AND(BZ27&lt;&gt;"",BZ27&lt;&gt;"-"),AND(BY27="-",BX26=""))),"-","")))</f>
        <v/>
      </c>
      <c r="BZ26" s="128" t="str">
        <f>IFERROR(INDEX(Calculation!$Q$7:$Q$206,MATCH($B26&amp;" "&amp;BZ$10,positions,0),1),
IFERROR(INDEX(Calculation!$R$7:$R$206,MATCH($B25&amp;" "&amp;BZ$10,positions,0),1),
IF(AND(ROW(BZ26)&gt;12,OR(AND(CA27&lt;&gt;"",CA27&lt;&gt;"-"),AND(BZ27="-",BY26=""))),"-","")))</f>
        <v/>
      </c>
      <c r="CA26" s="128" t="str">
        <f>IFERROR(INDEX(Calculation!$Q$7:$Q$206,MATCH($B26&amp;" "&amp;CA$10,positions,0),1),
IFERROR(INDEX(Calculation!$R$7:$R$206,MATCH($B25&amp;" "&amp;CA$10,positions,0),1),
IF(AND(ROW(CA26)&gt;12,OR(AND(CB27&lt;&gt;"",CB27&lt;&gt;"-"),AND(CA27="-",BZ26=""))),"-","")))</f>
        <v/>
      </c>
      <c r="CB26" s="128" t="str">
        <f>IFERROR(INDEX(Calculation!$Q$7:$Q$206,MATCH($B26&amp;" "&amp;CB$10,positions,0),1),
IFERROR(INDEX(Calculation!$R$7:$R$206,MATCH($B25&amp;" "&amp;CB$10,positions,0),1),
IF(AND(ROW(CB26)&gt;12,OR(AND(CC27&lt;&gt;"",CC27&lt;&gt;"-"),AND(CB27="-",CA26=""))),"-","")))</f>
        <v/>
      </c>
      <c r="CC26" s="128" t="str">
        <f>IFERROR(INDEX(Calculation!$Q$7:$Q$206,MATCH($B26&amp;" "&amp;CC$10,positions,0),1),
IFERROR(INDEX(Calculation!$R$7:$R$206,MATCH($B25&amp;" "&amp;CC$10,positions,0),1),
IF(AND(ROW(CC26)&gt;12,OR(AND(CD27&lt;&gt;"",CD27&lt;&gt;"-"),AND(CC27="-",CB26=""))),"-","")))</f>
        <v/>
      </c>
      <c r="CD26" s="128" t="str">
        <f>IFERROR(INDEX(Calculation!$Q$7:$Q$206,MATCH($B26&amp;" "&amp;CD$10,positions,0),1),
IFERROR(INDEX(Calculation!$R$7:$R$206,MATCH($B25&amp;" "&amp;CD$10,positions,0),1),
IF(AND(ROW(CD26)&gt;12,OR(AND(CE27&lt;&gt;"",CE27&lt;&gt;"-"),AND(CD27="-",CC26=""))),"-","")))</f>
        <v/>
      </c>
      <c r="CE26" s="128" t="str">
        <f>IFERROR(INDEX(Calculation!$Q$7:$Q$206,MATCH($B26&amp;" "&amp;CE$10,positions,0),1),
IFERROR(INDEX(Calculation!$R$7:$R$206,MATCH($B25&amp;" "&amp;CE$10,positions,0),1),
IF(AND(ROW(CE26)&gt;12,OR(AND(CF27&lt;&gt;"",CF27&lt;&gt;"-"),AND(CE27="-",CD26=""))),"-","")))</f>
        <v/>
      </c>
      <c r="CF26" s="128" t="str">
        <f>IFERROR(INDEX(Calculation!$Q$7:$Q$206,MATCH($B26&amp;" "&amp;CF$10,positions,0),1),
IFERROR(INDEX(Calculation!$R$7:$R$206,MATCH($B25&amp;" "&amp;CF$10,positions,0),1),
IF(AND(ROW(CF26)&gt;12,OR(AND(CG27&lt;&gt;"",CG27&lt;&gt;"-"),AND(CF27="-",CE26=""))),"-","")))</f>
        <v/>
      </c>
      <c r="CG26" s="128" t="str">
        <f>IFERROR(INDEX(Calculation!$Q$7:$Q$206,MATCH($B26&amp;" "&amp;CG$10,positions,0),1),
IFERROR(INDEX(Calculation!$R$7:$R$206,MATCH($B25&amp;" "&amp;CG$10,positions,0),1),
IF(AND(ROW(CG26)&gt;12,OR(AND(CH27&lt;&gt;"",CH27&lt;&gt;"-"),AND(CG27="-",CF26=""))),"-","")))</f>
        <v/>
      </c>
      <c r="CH26" s="128" t="str">
        <f>IFERROR(INDEX(Calculation!$Q$7:$Q$206,MATCH($B26&amp;" "&amp;CH$10,positions,0),1),
IFERROR(INDEX(Calculation!$R$7:$R$206,MATCH($B25&amp;" "&amp;CH$10,positions,0),1),
IF(AND(ROW(CH26)&gt;12,OR(AND(CI27&lt;&gt;"",CI27&lt;&gt;"-"),AND(CH27="-",CG26=""))),"-","")))</f>
        <v/>
      </c>
      <c r="CI26" s="128" t="str">
        <f>IFERROR(INDEX(Calculation!$Q$7:$Q$206,MATCH($B26&amp;" "&amp;CI$10,positions,0),1),
IFERROR(INDEX(Calculation!$R$7:$R$206,MATCH($B25&amp;" "&amp;CI$10,positions,0),1),
IF(AND(ROW(CI26)&gt;12,OR(AND(CJ27&lt;&gt;"",CJ27&lt;&gt;"-"),AND(CI27="-",CH26=""))),"-","")))</f>
        <v/>
      </c>
      <c r="CJ26" s="128" t="str">
        <f>IFERROR(INDEX(Calculation!$Q$7:$Q$206,MATCH($B26&amp;" "&amp;CJ$10,positions,0),1),
IFERROR(INDEX(Calculation!$R$7:$R$206,MATCH($B25&amp;" "&amp;CJ$10,positions,0),1),
IF(AND(ROW(CJ26)&gt;12,OR(AND(CK27&lt;&gt;"",CK27&lt;&gt;"-"),AND(CJ27="-",CI26=""))),"-","")))</f>
        <v/>
      </c>
      <c r="CK26" s="128" t="str">
        <f>IFERROR(INDEX(Calculation!$Q$7:$Q$206,MATCH($B26&amp;" "&amp;CK$10,positions,0),1),
IFERROR(INDEX(Calculation!$R$7:$R$206,MATCH($B25&amp;" "&amp;CK$10,positions,0),1),
IF(AND(ROW(CK26)&gt;12,OR(AND(CL27&lt;&gt;"",CL27&lt;&gt;"-"),AND(CK27="-",CJ26=""))),"-","")))</f>
        <v/>
      </c>
      <c r="CL26" s="128" t="str">
        <f>IFERROR(INDEX(Calculation!$Q$7:$Q$206,MATCH($B26&amp;" "&amp;CL$10,positions,0),1),
IFERROR(INDEX(Calculation!$R$7:$R$206,MATCH($B25&amp;" "&amp;CL$10,positions,0),1),
IF(AND(ROW(CL26)&gt;12,OR(AND(CM27&lt;&gt;"",CM27&lt;&gt;"-"),AND(CL27="-",CK26=""))),"-","")))</f>
        <v/>
      </c>
      <c r="CM26" s="128" t="str">
        <f>IFERROR(INDEX(Calculation!$Q$7:$Q$206,MATCH($B26&amp;" "&amp;CM$10,positions,0),1),
IFERROR(INDEX(Calculation!$R$7:$R$206,MATCH($B25&amp;" "&amp;CM$10,positions,0),1),
IF(AND(ROW(CM26)&gt;12,OR(AND(CN27&lt;&gt;"",CN27&lt;&gt;"-"),AND(CM27="-",CL26=""))),"-","")))</f>
        <v/>
      </c>
      <c r="CN26" s="128" t="str">
        <f>IFERROR(INDEX(Calculation!$Q$7:$Q$206,MATCH($B26&amp;" "&amp;CN$10,positions,0),1),
IFERROR(INDEX(Calculation!$R$7:$R$206,MATCH($B25&amp;" "&amp;CN$10,positions,0),1),
IF(AND(ROW(CN26)&gt;12,OR(AND(CO27&lt;&gt;"",CO27&lt;&gt;"-"),AND(CN27="-",CM26=""))),"-","")))</f>
        <v/>
      </c>
      <c r="CO26" s="128" t="str">
        <f>IFERROR(INDEX(Calculation!$Q$7:$Q$206,MATCH($B26&amp;" "&amp;CO$10,positions,0),1),
IFERROR(INDEX(Calculation!$R$7:$R$206,MATCH($B25&amp;" "&amp;CO$10,positions,0),1),
IF(AND(ROW(CO26)&gt;12,OR(AND(CP27&lt;&gt;"",CP27&lt;&gt;"-"),AND(CO27="-",CN26=""))),"-","")))</f>
        <v/>
      </c>
      <c r="CP26" s="128" t="str">
        <f>IFERROR(INDEX(Calculation!$Q$7:$Q$206,MATCH($B26&amp;" "&amp;CP$10,positions,0),1),
IFERROR(INDEX(Calculation!$R$7:$R$206,MATCH($B25&amp;" "&amp;CP$10,positions,0),1),
IF(AND(ROW(CP26)&gt;12,OR(AND(CQ27&lt;&gt;"",CQ27&lt;&gt;"-"),AND(CP27="-",CO26=""))),"-","")))</f>
        <v/>
      </c>
      <c r="CQ26" s="128" t="str">
        <f>IFERROR(INDEX(Calculation!$Q$7:$Q$206,MATCH($B26&amp;" "&amp;CQ$10,positions,0),1),
IFERROR(INDEX(Calculation!$R$7:$R$206,MATCH($B25&amp;" "&amp;CQ$10,positions,0),1),
IF(AND(ROW(CQ26)&gt;12,OR(AND(CR27&lt;&gt;"",CR27&lt;&gt;"-"),AND(CQ27="-",CP26=""))),"-","")))</f>
        <v/>
      </c>
      <c r="CR26" s="128" t="str">
        <f>IFERROR(INDEX(Calculation!$Q$7:$Q$206,MATCH($B26&amp;" "&amp;CR$10,positions,0),1),
IFERROR(INDEX(Calculation!$R$7:$R$206,MATCH($B25&amp;" "&amp;CR$10,positions,0),1),
IF(AND(ROW(CR26)&gt;12,OR(AND(CS27&lt;&gt;"",CS27&lt;&gt;"-"),AND(CR27="-",CQ26=""))),"-","")))</f>
        <v/>
      </c>
      <c r="CS26" s="128" t="str">
        <f>IFERROR(INDEX(Calculation!$Q$7:$Q$206,MATCH($B26&amp;" "&amp;CS$10,positions,0),1),
IFERROR(INDEX(Calculation!$R$7:$R$206,MATCH($B25&amp;" "&amp;CS$10,positions,0),1),
IF(AND(ROW(CS26)&gt;12,OR(AND(CT27&lt;&gt;"",CT27&lt;&gt;"-"),AND(CS27="-",CR26=""))),"-","")))</f>
        <v/>
      </c>
      <c r="CT26" s="128" t="str">
        <f>IFERROR(INDEX(Calculation!$Q$7:$Q$206,MATCH($B26&amp;" "&amp;CT$10,positions,0),1),
IFERROR(INDEX(Calculation!$R$7:$R$206,MATCH($B25&amp;" "&amp;CT$10,positions,0),1),
IF(AND(ROW(CT26)&gt;12,OR(AND(CU27&lt;&gt;"",CU27&lt;&gt;"-"),AND(CT27="-",CS26=""))),"-","")))</f>
        <v/>
      </c>
      <c r="CU26" s="128" t="str">
        <f>IFERROR(INDEX(Calculation!$Q$7:$Q$206,MATCH($B26&amp;" "&amp;CU$10,positions,0),1),
IFERROR(INDEX(Calculation!$R$7:$R$206,MATCH($B25&amp;" "&amp;CU$10,positions,0),1),
IF(AND(ROW(CU26)&gt;12,OR(AND(CV27&lt;&gt;"",CV27&lt;&gt;"-"),AND(CU27="-",CT26=""))),"-","")))</f>
        <v/>
      </c>
      <c r="CV26" s="128" t="str">
        <f>IFERROR(INDEX(Calculation!$Q$7:$Q$206,MATCH($B26&amp;" "&amp;CV$10,positions,0),1),
IFERROR(INDEX(Calculation!$R$7:$R$206,MATCH($B25&amp;" "&amp;CV$10,positions,0),1),
IF(AND(ROW(CV26)&gt;12,OR(AND(CW27&lt;&gt;"",CW27&lt;&gt;"-"),AND(CV27="-",CU26=""))),"-","")))</f>
        <v/>
      </c>
      <c r="CW26" s="128" t="str">
        <f>IFERROR(INDEX(Calculation!$Q$7:$Q$206,MATCH($B26&amp;" "&amp;CW$10,positions,0),1),
IFERROR(INDEX(Calculation!$R$7:$R$206,MATCH($B25&amp;" "&amp;CW$10,positions,0),1),
IF(AND(ROW(CW26)&gt;12,OR(AND(CX27&lt;&gt;"",CX27&lt;&gt;"-"),AND(CW27="-",CV26=""))),"-","")))</f>
        <v/>
      </c>
      <c r="CX26" s="128" t="str">
        <f>IFERROR(INDEX(Calculation!$Q$7:$Q$206,MATCH($B26&amp;" "&amp;CX$10,positions,0),1),
IFERROR(INDEX(Calculation!$R$7:$R$206,MATCH($B25&amp;" "&amp;CX$10,positions,0),1),
IF(AND(ROW(CX26)&gt;12,OR(AND(CY27&lt;&gt;"",CY27&lt;&gt;"-"),AND(CX27="-",CW26=""))),"-","")))</f>
        <v/>
      </c>
      <c r="CY26" s="128" t="str">
        <f>IFERROR(INDEX(Calculation!$Q$7:$Q$206,MATCH($B26&amp;" "&amp;CY$10,positions,0),1),
IFERROR(INDEX(Calculation!$R$7:$R$206,MATCH($B25&amp;" "&amp;CY$10,positions,0),1),
IF(AND(ROW(CY26)&gt;12,OR(AND(CZ27&lt;&gt;"",CZ27&lt;&gt;"-"),AND(CY27="-",CX26=""))),"-","")))</f>
        <v/>
      </c>
      <c r="CZ26" s="128" t="str">
        <f>IFERROR(INDEX(Calculation!$Q$7:$Q$206,MATCH($B26&amp;" "&amp;CZ$10,positions,0),1),
IFERROR(INDEX(Calculation!$R$7:$R$206,MATCH($B25&amp;" "&amp;CZ$10,positions,0),1),
IF(AND(ROW(CZ26)&gt;12,OR(AND(DA27&lt;&gt;"",DA27&lt;&gt;"-"),AND(CZ27="-",CY26=""))),"-","")))</f>
        <v/>
      </c>
    </row>
    <row r="27" spans="2:104" s="100" customFormat="1" ht="27.95" customHeight="1" x14ac:dyDescent="0.25">
      <c r="B27" s="140">
        <v>17</v>
      </c>
      <c r="C27" s="99"/>
      <c r="D27" s="128" t="str">
        <f>IFERROR(INDEX(Calculation!$Q$7:$Q$206,MATCH($B27&amp;" "&amp;D$10,positions,0),1),
IFERROR(INDEX(Calculation!$R$7:$R$206,MATCH($B26&amp;" "&amp;D$10,positions,0),1),
IF(AND(ROW(D27)&gt;12,OR(AND(E28&lt;&gt;"",E28&lt;&gt;"-"),AND(D28="-",C27=""))),"-","")))</f>
        <v/>
      </c>
      <c r="E27" s="128" t="str">
        <f>IFERROR(INDEX(Calculation!$Q$7:$Q$206,MATCH($B27&amp;" "&amp;E$10,positions,0),1),
IFERROR(INDEX(Calculation!$R$7:$R$206,MATCH($B26&amp;" "&amp;E$10,positions,0),1),
IF(AND(ROW(E27)&gt;12,OR(AND(F28&lt;&gt;"",F28&lt;&gt;"-"),AND(E28="-",D27=""))),"-","")))</f>
        <v/>
      </c>
      <c r="F27" s="128" t="str">
        <f>IFERROR(INDEX(Calculation!$Q$7:$Q$206,MATCH($B27&amp;" "&amp;F$10,positions,0),1),
IFERROR(INDEX(Calculation!$R$7:$R$206,MATCH($B26&amp;" "&amp;F$10,positions,0),1),
IF(AND(ROW(F27)&gt;12,OR(AND(G28&lt;&gt;"",G28&lt;&gt;"-"),AND(F28="-",E27=""))),"-","")))</f>
        <v/>
      </c>
      <c r="G27" s="128" t="str">
        <f>IFERROR(INDEX(Calculation!$Q$7:$Q$206,MATCH($B27&amp;" "&amp;G$10,positions,0),1),
IFERROR(INDEX(Calculation!$R$7:$R$206,MATCH($B26&amp;" "&amp;G$10,positions,0),1),
IF(AND(ROW(G27)&gt;12,OR(AND(H28&lt;&gt;"",H28&lt;&gt;"-"),AND(G28="-",F27=""))),"-","")))</f>
        <v/>
      </c>
      <c r="H27" s="128" t="str">
        <f>IFERROR(INDEX(Calculation!$Q$7:$Q$206,MATCH($B27&amp;" "&amp;H$10,positions,0),1),
IFERROR(INDEX(Calculation!$R$7:$R$206,MATCH($B26&amp;" "&amp;H$10,positions,0),1),
IF(AND(ROW(H27)&gt;12,OR(AND(I28&lt;&gt;"",I28&lt;&gt;"-"),AND(H28="-",G27=""))),"-","")))</f>
        <v/>
      </c>
      <c r="I27" s="128" t="str">
        <f>IFERROR(INDEX(Calculation!$Q$7:$Q$206,MATCH($B27&amp;" "&amp;I$10,positions,0),1),
IFERROR(INDEX(Calculation!$R$7:$R$206,MATCH($B26&amp;" "&amp;I$10,positions,0),1),
IF(AND(ROW(I27)&gt;12,OR(AND(J28&lt;&gt;"",J28&lt;&gt;"-"),AND(I28="-",H27=""))),"-","")))</f>
        <v/>
      </c>
      <c r="J27" s="128" t="str">
        <f>IFERROR(INDEX(Calculation!$Q$7:$Q$206,MATCH($B27&amp;" "&amp;J$10,positions,0),1),
IFERROR(INDEX(Calculation!$R$7:$R$206,MATCH($B26&amp;" "&amp;J$10,positions,0),1),
IF(AND(ROW(J27)&gt;12,OR(AND(K28&lt;&gt;"",K28&lt;&gt;"-"),AND(J28="-",I27=""))),"-","")))</f>
        <v/>
      </c>
      <c r="K27" s="128" t="str">
        <f>IFERROR(INDEX(Calculation!$Q$7:$Q$206,MATCH($B27&amp;" "&amp;K$10,positions,0),1),
IFERROR(INDEX(Calculation!$R$7:$R$206,MATCH($B26&amp;" "&amp;K$10,positions,0),1),
IF(AND(ROW(K27)&gt;12,OR(AND(L28&lt;&gt;"",L28&lt;&gt;"-"),AND(K28="-",J27=""))),"-","")))</f>
        <v/>
      </c>
      <c r="L27" s="128" t="str">
        <f>IFERROR(INDEX(Calculation!$Q$7:$Q$206,MATCH($B27&amp;" "&amp;L$10,positions,0),1),
IFERROR(INDEX(Calculation!$R$7:$R$206,MATCH($B26&amp;" "&amp;L$10,positions,0),1),
IF(AND(ROW(L27)&gt;12,OR(AND(M28&lt;&gt;"",M28&lt;&gt;"-"),AND(L28="-",K27=""))),"-","")))</f>
        <v/>
      </c>
      <c r="M27" s="128" t="str">
        <f>IFERROR(INDEX(Calculation!$Q$7:$Q$206,MATCH($B27&amp;" "&amp;M$10,positions,0),1),
IFERROR(INDEX(Calculation!$R$7:$R$206,MATCH($B26&amp;" "&amp;M$10,positions,0),1),
IF(AND(ROW(M27)&gt;12,OR(AND(N28&lt;&gt;"",N28&lt;&gt;"-"),AND(M28="-",L27=""))),"-","")))</f>
        <v/>
      </c>
      <c r="N27" s="128" t="str">
        <f>IFERROR(INDEX(Calculation!$Q$7:$Q$206,MATCH($B27&amp;" "&amp;N$10,positions,0),1),
IFERROR(INDEX(Calculation!$R$7:$R$206,MATCH($B26&amp;" "&amp;N$10,positions,0),1),
IF(AND(ROW(N27)&gt;12,OR(AND(O28&lt;&gt;"",O28&lt;&gt;"-"),AND(N28="-",M27=""))),"-","")))</f>
        <v/>
      </c>
      <c r="O27" s="128" t="str">
        <f>IFERROR(INDEX(Calculation!$Q$7:$Q$206,MATCH($B27&amp;" "&amp;O$10,positions,0),1),
IFERROR(INDEX(Calculation!$R$7:$R$206,MATCH($B26&amp;" "&amp;O$10,positions,0),1),
IF(AND(ROW(O27)&gt;12,OR(AND(P28&lt;&gt;"",P28&lt;&gt;"-"),AND(O28="-",N27=""))),"-","")))</f>
        <v/>
      </c>
      <c r="P27" s="128" t="str">
        <f>IFERROR(INDEX(Calculation!$Q$7:$Q$206,MATCH($B27&amp;" "&amp;P$10,positions,0),1),
IFERROR(INDEX(Calculation!$R$7:$R$206,MATCH($B26&amp;" "&amp;P$10,positions,0),1),
IF(AND(ROW(P27)&gt;12,OR(AND(Q28&lt;&gt;"",Q28&lt;&gt;"-"),AND(P28="-",O27=""))),"-","")))</f>
        <v/>
      </c>
      <c r="Q27" s="128" t="str">
        <f>IFERROR(INDEX(Calculation!$Q$7:$Q$206,MATCH($B27&amp;" "&amp;Q$10,positions,0),1),
IFERROR(INDEX(Calculation!$R$7:$R$206,MATCH($B26&amp;" "&amp;Q$10,positions,0),1),
IF(AND(ROW(Q27)&gt;12,OR(AND(R28&lt;&gt;"",R28&lt;&gt;"-"),AND(Q28="-",P27=""))),"-","")))</f>
        <v/>
      </c>
      <c r="R27" s="128" t="str">
        <f>IFERROR(INDEX(Calculation!$Q$7:$Q$206,MATCH($B27&amp;" "&amp;R$10,positions,0),1),
IFERROR(INDEX(Calculation!$R$7:$R$206,MATCH($B26&amp;" "&amp;R$10,positions,0),1),
IF(AND(ROW(R27)&gt;12,OR(AND(S28&lt;&gt;"",S28&lt;&gt;"-"),AND(R28="-",Q27=""))),"-","")))</f>
        <v/>
      </c>
      <c r="S27" s="128" t="str">
        <f>IFERROR(INDEX(Calculation!$Q$7:$Q$206,MATCH($B27&amp;" "&amp;S$10,positions,0),1),
IFERROR(INDEX(Calculation!$R$7:$R$206,MATCH($B26&amp;" "&amp;S$10,positions,0),1),
IF(AND(ROW(S27)&gt;12,OR(AND(T28&lt;&gt;"",T28&lt;&gt;"-"),AND(S28="-",R27=""))),"-","")))</f>
        <v/>
      </c>
      <c r="T27" s="128" t="str">
        <f>IFERROR(INDEX(Calculation!$Q$7:$Q$206,MATCH($B27&amp;" "&amp;T$10,positions,0),1),
IFERROR(INDEX(Calculation!$R$7:$R$206,MATCH($B26&amp;" "&amp;T$10,positions,0),1),
IF(AND(ROW(T27)&gt;12,OR(AND(U28&lt;&gt;"",U28&lt;&gt;"-"),AND(T28="-",S27=""))),"-","")))</f>
        <v/>
      </c>
      <c r="U27" s="128" t="str">
        <f>IFERROR(INDEX(Calculation!$Q$7:$Q$206,MATCH($B27&amp;" "&amp;U$10,positions,0),1),
IFERROR(INDEX(Calculation!$R$7:$R$206,MATCH($B26&amp;" "&amp;U$10,positions,0),1),
IF(AND(ROW(U27)&gt;12,OR(AND(V28&lt;&gt;"",V28&lt;&gt;"-"),AND(U28="-",T27=""))),"-","")))</f>
        <v/>
      </c>
      <c r="V27" s="128" t="str">
        <f>IFERROR(INDEX(Calculation!$Q$7:$Q$206,MATCH($B27&amp;" "&amp;V$10,positions,0),1),
IFERROR(INDEX(Calculation!$R$7:$R$206,MATCH($B26&amp;" "&amp;V$10,positions,0),1),
IF(AND(ROW(V27)&gt;12,OR(AND(W28&lt;&gt;"",W28&lt;&gt;"-"),AND(V28="-",U27=""))),"-","")))</f>
        <v/>
      </c>
      <c r="W27" s="128" t="str">
        <f>IFERROR(INDEX(Calculation!$Q$7:$Q$206,MATCH($B27&amp;" "&amp;W$10,positions,0),1),
IFERROR(INDEX(Calculation!$R$7:$R$206,MATCH($B26&amp;" "&amp;W$10,positions,0),1),
IF(AND(ROW(W27)&gt;12,OR(AND(X28&lt;&gt;"",X28&lt;&gt;"-"),AND(W28="-",V27=""))),"-","")))</f>
        <v/>
      </c>
      <c r="X27" s="128" t="str">
        <f>IFERROR(INDEX(Calculation!$Q$7:$Q$206,MATCH($B27&amp;" "&amp;X$10,positions,0),1),
IFERROR(INDEX(Calculation!$R$7:$R$206,MATCH($B26&amp;" "&amp;X$10,positions,0),1),
IF(AND(ROW(X27)&gt;12,OR(AND(Y28&lt;&gt;"",Y28&lt;&gt;"-"),AND(X28="-",W27=""))),"-","")))</f>
        <v/>
      </c>
      <c r="Y27" s="128" t="str">
        <f>IFERROR(INDEX(Calculation!$Q$7:$Q$206,MATCH($B27&amp;" "&amp;Y$10,positions,0),1),
IFERROR(INDEX(Calculation!$R$7:$R$206,MATCH($B26&amp;" "&amp;Y$10,positions,0),1),
IF(AND(ROW(Y27)&gt;12,OR(AND(Z28&lt;&gt;"",Z28&lt;&gt;"-"),AND(Y28="-",X27=""))),"-","")))</f>
        <v/>
      </c>
      <c r="Z27" s="128" t="str">
        <f>IFERROR(INDEX(Calculation!$Q$7:$Q$206,MATCH($B27&amp;" "&amp;Z$10,positions,0),1),
IFERROR(INDEX(Calculation!$R$7:$R$206,MATCH($B26&amp;" "&amp;Z$10,positions,0),1),
IF(AND(ROW(Z27)&gt;12,OR(AND(AA28&lt;&gt;"",AA28&lt;&gt;"-"),AND(Z28="-",Y27=""))),"-","")))</f>
        <v/>
      </c>
      <c r="AA27" s="128" t="str">
        <f>IFERROR(INDEX(Calculation!$Q$7:$Q$206,MATCH($B27&amp;" "&amp;AA$10,positions,0),1),
IFERROR(INDEX(Calculation!$R$7:$R$206,MATCH($B26&amp;" "&amp;AA$10,positions,0),1),
IF(AND(ROW(AA27)&gt;12,OR(AND(AB28&lt;&gt;"",AB28&lt;&gt;"-"),AND(AA28="-",Z27=""))),"-","")))</f>
        <v/>
      </c>
      <c r="AB27" s="128" t="str">
        <f>IFERROR(INDEX(Calculation!$Q$7:$Q$206,MATCH($B27&amp;" "&amp;AB$10,positions,0),1),
IFERROR(INDEX(Calculation!$R$7:$R$206,MATCH($B26&amp;" "&amp;AB$10,positions,0),1),
IF(AND(ROW(AB27)&gt;12,OR(AND(AC28&lt;&gt;"",AC28&lt;&gt;"-"),AND(AB28="-",AA27=""))),"-","")))</f>
        <v/>
      </c>
      <c r="AC27" s="128" t="str">
        <f>IFERROR(INDEX(Calculation!$Q$7:$Q$206,MATCH($B27&amp;" "&amp;AC$10,positions,0),1),
IFERROR(INDEX(Calculation!$R$7:$R$206,MATCH($B26&amp;" "&amp;AC$10,positions,0),1),
IF(AND(ROW(AC27)&gt;12,OR(AND(AD28&lt;&gt;"",AD28&lt;&gt;"-"),AND(AC28="-",AB27=""))),"-","")))</f>
        <v/>
      </c>
      <c r="AD27" s="128" t="str">
        <f>IFERROR(INDEX(Calculation!$Q$7:$Q$206,MATCH($B27&amp;" "&amp;AD$10,positions,0),1),
IFERROR(INDEX(Calculation!$R$7:$R$206,MATCH($B26&amp;" "&amp;AD$10,positions,0),1),
IF(AND(ROW(AD27)&gt;12,OR(AND(AE28&lt;&gt;"",AE28&lt;&gt;"-"),AND(AD28="-",AC27=""))),"-","")))</f>
        <v/>
      </c>
      <c r="AE27" s="128" t="str">
        <f>IFERROR(INDEX(Calculation!$Q$7:$Q$206,MATCH($B27&amp;" "&amp;AE$10,positions,0),1),
IFERROR(INDEX(Calculation!$R$7:$R$206,MATCH($B26&amp;" "&amp;AE$10,positions,0),1),
IF(AND(ROW(AE27)&gt;12,OR(AND(AF28&lt;&gt;"",AF28&lt;&gt;"-"),AND(AE28="-",AD27=""))),"-","")))</f>
        <v/>
      </c>
      <c r="AF27" s="128" t="str">
        <f>IFERROR(INDEX(Calculation!$Q$7:$Q$206,MATCH($B27&amp;" "&amp;AF$10,positions,0),1),
IFERROR(INDEX(Calculation!$R$7:$R$206,MATCH($B26&amp;" "&amp;AF$10,positions,0),1),
IF(AND(ROW(AF27)&gt;12,OR(AND(AG28&lt;&gt;"",AG28&lt;&gt;"-"),AND(AF28="-",AE27=""))),"-","")))</f>
        <v/>
      </c>
      <c r="AG27" s="128" t="str">
        <f>IFERROR(INDEX(Calculation!$Q$7:$Q$206,MATCH($B27&amp;" "&amp;AG$10,positions,0),1),
IFERROR(INDEX(Calculation!$R$7:$R$206,MATCH($B26&amp;" "&amp;AG$10,positions,0),1),
IF(AND(ROW(AG27)&gt;12,OR(AND(AH28&lt;&gt;"",AH28&lt;&gt;"-"),AND(AG28="-",AF27=""))),"-","")))</f>
        <v/>
      </c>
      <c r="AH27" s="128" t="str">
        <f>IFERROR(INDEX(Calculation!$Q$7:$Q$206,MATCH($B27&amp;" "&amp;AH$10,positions,0),1),
IFERROR(INDEX(Calculation!$R$7:$R$206,MATCH($B26&amp;" "&amp;AH$10,positions,0),1),
IF(AND(ROW(AH27)&gt;12,OR(AND(AI28&lt;&gt;"",AI28&lt;&gt;"-"),AND(AH28="-",AG27=""))),"-","")))</f>
        <v/>
      </c>
      <c r="AI27" s="128" t="str">
        <f>IFERROR(INDEX(Calculation!$Q$7:$Q$206,MATCH($B27&amp;" "&amp;AI$10,positions,0),1),
IFERROR(INDEX(Calculation!$R$7:$R$206,MATCH($B26&amp;" "&amp;AI$10,positions,0),1),
IF(AND(ROW(AI27)&gt;12,OR(AND(AJ28&lt;&gt;"",AJ28&lt;&gt;"-"),AND(AI28="-",AH27=""))),"-","")))</f>
        <v/>
      </c>
      <c r="AJ27" s="128" t="str">
        <f>IFERROR(INDEX(Calculation!$Q$7:$Q$206,MATCH($B27&amp;" "&amp;AJ$10,positions,0),1),
IFERROR(INDEX(Calculation!$R$7:$R$206,MATCH($B26&amp;" "&amp;AJ$10,positions,0),1),
IF(AND(ROW(AJ27)&gt;12,OR(AND(AK28&lt;&gt;"",AK28&lt;&gt;"-"),AND(AJ28="-",AI27=""))),"-","")))</f>
        <v/>
      </c>
      <c r="AK27" s="128" t="str">
        <f>IFERROR(INDEX(Calculation!$Q$7:$Q$206,MATCH($B27&amp;" "&amp;AK$10,positions,0),1),
IFERROR(INDEX(Calculation!$R$7:$R$206,MATCH($B26&amp;" "&amp;AK$10,positions,0),1),
IF(AND(ROW(AK27)&gt;12,OR(AND(AL28&lt;&gt;"",AL28&lt;&gt;"-"),AND(AK28="-",AJ27=""))),"-","")))</f>
        <v/>
      </c>
      <c r="AL27" s="128" t="str">
        <f>IFERROR(INDEX(Calculation!$Q$7:$Q$206,MATCH($B27&amp;" "&amp;AL$10,positions,0),1),
IFERROR(INDEX(Calculation!$R$7:$R$206,MATCH($B26&amp;" "&amp;AL$10,positions,0),1),
IF(AND(ROW(AL27)&gt;12,OR(AND(AM28&lt;&gt;"",AM28&lt;&gt;"-"),AND(AL28="-",AK27=""))),"-","")))</f>
        <v/>
      </c>
      <c r="AM27" s="128" t="str">
        <f>IFERROR(INDEX(Calculation!$Q$7:$Q$206,MATCH($B27&amp;" "&amp;AM$10,positions,0),1),
IFERROR(INDEX(Calculation!$R$7:$R$206,MATCH($B26&amp;" "&amp;AM$10,positions,0),1),
IF(AND(ROW(AM27)&gt;12,OR(AND(AN28&lt;&gt;"",AN28&lt;&gt;"-"),AND(AM28="-",AL27=""))),"-","")))</f>
        <v/>
      </c>
      <c r="AN27" s="128" t="str">
        <f>IFERROR(INDEX(Calculation!$Q$7:$Q$206,MATCH($B27&amp;" "&amp;AN$10,positions,0),1),
IFERROR(INDEX(Calculation!$R$7:$R$206,MATCH($B26&amp;" "&amp;AN$10,positions,0),1),
IF(AND(ROW(AN27)&gt;12,OR(AND(AO28&lt;&gt;"",AO28&lt;&gt;"-"),AND(AN28="-",AM27=""))),"-","")))</f>
        <v/>
      </c>
      <c r="AO27" s="128" t="str">
        <f>IFERROR(INDEX(Calculation!$Q$7:$Q$206,MATCH($B27&amp;" "&amp;AO$10,positions,0),1),
IFERROR(INDEX(Calculation!$R$7:$R$206,MATCH($B26&amp;" "&amp;AO$10,positions,0),1),
IF(AND(ROW(AO27)&gt;12,OR(AND(AP28&lt;&gt;"",AP28&lt;&gt;"-"),AND(AO28="-",AN27=""))),"-","")))</f>
        <v/>
      </c>
      <c r="AP27" s="128" t="str">
        <f>IFERROR(INDEX(Calculation!$Q$7:$Q$206,MATCH($B27&amp;" "&amp;AP$10,positions,0),1),
IFERROR(INDEX(Calculation!$R$7:$R$206,MATCH($B26&amp;" "&amp;AP$10,positions,0),1),
IF(AND(ROW(AP27)&gt;12,OR(AND(AQ28&lt;&gt;"",AQ28&lt;&gt;"-"),AND(AP28="-",AO27=""))),"-","")))</f>
        <v/>
      </c>
      <c r="AQ27" s="128" t="str">
        <f>IFERROR(INDEX(Calculation!$Q$7:$Q$206,MATCH($B27&amp;" "&amp;AQ$10,positions,0),1),
IFERROR(INDEX(Calculation!$R$7:$R$206,MATCH($B26&amp;" "&amp;AQ$10,positions,0),1),
IF(AND(ROW(AQ27)&gt;12,OR(AND(AR28&lt;&gt;"",AR28&lt;&gt;"-"),AND(AQ28="-",AP27=""))),"-","")))</f>
        <v/>
      </c>
      <c r="AR27" s="128" t="str">
        <f>IFERROR(INDEX(Calculation!$Q$7:$Q$206,MATCH($B27&amp;" "&amp;AR$10,positions,0),1),
IFERROR(INDEX(Calculation!$R$7:$R$206,MATCH($B26&amp;" "&amp;AR$10,positions,0),1),
IF(AND(ROW(AR27)&gt;12,OR(AND(AS28&lt;&gt;"",AS28&lt;&gt;"-"),AND(AR28="-",AQ27=""))),"-","")))</f>
        <v/>
      </c>
      <c r="AS27" s="128" t="str">
        <f>IFERROR(INDEX(Calculation!$Q$7:$Q$206,MATCH($B27&amp;" "&amp;AS$10,positions,0),1),
IFERROR(INDEX(Calculation!$R$7:$R$206,MATCH($B26&amp;" "&amp;AS$10,positions,0),1),
IF(AND(ROW(AS27)&gt;12,OR(AND(AT28&lt;&gt;"",AT28&lt;&gt;"-"),AND(AS28="-",AR27=""))),"-","")))</f>
        <v/>
      </c>
      <c r="AT27" s="128" t="str">
        <f>IFERROR(INDEX(Calculation!$Q$7:$Q$206,MATCH($B27&amp;" "&amp;AT$10,positions,0),1),
IFERROR(INDEX(Calculation!$R$7:$R$206,MATCH($B26&amp;" "&amp;AT$10,positions,0),1),
IF(AND(ROW(AT27)&gt;12,OR(AND(AU28&lt;&gt;"",AU28&lt;&gt;"-"),AND(AT28="-",AS27=""))),"-","")))</f>
        <v/>
      </c>
      <c r="AU27" s="128" t="str">
        <f>IFERROR(INDEX(Calculation!$Q$7:$Q$206,MATCH($B27&amp;" "&amp;AU$10,positions,0),1),
IFERROR(INDEX(Calculation!$R$7:$R$206,MATCH($B26&amp;" "&amp;AU$10,positions,0),1),
IF(AND(ROW(AU27)&gt;12,OR(AND(AV28&lt;&gt;"",AV28&lt;&gt;"-"),AND(AU28="-",AT27=""))),"-","")))</f>
        <v/>
      </c>
      <c r="AV27" s="128" t="str">
        <f>IFERROR(INDEX(Calculation!$Q$7:$Q$206,MATCH($B27&amp;" "&amp;AV$10,positions,0),1),
IFERROR(INDEX(Calculation!$R$7:$R$206,MATCH($B26&amp;" "&amp;AV$10,positions,0),1),
IF(AND(ROW(AV27)&gt;12,OR(AND(AW28&lt;&gt;"",AW28&lt;&gt;"-"),AND(AV28="-",AU27=""))),"-","")))</f>
        <v/>
      </c>
      <c r="AW27" s="128" t="str">
        <f>IFERROR(INDEX(Calculation!$Q$7:$Q$206,MATCH($B27&amp;" "&amp;AW$10,positions,0),1),
IFERROR(INDEX(Calculation!$R$7:$R$206,MATCH($B26&amp;" "&amp;AW$10,positions,0),1),
IF(AND(ROW(AW27)&gt;12,OR(AND(AX28&lt;&gt;"",AX28&lt;&gt;"-"),AND(AW28="-",AV27=""))),"-","")))</f>
        <v/>
      </c>
      <c r="AX27" s="128" t="str">
        <f>IFERROR(INDEX(Calculation!$Q$7:$Q$206,MATCH($B27&amp;" "&amp;AX$10,positions,0),1),
IFERROR(INDEX(Calculation!$R$7:$R$206,MATCH($B26&amp;" "&amp;AX$10,positions,0),1),
IF(AND(ROW(AX27)&gt;12,OR(AND(AY28&lt;&gt;"",AY28&lt;&gt;"-"),AND(AX28="-",AW27=""))),"-","")))</f>
        <v/>
      </c>
      <c r="AY27" s="128" t="str">
        <f>IFERROR(INDEX(Calculation!$Q$7:$Q$206,MATCH($B27&amp;" "&amp;AY$10,positions,0),1),
IFERROR(INDEX(Calculation!$R$7:$R$206,MATCH($B26&amp;" "&amp;AY$10,positions,0),1),
IF(AND(ROW(AY27)&gt;12,OR(AND(AZ28&lt;&gt;"",AZ28&lt;&gt;"-"),AND(AY28="-",AX27=""))),"-","")))</f>
        <v/>
      </c>
      <c r="AZ27" s="128" t="str">
        <f>IFERROR(INDEX(Calculation!$Q$7:$Q$206,MATCH($B27&amp;" "&amp;AZ$10,positions,0),1),
IFERROR(INDEX(Calculation!$R$7:$R$206,MATCH($B26&amp;" "&amp;AZ$10,positions,0),1),
IF(AND(ROW(AZ27)&gt;12,OR(AND(BA28&lt;&gt;"",BA28&lt;&gt;"-"),AND(AZ28="-",AY27=""))),"-","")))</f>
        <v/>
      </c>
      <c r="BA27" s="128" t="str">
        <f>IFERROR(INDEX(Calculation!$Q$7:$Q$206,MATCH($B27&amp;" "&amp;BA$10,positions,0),1),
IFERROR(INDEX(Calculation!$R$7:$R$206,MATCH($B26&amp;" "&amp;BA$10,positions,0),1),
IF(AND(ROW(BA27)&gt;12,OR(AND(BB28&lt;&gt;"",BB28&lt;&gt;"-"),AND(BA28="-",AZ27=""))),"-","")))</f>
        <v/>
      </c>
      <c r="BB27" s="128" t="str">
        <f>IFERROR(INDEX(Calculation!$Q$7:$Q$206,MATCH($B27&amp;" "&amp;BB$10,positions,0),1),
IFERROR(INDEX(Calculation!$R$7:$R$206,MATCH($B26&amp;" "&amp;BB$10,positions,0),1),
IF(AND(ROW(BB27)&gt;12,OR(AND(BC28&lt;&gt;"",BC28&lt;&gt;"-"),AND(BB28="-",BA27=""))),"-","")))</f>
        <v/>
      </c>
      <c r="BC27" s="128" t="str">
        <f>IFERROR(INDEX(Calculation!$Q$7:$Q$206,MATCH($B27&amp;" "&amp;BC$10,positions,0),1),
IFERROR(INDEX(Calculation!$R$7:$R$206,MATCH($B26&amp;" "&amp;BC$10,positions,0),1),
IF(AND(ROW(BC27)&gt;12,OR(AND(BD28&lt;&gt;"",BD28&lt;&gt;"-"),AND(BC28="-",BB27=""))),"-","")))</f>
        <v/>
      </c>
      <c r="BD27" s="128" t="str">
        <f>IFERROR(INDEX(Calculation!$Q$7:$Q$206,MATCH($B27&amp;" "&amp;BD$10,positions,0),1),
IFERROR(INDEX(Calculation!$R$7:$R$206,MATCH($B26&amp;" "&amp;BD$10,positions,0),1),
IF(AND(ROW(BD27)&gt;12,OR(AND(BE28&lt;&gt;"",BE28&lt;&gt;"-"),AND(BD28="-",BC27=""))),"-","")))</f>
        <v/>
      </c>
      <c r="BE27" s="128" t="str">
        <f>IFERROR(INDEX(Calculation!$Q$7:$Q$206,MATCH($B27&amp;" "&amp;BE$10,positions,0),1),
IFERROR(INDEX(Calculation!$R$7:$R$206,MATCH($B26&amp;" "&amp;BE$10,positions,0),1),
IF(AND(ROW(BE27)&gt;12,OR(AND(BF28&lt;&gt;"",BF28&lt;&gt;"-"),AND(BE28="-",BD27=""))),"-","")))</f>
        <v/>
      </c>
      <c r="BF27" s="128" t="str">
        <f>IFERROR(INDEX(Calculation!$Q$7:$Q$206,MATCH($B27&amp;" "&amp;BF$10,positions,0),1),
IFERROR(INDEX(Calculation!$R$7:$R$206,MATCH($B26&amp;" "&amp;BF$10,positions,0),1),
IF(AND(ROW(BF27)&gt;12,OR(AND(BG28&lt;&gt;"",BG28&lt;&gt;"-"),AND(BF28="-",BE27=""))),"-","")))</f>
        <v/>
      </c>
      <c r="BG27" s="128" t="str">
        <f>IFERROR(INDEX(Calculation!$Q$7:$Q$206,MATCH($B27&amp;" "&amp;BG$10,positions,0),1),
IFERROR(INDEX(Calculation!$R$7:$R$206,MATCH($B26&amp;" "&amp;BG$10,positions,0),1),
IF(AND(ROW(BG27)&gt;12,OR(AND(BH28&lt;&gt;"",BH28&lt;&gt;"-"),AND(BG28="-",BF27=""))),"-","")))</f>
        <v/>
      </c>
      <c r="BH27" s="128" t="str">
        <f>IFERROR(INDEX(Calculation!$Q$7:$Q$206,MATCH($B27&amp;" "&amp;BH$10,positions,0),1),
IFERROR(INDEX(Calculation!$R$7:$R$206,MATCH($B26&amp;" "&amp;BH$10,positions,0),1),
IF(AND(ROW(BH27)&gt;12,OR(AND(BI28&lt;&gt;"",BI28&lt;&gt;"-"),AND(BH28="-",BG27=""))),"-","")))</f>
        <v/>
      </c>
      <c r="BI27" s="128" t="str">
        <f>IFERROR(INDEX(Calculation!$Q$7:$Q$206,MATCH($B27&amp;" "&amp;BI$10,positions,0),1),
IFERROR(INDEX(Calculation!$R$7:$R$206,MATCH($B26&amp;" "&amp;BI$10,positions,0),1),
IF(AND(ROW(BI27)&gt;12,OR(AND(BJ28&lt;&gt;"",BJ28&lt;&gt;"-"),AND(BI28="-",BH27=""))),"-","")))</f>
        <v/>
      </c>
      <c r="BJ27" s="128" t="str">
        <f>IFERROR(INDEX(Calculation!$Q$7:$Q$206,MATCH($B27&amp;" "&amp;BJ$10,positions,0),1),
IFERROR(INDEX(Calculation!$R$7:$R$206,MATCH($B26&amp;" "&amp;BJ$10,positions,0),1),
IF(AND(ROW(BJ27)&gt;12,OR(AND(BK28&lt;&gt;"",BK28&lt;&gt;"-"),AND(BJ28="-",BI27=""))),"-","")))</f>
        <v/>
      </c>
      <c r="BK27" s="128" t="str">
        <f>IFERROR(INDEX(Calculation!$Q$7:$Q$206,MATCH($B27&amp;" "&amp;BK$10,positions,0),1),
IFERROR(INDEX(Calculation!$R$7:$R$206,MATCH($B26&amp;" "&amp;BK$10,positions,0),1),
IF(AND(ROW(BK27)&gt;12,OR(AND(BL28&lt;&gt;"",BL28&lt;&gt;"-"),AND(BK28="-",BJ27=""))),"-","")))</f>
        <v/>
      </c>
      <c r="BL27" s="128" t="str">
        <f>IFERROR(INDEX(Calculation!$Q$7:$Q$206,MATCH($B27&amp;" "&amp;BL$10,positions,0),1),
IFERROR(INDEX(Calculation!$R$7:$R$206,MATCH($B26&amp;" "&amp;BL$10,positions,0),1),
IF(AND(ROW(BL27)&gt;12,OR(AND(BM28&lt;&gt;"",BM28&lt;&gt;"-"),AND(BL28="-",BK27=""))),"-","")))</f>
        <v/>
      </c>
      <c r="BM27" s="128" t="str">
        <f>IFERROR(INDEX(Calculation!$Q$7:$Q$206,MATCH($B27&amp;" "&amp;BM$10,positions,0),1),
IFERROR(INDEX(Calculation!$R$7:$R$206,MATCH($B26&amp;" "&amp;BM$10,positions,0),1),
IF(AND(ROW(BM27)&gt;12,OR(AND(BN28&lt;&gt;"",BN28&lt;&gt;"-"),AND(BM28="-",BL27=""))),"-","")))</f>
        <v/>
      </c>
      <c r="BN27" s="128" t="str">
        <f>IFERROR(INDEX(Calculation!$Q$7:$Q$206,MATCH($B27&amp;" "&amp;BN$10,positions,0),1),
IFERROR(INDEX(Calculation!$R$7:$R$206,MATCH($B26&amp;" "&amp;BN$10,positions,0),1),
IF(AND(ROW(BN27)&gt;12,OR(AND(BO28&lt;&gt;"",BO28&lt;&gt;"-"),AND(BN28="-",BM27=""))),"-","")))</f>
        <v/>
      </c>
      <c r="BO27" s="128" t="str">
        <f>IFERROR(INDEX(Calculation!$Q$7:$Q$206,MATCH($B27&amp;" "&amp;BO$10,positions,0),1),
IFERROR(INDEX(Calculation!$R$7:$R$206,MATCH($B26&amp;" "&amp;BO$10,positions,0),1),
IF(AND(ROW(BO27)&gt;12,OR(AND(BP28&lt;&gt;"",BP28&lt;&gt;"-"),AND(BO28="-",BN27=""))),"-","")))</f>
        <v/>
      </c>
      <c r="BP27" s="128" t="str">
        <f>IFERROR(INDEX(Calculation!$Q$7:$Q$206,MATCH($B27&amp;" "&amp;BP$10,positions,0),1),
IFERROR(INDEX(Calculation!$R$7:$R$206,MATCH($B26&amp;" "&amp;BP$10,positions,0),1),
IF(AND(ROW(BP27)&gt;12,OR(AND(BQ28&lt;&gt;"",BQ28&lt;&gt;"-"),AND(BP28="-",BO27=""))),"-","")))</f>
        <v/>
      </c>
      <c r="BQ27" s="128" t="str">
        <f>IFERROR(INDEX(Calculation!$Q$7:$Q$206,MATCH($B27&amp;" "&amp;BQ$10,positions,0),1),
IFERROR(INDEX(Calculation!$R$7:$R$206,MATCH($B26&amp;" "&amp;BQ$10,positions,0),1),
IF(AND(ROW(BQ27)&gt;12,OR(AND(BR28&lt;&gt;"",BR28&lt;&gt;"-"),AND(BQ28="-",BP27=""))),"-","")))</f>
        <v/>
      </c>
      <c r="BR27" s="128" t="str">
        <f>IFERROR(INDEX(Calculation!$Q$7:$Q$206,MATCH($B27&amp;" "&amp;BR$10,positions,0),1),
IFERROR(INDEX(Calculation!$R$7:$R$206,MATCH($B26&amp;" "&amp;BR$10,positions,0),1),
IF(AND(ROW(BR27)&gt;12,OR(AND(BS28&lt;&gt;"",BS28&lt;&gt;"-"),AND(BR28="-",BQ27=""))),"-","")))</f>
        <v/>
      </c>
      <c r="BS27" s="128" t="str">
        <f>IFERROR(INDEX(Calculation!$Q$7:$Q$206,MATCH($B27&amp;" "&amp;BS$10,positions,0),1),
IFERROR(INDEX(Calculation!$R$7:$R$206,MATCH($B26&amp;" "&amp;BS$10,positions,0),1),
IF(AND(ROW(BS27)&gt;12,OR(AND(BT28&lt;&gt;"",BT28&lt;&gt;"-"),AND(BS28="-",BR27=""))),"-","")))</f>
        <v/>
      </c>
      <c r="BT27" s="128" t="str">
        <f>IFERROR(INDEX(Calculation!$Q$7:$Q$206,MATCH($B27&amp;" "&amp;BT$10,positions,0),1),
IFERROR(INDEX(Calculation!$R$7:$R$206,MATCH($B26&amp;" "&amp;BT$10,positions,0),1),
IF(AND(ROW(BT27)&gt;12,OR(AND(BU28&lt;&gt;"",BU28&lt;&gt;"-"),AND(BT28="-",BS27=""))),"-","")))</f>
        <v/>
      </c>
      <c r="BU27" s="128" t="str">
        <f>IFERROR(INDEX(Calculation!$Q$7:$Q$206,MATCH($B27&amp;" "&amp;BU$10,positions,0),1),
IFERROR(INDEX(Calculation!$R$7:$R$206,MATCH($B26&amp;" "&amp;BU$10,positions,0),1),
IF(AND(ROW(BU27)&gt;12,OR(AND(BV28&lt;&gt;"",BV28&lt;&gt;"-"),AND(BU28="-",BT27=""))),"-","")))</f>
        <v/>
      </c>
      <c r="BV27" s="128" t="str">
        <f>IFERROR(INDEX(Calculation!$Q$7:$Q$206,MATCH($B27&amp;" "&amp;BV$10,positions,0),1),
IFERROR(INDEX(Calculation!$R$7:$R$206,MATCH($B26&amp;" "&amp;BV$10,positions,0),1),
IF(AND(ROW(BV27)&gt;12,OR(AND(BW28&lt;&gt;"",BW28&lt;&gt;"-"),AND(BV28="-",BU27=""))),"-","")))</f>
        <v/>
      </c>
      <c r="BW27" s="128" t="str">
        <f>IFERROR(INDEX(Calculation!$Q$7:$Q$206,MATCH($B27&amp;" "&amp;BW$10,positions,0),1),
IFERROR(INDEX(Calculation!$R$7:$R$206,MATCH($B26&amp;" "&amp;BW$10,positions,0),1),
IF(AND(ROW(BW27)&gt;12,OR(AND(BX28&lt;&gt;"",BX28&lt;&gt;"-"),AND(BW28="-",BV27=""))),"-","")))</f>
        <v/>
      </c>
      <c r="BX27" s="128" t="str">
        <f>IFERROR(INDEX(Calculation!$Q$7:$Q$206,MATCH($B27&amp;" "&amp;BX$10,positions,0),1),
IFERROR(INDEX(Calculation!$R$7:$R$206,MATCH($B26&amp;" "&amp;BX$10,positions,0),1),
IF(AND(ROW(BX27)&gt;12,OR(AND(BY28&lt;&gt;"",BY28&lt;&gt;"-"),AND(BX28="-",BW27=""))),"-","")))</f>
        <v/>
      </c>
      <c r="BY27" s="128" t="str">
        <f>IFERROR(INDEX(Calculation!$Q$7:$Q$206,MATCH($B27&amp;" "&amp;BY$10,positions,0),1),
IFERROR(INDEX(Calculation!$R$7:$R$206,MATCH($B26&amp;" "&amp;BY$10,positions,0),1),
IF(AND(ROW(BY27)&gt;12,OR(AND(BZ28&lt;&gt;"",BZ28&lt;&gt;"-"),AND(BY28="-",BX27=""))),"-","")))</f>
        <v/>
      </c>
      <c r="BZ27" s="128" t="str">
        <f>IFERROR(INDEX(Calculation!$Q$7:$Q$206,MATCH($B27&amp;" "&amp;BZ$10,positions,0),1),
IFERROR(INDEX(Calculation!$R$7:$R$206,MATCH($B26&amp;" "&amp;BZ$10,positions,0),1),
IF(AND(ROW(BZ27)&gt;12,OR(AND(CA28&lt;&gt;"",CA28&lt;&gt;"-"),AND(BZ28="-",BY27=""))),"-","")))</f>
        <v/>
      </c>
      <c r="CA27" s="128" t="str">
        <f>IFERROR(INDEX(Calculation!$Q$7:$Q$206,MATCH($B27&amp;" "&amp;CA$10,positions,0),1),
IFERROR(INDEX(Calculation!$R$7:$R$206,MATCH($B26&amp;" "&amp;CA$10,positions,0),1),
IF(AND(ROW(CA27)&gt;12,OR(AND(CB28&lt;&gt;"",CB28&lt;&gt;"-"),AND(CA28="-",BZ27=""))),"-","")))</f>
        <v/>
      </c>
      <c r="CB27" s="128" t="str">
        <f>IFERROR(INDEX(Calculation!$Q$7:$Q$206,MATCH($B27&amp;" "&amp;CB$10,positions,0),1),
IFERROR(INDEX(Calculation!$R$7:$R$206,MATCH($B26&amp;" "&amp;CB$10,positions,0),1),
IF(AND(ROW(CB27)&gt;12,OR(AND(CC28&lt;&gt;"",CC28&lt;&gt;"-"),AND(CB28="-",CA27=""))),"-","")))</f>
        <v/>
      </c>
      <c r="CC27" s="128" t="str">
        <f>IFERROR(INDEX(Calculation!$Q$7:$Q$206,MATCH($B27&amp;" "&amp;CC$10,positions,0),1),
IFERROR(INDEX(Calculation!$R$7:$R$206,MATCH($B26&amp;" "&amp;CC$10,positions,0),1),
IF(AND(ROW(CC27)&gt;12,OR(AND(CD28&lt;&gt;"",CD28&lt;&gt;"-"),AND(CC28="-",CB27=""))),"-","")))</f>
        <v/>
      </c>
      <c r="CD27" s="128" t="str">
        <f>IFERROR(INDEX(Calculation!$Q$7:$Q$206,MATCH($B27&amp;" "&amp;CD$10,positions,0),1),
IFERROR(INDEX(Calculation!$R$7:$R$206,MATCH($B26&amp;" "&amp;CD$10,positions,0),1),
IF(AND(ROW(CD27)&gt;12,OR(AND(CE28&lt;&gt;"",CE28&lt;&gt;"-"),AND(CD28="-",CC27=""))),"-","")))</f>
        <v/>
      </c>
      <c r="CE27" s="128" t="str">
        <f>IFERROR(INDEX(Calculation!$Q$7:$Q$206,MATCH($B27&amp;" "&amp;CE$10,positions,0),1),
IFERROR(INDEX(Calculation!$R$7:$R$206,MATCH($B26&amp;" "&amp;CE$10,positions,0),1),
IF(AND(ROW(CE27)&gt;12,OR(AND(CF28&lt;&gt;"",CF28&lt;&gt;"-"),AND(CE28="-",CD27=""))),"-","")))</f>
        <v/>
      </c>
      <c r="CF27" s="128" t="str">
        <f>IFERROR(INDEX(Calculation!$Q$7:$Q$206,MATCH($B27&amp;" "&amp;CF$10,positions,0),1),
IFERROR(INDEX(Calculation!$R$7:$R$206,MATCH($B26&amp;" "&amp;CF$10,positions,0),1),
IF(AND(ROW(CF27)&gt;12,OR(AND(CG28&lt;&gt;"",CG28&lt;&gt;"-"),AND(CF28="-",CE27=""))),"-","")))</f>
        <v/>
      </c>
      <c r="CG27" s="128" t="str">
        <f>IFERROR(INDEX(Calculation!$Q$7:$Q$206,MATCH($B27&amp;" "&amp;CG$10,positions,0),1),
IFERROR(INDEX(Calculation!$R$7:$R$206,MATCH($B26&amp;" "&amp;CG$10,positions,0),1),
IF(AND(ROW(CG27)&gt;12,OR(AND(CH28&lt;&gt;"",CH28&lt;&gt;"-"),AND(CG28="-",CF27=""))),"-","")))</f>
        <v/>
      </c>
      <c r="CH27" s="128" t="str">
        <f>IFERROR(INDEX(Calculation!$Q$7:$Q$206,MATCH($B27&amp;" "&amp;CH$10,positions,0),1),
IFERROR(INDEX(Calculation!$R$7:$R$206,MATCH($B26&amp;" "&amp;CH$10,positions,0),1),
IF(AND(ROW(CH27)&gt;12,OR(AND(CI28&lt;&gt;"",CI28&lt;&gt;"-"),AND(CH28="-",CG27=""))),"-","")))</f>
        <v/>
      </c>
      <c r="CI27" s="128" t="str">
        <f>IFERROR(INDEX(Calculation!$Q$7:$Q$206,MATCH($B27&amp;" "&amp;CI$10,positions,0),1),
IFERROR(INDEX(Calculation!$R$7:$R$206,MATCH($B26&amp;" "&amp;CI$10,positions,0),1),
IF(AND(ROW(CI27)&gt;12,OR(AND(CJ28&lt;&gt;"",CJ28&lt;&gt;"-"),AND(CI28="-",CH27=""))),"-","")))</f>
        <v/>
      </c>
      <c r="CJ27" s="128" t="str">
        <f>IFERROR(INDEX(Calculation!$Q$7:$Q$206,MATCH($B27&amp;" "&amp;CJ$10,positions,0),1),
IFERROR(INDEX(Calculation!$R$7:$R$206,MATCH($B26&amp;" "&amp;CJ$10,positions,0),1),
IF(AND(ROW(CJ27)&gt;12,OR(AND(CK28&lt;&gt;"",CK28&lt;&gt;"-"),AND(CJ28="-",CI27=""))),"-","")))</f>
        <v/>
      </c>
      <c r="CK27" s="128" t="str">
        <f>IFERROR(INDEX(Calculation!$Q$7:$Q$206,MATCH($B27&amp;" "&amp;CK$10,positions,0),1),
IFERROR(INDEX(Calculation!$R$7:$R$206,MATCH($B26&amp;" "&amp;CK$10,positions,0),1),
IF(AND(ROW(CK27)&gt;12,OR(AND(CL28&lt;&gt;"",CL28&lt;&gt;"-"),AND(CK28="-",CJ27=""))),"-","")))</f>
        <v/>
      </c>
      <c r="CL27" s="128" t="str">
        <f>IFERROR(INDEX(Calculation!$Q$7:$Q$206,MATCH($B27&amp;" "&amp;CL$10,positions,0),1),
IFERROR(INDEX(Calculation!$R$7:$R$206,MATCH($B26&amp;" "&amp;CL$10,positions,0),1),
IF(AND(ROW(CL27)&gt;12,OR(AND(CM28&lt;&gt;"",CM28&lt;&gt;"-"),AND(CL28="-",CK27=""))),"-","")))</f>
        <v/>
      </c>
      <c r="CM27" s="128" t="str">
        <f>IFERROR(INDEX(Calculation!$Q$7:$Q$206,MATCH($B27&amp;" "&amp;CM$10,positions,0),1),
IFERROR(INDEX(Calculation!$R$7:$R$206,MATCH($B26&amp;" "&amp;CM$10,positions,0),1),
IF(AND(ROW(CM27)&gt;12,OR(AND(CN28&lt;&gt;"",CN28&lt;&gt;"-"),AND(CM28="-",CL27=""))),"-","")))</f>
        <v/>
      </c>
      <c r="CN27" s="128" t="str">
        <f>IFERROR(INDEX(Calculation!$Q$7:$Q$206,MATCH($B27&amp;" "&amp;CN$10,positions,0),1),
IFERROR(INDEX(Calculation!$R$7:$R$206,MATCH($B26&amp;" "&amp;CN$10,positions,0),1),
IF(AND(ROW(CN27)&gt;12,OR(AND(CO28&lt;&gt;"",CO28&lt;&gt;"-"),AND(CN28="-",CM27=""))),"-","")))</f>
        <v/>
      </c>
      <c r="CO27" s="128" t="str">
        <f>IFERROR(INDEX(Calculation!$Q$7:$Q$206,MATCH($B27&amp;" "&amp;CO$10,positions,0),1),
IFERROR(INDEX(Calculation!$R$7:$R$206,MATCH($B26&amp;" "&amp;CO$10,positions,0),1),
IF(AND(ROW(CO27)&gt;12,OR(AND(CP28&lt;&gt;"",CP28&lt;&gt;"-"),AND(CO28="-",CN27=""))),"-","")))</f>
        <v/>
      </c>
      <c r="CP27" s="128" t="str">
        <f>IFERROR(INDEX(Calculation!$Q$7:$Q$206,MATCH($B27&amp;" "&amp;CP$10,positions,0),1),
IFERROR(INDEX(Calculation!$R$7:$R$206,MATCH($B26&amp;" "&amp;CP$10,positions,0),1),
IF(AND(ROW(CP27)&gt;12,OR(AND(CQ28&lt;&gt;"",CQ28&lt;&gt;"-"),AND(CP28="-",CO27=""))),"-","")))</f>
        <v/>
      </c>
      <c r="CQ27" s="128" t="str">
        <f>IFERROR(INDEX(Calculation!$Q$7:$Q$206,MATCH($B27&amp;" "&amp;CQ$10,positions,0),1),
IFERROR(INDEX(Calculation!$R$7:$R$206,MATCH($B26&amp;" "&amp;CQ$10,positions,0),1),
IF(AND(ROW(CQ27)&gt;12,OR(AND(CR28&lt;&gt;"",CR28&lt;&gt;"-"),AND(CQ28="-",CP27=""))),"-","")))</f>
        <v/>
      </c>
      <c r="CR27" s="128" t="str">
        <f>IFERROR(INDEX(Calculation!$Q$7:$Q$206,MATCH($B27&amp;" "&amp;CR$10,positions,0),1),
IFERROR(INDEX(Calculation!$R$7:$R$206,MATCH($B26&amp;" "&amp;CR$10,positions,0),1),
IF(AND(ROW(CR27)&gt;12,OR(AND(CS28&lt;&gt;"",CS28&lt;&gt;"-"),AND(CR28="-",CQ27=""))),"-","")))</f>
        <v/>
      </c>
      <c r="CS27" s="128" t="str">
        <f>IFERROR(INDEX(Calculation!$Q$7:$Q$206,MATCH($B27&amp;" "&amp;CS$10,positions,0),1),
IFERROR(INDEX(Calculation!$R$7:$R$206,MATCH($B26&amp;" "&amp;CS$10,positions,0),1),
IF(AND(ROW(CS27)&gt;12,OR(AND(CT28&lt;&gt;"",CT28&lt;&gt;"-"),AND(CS28="-",CR27=""))),"-","")))</f>
        <v/>
      </c>
      <c r="CT27" s="128" t="str">
        <f>IFERROR(INDEX(Calculation!$Q$7:$Q$206,MATCH($B27&amp;" "&amp;CT$10,positions,0),1),
IFERROR(INDEX(Calculation!$R$7:$R$206,MATCH($B26&amp;" "&amp;CT$10,positions,0),1),
IF(AND(ROW(CT27)&gt;12,OR(AND(CU28&lt;&gt;"",CU28&lt;&gt;"-"),AND(CT28="-",CS27=""))),"-","")))</f>
        <v/>
      </c>
      <c r="CU27" s="128" t="str">
        <f>IFERROR(INDEX(Calculation!$Q$7:$Q$206,MATCH($B27&amp;" "&amp;CU$10,positions,0),1),
IFERROR(INDEX(Calculation!$R$7:$R$206,MATCH($B26&amp;" "&amp;CU$10,positions,0),1),
IF(AND(ROW(CU27)&gt;12,OR(AND(CV28&lt;&gt;"",CV28&lt;&gt;"-"),AND(CU28="-",CT27=""))),"-","")))</f>
        <v/>
      </c>
      <c r="CV27" s="128" t="str">
        <f>IFERROR(INDEX(Calculation!$Q$7:$Q$206,MATCH($B27&amp;" "&amp;CV$10,positions,0),1),
IFERROR(INDEX(Calculation!$R$7:$R$206,MATCH($B26&amp;" "&amp;CV$10,positions,0),1),
IF(AND(ROW(CV27)&gt;12,OR(AND(CW28&lt;&gt;"",CW28&lt;&gt;"-"),AND(CV28="-",CU27=""))),"-","")))</f>
        <v/>
      </c>
      <c r="CW27" s="128" t="str">
        <f>IFERROR(INDEX(Calculation!$Q$7:$Q$206,MATCH($B27&amp;" "&amp;CW$10,positions,0),1),
IFERROR(INDEX(Calculation!$R$7:$R$206,MATCH($B26&amp;" "&amp;CW$10,positions,0),1),
IF(AND(ROW(CW27)&gt;12,OR(AND(CX28&lt;&gt;"",CX28&lt;&gt;"-"),AND(CW28="-",CV27=""))),"-","")))</f>
        <v/>
      </c>
      <c r="CX27" s="128" t="str">
        <f>IFERROR(INDEX(Calculation!$Q$7:$Q$206,MATCH($B27&amp;" "&amp;CX$10,positions,0),1),
IFERROR(INDEX(Calculation!$R$7:$R$206,MATCH($B26&amp;" "&amp;CX$10,positions,0),1),
IF(AND(ROW(CX27)&gt;12,OR(AND(CY28&lt;&gt;"",CY28&lt;&gt;"-"),AND(CX28="-",CW27=""))),"-","")))</f>
        <v/>
      </c>
      <c r="CY27" s="128" t="str">
        <f>IFERROR(INDEX(Calculation!$Q$7:$Q$206,MATCH($B27&amp;" "&amp;CY$10,positions,0),1),
IFERROR(INDEX(Calculation!$R$7:$R$206,MATCH($B26&amp;" "&amp;CY$10,positions,0),1),
IF(AND(ROW(CY27)&gt;12,OR(AND(CZ28&lt;&gt;"",CZ28&lt;&gt;"-"),AND(CY28="-",CX27=""))),"-","")))</f>
        <v/>
      </c>
      <c r="CZ27" s="128" t="str">
        <f>IFERROR(INDEX(Calculation!$Q$7:$Q$206,MATCH($B27&amp;" "&amp;CZ$10,positions,0),1),
IFERROR(INDEX(Calculation!$R$7:$R$206,MATCH($B26&amp;" "&amp;CZ$10,positions,0),1),
IF(AND(ROW(CZ27)&gt;12,OR(AND(DA28&lt;&gt;"",DA28&lt;&gt;"-"),AND(CZ28="-",CY27=""))),"-","")))</f>
        <v/>
      </c>
    </row>
    <row r="28" spans="2:104" s="100" customFormat="1" ht="27.95" customHeight="1" x14ac:dyDescent="0.25">
      <c r="B28" s="140">
        <v>18</v>
      </c>
      <c r="C28" s="99"/>
      <c r="D28" s="128" t="str">
        <f>IFERROR(INDEX(Calculation!$Q$7:$Q$206,MATCH($B28&amp;" "&amp;D$10,positions,0),1),
IFERROR(INDEX(Calculation!$R$7:$R$206,MATCH($B27&amp;" "&amp;D$10,positions,0),1),
IF(AND(ROW(D28)&gt;12,OR(AND(E29&lt;&gt;"",E29&lt;&gt;"-"),AND(D29="-",C28=""))),"-","")))</f>
        <v/>
      </c>
      <c r="E28" s="128" t="str">
        <f>IFERROR(INDEX(Calculation!$Q$7:$Q$206,MATCH($B28&amp;" "&amp;E$10,positions,0),1),
IFERROR(INDEX(Calculation!$R$7:$R$206,MATCH($B27&amp;" "&amp;E$10,positions,0),1),
IF(AND(ROW(E28)&gt;12,OR(AND(F29&lt;&gt;"",F29&lt;&gt;"-"),AND(E29="-",D28=""))),"-","")))</f>
        <v/>
      </c>
      <c r="F28" s="128" t="str">
        <f>IFERROR(INDEX(Calculation!$Q$7:$Q$206,MATCH($B28&amp;" "&amp;F$10,positions,0),1),
IFERROR(INDEX(Calculation!$R$7:$R$206,MATCH($B27&amp;" "&amp;F$10,positions,0),1),
IF(AND(ROW(F28)&gt;12,OR(AND(G29&lt;&gt;"",G29&lt;&gt;"-"),AND(F29="-",E28=""))),"-","")))</f>
        <v/>
      </c>
      <c r="G28" s="128" t="str">
        <f>IFERROR(INDEX(Calculation!$Q$7:$Q$206,MATCH($B28&amp;" "&amp;G$10,positions,0),1),
IFERROR(INDEX(Calculation!$R$7:$R$206,MATCH($B27&amp;" "&amp;G$10,positions,0),1),
IF(AND(ROW(G28)&gt;12,OR(AND(H29&lt;&gt;"",H29&lt;&gt;"-"),AND(G29="-",F28=""))),"-","")))</f>
        <v/>
      </c>
      <c r="H28" s="128" t="str">
        <f>IFERROR(INDEX(Calculation!$Q$7:$Q$206,MATCH($B28&amp;" "&amp;H$10,positions,0),1),
IFERROR(INDEX(Calculation!$R$7:$R$206,MATCH($B27&amp;" "&amp;H$10,positions,0),1),
IF(AND(ROW(H28)&gt;12,OR(AND(I29&lt;&gt;"",I29&lt;&gt;"-"),AND(H29="-",G28=""))),"-","")))</f>
        <v/>
      </c>
      <c r="I28" s="128" t="str">
        <f>IFERROR(INDEX(Calculation!$Q$7:$Q$206,MATCH($B28&amp;" "&amp;I$10,positions,0),1),
IFERROR(INDEX(Calculation!$R$7:$R$206,MATCH($B27&amp;" "&amp;I$10,positions,0),1),
IF(AND(ROW(I28)&gt;12,OR(AND(J29&lt;&gt;"",J29&lt;&gt;"-"),AND(I29="-",H28=""))),"-","")))</f>
        <v/>
      </c>
      <c r="J28" s="128" t="str">
        <f>IFERROR(INDEX(Calculation!$Q$7:$Q$206,MATCH($B28&amp;" "&amp;J$10,positions,0),1),
IFERROR(INDEX(Calculation!$R$7:$R$206,MATCH($B27&amp;" "&amp;J$10,positions,0),1),
IF(AND(ROW(J28)&gt;12,OR(AND(K29&lt;&gt;"",K29&lt;&gt;"-"),AND(J29="-",I28=""))),"-","")))</f>
        <v/>
      </c>
      <c r="K28" s="128" t="str">
        <f>IFERROR(INDEX(Calculation!$Q$7:$Q$206,MATCH($B28&amp;" "&amp;K$10,positions,0),1),
IFERROR(INDEX(Calculation!$R$7:$R$206,MATCH($B27&amp;" "&amp;K$10,positions,0),1),
IF(AND(ROW(K28)&gt;12,OR(AND(L29&lt;&gt;"",L29&lt;&gt;"-"),AND(K29="-",J28=""))),"-","")))</f>
        <v/>
      </c>
      <c r="L28" s="128" t="str">
        <f>IFERROR(INDEX(Calculation!$Q$7:$Q$206,MATCH($B28&amp;" "&amp;L$10,positions,0),1),
IFERROR(INDEX(Calculation!$R$7:$R$206,MATCH($B27&amp;" "&amp;L$10,positions,0),1),
IF(AND(ROW(L28)&gt;12,OR(AND(M29&lt;&gt;"",M29&lt;&gt;"-"),AND(L29="-",K28=""))),"-","")))</f>
        <v/>
      </c>
      <c r="M28" s="128" t="str">
        <f>IFERROR(INDEX(Calculation!$Q$7:$Q$206,MATCH($B28&amp;" "&amp;M$10,positions,0),1),
IFERROR(INDEX(Calculation!$R$7:$R$206,MATCH($B27&amp;" "&amp;M$10,positions,0),1),
IF(AND(ROW(M28)&gt;12,OR(AND(N29&lt;&gt;"",N29&lt;&gt;"-"),AND(M29="-",L28=""))),"-","")))</f>
        <v/>
      </c>
      <c r="N28" s="128" t="str">
        <f>IFERROR(INDEX(Calculation!$Q$7:$Q$206,MATCH($B28&amp;" "&amp;N$10,positions,0),1),
IFERROR(INDEX(Calculation!$R$7:$R$206,MATCH($B27&amp;" "&amp;N$10,positions,0),1),
IF(AND(ROW(N28)&gt;12,OR(AND(O29&lt;&gt;"",O29&lt;&gt;"-"),AND(N29="-",M28=""))),"-","")))</f>
        <v/>
      </c>
      <c r="O28" s="128" t="str">
        <f>IFERROR(INDEX(Calculation!$Q$7:$Q$206,MATCH($B28&amp;" "&amp;O$10,positions,0),1),
IFERROR(INDEX(Calculation!$R$7:$R$206,MATCH($B27&amp;" "&amp;O$10,positions,0),1),
IF(AND(ROW(O28)&gt;12,OR(AND(P29&lt;&gt;"",P29&lt;&gt;"-"),AND(O29="-",N28=""))),"-","")))</f>
        <v/>
      </c>
      <c r="P28" s="128" t="str">
        <f>IFERROR(INDEX(Calculation!$Q$7:$Q$206,MATCH($B28&amp;" "&amp;P$10,positions,0),1),
IFERROR(INDEX(Calculation!$R$7:$R$206,MATCH($B27&amp;" "&amp;P$10,positions,0),1),
IF(AND(ROW(P28)&gt;12,OR(AND(Q29&lt;&gt;"",Q29&lt;&gt;"-"),AND(P29="-",O28=""))),"-","")))</f>
        <v/>
      </c>
      <c r="Q28" s="128" t="str">
        <f>IFERROR(INDEX(Calculation!$Q$7:$Q$206,MATCH($B28&amp;" "&amp;Q$10,positions,0),1),
IFERROR(INDEX(Calculation!$R$7:$R$206,MATCH($B27&amp;" "&amp;Q$10,positions,0),1),
IF(AND(ROW(Q28)&gt;12,OR(AND(R29&lt;&gt;"",R29&lt;&gt;"-"),AND(Q29="-",P28=""))),"-","")))</f>
        <v/>
      </c>
      <c r="R28" s="128" t="str">
        <f>IFERROR(INDEX(Calculation!$Q$7:$Q$206,MATCH($B28&amp;" "&amp;R$10,positions,0),1),
IFERROR(INDEX(Calculation!$R$7:$R$206,MATCH($B27&amp;" "&amp;R$10,positions,0),1),
IF(AND(ROW(R28)&gt;12,OR(AND(S29&lt;&gt;"",S29&lt;&gt;"-"),AND(R29="-",Q28=""))),"-","")))</f>
        <v/>
      </c>
      <c r="S28" s="128" t="str">
        <f>IFERROR(INDEX(Calculation!$Q$7:$Q$206,MATCH($B28&amp;" "&amp;S$10,positions,0),1),
IFERROR(INDEX(Calculation!$R$7:$R$206,MATCH($B27&amp;" "&amp;S$10,positions,0),1),
IF(AND(ROW(S28)&gt;12,OR(AND(T29&lt;&gt;"",T29&lt;&gt;"-"),AND(S29="-",R28=""))),"-","")))</f>
        <v/>
      </c>
      <c r="T28" s="128" t="str">
        <f>IFERROR(INDEX(Calculation!$Q$7:$Q$206,MATCH($B28&amp;" "&amp;T$10,positions,0),1),
IFERROR(INDEX(Calculation!$R$7:$R$206,MATCH($B27&amp;" "&amp;T$10,positions,0),1),
IF(AND(ROW(T28)&gt;12,OR(AND(U29&lt;&gt;"",U29&lt;&gt;"-"),AND(T29="-",S28=""))),"-","")))</f>
        <v/>
      </c>
      <c r="U28" s="128" t="str">
        <f>IFERROR(INDEX(Calculation!$Q$7:$Q$206,MATCH($B28&amp;" "&amp;U$10,positions,0),1),
IFERROR(INDEX(Calculation!$R$7:$R$206,MATCH($B27&amp;" "&amp;U$10,positions,0),1),
IF(AND(ROW(U28)&gt;12,OR(AND(V29&lt;&gt;"",V29&lt;&gt;"-"),AND(U29="-",T28=""))),"-","")))</f>
        <v/>
      </c>
      <c r="V28" s="128" t="str">
        <f>IFERROR(INDEX(Calculation!$Q$7:$Q$206,MATCH($B28&amp;" "&amp;V$10,positions,0),1),
IFERROR(INDEX(Calculation!$R$7:$R$206,MATCH($B27&amp;" "&amp;V$10,positions,0),1),
IF(AND(ROW(V28)&gt;12,OR(AND(W29&lt;&gt;"",W29&lt;&gt;"-"),AND(V29="-",U28=""))),"-","")))</f>
        <v/>
      </c>
      <c r="W28" s="128" t="str">
        <f>IFERROR(INDEX(Calculation!$Q$7:$Q$206,MATCH($B28&amp;" "&amp;W$10,positions,0),1),
IFERROR(INDEX(Calculation!$R$7:$R$206,MATCH($B27&amp;" "&amp;W$10,positions,0),1),
IF(AND(ROW(W28)&gt;12,OR(AND(X29&lt;&gt;"",X29&lt;&gt;"-"),AND(W29="-",V28=""))),"-","")))</f>
        <v/>
      </c>
      <c r="X28" s="128" t="str">
        <f>IFERROR(INDEX(Calculation!$Q$7:$Q$206,MATCH($B28&amp;" "&amp;X$10,positions,0),1),
IFERROR(INDEX(Calculation!$R$7:$R$206,MATCH($B27&amp;" "&amp;X$10,positions,0),1),
IF(AND(ROW(X28)&gt;12,OR(AND(Y29&lt;&gt;"",Y29&lt;&gt;"-"),AND(X29="-",W28=""))),"-","")))</f>
        <v/>
      </c>
      <c r="Y28" s="128" t="str">
        <f>IFERROR(INDEX(Calculation!$Q$7:$Q$206,MATCH($B28&amp;" "&amp;Y$10,positions,0),1),
IFERROR(INDEX(Calculation!$R$7:$R$206,MATCH($B27&amp;" "&amp;Y$10,positions,0),1),
IF(AND(ROW(Y28)&gt;12,OR(AND(Z29&lt;&gt;"",Z29&lt;&gt;"-"),AND(Y29="-",X28=""))),"-","")))</f>
        <v/>
      </c>
      <c r="Z28" s="128" t="str">
        <f>IFERROR(INDEX(Calculation!$Q$7:$Q$206,MATCH($B28&amp;" "&amp;Z$10,positions,0),1),
IFERROR(INDEX(Calculation!$R$7:$R$206,MATCH($B27&amp;" "&amp;Z$10,positions,0),1),
IF(AND(ROW(Z28)&gt;12,OR(AND(AA29&lt;&gt;"",AA29&lt;&gt;"-"),AND(Z29="-",Y28=""))),"-","")))</f>
        <v/>
      </c>
      <c r="AA28" s="128" t="str">
        <f>IFERROR(INDEX(Calculation!$Q$7:$Q$206,MATCH($B28&amp;" "&amp;AA$10,positions,0),1),
IFERROR(INDEX(Calculation!$R$7:$R$206,MATCH($B27&amp;" "&amp;AA$10,positions,0),1),
IF(AND(ROW(AA28)&gt;12,OR(AND(AB29&lt;&gt;"",AB29&lt;&gt;"-"),AND(AA29="-",Z28=""))),"-","")))</f>
        <v/>
      </c>
      <c r="AB28" s="128" t="str">
        <f>IFERROR(INDEX(Calculation!$Q$7:$Q$206,MATCH($B28&amp;" "&amp;AB$10,positions,0),1),
IFERROR(INDEX(Calculation!$R$7:$R$206,MATCH($B27&amp;" "&amp;AB$10,positions,0),1),
IF(AND(ROW(AB28)&gt;12,OR(AND(AC29&lt;&gt;"",AC29&lt;&gt;"-"),AND(AB29="-",AA28=""))),"-","")))</f>
        <v/>
      </c>
      <c r="AC28" s="128" t="str">
        <f>IFERROR(INDEX(Calculation!$Q$7:$Q$206,MATCH($B28&amp;" "&amp;AC$10,positions,0),1),
IFERROR(INDEX(Calculation!$R$7:$R$206,MATCH($B27&amp;" "&amp;AC$10,positions,0),1),
IF(AND(ROW(AC28)&gt;12,OR(AND(AD29&lt;&gt;"",AD29&lt;&gt;"-"),AND(AC29="-",AB28=""))),"-","")))</f>
        <v/>
      </c>
      <c r="AD28" s="128" t="str">
        <f>IFERROR(INDEX(Calculation!$Q$7:$Q$206,MATCH($B28&amp;" "&amp;AD$10,positions,0),1),
IFERROR(INDEX(Calculation!$R$7:$R$206,MATCH($B27&amp;" "&amp;AD$10,positions,0),1),
IF(AND(ROW(AD28)&gt;12,OR(AND(AE29&lt;&gt;"",AE29&lt;&gt;"-"),AND(AD29="-",AC28=""))),"-","")))</f>
        <v/>
      </c>
      <c r="AE28" s="128" t="str">
        <f>IFERROR(INDEX(Calculation!$Q$7:$Q$206,MATCH($B28&amp;" "&amp;AE$10,positions,0),1),
IFERROR(INDEX(Calculation!$R$7:$R$206,MATCH($B27&amp;" "&amp;AE$10,positions,0),1),
IF(AND(ROW(AE28)&gt;12,OR(AND(AF29&lt;&gt;"",AF29&lt;&gt;"-"),AND(AE29="-",AD28=""))),"-","")))</f>
        <v/>
      </c>
      <c r="AF28" s="128" t="str">
        <f>IFERROR(INDEX(Calculation!$Q$7:$Q$206,MATCH($B28&amp;" "&amp;AF$10,positions,0),1),
IFERROR(INDEX(Calculation!$R$7:$R$206,MATCH($B27&amp;" "&amp;AF$10,positions,0),1),
IF(AND(ROW(AF28)&gt;12,OR(AND(AG29&lt;&gt;"",AG29&lt;&gt;"-"),AND(AF29="-",AE28=""))),"-","")))</f>
        <v/>
      </c>
      <c r="AG28" s="128" t="str">
        <f>IFERROR(INDEX(Calculation!$Q$7:$Q$206,MATCH($B28&amp;" "&amp;AG$10,positions,0),1),
IFERROR(INDEX(Calculation!$R$7:$R$206,MATCH($B27&amp;" "&amp;AG$10,positions,0),1),
IF(AND(ROW(AG28)&gt;12,OR(AND(AH29&lt;&gt;"",AH29&lt;&gt;"-"),AND(AG29="-",AF28=""))),"-","")))</f>
        <v/>
      </c>
      <c r="AH28" s="128" t="str">
        <f>IFERROR(INDEX(Calculation!$Q$7:$Q$206,MATCH($B28&amp;" "&amp;AH$10,positions,0),1),
IFERROR(INDEX(Calculation!$R$7:$R$206,MATCH($B27&amp;" "&amp;AH$10,positions,0),1),
IF(AND(ROW(AH28)&gt;12,OR(AND(AI29&lt;&gt;"",AI29&lt;&gt;"-"),AND(AH29="-",AG28=""))),"-","")))</f>
        <v/>
      </c>
      <c r="AI28" s="128" t="str">
        <f>IFERROR(INDEX(Calculation!$Q$7:$Q$206,MATCH($B28&amp;" "&amp;AI$10,positions,0),1),
IFERROR(INDEX(Calculation!$R$7:$R$206,MATCH($B27&amp;" "&amp;AI$10,positions,0),1),
IF(AND(ROW(AI28)&gt;12,OR(AND(AJ29&lt;&gt;"",AJ29&lt;&gt;"-"),AND(AI29="-",AH28=""))),"-","")))</f>
        <v/>
      </c>
      <c r="AJ28" s="128" t="str">
        <f>IFERROR(INDEX(Calculation!$Q$7:$Q$206,MATCH($B28&amp;" "&amp;AJ$10,positions,0),1),
IFERROR(INDEX(Calculation!$R$7:$R$206,MATCH($B27&amp;" "&amp;AJ$10,positions,0),1),
IF(AND(ROW(AJ28)&gt;12,OR(AND(AK29&lt;&gt;"",AK29&lt;&gt;"-"),AND(AJ29="-",AI28=""))),"-","")))</f>
        <v/>
      </c>
      <c r="AK28" s="128" t="str">
        <f>IFERROR(INDEX(Calculation!$Q$7:$Q$206,MATCH($B28&amp;" "&amp;AK$10,positions,0),1),
IFERROR(INDEX(Calculation!$R$7:$R$206,MATCH($B27&amp;" "&amp;AK$10,positions,0),1),
IF(AND(ROW(AK28)&gt;12,OR(AND(AL29&lt;&gt;"",AL29&lt;&gt;"-"),AND(AK29="-",AJ28=""))),"-","")))</f>
        <v/>
      </c>
      <c r="AL28" s="128" t="str">
        <f>IFERROR(INDEX(Calculation!$Q$7:$Q$206,MATCH($B28&amp;" "&amp;AL$10,positions,0),1),
IFERROR(INDEX(Calculation!$R$7:$R$206,MATCH($B27&amp;" "&amp;AL$10,positions,0),1),
IF(AND(ROW(AL28)&gt;12,OR(AND(AM29&lt;&gt;"",AM29&lt;&gt;"-"),AND(AL29="-",AK28=""))),"-","")))</f>
        <v/>
      </c>
      <c r="AM28" s="128" t="str">
        <f>IFERROR(INDEX(Calculation!$Q$7:$Q$206,MATCH($B28&amp;" "&amp;AM$10,positions,0),1),
IFERROR(INDEX(Calculation!$R$7:$R$206,MATCH($B27&amp;" "&amp;AM$10,positions,0),1),
IF(AND(ROW(AM28)&gt;12,OR(AND(AN29&lt;&gt;"",AN29&lt;&gt;"-"),AND(AM29="-",AL28=""))),"-","")))</f>
        <v/>
      </c>
      <c r="AN28" s="128" t="str">
        <f>IFERROR(INDEX(Calculation!$Q$7:$Q$206,MATCH($B28&amp;" "&amp;AN$10,positions,0),1),
IFERROR(INDEX(Calculation!$R$7:$R$206,MATCH($B27&amp;" "&amp;AN$10,positions,0),1),
IF(AND(ROW(AN28)&gt;12,OR(AND(AO29&lt;&gt;"",AO29&lt;&gt;"-"),AND(AN29="-",AM28=""))),"-","")))</f>
        <v/>
      </c>
      <c r="AO28" s="128" t="str">
        <f>IFERROR(INDEX(Calculation!$Q$7:$Q$206,MATCH($B28&amp;" "&amp;AO$10,positions,0),1),
IFERROR(INDEX(Calculation!$R$7:$R$206,MATCH($B27&amp;" "&amp;AO$10,positions,0),1),
IF(AND(ROW(AO28)&gt;12,OR(AND(AP29&lt;&gt;"",AP29&lt;&gt;"-"),AND(AO29="-",AN28=""))),"-","")))</f>
        <v/>
      </c>
      <c r="AP28" s="128" t="str">
        <f>IFERROR(INDEX(Calculation!$Q$7:$Q$206,MATCH($B28&amp;" "&amp;AP$10,positions,0),1),
IFERROR(INDEX(Calculation!$R$7:$R$206,MATCH($B27&amp;" "&amp;AP$10,positions,0),1),
IF(AND(ROW(AP28)&gt;12,OR(AND(AQ29&lt;&gt;"",AQ29&lt;&gt;"-"),AND(AP29="-",AO28=""))),"-","")))</f>
        <v/>
      </c>
      <c r="AQ28" s="128" t="str">
        <f>IFERROR(INDEX(Calculation!$Q$7:$Q$206,MATCH($B28&amp;" "&amp;AQ$10,positions,0),1),
IFERROR(INDEX(Calculation!$R$7:$R$206,MATCH($B27&amp;" "&amp;AQ$10,positions,0),1),
IF(AND(ROW(AQ28)&gt;12,OR(AND(AR29&lt;&gt;"",AR29&lt;&gt;"-"),AND(AQ29="-",AP28=""))),"-","")))</f>
        <v/>
      </c>
      <c r="AR28" s="128" t="str">
        <f>IFERROR(INDEX(Calculation!$Q$7:$Q$206,MATCH($B28&amp;" "&amp;AR$10,positions,0),1),
IFERROR(INDEX(Calculation!$R$7:$R$206,MATCH($B27&amp;" "&amp;AR$10,positions,0),1),
IF(AND(ROW(AR28)&gt;12,OR(AND(AS29&lt;&gt;"",AS29&lt;&gt;"-"),AND(AR29="-",AQ28=""))),"-","")))</f>
        <v/>
      </c>
      <c r="AS28" s="128" t="str">
        <f>IFERROR(INDEX(Calculation!$Q$7:$Q$206,MATCH($B28&amp;" "&amp;AS$10,positions,0),1),
IFERROR(INDEX(Calculation!$R$7:$R$206,MATCH($B27&amp;" "&amp;AS$10,positions,0),1),
IF(AND(ROW(AS28)&gt;12,OR(AND(AT29&lt;&gt;"",AT29&lt;&gt;"-"),AND(AS29="-",AR28=""))),"-","")))</f>
        <v/>
      </c>
      <c r="AT28" s="128" t="str">
        <f>IFERROR(INDEX(Calculation!$Q$7:$Q$206,MATCH($B28&amp;" "&amp;AT$10,positions,0),1),
IFERROR(INDEX(Calculation!$R$7:$R$206,MATCH($B27&amp;" "&amp;AT$10,positions,0),1),
IF(AND(ROW(AT28)&gt;12,OR(AND(AU29&lt;&gt;"",AU29&lt;&gt;"-"),AND(AT29="-",AS28=""))),"-","")))</f>
        <v/>
      </c>
      <c r="AU28" s="128" t="str">
        <f>IFERROR(INDEX(Calculation!$Q$7:$Q$206,MATCH($B28&amp;" "&amp;AU$10,positions,0),1),
IFERROR(INDEX(Calculation!$R$7:$R$206,MATCH($B27&amp;" "&amp;AU$10,positions,0),1),
IF(AND(ROW(AU28)&gt;12,OR(AND(AV29&lt;&gt;"",AV29&lt;&gt;"-"),AND(AU29="-",AT28=""))),"-","")))</f>
        <v/>
      </c>
      <c r="AV28" s="128" t="str">
        <f>IFERROR(INDEX(Calculation!$Q$7:$Q$206,MATCH($B28&amp;" "&amp;AV$10,positions,0),1),
IFERROR(INDEX(Calculation!$R$7:$R$206,MATCH($B27&amp;" "&amp;AV$10,positions,0),1),
IF(AND(ROW(AV28)&gt;12,OR(AND(AW29&lt;&gt;"",AW29&lt;&gt;"-"),AND(AV29="-",AU28=""))),"-","")))</f>
        <v/>
      </c>
      <c r="AW28" s="128" t="str">
        <f>IFERROR(INDEX(Calculation!$Q$7:$Q$206,MATCH($B28&amp;" "&amp;AW$10,positions,0),1),
IFERROR(INDEX(Calculation!$R$7:$R$206,MATCH($B27&amp;" "&amp;AW$10,positions,0),1),
IF(AND(ROW(AW28)&gt;12,OR(AND(AX29&lt;&gt;"",AX29&lt;&gt;"-"),AND(AW29="-",AV28=""))),"-","")))</f>
        <v/>
      </c>
      <c r="AX28" s="128" t="str">
        <f>IFERROR(INDEX(Calculation!$Q$7:$Q$206,MATCH($B28&amp;" "&amp;AX$10,positions,0),1),
IFERROR(INDEX(Calculation!$R$7:$R$206,MATCH($B27&amp;" "&amp;AX$10,positions,0),1),
IF(AND(ROW(AX28)&gt;12,OR(AND(AY29&lt;&gt;"",AY29&lt;&gt;"-"),AND(AX29="-",AW28=""))),"-","")))</f>
        <v/>
      </c>
      <c r="AY28" s="128" t="str">
        <f>IFERROR(INDEX(Calculation!$Q$7:$Q$206,MATCH($B28&amp;" "&amp;AY$10,positions,0),1),
IFERROR(INDEX(Calculation!$R$7:$R$206,MATCH($B27&amp;" "&amp;AY$10,positions,0),1),
IF(AND(ROW(AY28)&gt;12,OR(AND(AZ29&lt;&gt;"",AZ29&lt;&gt;"-"),AND(AY29="-",AX28=""))),"-","")))</f>
        <v/>
      </c>
      <c r="AZ28" s="128" t="str">
        <f>IFERROR(INDEX(Calculation!$Q$7:$Q$206,MATCH($B28&amp;" "&amp;AZ$10,positions,0),1),
IFERROR(INDEX(Calculation!$R$7:$R$206,MATCH($B27&amp;" "&amp;AZ$10,positions,0),1),
IF(AND(ROW(AZ28)&gt;12,OR(AND(BA29&lt;&gt;"",BA29&lt;&gt;"-"),AND(AZ29="-",AY28=""))),"-","")))</f>
        <v/>
      </c>
      <c r="BA28" s="128" t="str">
        <f>IFERROR(INDEX(Calculation!$Q$7:$Q$206,MATCH($B28&amp;" "&amp;BA$10,positions,0),1),
IFERROR(INDEX(Calculation!$R$7:$R$206,MATCH($B27&amp;" "&amp;BA$10,positions,0),1),
IF(AND(ROW(BA28)&gt;12,OR(AND(BB29&lt;&gt;"",BB29&lt;&gt;"-"),AND(BA29="-",AZ28=""))),"-","")))</f>
        <v/>
      </c>
      <c r="BB28" s="128" t="str">
        <f>IFERROR(INDEX(Calculation!$Q$7:$Q$206,MATCH($B28&amp;" "&amp;BB$10,positions,0),1),
IFERROR(INDEX(Calculation!$R$7:$R$206,MATCH($B27&amp;" "&amp;BB$10,positions,0),1),
IF(AND(ROW(BB28)&gt;12,OR(AND(BC29&lt;&gt;"",BC29&lt;&gt;"-"),AND(BB29="-",BA28=""))),"-","")))</f>
        <v/>
      </c>
      <c r="BC28" s="128" t="str">
        <f>IFERROR(INDEX(Calculation!$Q$7:$Q$206,MATCH($B28&amp;" "&amp;BC$10,positions,0),1),
IFERROR(INDEX(Calculation!$R$7:$R$206,MATCH($B27&amp;" "&amp;BC$10,positions,0),1),
IF(AND(ROW(BC28)&gt;12,OR(AND(BD29&lt;&gt;"",BD29&lt;&gt;"-"),AND(BC29="-",BB28=""))),"-","")))</f>
        <v/>
      </c>
      <c r="BD28" s="128" t="str">
        <f>IFERROR(INDEX(Calculation!$Q$7:$Q$206,MATCH($B28&amp;" "&amp;BD$10,positions,0),1),
IFERROR(INDEX(Calculation!$R$7:$R$206,MATCH($B27&amp;" "&amp;BD$10,positions,0),1),
IF(AND(ROW(BD28)&gt;12,OR(AND(BE29&lt;&gt;"",BE29&lt;&gt;"-"),AND(BD29="-",BC28=""))),"-","")))</f>
        <v/>
      </c>
      <c r="BE28" s="128" t="str">
        <f>IFERROR(INDEX(Calculation!$Q$7:$Q$206,MATCH($B28&amp;" "&amp;BE$10,positions,0),1),
IFERROR(INDEX(Calculation!$R$7:$R$206,MATCH($B27&amp;" "&amp;BE$10,positions,0),1),
IF(AND(ROW(BE28)&gt;12,OR(AND(BF29&lt;&gt;"",BF29&lt;&gt;"-"),AND(BE29="-",BD28=""))),"-","")))</f>
        <v/>
      </c>
      <c r="BF28" s="128" t="str">
        <f>IFERROR(INDEX(Calculation!$Q$7:$Q$206,MATCH($B28&amp;" "&amp;BF$10,positions,0),1),
IFERROR(INDEX(Calculation!$R$7:$R$206,MATCH($B27&amp;" "&amp;BF$10,positions,0),1),
IF(AND(ROW(BF28)&gt;12,OR(AND(BG29&lt;&gt;"",BG29&lt;&gt;"-"),AND(BF29="-",BE28=""))),"-","")))</f>
        <v/>
      </c>
      <c r="BG28" s="128" t="str">
        <f>IFERROR(INDEX(Calculation!$Q$7:$Q$206,MATCH($B28&amp;" "&amp;BG$10,positions,0),1),
IFERROR(INDEX(Calculation!$R$7:$R$206,MATCH($B27&amp;" "&amp;BG$10,positions,0),1),
IF(AND(ROW(BG28)&gt;12,OR(AND(BH29&lt;&gt;"",BH29&lt;&gt;"-"),AND(BG29="-",BF28=""))),"-","")))</f>
        <v/>
      </c>
      <c r="BH28" s="128" t="str">
        <f>IFERROR(INDEX(Calculation!$Q$7:$Q$206,MATCH($B28&amp;" "&amp;BH$10,positions,0),1),
IFERROR(INDEX(Calculation!$R$7:$R$206,MATCH($B27&amp;" "&amp;BH$10,positions,0),1),
IF(AND(ROW(BH28)&gt;12,OR(AND(BI29&lt;&gt;"",BI29&lt;&gt;"-"),AND(BH29="-",BG28=""))),"-","")))</f>
        <v/>
      </c>
      <c r="BI28" s="128" t="str">
        <f>IFERROR(INDEX(Calculation!$Q$7:$Q$206,MATCH($B28&amp;" "&amp;BI$10,positions,0),1),
IFERROR(INDEX(Calculation!$R$7:$R$206,MATCH($B27&amp;" "&amp;BI$10,positions,0),1),
IF(AND(ROW(BI28)&gt;12,OR(AND(BJ29&lt;&gt;"",BJ29&lt;&gt;"-"),AND(BI29="-",BH28=""))),"-","")))</f>
        <v/>
      </c>
      <c r="BJ28" s="128" t="str">
        <f>IFERROR(INDEX(Calculation!$Q$7:$Q$206,MATCH($B28&amp;" "&amp;BJ$10,positions,0),1),
IFERROR(INDEX(Calculation!$R$7:$R$206,MATCH($B27&amp;" "&amp;BJ$10,positions,0),1),
IF(AND(ROW(BJ28)&gt;12,OR(AND(BK29&lt;&gt;"",BK29&lt;&gt;"-"),AND(BJ29="-",BI28=""))),"-","")))</f>
        <v/>
      </c>
      <c r="BK28" s="128" t="str">
        <f>IFERROR(INDEX(Calculation!$Q$7:$Q$206,MATCH($B28&amp;" "&amp;BK$10,positions,0),1),
IFERROR(INDEX(Calculation!$R$7:$R$206,MATCH($B27&amp;" "&amp;BK$10,positions,0),1),
IF(AND(ROW(BK28)&gt;12,OR(AND(BL29&lt;&gt;"",BL29&lt;&gt;"-"),AND(BK29="-",BJ28=""))),"-","")))</f>
        <v/>
      </c>
      <c r="BL28" s="128" t="str">
        <f>IFERROR(INDEX(Calculation!$Q$7:$Q$206,MATCH($B28&amp;" "&amp;BL$10,positions,0),1),
IFERROR(INDEX(Calculation!$R$7:$R$206,MATCH($B27&amp;" "&amp;BL$10,positions,0),1),
IF(AND(ROW(BL28)&gt;12,OR(AND(BM29&lt;&gt;"",BM29&lt;&gt;"-"),AND(BL29="-",BK28=""))),"-","")))</f>
        <v/>
      </c>
      <c r="BM28" s="128" t="str">
        <f>IFERROR(INDEX(Calculation!$Q$7:$Q$206,MATCH($B28&amp;" "&amp;BM$10,positions,0),1),
IFERROR(INDEX(Calculation!$R$7:$R$206,MATCH($B27&amp;" "&amp;BM$10,positions,0),1),
IF(AND(ROW(BM28)&gt;12,OR(AND(BN29&lt;&gt;"",BN29&lt;&gt;"-"),AND(BM29="-",BL28=""))),"-","")))</f>
        <v/>
      </c>
      <c r="BN28" s="128" t="str">
        <f>IFERROR(INDEX(Calculation!$Q$7:$Q$206,MATCH($B28&amp;" "&amp;BN$10,positions,0),1),
IFERROR(INDEX(Calculation!$R$7:$R$206,MATCH($B27&amp;" "&amp;BN$10,positions,0),1),
IF(AND(ROW(BN28)&gt;12,OR(AND(BO29&lt;&gt;"",BO29&lt;&gt;"-"),AND(BN29="-",BM28=""))),"-","")))</f>
        <v/>
      </c>
      <c r="BO28" s="128" t="str">
        <f>IFERROR(INDEX(Calculation!$Q$7:$Q$206,MATCH($B28&amp;" "&amp;BO$10,positions,0),1),
IFERROR(INDEX(Calculation!$R$7:$R$206,MATCH($B27&amp;" "&amp;BO$10,positions,0),1),
IF(AND(ROW(BO28)&gt;12,OR(AND(BP29&lt;&gt;"",BP29&lt;&gt;"-"),AND(BO29="-",BN28=""))),"-","")))</f>
        <v/>
      </c>
      <c r="BP28" s="128" t="str">
        <f>IFERROR(INDEX(Calculation!$Q$7:$Q$206,MATCH($B28&amp;" "&amp;BP$10,positions,0),1),
IFERROR(INDEX(Calculation!$R$7:$R$206,MATCH($B27&amp;" "&amp;BP$10,positions,0),1),
IF(AND(ROW(BP28)&gt;12,OR(AND(BQ29&lt;&gt;"",BQ29&lt;&gt;"-"),AND(BP29="-",BO28=""))),"-","")))</f>
        <v/>
      </c>
      <c r="BQ28" s="128" t="str">
        <f>IFERROR(INDEX(Calculation!$Q$7:$Q$206,MATCH($B28&amp;" "&amp;BQ$10,positions,0),1),
IFERROR(INDEX(Calculation!$R$7:$R$206,MATCH($B27&amp;" "&amp;BQ$10,positions,0),1),
IF(AND(ROW(BQ28)&gt;12,OR(AND(BR29&lt;&gt;"",BR29&lt;&gt;"-"),AND(BQ29="-",BP28=""))),"-","")))</f>
        <v/>
      </c>
      <c r="BR28" s="128" t="str">
        <f>IFERROR(INDEX(Calculation!$Q$7:$Q$206,MATCH($B28&amp;" "&amp;BR$10,positions,0),1),
IFERROR(INDEX(Calculation!$R$7:$R$206,MATCH($B27&amp;" "&amp;BR$10,positions,0),1),
IF(AND(ROW(BR28)&gt;12,OR(AND(BS29&lt;&gt;"",BS29&lt;&gt;"-"),AND(BR29="-",BQ28=""))),"-","")))</f>
        <v/>
      </c>
      <c r="BS28" s="128" t="str">
        <f>IFERROR(INDEX(Calculation!$Q$7:$Q$206,MATCH($B28&amp;" "&amp;BS$10,positions,0),1),
IFERROR(INDEX(Calculation!$R$7:$R$206,MATCH($B27&amp;" "&amp;BS$10,positions,0),1),
IF(AND(ROW(BS28)&gt;12,OR(AND(BT29&lt;&gt;"",BT29&lt;&gt;"-"),AND(BS29="-",BR28=""))),"-","")))</f>
        <v/>
      </c>
      <c r="BT28" s="128" t="str">
        <f>IFERROR(INDEX(Calculation!$Q$7:$Q$206,MATCH($B28&amp;" "&amp;BT$10,positions,0),1),
IFERROR(INDEX(Calculation!$R$7:$R$206,MATCH($B27&amp;" "&amp;BT$10,positions,0),1),
IF(AND(ROW(BT28)&gt;12,OR(AND(BU29&lt;&gt;"",BU29&lt;&gt;"-"),AND(BT29="-",BS28=""))),"-","")))</f>
        <v/>
      </c>
      <c r="BU28" s="128" t="str">
        <f>IFERROR(INDEX(Calculation!$Q$7:$Q$206,MATCH($B28&amp;" "&amp;BU$10,positions,0),1),
IFERROR(INDEX(Calculation!$R$7:$R$206,MATCH($B27&amp;" "&amp;BU$10,positions,0),1),
IF(AND(ROW(BU28)&gt;12,OR(AND(BV29&lt;&gt;"",BV29&lt;&gt;"-"),AND(BU29="-",BT28=""))),"-","")))</f>
        <v/>
      </c>
      <c r="BV28" s="128" t="str">
        <f>IFERROR(INDEX(Calculation!$Q$7:$Q$206,MATCH($B28&amp;" "&amp;BV$10,positions,0),1),
IFERROR(INDEX(Calculation!$R$7:$R$206,MATCH($B27&amp;" "&amp;BV$10,positions,0),1),
IF(AND(ROW(BV28)&gt;12,OR(AND(BW29&lt;&gt;"",BW29&lt;&gt;"-"),AND(BV29="-",BU28=""))),"-","")))</f>
        <v/>
      </c>
      <c r="BW28" s="128" t="str">
        <f>IFERROR(INDEX(Calculation!$Q$7:$Q$206,MATCH($B28&amp;" "&amp;BW$10,positions,0),1),
IFERROR(INDEX(Calculation!$R$7:$R$206,MATCH($B27&amp;" "&amp;BW$10,positions,0),1),
IF(AND(ROW(BW28)&gt;12,OR(AND(BX29&lt;&gt;"",BX29&lt;&gt;"-"),AND(BW29="-",BV28=""))),"-","")))</f>
        <v/>
      </c>
      <c r="BX28" s="128" t="str">
        <f>IFERROR(INDEX(Calculation!$Q$7:$Q$206,MATCH($B28&amp;" "&amp;BX$10,positions,0),1),
IFERROR(INDEX(Calculation!$R$7:$R$206,MATCH($B27&amp;" "&amp;BX$10,positions,0),1),
IF(AND(ROW(BX28)&gt;12,OR(AND(BY29&lt;&gt;"",BY29&lt;&gt;"-"),AND(BX29="-",BW28=""))),"-","")))</f>
        <v/>
      </c>
      <c r="BY28" s="128" t="str">
        <f>IFERROR(INDEX(Calculation!$Q$7:$Q$206,MATCH($B28&amp;" "&amp;BY$10,positions,0),1),
IFERROR(INDEX(Calculation!$R$7:$R$206,MATCH($B27&amp;" "&amp;BY$10,positions,0),1),
IF(AND(ROW(BY28)&gt;12,OR(AND(BZ29&lt;&gt;"",BZ29&lt;&gt;"-"),AND(BY29="-",BX28=""))),"-","")))</f>
        <v/>
      </c>
      <c r="BZ28" s="128" t="str">
        <f>IFERROR(INDEX(Calculation!$Q$7:$Q$206,MATCH($B28&amp;" "&amp;BZ$10,positions,0),1),
IFERROR(INDEX(Calculation!$R$7:$R$206,MATCH($B27&amp;" "&amp;BZ$10,positions,0),1),
IF(AND(ROW(BZ28)&gt;12,OR(AND(CA29&lt;&gt;"",CA29&lt;&gt;"-"),AND(BZ29="-",BY28=""))),"-","")))</f>
        <v/>
      </c>
      <c r="CA28" s="128" t="str">
        <f>IFERROR(INDEX(Calculation!$Q$7:$Q$206,MATCH($B28&amp;" "&amp;CA$10,positions,0),1),
IFERROR(INDEX(Calculation!$R$7:$R$206,MATCH($B27&amp;" "&amp;CA$10,positions,0),1),
IF(AND(ROW(CA28)&gt;12,OR(AND(CB29&lt;&gt;"",CB29&lt;&gt;"-"),AND(CA29="-",BZ28=""))),"-","")))</f>
        <v/>
      </c>
      <c r="CB28" s="128" t="str">
        <f>IFERROR(INDEX(Calculation!$Q$7:$Q$206,MATCH($B28&amp;" "&amp;CB$10,positions,0),1),
IFERROR(INDEX(Calculation!$R$7:$R$206,MATCH($B27&amp;" "&amp;CB$10,positions,0),1),
IF(AND(ROW(CB28)&gt;12,OR(AND(CC29&lt;&gt;"",CC29&lt;&gt;"-"),AND(CB29="-",CA28=""))),"-","")))</f>
        <v/>
      </c>
      <c r="CC28" s="128" t="str">
        <f>IFERROR(INDEX(Calculation!$Q$7:$Q$206,MATCH($B28&amp;" "&amp;CC$10,positions,0),1),
IFERROR(INDEX(Calculation!$R$7:$R$206,MATCH($B27&amp;" "&amp;CC$10,positions,0),1),
IF(AND(ROW(CC28)&gt;12,OR(AND(CD29&lt;&gt;"",CD29&lt;&gt;"-"),AND(CC29="-",CB28=""))),"-","")))</f>
        <v/>
      </c>
      <c r="CD28" s="128" t="str">
        <f>IFERROR(INDEX(Calculation!$Q$7:$Q$206,MATCH($B28&amp;" "&amp;CD$10,positions,0),1),
IFERROR(INDEX(Calculation!$R$7:$R$206,MATCH($B27&amp;" "&amp;CD$10,positions,0),1),
IF(AND(ROW(CD28)&gt;12,OR(AND(CE29&lt;&gt;"",CE29&lt;&gt;"-"),AND(CD29="-",CC28=""))),"-","")))</f>
        <v/>
      </c>
      <c r="CE28" s="128" t="str">
        <f>IFERROR(INDEX(Calculation!$Q$7:$Q$206,MATCH($B28&amp;" "&amp;CE$10,positions,0),1),
IFERROR(INDEX(Calculation!$R$7:$R$206,MATCH($B27&amp;" "&amp;CE$10,positions,0),1),
IF(AND(ROW(CE28)&gt;12,OR(AND(CF29&lt;&gt;"",CF29&lt;&gt;"-"),AND(CE29="-",CD28=""))),"-","")))</f>
        <v/>
      </c>
      <c r="CF28" s="128" t="str">
        <f>IFERROR(INDEX(Calculation!$Q$7:$Q$206,MATCH($B28&amp;" "&amp;CF$10,positions,0),1),
IFERROR(INDEX(Calculation!$R$7:$R$206,MATCH($B27&amp;" "&amp;CF$10,positions,0),1),
IF(AND(ROW(CF28)&gt;12,OR(AND(CG29&lt;&gt;"",CG29&lt;&gt;"-"),AND(CF29="-",CE28=""))),"-","")))</f>
        <v/>
      </c>
      <c r="CG28" s="128" t="str">
        <f>IFERROR(INDEX(Calculation!$Q$7:$Q$206,MATCH($B28&amp;" "&amp;CG$10,positions,0),1),
IFERROR(INDEX(Calculation!$R$7:$R$206,MATCH($B27&amp;" "&amp;CG$10,positions,0),1),
IF(AND(ROW(CG28)&gt;12,OR(AND(CH29&lt;&gt;"",CH29&lt;&gt;"-"),AND(CG29="-",CF28=""))),"-","")))</f>
        <v/>
      </c>
      <c r="CH28" s="128" t="str">
        <f>IFERROR(INDEX(Calculation!$Q$7:$Q$206,MATCH($B28&amp;" "&amp;CH$10,positions,0),1),
IFERROR(INDEX(Calculation!$R$7:$R$206,MATCH($B27&amp;" "&amp;CH$10,positions,0),1),
IF(AND(ROW(CH28)&gt;12,OR(AND(CI29&lt;&gt;"",CI29&lt;&gt;"-"),AND(CH29="-",CG28=""))),"-","")))</f>
        <v/>
      </c>
      <c r="CI28" s="128" t="str">
        <f>IFERROR(INDEX(Calculation!$Q$7:$Q$206,MATCH($B28&amp;" "&amp;CI$10,positions,0),1),
IFERROR(INDEX(Calculation!$R$7:$R$206,MATCH($B27&amp;" "&amp;CI$10,positions,0),1),
IF(AND(ROW(CI28)&gt;12,OR(AND(CJ29&lt;&gt;"",CJ29&lt;&gt;"-"),AND(CI29="-",CH28=""))),"-","")))</f>
        <v/>
      </c>
      <c r="CJ28" s="128" t="str">
        <f>IFERROR(INDEX(Calculation!$Q$7:$Q$206,MATCH($B28&amp;" "&amp;CJ$10,positions,0),1),
IFERROR(INDEX(Calculation!$R$7:$R$206,MATCH($B27&amp;" "&amp;CJ$10,positions,0),1),
IF(AND(ROW(CJ28)&gt;12,OR(AND(CK29&lt;&gt;"",CK29&lt;&gt;"-"),AND(CJ29="-",CI28=""))),"-","")))</f>
        <v/>
      </c>
      <c r="CK28" s="128" t="str">
        <f>IFERROR(INDEX(Calculation!$Q$7:$Q$206,MATCH($B28&amp;" "&amp;CK$10,positions,0),1),
IFERROR(INDEX(Calculation!$R$7:$R$206,MATCH($B27&amp;" "&amp;CK$10,positions,0),1),
IF(AND(ROW(CK28)&gt;12,OR(AND(CL29&lt;&gt;"",CL29&lt;&gt;"-"),AND(CK29="-",CJ28=""))),"-","")))</f>
        <v/>
      </c>
      <c r="CL28" s="128" t="str">
        <f>IFERROR(INDEX(Calculation!$Q$7:$Q$206,MATCH($B28&amp;" "&amp;CL$10,positions,0),1),
IFERROR(INDEX(Calculation!$R$7:$R$206,MATCH($B27&amp;" "&amp;CL$10,positions,0),1),
IF(AND(ROW(CL28)&gt;12,OR(AND(CM29&lt;&gt;"",CM29&lt;&gt;"-"),AND(CL29="-",CK28=""))),"-","")))</f>
        <v/>
      </c>
      <c r="CM28" s="128" t="str">
        <f>IFERROR(INDEX(Calculation!$Q$7:$Q$206,MATCH($B28&amp;" "&amp;CM$10,positions,0),1),
IFERROR(INDEX(Calculation!$R$7:$R$206,MATCH($B27&amp;" "&amp;CM$10,positions,0),1),
IF(AND(ROW(CM28)&gt;12,OR(AND(CN29&lt;&gt;"",CN29&lt;&gt;"-"),AND(CM29="-",CL28=""))),"-","")))</f>
        <v/>
      </c>
      <c r="CN28" s="128" t="str">
        <f>IFERROR(INDEX(Calculation!$Q$7:$Q$206,MATCH($B28&amp;" "&amp;CN$10,positions,0),1),
IFERROR(INDEX(Calculation!$R$7:$R$206,MATCH($B27&amp;" "&amp;CN$10,positions,0),1),
IF(AND(ROW(CN28)&gt;12,OR(AND(CO29&lt;&gt;"",CO29&lt;&gt;"-"),AND(CN29="-",CM28=""))),"-","")))</f>
        <v/>
      </c>
      <c r="CO28" s="128" t="str">
        <f>IFERROR(INDEX(Calculation!$Q$7:$Q$206,MATCH($B28&amp;" "&amp;CO$10,positions,0),1),
IFERROR(INDEX(Calculation!$R$7:$R$206,MATCH($B27&amp;" "&amp;CO$10,positions,0),1),
IF(AND(ROW(CO28)&gt;12,OR(AND(CP29&lt;&gt;"",CP29&lt;&gt;"-"),AND(CO29="-",CN28=""))),"-","")))</f>
        <v/>
      </c>
      <c r="CP28" s="128" t="str">
        <f>IFERROR(INDEX(Calculation!$Q$7:$Q$206,MATCH($B28&amp;" "&amp;CP$10,positions,0),1),
IFERROR(INDEX(Calculation!$R$7:$R$206,MATCH($B27&amp;" "&amp;CP$10,positions,0),1),
IF(AND(ROW(CP28)&gt;12,OR(AND(CQ29&lt;&gt;"",CQ29&lt;&gt;"-"),AND(CP29="-",CO28=""))),"-","")))</f>
        <v/>
      </c>
      <c r="CQ28" s="128" t="str">
        <f>IFERROR(INDEX(Calculation!$Q$7:$Q$206,MATCH($B28&amp;" "&amp;CQ$10,positions,0),1),
IFERROR(INDEX(Calculation!$R$7:$R$206,MATCH($B27&amp;" "&amp;CQ$10,positions,0),1),
IF(AND(ROW(CQ28)&gt;12,OR(AND(CR29&lt;&gt;"",CR29&lt;&gt;"-"),AND(CQ29="-",CP28=""))),"-","")))</f>
        <v/>
      </c>
      <c r="CR28" s="128" t="str">
        <f>IFERROR(INDEX(Calculation!$Q$7:$Q$206,MATCH($B28&amp;" "&amp;CR$10,positions,0),1),
IFERROR(INDEX(Calculation!$R$7:$R$206,MATCH($B27&amp;" "&amp;CR$10,positions,0),1),
IF(AND(ROW(CR28)&gt;12,OR(AND(CS29&lt;&gt;"",CS29&lt;&gt;"-"),AND(CR29="-",CQ28=""))),"-","")))</f>
        <v/>
      </c>
      <c r="CS28" s="128" t="str">
        <f>IFERROR(INDEX(Calculation!$Q$7:$Q$206,MATCH($B28&amp;" "&amp;CS$10,positions,0),1),
IFERROR(INDEX(Calculation!$R$7:$R$206,MATCH($B27&amp;" "&amp;CS$10,positions,0),1),
IF(AND(ROW(CS28)&gt;12,OR(AND(CT29&lt;&gt;"",CT29&lt;&gt;"-"),AND(CS29="-",CR28=""))),"-","")))</f>
        <v/>
      </c>
      <c r="CT28" s="128" t="str">
        <f>IFERROR(INDEX(Calculation!$Q$7:$Q$206,MATCH($B28&amp;" "&amp;CT$10,positions,0),1),
IFERROR(INDEX(Calculation!$R$7:$R$206,MATCH($B27&amp;" "&amp;CT$10,positions,0),1),
IF(AND(ROW(CT28)&gt;12,OR(AND(CU29&lt;&gt;"",CU29&lt;&gt;"-"),AND(CT29="-",CS28=""))),"-","")))</f>
        <v/>
      </c>
      <c r="CU28" s="128" t="str">
        <f>IFERROR(INDEX(Calculation!$Q$7:$Q$206,MATCH($B28&amp;" "&amp;CU$10,positions,0),1),
IFERROR(INDEX(Calculation!$R$7:$R$206,MATCH($B27&amp;" "&amp;CU$10,positions,0),1),
IF(AND(ROW(CU28)&gt;12,OR(AND(CV29&lt;&gt;"",CV29&lt;&gt;"-"),AND(CU29="-",CT28=""))),"-","")))</f>
        <v/>
      </c>
      <c r="CV28" s="128" t="str">
        <f>IFERROR(INDEX(Calculation!$Q$7:$Q$206,MATCH($B28&amp;" "&amp;CV$10,positions,0),1),
IFERROR(INDEX(Calculation!$R$7:$R$206,MATCH($B27&amp;" "&amp;CV$10,positions,0),1),
IF(AND(ROW(CV28)&gt;12,OR(AND(CW29&lt;&gt;"",CW29&lt;&gt;"-"),AND(CV29="-",CU28=""))),"-","")))</f>
        <v/>
      </c>
      <c r="CW28" s="128" t="str">
        <f>IFERROR(INDEX(Calculation!$Q$7:$Q$206,MATCH($B28&amp;" "&amp;CW$10,positions,0),1),
IFERROR(INDEX(Calculation!$R$7:$R$206,MATCH($B27&amp;" "&amp;CW$10,positions,0),1),
IF(AND(ROW(CW28)&gt;12,OR(AND(CX29&lt;&gt;"",CX29&lt;&gt;"-"),AND(CW29="-",CV28=""))),"-","")))</f>
        <v/>
      </c>
      <c r="CX28" s="128" t="str">
        <f>IFERROR(INDEX(Calculation!$Q$7:$Q$206,MATCH($B28&amp;" "&amp;CX$10,positions,0),1),
IFERROR(INDEX(Calculation!$R$7:$R$206,MATCH($B27&amp;" "&amp;CX$10,positions,0),1),
IF(AND(ROW(CX28)&gt;12,OR(AND(CY29&lt;&gt;"",CY29&lt;&gt;"-"),AND(CX29="-",CW28=""))),"-","")))</f>
        <v/>
      </c>
      <c r="CY28" s="128" t="str">
        <f>IFERROR(INDEX(Calculation!$Q$7:$Q$206,MATCH($B28&amp;" "&amp;CY$10,positions,0),1),
IFERROR(INDEX(Calculation!$R$7:$R$206,MATCH($B27&amp;" "&amp;CY$10,positions,0),1),
IF(AND(ROW(CY28)&gt;12,OR(AND(CZ29&lt;&gt;"",CZ29&lt;&gt;"-"),AND(CY29="-",CX28=""))),"-","")))</f>
        <v/>
      </c>
      <c r="CZ28" s="128" t="str">
        <f>IFERROR(INDEX(Calculation!$Q$7:$Q$206,MATCH($B28&amp;" "&amp;CZ$10,positions,0),1),
IFERROR(INDEX(Calculation!$R$7:$R$206,MATCH($B27&amp;" "&amp;CZ$10,positions,0),1),
IF(AND(ROW(CZ28)&gt;12,OR(AND(DA29&lt;&gt;"",DA29&lt;&gt;"-"),AND(CZ29="-",CY28=""))),"-","")))</f>
        <v/>
      </c>
    </row>
    <row r="29" spans="2:104" s="100" customFormat="1" ht="27.95" customHeight="1" x14ac:dyDescent="0.25">
      <c r="B29" s="140">
        <v>19</v>
      </c>
      <c r="C29" s="99"/>
      <c r="D29" s="128" t="str">
        <f>IFERROR(INDEX(Calculation!$Q$7:$Q$206,MATCH($B29&amp;" "&amp;D$10,positions,0),1),
IFERROR(INDEX(Calculation!$R$7:$R$206,MATCH($B28&amp;" "&amp;D$10,positions,0),1),
IF(AND(ROW(D29)&gt;12,OR(AND(E30&lt;&gt;"",E30&lt;&gt;"-"),AND(D30="-",C29=""))),"-","")))</f>
        <v/>
      </c>
      <c r="E29" s="128" t="str">
        <f>IFERROR(INDEX(Calculation!$Q$7:$Q$206,MATCH($B29&amp;" "&amp;E$10,positions,0),1),
IFERROR(INDEX(Calculation!$R$7:$R$206,MATCH($B28&amp;" "&amp;E$10,positions,0),1),
IF(AND(ROW(E29)&gt;12,OR(AND(F30&lt;&gt;"",F30&lt;&gt;"-"),AND(E30="-",D29=""))),"-","")))</f>
        <v/>
      </c>
      <c r="F29" s="128" t="str">
        <f>IFERROR(INDEX(Calculation!$Q$7:$Q$206,MATCH($B29&amp;" "&amp;F$10,positions,0),1),
IFERROR(INDEX(Calculation!$R$7:$R$206,MATCH($B28&amp;" "&amp;F$10,positions,0),1),
IF(AND(ROW(F29)&gt;12,OR(AND(G30&lt;&gt;"",G30&lt;&gt;"-"),AND(F30="-",E29=""))),"-","")))</f>
        <v/>
      </c>
      <c r="G29" s="128" t="str">
        <f>IFERROR(INDEX(Calculation!$Q$7:$Q$206,MATCH($B29&amp;" "&amp;G$10,positions,0),1),
IFERROR(INDEX(Calculation!$R$7:$R$206,MATCH($B28&amp;" "&amp;G$10,positions,0),1),
IF(AND(ROW(G29)&gt;12,OR(AND(H30&lt;&gt;"",H30&lt;&gt;"-"),AND(G30="-",F29=""))),"-","")))</f>
        <v/>
      </c>
      <c r="H29" s="128" t="str">
        <f>IFERROR(INDEX(Calculation!$Q$7:$Q$206,MATCH($B29&amp;" "&amp;H$10,positions,0),1),
IFERROR(INDEX(Calculation!$R$7:$R$206,MATCH($B28&amp;" "&amp;H$10,positions,0),1),
IF(AND(ROW(H29)&gt;12,OR(AND(I30&lt;&gt;"",I30&lt;&gt;"-"),AND(H30="-",G29=""))),"-","")))</f>
        <v/>
      </c>
      <c r="I29" s="128" t="str">
        <f>IFERROR(INDEX(Calculation!$Q$7:$Q$206,MATCH($B29&amp;" "&amp;I$10,positions,0),1),
IFERROR(INDEX(Calculation!$R$7:$R$206,MATCH($B28&amp;" "&amp;I$10,positions,0),1),
IF(AND(ROW(I29)&gt;12,OR(AND(J30&lt;&gt;"",J30&lt;&gt;"-"),AND(I30="-",H29=""))),"-","")))</f>
        <v/>
      </c>
      <c r="J29" s="128" t="str">
        <f>IFERROR(INDEX(Calculation!$Q$7:$Q$206,MATCH($B29&amp;" "&amp;J$10,positions,0),1),
IFERROR(INDEX(Calculation!$R$7:$R$206,MATCH($B28&amp;" "&amp;J$10,positions,0),1),
IF(AND(ROW(J29)&gt;12,OR(AND(K30&lt;&gt;"",K30&lt;&gt;"-"),AND(J30="-",I29=""))),"-","")))</f>
        <v/>
      </c>
      <c r="K29" s="128" t="str">
        <f>IFERROR(INDEX(Calculation!$Q$7:$Q$206,MATCH($B29&amp;" "&amp;K$10,positions,0),1),
IFERROR(INDEX(Calculation!$R$7:$R$206,MATCH($B28&amp;" "&amp;K$10,positions,0),1),
IF(AND(ROW(K29)&gt;12,OR(AND(L30&lt;&gt;"",L30&lt;&gt;"-"),AND(K30="-",J29=""))),"-","")))</f>
        <v/>
      </c>
      <c r="L29" s="128" t="str">
        <f>IFERROR(INDEX(Calculation!$Q$7:$Q$206,MATCH($B29&amp;" "&amp;L$10,positions,0),1),
IFERROR(INDEX(Calculation!$R$7:$R$206,MATCH($B28&amp;" "&amp;L$10,positions,0),1),
IF(AND(ROW(L29)&gt;12,OR(AND(M30&lt;&gt;"",M30&lt;&gt;"-"),AND(L30="-",K29=""))),"-","")))</f>
        <v/>
      </c>
      <c r="M29" s="128" t="str">
        <f>IFERROR(INDEX(Calculation!$Q$7:$Q$206,MATCH($B29&amp;" "&amp;M$10,positions,0),1),
IFERROR(INDEX(Calculation!$R$7:$R$206,MATCH($B28&amp;" "&amp;M$10,positions,0),1),
IF(AND(ROW(M29)&gt;12,OR(AND(N30&lt;&gt;"",N30&lt;&gt;"-"),AND(M30="-",L29=""))),"-","")))</f>
        <v/>
      </c>
      <c r="N29" s="128" t="str">
        <f>IFERROR(INDEX(Calculation!$Q$7:$Q$206,MATCH($B29&amp;" "&amp;N$10,positions,0),1),
IFERROR(INDEX(Calculation!$R$7:$R$206,MATCH($B28&amp;" "&amp;N$10,positions,0),1),
IF(AND(ROW(N29)&gt;12,OR(AND(O30&lt;&gt;"",O30&lt;&gt;"-"),AND(N30="-",M29=""))),"-","")))</f>
        <v/>
      </c>
      <c r="O29" s="128" t="str">
        <f>IFERROR(INDEX(Calculation!$Q$7:$Q$206,MATCH($B29&amp;" "&amp;O$10,positions,0),1),
IFERROR(INDEX(Calculation!$R$7:$R$206,MATCH($B28&amp;" "&amp;O$10,positions,0),1),
IF(AND(ROW(O29)&gt;12,OR(AND(P30&lt;&gt;"",P30&lt;&gt;"-"),AND(O30="-",N29=""))),"-","")))</f>
        <v/>
      </c>
      <c r="P29" s="128" t="str">
        <f>IFERROR(INDEX(Calculation!$Q$7:$Q$206,MATCH($B29&amp;" "&amp;P$10,positions,0),1),
IFERROR(INDEX(Calculation!$R$7:$R$206,MATCH($B28&amp;" "&amp;P$10,positions,0),1),
IF(AND(ROW(P29)&gt;12,OR(AND(Q30&lt;&gt;"",Q30&lt;&gt;"-"),AND(P30="-",O29=""))),"-","")))</f>
        <v/>
      </c>
      <c r="Q29" s="128" t="str">
        <f>IFERROR(INDEX(Calculation!$Q$7:$Q$206,MATCH($B29&amp;" "&amp;Q$10,positions,0),1),
IFERROR(INDEX(Calculation!$R$7:$R$206,MATCH($B28&amp;" "&amp;Q$10,positions,0),1),
IF(AND(ROW(Q29)&gt;12,OR(AND(R30&lt;&gt;"",R30&lt;&gt;"-"),AND(Q30="-",P29=""))),"-","")))</f>
        <v/>
      </c>
      <c r="R29" s="128" t="str">
        <f>IFERROR(INDEX(Calculation!$Q$7:$Q$206,MATCH($B29&amp;" "&amp;R$10,positions,0),1),
IFERROR(INDEX(Calculation!$R$7:$R$206,MATCH($B28&amp;" "&amp;R$10,positions,0),1),
IF(AND(ROW(R29)&gt;12,OR(AND(S30&lt;&gt;"",S30&lt;&gt;"-"),AND(R30="-",Q29=""))),"-","")))</f>
        <v/>
      </c>
      <c r="S29" s="128" t="str">
        <f>IFERROR(INDEX(Calculation!$Q$7:$Q$206,MATCH($B29&amp;" "&amp;S$10,positions,0),1),
IFERROR(INDEX(Calculation!$R$7:$R$206,MATCH($B28&amp;" "&amp;S$10,positions,0),1),
IF(AND(ROW(S29)&gt;12,OR(AND(T30&lt;&gt;"",T30&lt;&gt;"-"),AND(S30="-",R29=""))),"-","")))</f>
        <v/>
      </c>
      <c r="T29" s="128" t="str">
        <f>IFERROR(INDEX(Calculation!$Q$7:$Q$206,MATCH($B29&amp;" "&amp;T$10,positions,0),1),
IFERROR(INDEX(Calculation!$R$7:$R$206,MATCH($B28&amp;" "&amp;T$10,positions,0),1),
IF(AND(ROW(T29)&gt;12,OR(AND(U30&lt;&gt;"",U30&lt;&gt;"-"),AND(T30="-",S29=""))),"-","")))</f>
        <v/>
      </c>
      <c r="U29" s="128" t="str">
        <f>IFERROR(INDEX(Calculation!$Q$7:$Q$206,MATCH($B29&amp;" "&amp;U$10,positions,0),1),
IFERROR(INDEX(Calculation!$R$7:$R$206,MATCH($B28&amp;" "&amp;U$10,positions,0),1),
IF(AND(ROW(U29)&gt;12,OR(AND(V30&lt;&gt;"",V30&lt;&gt;"-"),AND(U30="-",T29=""))),"-","")))</f>
        <v/>
      </c>
      <c r="V29" s="128" t="str">
        <f>IFERROR(INDEX(Calculation!$Q$7:$Q$206,MATCH($B29&amp;" "&amp;V$10,positions,0),1),
IFERROR(INDEX(Calculation!$R$7:$R$206,MATCH($B28&amp;" "&amp;V$10,positions,0),1),
IF(AND(ROW(V29)&gt;12,OR(AND(W30&lt;&gt;"",W30&lt;&gt;"-"),AND(V30="-",U29=""))),"-","")))</f>
        <v/>
      </c>
      <c r="W29" s="128" t="str">
        <f>IFERROR(INDEX(Calculation!$Q$7:$Q$206,MATCH($B29&amp;" "&amp;W$10,positions,0),1),
IFERROR(INDEX(Calculation!$R$7:$R$206,MATCH($B28&amp;" "&amp;W$10,positions,0),1),
IF(AND(ROW(W29)&gt;12,OR(AND(X30&lt;&gt;"",X30&lt;&gt;"-"),AND(W30="-",V29=""))),"-","")))</f>
        <v/>
      </c>
      <c r="X29" s="128" t="str">
        <f>IFERROR(INDEX(Calculation!$Q$7:$Q$206,MATCH($B29&amp;" "&amp;X$10,positions,0),1),
IFERROR(INDEX(Calculation!$R$7:$R$206,MATCH($B28&amp;" "&amp;X$10,positions,0),1),
IF(AND(ROW(X29)&gt;12,OR(AND(Y30&lt;&gt;"",Y30&lt;&gt;"-"),AND(X30="-",W29=""))),"-","")))</f>
        <v/>
      </c>
      <c r="Y29" s="128" t="str">
        <f>IFERROR(INDEX(Calculation!$Q$7:$Q$206,MATCH($B29&amp;" "&amp;Y$10,positions,0),1),
IFERROR(INDEX(Calculation!$R$7:$R$206,MATCH($B28&amp;" "&amp;Y$10,positions,0),1),
IF(AND(ROW(Y29)&gt;12,OR(AND(Z30&lt;&gt;"",Z30&lt;&gt;"-"),AND(Y30="-",X29=""))),"-","")))</f>
        <v/>
      </c>
      <c r="Z29" s="128" t="str">
        <f>IFERROR(INDEX(Calculation!$Q$7:$Q$206,MATCH($B29&amp;" "&amp;Z$10,positions,0),1),
IFERROR(INDEX(Calculation!$R$7:$R$206,MATCH($B28&amp;" "&amp;Z$10,positions,0),1),
IF(AND(ROW(Z29)&gt;12,OR(AND(AA30&lt;&gt;"",AA30&lt;&gt;"-"),AND(Z30="-",Y29=""))),"-","")))</f>
        <v/>
      </c>
      <c r="AA29" s="128" t="str">
        <f>IFERROR(INDEX(Calculation!$Q$7:$Q$206,MATCH($B29&amp;" "&amp;AA$10,positions,0),1),
IFERROR(INDEX(Calculation!$R$7:$R$206,MATCH($B28&amp;" "&amp;AA$10,positions,0),1),
IF(AND(ROW(AA29)&gt;12,OR(AND(AB30&lt;&gt;"",AB30&lt;&gt;"-"),AND(AA30="-",Z29=""))),"-","")))</f>
        <v/>
      </c>
      <c r="AB29" s="128" t="str">
        <f>IFERROR(INDEX(Calculation!$Q$7:$Q$206,MATCH($B29&amp;" "&amp;AB$10,positions,0),1),
IFERROR(INDEX(Calculation!$R$7:$R$206,MATCH($B28&amp;" "&amp;AB$10,positions,0),1),
IF(AND(ROW(AB29)&gt;12,OR(AND(AC30&lt;&gt;"",AC30&lt;&gt;"-"),AND(AB30="-",AA29=""))),"-","")))</f>
        <v/>
      </c>
      <c r="AC29" s="128" t="str">
        <f>IFERROR(INDEX(Calculation!$Q$7:$Q$206,MATCH($B29&amp;" "&amp;AC$10,positions,0),1),
IFERROR(INDEX(Calculation!$R$7:$R$206,MATCH($B28&amp;" "&amp;AC$10,positions,0),1),
IF(AND(ROW(AC29)&gt;12,OR(AND(AD30&lt;&gt;"",AD30&lt;&gt;"-"),AND(AC30="-",AB29=""))),"-","")))</f>
        <v/>
      </c>
      <c r="AD29" s="128" t="str">
        <f>IFERROR(INDEX(Calculation!$Q$7:$Q$206,MATCH($B29&amp;" "&amp;AD$10,positions,0),1),
IFERROR(INDEX(Calculation!$R$7:$R$206,MATCH($B28&amp;" "&amp;AD$10,positions,0),1),
IF(AND(ROW(AD29)&gt;12,OR(AND(AE30&lt;&gt;"",AE30&lt;&gt;"-"),AND(AD30="-",AC29=""))),"-","")))</f>
        <v/>
      </c>
      <c r="AE29" s="128" t="str">
        <f>IFERROR(INDEX(Calculation!$Q$7:$Q$206,MATCH($B29&amp;" "&amp;AE$10,positions,0),1),
IFERROR(INDEX(Calculation!$R$7:$R$206,MATCH($B28&amp;" "&amp;AE$10,positions,0),1),
IF(AND(ROW(AE29)&gt;12,OR(AND(AF30&lt;&gt;"",AF30&lt;&gt;"-"),AND(AE30="-",AD29=""))),"-","")))</f>
        <v/>
      </c>
      <c r="AF29" s="128" t="str">
        <f>IFERROR(INDEX(Calculation!$Q$7:$Q$206,MATCH($B29&amp;" "&amp;AF$10,positions,0),1),
IFERROR(INDEX(Calculation!$R$7:$R$206,MATCH($B28&amp;" "&amp;AF$10,positions,0),1),
IF(AND(ROW(AF29)&gt;12,OR(AND(AG30&lt;&gt;"",AG30&lt;&gt;"-"),AND(AF30="-",AE29=""))),"-","")))</f>
        <v/>
      </c>
      <c r="AG29" s="128" t="str">
        <f>IFERROR(INDEX(Calculation!$Q$7:$Q$206,MATCH($B29&amp;" "&amp;AG$10,positions,0),1),
IFERROR(INDEX(Calculation!$R$7:$R$206,MATCH($B28&amp;" "&amp;AG$10,positions,0),1),
IF(AND(ROW(AG29)&gt;12,OR(AND(AH30&lt;&gt;"",AH30&lt;&gt;"-"),AND(AG30="-",AF29=""))),"-","")))</f>
        <v/>
      </c>
      <c r="AH29" s="128" t="str">
        <f>IFERROR(INDEX(Calculation!$Q$7:$Q$206,MATCH($B29&amp;" "&amp;AH$10,positions,0),1),
IFERROR(INDEX(Calculation!$R$7:$R$206,MATCH($B28&amp;" "&amp;AH$10,positions,0),1),
IF(AND(ROW(AH29)&gt;12,OR(AND(AI30&lt;&gt;"",AI30&lt;&gt;"-"),AND(AH30="-",AG29=""))),"-","")))</f>
        <v/>
      </c>
      <c r="AI29" s="128" t="str">
        <f>IFERROR(INDEX(Calculation!$Q$7:$Q$206,MATCH($B29&amp;" "&amp;AI$10,positions,0),1),
IFERROR(INDEX(Calculation!$R$7:$R$206,MATCH($B28&amp;" "&amp;AI$10,positions,0),1),
IF(AND(ROW(AI29)&gt;12,OR(AND(AJ30&lt;&gt;"",AJ30&lt;&gt;"-"),AND(AI30="-",AH29=""))),"-","")))</f>
        <v/>
      </c>
      <c r="AJ29" s="128" t="str">
        <f>IFERROR(INDEX(Calculation!$Q$7:$Q$206,MATCH($B29&amp;" "&amp;AJ$10,positions,0),1),
IFERROR(INDEX(Calculation!$R$7:$R$206,MATCH($B28&amp;" "&amp;AJ$10,positions,0),1),
IF(AND(ROW(AJ29)&gt;12,OR(AND(AK30&lt;&gt;"",AK30&lt;&gt;"-"),AND(AJ30="-",AI29=""))),"-","")))</f>
        <v/>
      </c>
      <c r="AK29" s="128" t="str">
        <f>IFERROR(INDEX(Calculation!$Q$7:$Q$206,MATCH($B29&amp;" "&amp;AK$10,positions,0),1),
IFERROR(INDEX(Calculation!$R$7:$R$206,MATCH($B28&amp;" "&amp;AK$10,positions,0),1),
IF(AND(ROW(AK29)&gt;12,OR(AND(AL30&lt;&gt;"",AL30&lt;&gt;"-"),AND(AK30="-",AJ29=""))),"-","")))</f>
        <v/>
      </c>
      <c r="AL29" s="128" t="str">
        <f>IFERROR(INDEX(Calculation!$Q$7:$Q$206,MATCH($B29&amp;" "&amp;AL$10,positions,0),1),
IFERROR(INDEX(Calculation!$R$7:$R$206,MATCH($B28&amp;" "&amp;AL$10,positions,0),1),
IF(AND(ROW(AL29)&gt;12,OR(AND(AM30&lt;&gt;"",AM30&lt;&gt;"-"),AND(AL30="-",AK29=""))),"-","")))</f>
        <v/>
      </c>
      <c r="AM29" s="128" t="str">
        <f>IFERROR(INDEX(Calculation!$Q$7:$Q$206,MATCH($B29&amp;" "&amp;AM$10,positions,0),1),
IFERROR(INDEX(Calculation!$R$7:$R$206,MATCH($B28&amp;" "&amp;AM$10,positions,0),1),
IF(AND(ROW(AM29)&gt;12,OR(AND(AN30&lt;&gt;"",AN30&lt;&gt;"-"),AND(AM30="-",AL29=""))),"-","")))</f>
        <v/>
      </c>
      <c r="AN29" s="128" t="str">
        <f>IFERROR(INDEX(Calculation!$Q$7:$Q$206,MATCH($B29&amp;" "&amp;AN$10,positions,0),1),
IFERROR(INDEX(Calculation!$R$7:$R$206,MATCH($B28&amp;" "&amp;AN$10,positions,0),1),
IF(AND(ROW(AN29)&gt;12,OR(AND(AO30&lt;&gt;"",AO30&lt;&gt;"-"),AND(AN30="-",AM29=""))),"-","")))</f>
        <v/>
      </c>
      <c r="AO29" s="128" t="str">
        <f>IFERROR(INDEX(Calculation!$Q$7:$Q$206,MATCH($B29&amp;" "&amp;AO$10,positions,0),1),
IFERROR(INDEX(Calculation!$R$7:$R$206,MATCH($B28&amp;" "&amp;AO$10,positions,0),1),
IF(AND(ROW(AO29)&gt;12,OR(AND(AP30&lt;&gt;"",AP30&lt;&gt;"-"),AND(AO30="-",AN29=""))),"-","")))</f>
        <v/>
      </c>
      <c r="AP29" s="128" t="str">
        <f>IFERROR(INDEX(Calculation!$Q$7:$Q$206,MATCH($B29&amp;" "&amp;AP$10,positions,0),1),
IFERROR(INDEX(Calculation!$R$7:$R$206,MATCH($B28&amp;" "&amp;AP$10,positions,0),1),
IF(AND(ROW(AP29)&gt;12,OR(AND(AQ30&lt;&gt;"",AQ30&lt;&gt;"-"),AND(AP30="-",AO29=""))),"-","")))</f>
        <v/>
      </c>
      <c r="AQ29" s="128" t="str">
        <f>IFERROR(INDEX(Calculation!$Q$7:$Q$206,MATCH($B29&amp;" "&amp;AQ$10,positions,0),1),
IFERROR(INDEX(Calculation!$R$7:$R$206,MATCH($B28&amp;" "&amp;AQ$10,positions,0),1),
IF(AND(ROW(AQ29)&gt;12,OR(AND(AR30&lt;&gt;"",AR30&lt;&gt;"-"),AND(AQ30="-",AP29=""))),"-","")))</f>
        <v/>
      </c>
      <c r="AR29" s="128" t="str">
        <f>IFERROR(INDEX(Calculation!$Q$7:$Q$206,MATCH($B29&amp;" "&amp;AR$10,positions,0),1),
IFERROR(INDEX(Calculation!$R$7:$R$206,MATCH($B28&amp;" "&amp;AR$10,positions,0),1),
IF(AND(ROW(AR29)&gt;12,OR(AND(AS30&lt;&gt;"",AS30&lt;&gt;"-"),AND(AR30="-",AQ29=""))),"-","")))</f>
        <v/>
      </c>
      <c r="AS29" s="128" t="str">
        <f>IFERROR(INDEX(Calculation!$Q$7:$Q$206,MATCH($B29&amp;" "&amp;AS$10,positions,0),1),
IFERROR(INDEX(Calculation!$R$7:$R$206,MATCH($B28&amp;" "&amp;AS$10,positions,0),1),
IF(AND(ROW(AS29)&gt;12,OR(AND(AT30&lt;&gt;"",AT30&lt;&gt;"-"),AND(AS30="-",AR29=""))),"-","")))</f>
        <v/>
      </c>
      <c r="AT29" s="128" t="str">
        <f>IFERROR(INDEX(Calculation!$Q$7:$Q$206,MATCH($B29&amp;" "&amp;AT$10,positions,0),1),
IFERROR(INDEX(Calculation!$R$7:$R$206,MATCH($B28&amp;" "&amp;AT$10,positions,0),1),
IF(AND(ROW(AT29)&gt;12,OR(AND(AU30&lt;&gt;"",AU30&lt;&gt;"-"),AND(AT30="-",AS29=""))),"-","")))</f>
        <v/>
      </c>
      <c r="AU29" s="128" t="str">
        <f>IFERROR(INDEX(Calculation!$Q$7:$Q$206,MATCH($B29&amp;" "&amp;AU$10,positions,0),1),
IFERROR(INDEX(Calculation!$R$7:$R$206,MATCH($B28&amp;" "&amp;AU$10,positions,0),1),
IF(AND(ROW(AU29)&gt;12,OR(AND(AV30&lt;&gt;"",AV30&lt;&gt;"-"),AND(AU30="-",AT29=""))),"-","")))</f>
        <v/>
      </c>
      <c r="AV29" s="128" t="str">
        <f>IFERROR(INDEX(Calculation!$Q$7:$Q$206,MATCH($B29&amp;" "&amp;AV$10,positions,0),1),
IFERROR(INDEX(Calculation!$R$7:$R$206,MATCH($B28&amp;" "&amp;AV$10,positions,0),1),
IF(AND(ROW(AV29)&gt;12,OR(AND(AW30&lt;&gt;"",AW30&lt;&gt;"-"),AND(AV30="-",AU29=""))),"-","")))</f>
        <v/>
      </c>
      <c r="AW29" s="128" t="str">
        <f>IFERROR(INDEX(Calculation!$Q$7:$Q$206,MATCH($B29&amp;" "&amp;AW$10,positions,0),1),
IFERROR(INDEX(Calculation!$R$7:$R$206,MATCH($B28&amp;" "&amp;AW$10,positions,0),1),
IF(AND(ROW(AW29)&gt;12,OR(AND(AX30&lt;&gt;"",AX30&lt;&gt;"-"),AND(AW30="-",AV29=""))),"-","")))</f>
        <v/>
      </c>
      <c r="AX29" s="128" t="str">
        <f>IFERROR(INDEX(Calculation!$Q$7:$Q$206,MATCH($B29&amp;" "&amp;AX$10,positions,0),1),
IFERROR(INDEX(Calculation!$R$7:$R$206,MATCH($B28&amp;" "&amp;AX$10,positions,0),1),
IF(AND(ROW(AX29)&gt;12,OR(AND(AY30&lt;&gt;"",AY30&lt;&gt;"-"),AND(AX30="-",AW29=""))),"-","")))</f>
        <v/>
      </c>
      <c r="AY29" s="128" t="str">
        <f>IFERROR(INDEX(Calculation!$Q$7:$Q$206,MATCH($B29&amp;" "&amp;AY$10,positions,0),1),
IFERROR(INDEX(Calculation!$R$7:$R$206,MATCH($B28&amp;" "&amp;AY$10,positions,0),1),
IF(AND(ROW(AY29)&gt;12,OR(AND(AZ30&lt;&gt;"",AZ30&lt;&gt;"-"),AND(AY30="-",AX29=""))),"-","")))</f>
        <v/>
      </c>
      <c r="AZ29" s="128" t="str">
        <f>IFERROR(INDEX(Calculation!$Q$7:$Q$206,MATCH($B29&amp;" "&amp;AZ$10,positions,0),1),
IFERROR(INDEX(Calculation!$R$7:$R$206,MATCH($B28&amp;" "&amp;AZ$10,positions,0),1),
IF(AND(ROW(AZ29)&gt;12,OR(AND(BA30&lt;&gt;"",BA30&lt;&gt;"-"),AND(AZ30="-",AY29=""))),"-","")))</f>
        <v/>
      </c>
      <c r="BA29" s="128" t="str">
        <f>IFERROR(INDEX(Calculation!$Q$7:$Q$206,MATCH($B29&amp;" "&amp;BA$10,positions,0),1),
IFERROR(INDEX(Calculation!$R$7:$R$206,MATCH($B28&amp;" "&amp;BA$10,positions,0),1),
IF(AND(ROW(BA29)&gt;12,OR(AND(BB30&lt;&gt;"",BB30&lt;&gt;"-"),AND(BA30="-",AZ29=""))),"-","")))</f>
        <v/>
      </c>
      <c r="BB29" s="128" t="str">
        <f>IFERROR(INDEX(Calculation!$Q$7:$Q$206,MATCH($B29&amp;" "&amp;BB$10,positions,0),1),
IFERROR(INDEX(Calculation!$R$7:$R$206,MATCH($B28&amp;" "&amp;BB$10,positions,0),1),
IF(AND(ROW(BB29)&gt;12,OR(AND(BC30&lt;&gt;"",BC30&lt;&gt;"-"),AND(BB30="-",BA29=""))),"-","")))</f>
        <v/>
      </c>
      <c r="BC29" s="128" t="str">
        <f>IFERROR(INDEX(Calculation!$Q$7:$Q$206,MATCH($B29&amp;" "&amp;BC$10,positions,0),1),
IFERROR(INDEX(Calculation!$R$7:$R$206,MATCH($B28&amp;" "&amp;BC$10,positions,0),1),
IF(AND(ROW(BC29)&gt;12,OR(AND(BD30&lt;&gt;"",BD30&lt;&gt;"-"),AND(BC30="-",BB29=""))),"-","")))</f>
        <v/>
      </c>
      <c r="BD29" s="128" t="str">
        <f>IFERROR(INDEX(Calculation!$Q$7:$Q$206,MATCH($B29&amp;" "&amp;BD$10,positions,0),1),
IFERROR(INDEX(Calculation!$R$7:$R$206,MATCH($B28&amp;" "&amp;BD$10,positions,0),1),
IF(AND(ROW(BD29)&gt;12,OR(AND(BE30&lt;&gt;"",BE30&lt;&gt;"-"),AND(BD30="-",BC29=""))),"-","")))</f>
        <v/>
      </c>
      <c r="BE29" s="128" t="str">
        <f>IFERROR(INDEX(Calculation!$Q$7:$Q$206,MATCH($B29&amp;" "&amp;BE$10,positions,0),1),
IFERROR(INDEX(Calculation!$R$7:$R$206,MATCH($B28&amp;" "&amp;BE$10,positions,0),1),
IF(AND(ROW(BE29)&gt;12,OR(AND(BF30&lt;&gt;"",BF30&lt;&gt;"-"),AND(BE30="-",BD29=""))),"-","")))</f>
        <v/>
      </c>
      <c r="BF29" s="128" t="str">
        <f>IFERROR(INDEX(Calculation!$Q$7:$Q$206,MATCH($B29&amp;" "&amp;BF$10,positions,0),1),
IFERROR(INDEX(Calculation!$R$7:$R$206,MATCH($B28&amp;" "&amp;BF$10,positions,0),1),
IF(AND(ROW(BF29)&gt;12,OR(AND(BG30&lt;&gt;"",BG30&lt;&gt;"-"),AND(BF30="-",BE29=""))),"-","")))</f>
        <v/>
      </c>
      <c r="BG29" s="128" t="str">
        <f>IFERROR(INDEX(Calculation!$Q$7:$Q$206,MATCH($B29&amp;" "&amp;BG$10,positions,0),1),
IFERROR(INDEX(Calculation!$R$7:$R$206,MATCH($B28&amp;" "&amp;BG$10,positions,0),1),
IF(AND(ROW(BG29)&gt;12,OR(AND(BH30&lt;&gt;"",BH30&lt;&gt;"-"),AND(BG30="-",BF29=""))),"-","")))</f>
        <v/>
      </c>
      <c r="BH29" s="128" t="str">
        <f>IFERROR(INDEX(Calculation!$Q$7:$Q$206,MATCH($B29&amp;" "&amp;BH$10,positions,0),1),
IFERROR(INDEX(Calculation!$R$7:$R$206,MATCH($B28&amp;" "&amp;BH$10,positions,0),1),
IF(AND(ROW(BH29)&gt;12,OR(AND(BI30&lt;&gt;"",BI30&lt;&gt;"-"),AND(BH30="-",BG29=""))),"-","")))</f>
        <v/>
      </c>
      <c r="BI29" s="128" t="str">
        <f>IFERROR(INDEX(Calculation!$Q$7:$Q$206,MATCH($B29&amp;" "&amp;BI$10,positions,0),1),
IFERROR(INDEX(Calculation!$R$7:$R$206,MATCH($B28&amp;" "&amp;BI$10,positions,0),1),
IF(AND(ROW(BI29)&gt;12,OR(AND(BJ30&lt;&gt;"",BJ30&lt;&gt;"-"),AND(BI30="-",BH29=""))),"-","")))</f>
        <v/>
      </c>
      <c r="BJ29" s="128" t="str">
        <f>IFERROR(INDEX(Calculation!$Q$7:$Q$206,MATCH($B29&amp;" "&amp;BJ$10,positions,0),1),
IFERROR(INDEX(Calculation!$R$7:$R$206,MATCH($B28&amp;" "&amp;BJ$10,positions,0),1),
IF(AND(ROW(BJ29)&gt;12,OR(AND(BK30&lt;&gt;"",BK30&lt;&gt;"-"),AND(BJ30="-",BI29=""))),"-","")))</f>
        <v/>
      </c>
      <c r="BK29" s="128" t="str">
        <f>IFERROR(INDEX(Calculation!$Q$7:$Q$206,MATCH($B29&amp;" "&amp;BK$10,positions,0),1),
IFERROR(INDEX(Calculation!$R$7:$R$206,MATCH($B28&amp;" "&amp;BK$10,positions,0),1),
IF(AND(ROW(BK29)&gt;12,OR(AND(BL30&lt;&gt;"",BL30&lt;&gt;"-"),AND(BK30="-",BJ29=""))),"-","")))</f>
        <v/>
      </c>
      <c r="BL29" s="128" t="str">
        <f>IFERROR(INDEX(Calculation!$Q$7:$Q$206,MATCH($B29&amp;" "&amp;BL$10,positions,0),1),
IFERROR(INDEX(Calculation!$R$7:$R$206,MATCH($B28&amp;" "&amp;BL$10,positions,0),1),
IF(AND(ROW(BL29)&gt;12,OR(AND(BM30&lt;&gt;"",BM30&lt;&gt;"-"),AND(BL30="-",BK29=""))),"-","")))</f>
        <v/>
      </c>
      <c r="BM29" s="128" t="str">
        <f>IFERROR(INDEX(Calculation!$Q$7:$Q$206,MATCH($B29&amp;" "&amp;BM$10,positions,0),1),
IFERROR(INDEX(Calculation!$R$7:$R$206,MATCH($B28&amp;" "&amp;BM$10,positions,0),1),
IF(AND(ROW(BM29)&gt;12,OR(AND(BN30&lt;&gt;"",BN30&lt;&gt;"-"),AND(BM30="-",BL29=""))),"-","")))</f>
        <v/>
      </c>
      <c r="BN29" s="128" t="str">
        <f>IFERROR(INDEX(Calculation!$Q$7:$Q$206,MATCH($B29&amp;" "&amp;BN$10,positions,0),1),
IFERROR(INDEX(Calculation!$R$7:$R$206,MATCH($B28&amp;" "&amp;BN$10,positions,0),1),
IF(AND(ROW(BN29)&gt;12,OR(AND(BO30&lt;&gt;"",BO30&lt;&gt;"-"),AND(BN30="-",BM29=""))),"-","")))</f>
        <v/>
      </c>
      <c r="BO29" s="128" t="str">
        <f>IFERROR(INDEX(Calculation!$Q$7:$Q$206,MATCH($B29&amp;" "&amp;BO$10,positions,0),1),
IFERROR(INDEX(Calculation!$R$7:$R$206,MATCH($B28&amp;" "&amp;BO$10,positions,0),1),
IF(AND(ROW(BO29)&gt;12,OR(AND(BP30&lt;&gt;"",BP30&lt;&gt;"-"),AND(BO30="-",BN29=""))),"-","")))</f>
        <v/>
      </c>
      <c r="BP29" s="128" t="str">
        <f>IFERROR(INDEX(Calculation!$Q$7:$Q$206,MATCH($B29&amp;" "&amp;BP$10,positions,0),1),
IFERROR(INDEX(Calculation!$R$7:$R$206,MATCH($B28&amp;" "&amp;BP$10,positions,0),1),
IF(AND(ROW(BP29)&gt;12,OR(AND(BQ30&lt;&gt;"",BQ30&lt;&gt;"-"),AND(BP30="-",BO29=""))),"-","")))</f>
        <v/>
      </c>
      <c r="BQ29" s="128" t="str">
        <f>IFERROR(INDEX(Calculation!$Q$7:$Q$206,MATCH($B29&amp;" "&amp;BQ$10,positions,0),1),
IFERROR(INDEX(Calculation!$R$7:$R$206,MATCH($B28&amp;" "&amp;BQ$10,positions,0),1),
IF(AND(ROW(BQ29)&gt;12,OR(AND(BR30&lt;&gt;"",BR30&lt;&gt;"-"),AND(BQ30="-",BP29=""))),"-","")))</f>
        <v/>
      </c>
      <c r="BR29" s="128" t="str">
        <f>IFERROR(INDEX(Calculation!$Q$7:$Q$206,MATCH($B29&amp;" "&amp;BR$10,positions,0),1),
IFERROR(INDEX(Calculation!$R$7:$R$206,MATCH($B28&amp;" "&amp;BR$10,positions,0),1),
IF(AND(ROW(BR29)&gt;12,OR(AND(BS30&lt;&gt;"",BS30&lt;&gt;"-"),AND(BR30="-",BQ29=""))),"-","")))</f>
        <v/>
      </c>
      <c r="BS29" s="128" t="str">
        <f>IFERROR(INDEX(Calculation!$Q$7:$Q$206,MATCH($B29&amp;" "&amp;BS$10,positions,0),1),
IFERROR(INDEX(Calculation!$R$7:$R$206,MATCH($B28&amp;" "&amp;BS$10,positions,0),1),
IF(AND(ROW(BS29)&gt;12,OR(AND(BT30&lt;&gt;"",BT30&lt;&gt;"-"),AND(BS30="-",BR29=""))),"-","")))</f>
        <v/>
      </c>
      <c r="BT29" s="128" t="str">
        <f>IFERROR(INDEX(Calculation!$Q$7:$Q$206,MATCH($B29&amp;" "&amp;BT$10,positions,0),1),
IFERROR(INDEX(Calculation!$R$7:$R$206,MATCH($B28&amp;" "&amp;BT$10,positions,0),1),
IF(AND(ROW(BT29)&gt;12,OR(AND(BU30&lt;&gt;"",BU30&lt;&gt;"-"),AND(BT30="-",BS29=""))),"-","")))</f>
        <v/>
      </c>
      <c r="BU29" s="128" t="str">
        <f>IFERROR(INDEX(Calculation!$Q$7:$Q$206,MATCH($B29&amp;" "&amp;BU$10,positions,0),1),
IFERROR(INDEX(Calculation!$R$7:$R$206,MATCH($B28&amp;" "&amp;BU$10,positions,0),1),
IF(AND(ROW(BU29)&gt;12,OR(AND(BV30&lt;&gt;"",BV30&lt;&gt;"-"),AND(BU30="-",BT29=""))),"-","")))</f>
        <v/>
      </c>
      <c r="BV29" s="128" t="str">
        <f>IFERROR(INDEX(Calculation!$Q$7:$Q$206,MATCH($B29&amp;" "&amp;BV$10,positions,0),1),
IFERROR(INDEX(Calculation!$R$7:$R$206,MATCH($B28&amp;" "&amp;BV$10,positions,0),1),
IF(AND(ROW(BV29)&gt;12,OR(AND(BW30&lt;&gt;"",BW30&lt;&gt;"-"),AND(BV30="-",BU29=""))),"-","")))</f>
        <v/>
      </c>
      <c r="BW29" s="128" t="str">
        <f>IFERROR(INDEX(Calculation!$Q$7:$Q$206,MATCH($B29&amp;" "&amp;BW$10,positions,0),1),
IFERROR(INDEX(Calculation!$R$7:$R$206,MATCH($B28&amp;" "&amp;BW$10,positions,0),1),
IF(AND(ROW(BW29)&gt;12,OR(AND(BX30&lt;&gt;"",BX30&lt;&gt;"-"),AND(BW30="-",BV29=""))),"-","")))</f>
        <v/>
      </c>
      <c r="BX29" s="128" t="str">
        <f>IFERROR(INDEX(Calculation!$Q$7:$Q$206,MATCH($B29&amp;" "&amp;BX$10,positions,0),1),
IFERROR(INDEX(Calculation!$R$7:$R$206,MATCH($B28&amp;" "&amp;BX$10,positions,0),1),
IF(AND(ROW(BX29)&gt;12,OR(AND(BY30&lt;&gt;"",BY30&lt;&gt;"-"),AND(BX30="-",BW29=""))),"-","")))</f>
        <v/>
      </c>
      <c r="BY29" s="128" t="str">
        <f>IFERROR(INDEX(Calculation!$Q$7:$Q$206,MATCH($B29&amp;" "&amp;BY$10,positions,0),1),
IFERROR(INDEX(Calculation!$R$7:$R$206,MATCH($B28&amp;" "&amp;BY$10,positions,0),1),
IF(AND(ROW(BY29)&gt;12,OR(AND(BZ30&lt;&gt;"",BZ30&lt;&gt;"-"),AND(BY30="-",BX29=""))),"-","")))</f>
        <v/>
      </c>
      <c r="BZ29" s="128" t="str">
        <f>IFERROR(INDEX(Calculation!$Q$7:$Q$206,MATCH($B29&amp;" "&amp;BZ$10,positions,0),1),
IFERROR(INDEX(Calculation!$R$7:$R$206,MATCH($B28&amp;" "&amp;BZ$10,positions,0),1),
IF(AND(ROW(BZ29)&gt;12,OR(AND(CA30&lt;&gt;"",CA30&lt;&gt;"-"),AND(BZ30="-",BY29=""))),"-","")))</f>
        <v/>
      </c>
      <c r="CA29" s="128" t="str">
        <f>IFERROR(INDEX(Calculation!$Q$7:$Q$206,MATCH($B29&amp;" "&amp;CA$10,positions,0),1),
IFERROR(INDEX(Calculation!$R$7:$R$206,MATCH($B28&amp;" "&amp;CA$10,positions,0),1),
IF(AND(ROW(CA29)&gt;12,OR(AND(CB30&lt;&gt;"",CB30&lt;&gt;"-"),AND(CA30="-",BZ29=""))),"-","")))</f>
        <v/>
      </c>
      <c r="CB29" s="128" t="str">
        <f>IFERROR(INDEX(Calculation!$Q$7:$Q$206,MATCH($B29&amp;" "&amp;CB$10,positions,0),1),
IFERROR(INDEX(Calculation!$R$7:$R$206,MATCH($B28&amp;" "&amp;CB$10,positions,0),1),
IF(AND(ROW(CB29)&gt;12,OR(AND(CC30&lt;&gt;"",CC30&lt;&gt;"-"),AND(CB30="-",CA29=""))),"-","")))</f>
        <v/>
      </c>
      <c r="CC29" s="128" t="str">
        <f>IFERROR(INDEX(Calculation!$Q$7:$Q$206,MATCH($B29&amp;" "&amp;CC$10,positions,0),1),
IFERROR(INDEX(Calculation!$R$7:$R$206,MATCH($B28&amp;" "&amp;CC$10,positions,0),1),
IF(AND(ROW(CC29)&gt;12,OR(AND(CD30&lt;&gt;"",CD30&lt;&gt;"-"),AND(CC30="-",CB29=""))),"-","")))</f>
        <v/>
      </c>
      <c r="CD29" s="128" t="str">
        <f>IFERROR(INDEX(Calculation!$Q$7:$Q$206,MATCH($B29&amp;" "&amp;CD$10,positions,0),1),
IFERROR(INDEX(Calculation!$R$7:$R$206,MATCH($B28&amp;" "&amp;CD$10,positions,0),1),
IF(AND(ROW(CD29)&gt;12,OR(AND(CE30&lt;&gt;"",CE30&lt;&gt;"-"),AND(CD30="-",CC29=""))),"-","")))</f>
        <v/>
      </c>
      <c r="CE29" s="128" t="str">
        <f>IFERROR(INDEX(Calculation!$Q$7:$Q$206,MATCH($B29&amp;" "&amp;CE$10,positions,0),1),
IFERROR(INDEX(Calculation!$R$7:$R$206,MATCH($B28&amp;" "&amp;CE$10,positions,0),1),
IF(AND(ROW(CE29)&gt;12,OR(AND(CF30&lt;&gt;"",CF30&lt;&gt;"-"),AND(CE30="-",CD29=""))),"-","")))</f>
        <v/>
      </c>
      <c r="CF29" s="128" t="str">
        <f>IFERROR(INDEX(Calculation!$Q$7:$Q$206,MATCH($B29&amp;" "&amp;CF$10,positions,0),1),
IFERROR(INDEX(Calculation!$R$7:$R$206,MATCH($B28&amp;" "&amp;CF$10,positions,0),1),
IF(AND(ROW(CF29)&gt;12,OR(AND(CG30&lt;&gt;"",CG30&lt;&gt;"-"),AND(CF30="-",CE29=""))),"-","")))</f>
        <v/>
      </c>
      <c r="CG29" s="128" t="str">
        <f>IFERROR(INDEX(Calculation!$Q$7:$Q$206,MATCH($B29&amp;" "&amp;CG$10,positions,0),1),
IFERROR(INDEX(Calculation!$R$7:$R$206,MATCH($B28&amp;" "&amp;CG$10,positions,0),1),
IF(AND(ROW(CG29)&gt;12,OR(AND(CH30&lt;&gt;"",CH30&lt;&gt;"-"),AND(CG30="-",CF29=""))),"-","")))</f>
        <v/>
      </c>
      <c r="CH29" s="128" t="str">
        <f>IFERROR(INDEX(Calculation!$Q$7:$Q$206,MATCH($B29&amp;" "&amp;CH$10,positions,0),1),
IFERROR(INDEX(Calculation!$R$7:$R$206,MATCH($B28&amp;" "&amp;CH$10,positions,0),1),
IF(AND(ROW(CH29)&gt;12,OR(AND(CI30&lt;&gt;"",CI30&lt;&gt;"-"),AND(CH30="-",CG29=""))),"-","")))</f>
        <v/>
      </c>
      <c r="CI29" s="128" t="str">
        <f>IFERROR(INDEX(Calculation!$Q$7:$Q$206,MATCH($B29&amp;" "&amp;CI$10,positions,0),1),
IFERROR(INDEX(Calculation!$R$7:$R$206,MATCH($B28&amp;" "&amp;CI$10,positions,0),1),
IF(AND(ROW(CI29)&gt;12,OR(AND(CJ30&lt;&gt;"",CJ30&lt;&gt;"-"),AND(CI30="-",CH29=""))),"-","")))</f>
        <v/>
      </c>
      <c r="CJ29" s="128" t="str">
        <f>IFERROR(INDEX(Calculation!$Q$7:$Q$206,MATCH($B29&amp;" "&amp;CJ$10,positions,0),1),
IFERROR(INDEX(Calculation!$R$7:$R$206,MATCH($B28&amp;" "&amp;CJ$10,positions,0),1),
IF(AND(ROW(CJ29)&gt;12,OR(AND(CK30&lt;&gt;"",CK30&lt;&gt;"-"),AND(CJ30="-",CI29=""))),"-","")))</f>
        <v/>
      </c>
      <c r="CK29" s="128" t="str">
        <f>IFERROR(INDEX(Calculation!$Q$7:$Q$206,MATCH($B29&amp;" "&amp;CK$10,positions,0),1),
IFERROR(INDEX(Calculation!$R$7:$R$206,MATCH($B28&amp;" "&amp;CK$10,positions,0),1),
IF(AND(ROW(CK29)&gt;12,OR(AND(CL30&lt;&gt;"",CL30&lt;&gt;"-"),AND(CK30="-",CJ29=""))),"-","")))</f>
        <v/>
      </c>
      <c r="CL29" s="128" t="str">
        <f>IFERROR(INDEX(Calculation!$Q$7:$Q$206,MATCH($B29&amp;" "&amp;CL$10,positions,0),1),
IFERROR(INDEX(Calculation!$R$7:$R$206,MATCH($B28&amp;" "&amp;CL$10,positions,0),1),
IF(AND(ROW(CL29)&gt;12,OR(AND(CM30&lt;&gt;"",CM30&lt;&gt;"-"),AND(CL30="-",CK29=""))),"-","")))</f>
        <v/>
      </c>
      <c r="CM29" s="128" t="str">
        <f>IFERROR(INDEX(Calculation!$Q$7:$Q$206,MATCH($B29&amp;" "&amp;CM$10,positions,0),1),
IFERROR(INDEX(Calculation!$R$7:$R$206,MATCH($B28&amp;" "&amp;CM$10,positions,0),1),
IF(AND(ROW(CM29)&gt;12,OR(AND(CN30&lt;&gt;"",CN30&lt;&gt;"-"),AND(CM30="-",CL29=""))),"-","")))</f>
        <v/>
      </c>
      <c r="CN29" s="128" t="str">
        <f>IFERROR(INDEX(Calculation!$Q$7:$Q$206,MATCH($B29&amp;" "&amp;CN$10,positions,0),1),
IFERROR(INDEX(Calculation!$R$7:$R$206,MATCH($B28&amp;" "&amp;CN$10,positions,0),1),
IF(AND(ROW(CN29)&gt;12,OR(AND(CO30&lt;&gt;"",CO30&lt;&gt;"-"),AND(CN30="-",CM29=""))),"-","")))</f>
        <v/>
      </c>
      <c r="CO29" s="128" t="str">
        <f>IFERROR(INDEX(Calculation!$Q$7:$Q$206,MATCH($B29&amp;" "&amp;CO$10,positions,0),1),
IFERROR(INDEX(Calculation!$R$7:$R$206,MATCH($B28&amp;" "&amp;CO$10,positions,0),1),
IF(AND(ROW(CO29)&gt;12,OR(AND(CP30&lt;&gt;"",CP30&lt;&gt;"-"),AND(CO30="-",CN29=""))),"-","")))</f>
        <v/>
      </c>
      <c r="CP29" s="128" t="str">
        <f>IFERROR(INDEX(Calculation!$Q$7:$Q$206,MATCH($B29&amp;" "&amp;CP$10,positions,0),1),
IFERROR(INDEX(Calculation!$R$7:$R$206,MATCH($B28&amp;" "&amp;CP$10,positions,0),1),
IF(AND(ROW(CP29)&gt;12,OR(AND(CQ30&lt;&gt;"",CQ30&lt;&gt;"-"),AND(CP30="-",CO29=""))),"-","")))</f>
        <v/>
      </c>
      <c r="CQ29" s="128" t="str">
        <f>IFERROR(INDEX(Calculation!$Q$7:$Q$206,MATCH($B29&amp;" "&amp;CQ$10,positions,0),1),
IFERROR(INDEX(Calculation!$R$7:$R$206,MATCH($B28&amp;" "&amp;CQ$10,positions,0),1),
IF(AND(ROW(CQ29)&gt;12,OR(AND(CR30&lt;&gt;"",CR30&lt;&gt;"-"),AND(CQ30="-",CP29=""))),"-","")))</f>
        <v/>
      </c>
      <c r="CR29" s="128" t="str">
        <f>IFERROR(INDEX(Calculation!$Q$7:$Q$206,MATCH($B29&amp;" "&amp;CR$10,positions,0),1),
IFERROR(INDEX(Calculation!$R$7:$R$206,MATCH($B28&amp;" "&amp;CR$10,positions,0),1),
IF(AND(ROW(CR29)&gt;12,OR(AND(CS30&lt;&gt;"",CS30&lt;&gt;"-"),AND(CR30="-",CQ29=""))),"-","")))</f>
        <v/>
      </c>
      <c r="CS29" s="128" t="str">
        <f>IFERROR(INDEX(Calculation!$Q$7:$Q$206,MATCH($B29&amp;" "&amp;CS$10,positions,0),1),
IFERROR(INDEX(Calculation!$R$7:$R$206,MATCH($B28&amp;" "&amp;CS$10,positions,0),1),
IF(AND(ROW(CS29)&gt;12,OR(AND(CT30&lt;&gt;"",CT30&lt;&gt;"-"),AND(CS30="-",CR29=""))),"-","")))</f>
        <v/>
      </c>
      <c r="CT29" s="128" t="str">
        <f>IFERROR(INDEX(Calculation!$Q$7:$Q$206,MATCH($B29&amp;" "&amp;CT$10,positions,0),1),
IFERROR(INDEX(Calculation!$R$7:$R$206,MATCH($B28&amp;" "&amp;CT$10,positions,0),1),
IF(AND(ROW(CT29)&gt;12,OR(AND(CU30&lt;&gt;"",CU30&lt;&gt;"-"),AND(CT30="-",CS29=""))),"-","")))</f>
        <v/>
      </c>
      <c r="CU29" s="128" t="str">
        <f>IFERROR(INDEX(Calculation!$Q$7:$Q$206,MATCH($B29&amp;" "&amp;CU$10,positions,0),1),
IFERROR(INDEX(Calculation!$R$7:$R$206,MATCH($B28&amp;" "&amp;CU$10,positions,0),1),
IF(AND(ROW(CU29)&gt;12,OR(AND(CV30&lt;&gt;"",CV30&lt;&gt;"-"),AND(CU30="-",CT29=""))),"-","")))</f>
        <v/>
      </c>
      <c r="CV29" s="128" t="str">
        <f>IFERROR(INDEX(Calculation!$Q$7:$Q$206,MATCH($B29&amp;" "&amp;CV$10,positions,0),1),
IFERROR(INDEX(Calculation!$R$7:$R$206,MATCH($B28&amp;" "&amp;CV$10,positions,0),1),
IF(AND(ROW(CV29)&gt;12,OR(AND(CW30&lt;&gt;"",CW30&lt;&gt;"-"),AND(CV30="-",CU29=""))),"-","")))</f>
        <v/>
      </c>
      <c r="CW29" s="128" t="str">
        <f>IFERROR(INDEX(Calculation!$Q$7:$Q$206,MATCH($B29&amp;" "&amp;CW$10,positions,0),1),
IFERROR(INDEX(Calculation!$R$7:$R$206,MATCH($B28&amp;" "&amp;CW$10,positions,0),1),
IF(AND(ROW(CW29)&gt;12,OR(AND(CX30&lt;&gt;"",CX30&lt;&gt;"-"),AND(CW30="-",CV29=""))),"-","")))</f>
        <v/>
      </c>
      <c r="CX29" s="128" t="str">
        <f>IFERROR(INDEX(Calculation!$Q$7:$Q$206,MATCH($B29&amp;" "&amp;CX$10,positions,0),1),
IFERROR(INDEX(Calculation!$R$7:$R$206,MATCH($B28&amp;" "&amp;CX$10,positions,0),1),
IF(AND(ROW(CX29)&gt;12,OR(AND(CY30&lt;&gt;"",CY30&lt;&gt;"-"),AND(CX30="-",CW29=""))),"-","")))</f>
        <v/>
      </c>
      <c r="CY29" s="128" t="str">
        <f>IFERROR(INDEX(Calculation!$Q$7:$Q$206,MATCH($B29&amp;" "&amp;CY$10,positions,0),1),
IFERROR(INDEX(Calculation!$R$7:$R$206,MATCH($B28&amp;" "&amp;CY$10,positions,0),1),
IF(AND(ROW(CY29)&gt;12,OR(AND(CZ30&lt;&gt;"",CZ30&lt;&gt;"-"),AND(CY30="-",CX29=""))),"-","")))</f>
        <v/>
      </c>
      <c r="CZ29" s="128" t="str">
        <f>IFERROR(INDEX(Calculation!$Q$7:$Q$206,MATCH($B29&amp;" "&amp;CZ$10,positions,0),1),
IFERROR(INDEX(Calculation!$R$7:$R$206,MATCH($B28&amp;" "&amp;CZ$10,positions,0),1),
IF(AND(ROW(CZ29)&gt;12,OR(AND(DA30&lt;&gt;"",DA30&lt;&gt;"-"),AND(CZ30="-",CY29=""))),"-","")))</f>
        <v/>
      </c>
    </row>
    <row r="30" spans="2:104" s="100" customFormat="1" ht="27.95" customHeight="1" x14ac:dyDescent="0.25">
      <c r="B30" s="140">
        <v>20</v>
      </c>
      <c r="C30" s="99"/>
      <c r="D30" s="128" t="str">
        <f>IFERROR(INDEX(Calculation!$Q$7:$Q$206,MATCH($B30&amp;" "&amp;D$10,positions,0),1),
IFERROR(INDEX(Calculation!$R$7:$R$206,MATCH($B29&amp;" "&amp;D$10,positions,0),1),
IF(AND(ROW(D30)&gt;12,OR(AND(E31&lt;&gt;"",E31&lt;&gt;"-"),AND(D31="-",C30=""))),"-","")))</f>
        <v/>
      </c>
      <c r="E30" s="128" t="str">
        <f>IFERROR(INDEX(Calculation!$Q$7:$Q$206,MATCH($B30&amp;" "&amp;E$10,positions,0),1),
IFERROR(INDEX(Calculation!$R$7:$R$206,MATCH($B29&amp;" "&amp;E$10,positions,0),1),
IF(AND(ROW(E30)&gt;12,OR(AND(F31&lt;&gt;"",F31&lt;&gt;"-"),AND(E31="-",D30=""))),"-","")))</f>
        <v/>
      </c>
      <c r="F30" s="128" t="str">
        <f>IFERROR(INDEX(Calculation!$Q$7:$Q$206,MATCH($B30&amp;" "&amp;F$10,positions,0),1),
IFERROR(INDEX(Calculation!$R$7:$R$206,MATCH($B29&amp;" "&amp;F$10,positions,0),1),
IF(AND(ROW(F30)&gt;12,OR(AND(G31&lt;&gt;"",G31&lt;&gt;"-"),AND(F31="-",E30=""))),"-","")))</f>
        <v/>
      </c>
      <c r="G30" s="128" t="str">
        <f>IFERROR(INDEX(Calculation!$Q$7:$Q$206,MATCH($B30&amp;" "&amp;G$10,positions,0),1),
IFERROR(INDEX(Calculation!$R$7:$R$206,MATCH($B29&amp;" "&amp;G$10,positions,0),1),
IF(AND(ROW(G30)&gt;12,OR(AND(H31&lt;&gt;"",H31&lt;&gt;"-"),AND(G31="-",F30=""))),"-","")))</f>
        <v/>
      </c>
      <c r="H30" s="128" t="str">
        <f>IFERROR(INDEX(Calculation!$Q$7:$Q$206,MATCH($B30&amp;" "&amp;H$10,positions,0),1),
IFERROR(INDEX(Calculation!$R$7:$R$206,MATCH($B29&amp;" "&amp;H$10,positions,0),1),
IF(AND(ROW(H30)&gt;12,OR(AND(I31&lt;&gt;"",I31&lt;&gt;"-"),AND(H31="-",G30=""))),"-","")))</f>
        <v/>
      </c>
      <c r="I30" s="128" t="str">
        <f>IFERROR(INDEX(Calculation!$Q$7:$Q$206,MATCH($B30&amp;" "&amp;I$10,positions,0),1),
IFERROR(INDEX(Calculation!$R$7:$R$206,MATCH($B29&amp;" "&amp;I$10,positions,0),1),
IF(AND(ROW(I30)&gt;12,OR(AND(J31&lt;&gt;"",J31&lt;&gt;"-"),AND(I31="-",H30=""))),"-","")))</f>
        <v/>
      </c>
      <c r="J30" s="128" t="str">
        <f>IFERROR(INDEX(Calculation!$Q$7:$Q$206,MATCH($B30&amp;" "&amp;J$10,positions,0),1),
IFERROR(INDEX(Calculation!$R$7:$R$206,MATCH($B29&amp;" "&amp;J$10,positions,0),1),
IF(AND(ROW(J30)&gt;12,OR(AND(K31&lt;&gt;"",K31&lt;&gt;"-"),AND(J31="-",I30=""))),"-","")))</f>
        <v/>
      </c>
      <c r="K30" s="128" t="str">
        <f>IFERROR(INDEX(Calculation!$Q$7:$Q$206,MATCH($B30&amp;" "&amp;K$10,positions,0),1),
IFERROR(INDEX(Calculation!$R$7:$R$206,MATCH($B29&amp;" "&amp;K$10,positions,0),1),
IF(AND(ROW(K30)&gt;12,OR(AND(L31&lt;&gt;"",L31&lt;&gt;"-"),AND(K31="-",J30=""))),"-","")))</f>
        <v/>
      </c>
      <c r="L30" s="128" t="str">
        <f>IFERROR(INDEX(Calculation!$Q$7:$Q$206,MATCH($B30&amp;" "&amp;L$10,positions,0),1),
IFERROR(INDEX(Calculation!$R$7:$R$206,MATCH($B29&amp;" "&amp;L$10,positions,0),1),
IF(AND(ROW(L30)&gt;12,OR(AND(M31&lt;&gt;"",M31&lt;&gt;"-"),AND(L31="-",K30=""))),"-","")))</f>
        <v/>
      </c>
      <c r="M30" s="128" t="str">
        <f>IFERROR(INDEX(Calculation!$Q$7:$Q$206,MATCH($B30&amp;" "&amp;M$10,positions,0),1),
IFERROR(INDEX(Calculation!$R$7:$R$206,MATCH($B29&amp;" "&amp;M$10,positions,0),1),
IF(AND(ROW(M30)&gt;12,OR(AND(N31&lt;&gt;"",N31&lt;&gt;"-"),AND(M31="-",L30=""))),"-","")))</f>
        <v/>
      </c>
      <c r="N30" s="128" t="str">
        <f>IFERROR(INDEX(Calculation!$Q$7:$Q$206,MATCH($B30&amp;" "&amp;N$10,positions,0),1),
IFERROR(INDEX(Calculation!$R$7:$R$206,MATCH($B29&amp;" "&amp;N$10,positions,0),1),
IF(AND(ROW(N30)&gt;12,OR(AND(O31&lt;&gt;"",O31&lt;&gt;"-"),AND(N31="-",M30=""))),"-","")))</f>
        <v/>
      </c>
      <c r="O30" s="128" t="str">
        <f>IFERROR(INDEX(Calculation!$Q$7:$Q$206,MATCH($B30&amp;" "&amp;O$10,positions,0),1),
IFERROR(INDEX(Calculation!$R$7:$R$206,MATCH($B29&amp;" "&amp;O$10,positions,0),1),
IF(AND(ROW(O30)&gt;12,OR(AND(P31&lt;&gt;"",P31&lt;&gt;"-"),AND(O31="-",N30=""))),"-","")))</f>
        <v/>
      </c>
      <c r="P30" s="128" t="str">
        <f>IFERROR(INDEX(Calculation!$Q$7:$Q$206,MATCH($B30&amp;" "&amp;P$10,positions,0),1),
IFERROR(INDEX(Calculation!$R$7:$R$206,MATCH($B29&amp;" "&amp;P$10,positions,0),1),
IF(AND(ROW(P30)&gt;12,OR(AND(Q31&lt;&gt;"",Q31&lt;&gt;"-"),AND(P31="-",O30=""))),"-","")))</f>
        <v/>
      </c>
      <c r="Q30" s="128" t="str">
        <f>IFERROR(INDEX(Calculation!$Q$7:$Q$206,MATCH($B30&amp;" "&amp;Q$10,positions,0),1),
IFERROR(INDEX(Calculation!$R$7:$R$206,MATCH($B29&amp;" "&amp;Q$10,positions,0),1),
IF(AND(ROW(Q30)&gt;12,OR(AND(R31&lt;&gt;"",R31&lt;&gt;"-"),AND(Q31="-",P30=""))),"-","")))</f>
        <v/>
      </c>
      <c r="R30" s="128" t="str">
        <f>IFERROR(INDEX(Calculation!$Q$7:$Q$206,MATCH($B30&amp;" "&amp;R$10,positions,0),1),
IFERROR(INDEX(Calculation!$R$7:$R$206,MATCH($B29&amp;" "&amp;R$10,positions,0),1),
IF(AND(ROW(R30)&gt;12,OR(AND(S31&lt;&gt;"",S31&lt;&gt;"-"),AND(R31="-",Q30=""))),"-","")))</f>
        <v/>
      </c>
      <c r="S30" s="128" t="str">
        <f>IFERROR(INDEX(Calculation!$Q$7:$Q$206,MATCH($B30&amp;" "&amp;S$10,positions,0),1),
IFERROR(INDEX(Calculation!$R$7:$R$206,MATCH($B29&amp;" "&amp;S$10,positions,0),1),
IF(AND(ROW(S30)&gt;12,OR(AND(T31&lt;&gt;"",T31&lt;&gt;"-"),AND(S31="-",R30=""))),"-","")))</f>
        <v/>
      </c>
      <c r="T30" s="128" t="str">
        <f>IFERROR(INDEX(Calculation!$Q$7:$Q$206,MATCH($B30&amp;" "&amp;T$10,positions,0),1),
IFERROR(INDEX(Calculation!$R$7:$R$206,MATCH($B29&amp;" "&amp;T$10,positions,0),1),
IF(AND(ROW(T30)&gt;12,OR(AND(U31&lt;&gt;"",U31&lt;&gt;"-"),AND(T31="-",S30=""))),"-","")))</f>
        <v/>
      </c>
      <c r="U30" s="128" t="str">
        <f>IFERROR(INDEX(Calculation!$Q$7:$Q$206,MATCH($B30&amp;" "&amp;U$10,positions,0),1),
IFERROR(INDEX(Calculation!$R$7:$R$206,MATCH($B29&amp;" "&amp;U$10,positions,0),1),
IF(AND(ROW(U30)&gt;12,OR(AND(V31&lt;&gt;"",V31&lt;&gt;"-"),AND(U31="-",T30=""))),"-","")))</f>
        <v/>
      </c>
      <c r="V30" s="128" t="str">
        <f>IFERROR(INDEX(Calculation!$Q$7:$Q$206,MATCH($B30&amp;" "&amp;V$10,positions,0),1),
IFERROR(INDEX(Calculation!$R$7:$R$206,MATCH($B29&amp;" "&amp;V$10,positions,0),1),
IF(AND(ROW(V30)&gt;12,OR(AND(W31&lt;&gt;"",W31&lt;&gt;"-"),AND(V31="-",U30=""))),"-","")))</f>
        <v/>
      </c>
      <c r="W30" s="128" t="str">
        <f>IFERROR(INDEX(Calculation!$Q$7:$Q$206,MATCH($B30&amp;" "&amp;W$10,positions,0),1),
IFERROR(INDEX(Calculation!$R$7:$R$206,MATCH($B29&amp;" "&amp;W$10,positions,0),1),
IF(AND(ROW(W30)&gt;12,OR(AND(X31&lt;&gt;"",X31&lt;&gt;"-"),AND(W31="-",V30=""))),"-","")))</f>
        <v/>
      </c>
      <c r="X30" s="128" t="str">
        <f>IFERROR(INDEX(Calculation!$Q$7:$Q$206,MATCH($B30&amp;" "&amp;X$10,positions,0),1),
IFERROR(INDEX(Calculation!$R$7:$R$206,MATCH($B29&amp;" "&amp;X$10,positions,0),1),
IF(AND(ROW(X30)&gt;12,OR(AND(Y31&lt;&gt;"",Y31&lt;&gt;"-"),AND(X31="-",W30=""))),"-","")))</f>
        <v/>
      </c>
      <c r="Y30" s="128" t="str">
        <f>IFERROR(INDEX(Calculation!$Q$7:$Q$206,MATCH($B30&amp;" "&amp;Y$10,positions,0),1),
IFERROR(INDEX(Calculation!$R$7:$R$206,MATCH($B29&amp;" "&amp;Y$10,positions,0),1),
IF(AND(ROW(Y30)&gt;12,OR(AND(Z31&lt;&gt;"",Z31&lt;&gt;"-"),AND(Y31="-",X30=""))),"-","")))</f>
        <v/>
      </c>
      <c r="Z30" s="128" t="str">
        <f>IFERROR(INDEX(Calculation!$Q$7:$Q$206,MATCH($B30&amp;" "&amp;Z$10,positions,0),1),
IFERROR(INDEX(Calculation!$R$7:$R$206,MATCH($B29&amp;" "&amp;Z$10,positions,0),1),
IF(AND(ROW(Z30)&gt;12,OR(AND(AA31&lt;&gt;"",AA31&lt;&gt;"-"),AND(Z31="-",Y30=""))),"-","")))</f>
        <v/>
      </c>
      <c r="AA30" s="128" t="str">
        <f>IFERROR(INDEX(Calculation!$Q$7:$Q$206,MATCH($B30&amp;" "&amp;AA$10,positions,0),1),
IFERROR(INDEX(Calculation!$R$7:$R$206,MATCH($B29&amp;" "&amp;AA$10,positions,0),1),
IF(AND(ROW(AA30)&gt;12,OR(AND(AB31&lt;&gt;"",AB31&lt;&gt;"-"),AND(AA31="-",Z30=""))),"-","")))</f>
        <v/>
      </c>
      <c r="AB30" s="128" t="str">
        <f>IFERROR(INDEX(Calculation!$Q$7:$Q$206,MATCH($B30&amp;" "&amp;AB$10,positions,0),1),
IFERROR(INDEX(Calculation!$R$7:$R$206,MATCH($B29&amp;" "&amp;AB$10,positions,0),1),
IF(AND(ROW(AB30)&gt;12,OR(AND(AC31&lt;&gt;"",AC31&lt;&gt;"-"),AND(AB31="-",AA30=""))),"-","")))</f>
        <v/>
      </c>
      <c r="AC30" s="128" t="str">
        <f>IFERROR(INDEX(Calculation!$Q$7:$Q$206,MATCH($B30&amp;" "&amp;AC$10,positions,0),1),
IFERROR(INDEX(Calculation!$R$7:$R$206,MATCH($B29&amp;" "&amp;AC$10,positions,0),1),
IF(AND(ROW(AC30)&gt;12,OR(AND(AD31&lt;&gt;"",AD31&lt;&gt;"-"),AND(AC31="-",AB30=""))),"-","")))</f>
        <v/>
      </c>
      <c r="AD30" s="128" t="str">
        <f>IFERROR(INDEX(Calculation!$Q$7:$Q$206,MATCH($B30&amp;" "&amp;AD$10,positions,0),1),
IFERROR(INDEX(Calculation!$R$7:$R$206,MATCH($B29&amp;" "&amp;AD$10,positions,0),1),
IF(AND(ROW(AD30)&gt;12,OR(AND(AE31&lt;&gt;"",AE31&lt;&gt;"-"),AND(AD31="-",AC30=""))),"-","")))</f>
        <v/>
      </c>
      <c r="AE30" s="128" t="str">
        <f>IFERROR(INDEX(Calculation!$Q$7:$Q$206,MATCH($B30&amp;" "&amp;AE$10,positions,0),1),
IFERROR(INDEX(Calculation!$R$7:$R$206,MATCH($B29&amp;" "&amp;AE$10,positions,0),1),
IF(AND(ROW(AE30)&gt;12,OR(AND(AF31&lt;&gt;"",AF31&lt;&gt;"-"),AND(AE31="-",AD30=""))),"-","")))</f>
        <v/>
      </c>
      <c r="AF30" s="128" t="str">
        <f>IFERROR(INDEX(Calculation!$Q$7:$Q$206,MATCH($B30&amp;" "&amp;AF$10,positions,0),1),
IFERROR(INDEX(Calculation!$R$7:$R$206,MATCH($B29&amp;" "&amp;AF$10,positions,0),1),
IF(AND(ROW(AF30)&gt;12,OR(AND(AG31&lt;&gt;"",AG31&lt;&gt;"-"),AND(AF31="-",AE30=""))),"-","")))</f>
        <v/>
      </c>
      <c r="AG30" s="128" t="str">
        <f>IFERROR(INDEX(Calculation!$Q$7:$Q$206,MATCH($B30&amp;" "&amp;AG$10,positions,0),1),
IFERROR(INDEX(Calculation!$R$7:$R$206,MATCH($B29&amp;" "&amp;AG$10,positions,0),1),
IF(AND(ROW(AG30)&gt;12,OR(AND(AH31&lt;&gt;"",AH31&lt;&gt;"-"),AND(AG31="-",AF30=""))),"-","")))</f>
        <v/>
      </c>
      <c r="AH30" s="128" t="str">
        <f>IFERROR(INDEX(Calculation!$Q$7:$Q$206,MATCH($B30&amp;" "&amp;AH$10,positions,0),1),
IFERROR(INDEX(Calculation!$R$7:$R$206,MATCH($B29&amp;" "&amp;AH$10,positions,0),1),
IF(AND(ROW(AH30)&gt;12,OR(AND(AI31&lt;&gt;"",AI31&lt;&gt;"-"),AND(AH31="-",AG30=""))),"-","")))</f>
        <v/>
      </c>
      <c r="AI30" s="128" t="str">
        <f>IFERROR(INDEX(Calculation!$Q$7:$Q$206,MATCH($B30&amp;" "&amp;AI$10,positions,0),1),
IFERROR(INDEX(Calculation!$R$7:$R$206,MATCH($B29&amp;" "&amp;AI$10,positions,0),1),
IF(AND(ROW(AI30)&gt;12,OR(AND(AJ31&lt;&gt;"",AJ31&lt;&gt;"-"),AND(AI31="-",AH30=""))),"-","")))</f>
        <v/>
      </c>
      <c r="AJ30" s="128" t="str">
        <f>IFERROR(INDEX(Calculation!$Q$7:$Q$206,MATCH($B30&amp;" "&amp;AJ$10,positions,0),1),
IFERROR(INDEX(Calculation!$R$7:$R$206,MATCH($B29&amp;" "&amp;AJ$10,positions,0),1),
IF(AND(ROW(AJ30)&gt;12,OR(AND(AK31&lt;&gt;"",AK31&lt;&gt;"-"),AND(AJ31="-",AI30=""))),"-","")))</f>
        <v/>
      </c>
      <c r="AK30" s="128" t="str">
        <f>IFERROR(INDEX(Calculation!$Q$7:$Q$206,MATCH($B30&amp;" "&amp;AK$10,positions,0),1),
IFERROR(INDEX(Calculation!$R$7:$R$206,MATCH($B29&amp;" "&amp;AK$10,positions,0),1),
IF(AND(ROW(AK30)&gt;12,OR(AND(AL31&lt;&gt;"",AL31&lt;&gt;"-"),AND(AK31="-",AJ30=""))),"-","")))</f>
        <v/>
      </c>
      <c r="AL30" s="128" t="str">
        <f>IFERROR(INDEX(Calculation!$Q$7:$Q$206,MATCH($B30&amp;" "&amp;AL$10,positions,0),1),
IFERROR(INDEX(Calculation!$R$7:$R$206,MATCH($B29&amp;" "&amp;AL$10,positions,0),1),
IF(AND(ROW(AL30)&gt;12,OR(AND(AM31&lt;&gt;"",AM31&lt;&gt;"-"),AND(AL31="-",AK30=""))),"-","")))</f>
        <v/>
      </c>
      <c r="AM30" s="128" t="str">
        <f>IFERROR(INDEX(Calculation!$Q$7:$Q$206,MATCH($B30&amp;" "&amp;AM$10,positions,0),1),
IFERROR(INDEX(Calculation!$R$7:$R$206,MATCH($B29&amp;" "&amp;AM$10,positions,0),1),
IF(AND(ROW(AM30)&gt;12,OR(AND(AN31&lt;&gt;"",AN31&lt;&gt;"-"),AND(AM31="-",AL30=""))),"-","")))</f>
        <v/>
      </c>
      <c r="AN30" s="128" t="str">
        <f>IFERROR(INDEX(Calculation!$Q$7:$Q$206,MATCH($B30&amp;" "&amp;AN$10,positions,0),1),
IFERROR(INDEX(Calculation!$R$7:$R$206,MATCH($B29&amp;" "&amp;AN$10,positions,0),1),
IF(AND(ROW(AN30)&gt;12,OR(AND(AO31&lt;&gt;"",AO31&lt;&gt;"-"),AND(AN31="-",AM30=""))),"-","")))</f>
        <v/>
      </c>
      <c r="AO30" s="128" t="str">
        <f>IFERROR(INDEX(Calculation!$Q$7:$Q$206,MATCH($B30&amp;" "&amp;AO$10,positions,0),1),
IFERROR(INDEX(Calculation!$R$7:$R$206,MATCH($B29&amp;" "&amp;AO$10,positions,0),1),
IF(AND(ROW(AO30)&gt;12,OR(AND(AP31&lt;&gt;"",AP31&lt;&gt;"-"),AND(AO31="-",AN30=""))),"-","")))</f>
        <v/>
      </c>
      <c r="AP30" s="128" t="str">
        <f>IFERROR(INDEX(Calculation!$Q$7:$Q$206,MATCH($B30&amp;" "&amp;AP$10,positions,0),1),
IFERROR(INDEX(Calculation!$R$7:$R$206,MATCH($B29&amp;" "&amp;AP$10,positions,0),1),
IF(AND(ROW(AP30)&gt;12,OR(AND(AQ31&lt;&gt;"",AQ31&lt;&gt;"-"),AND(AP31="-",AO30=""))),"-","")))</f>
        <v/>
      </c>
      <c r="AQ30" s="128" t="str">
        <f>IFERROR(INDEX(Calculation!$Q$7:$Q$206,MATCH($B30&amp;" "&amp;AQ$10,positions,0),1),
IFERROR(INDEX(Calculation!$R$7:$R$206,MATCH($B29&amp;" "&amp;AQ$10,positions,0),1),
IF(AND(ROW(AQ30)&gt;12,OR(AND(AR31&lt;&gt;"",AR31&lt;&gt;"-"),AND(AQ31="-",AP30=""))),"-","")))</f>
        <v/>
      </c>
      <c r="AR30" s="128" t="str">
        <f>IFERROR(INDEX(Calculation!$Q$7:$Q$206,MATCH($B30&amp;" "&amp;AR$10,positions,0),1),
IFERROR(INDEX(Calculation!$R$7:$R$206,MATCH($B29&amp;" "&amp;AR$10,positions,0),1),
IF(AND(ROW(AR30)&gt;12,OR(AND(AS31&lt;&gt;"",AS31&lt;&gt;"-"),AND(AR31="-",AQ30=""))),"-","")))</f>
        <v/>
      </c>
      <c r="AS30" s="128" t="str">
        <f>IFERROR(INDEX(Calculation!$Q$7:$Q$206,MATCH($B30&amp;" "&amp;AS$10,positions,0),1),
IFERROR(INDEX(Calculation!$R$7:$R$206,MATCH($B29&amp;" "&amp;AS$10,positions,0),1),
IF(AND(ROW(AS30)&gt;12,OR(AND(AT31&lt;&gt;"",AT31&lt;&gt;"-"),AND(AS31="-",AR30=""))),"-","")))</f>
        <v/>
      </c>
      <c r="AT30" s="128" t="str">
        <f>IFERROR(INDEX(Calculation!$Q$7:$Q$206,MATCH($B30&amp;" "&amp;AT$10,positions,0),1),
IFERROR(INDEX(Calculation!$R$7:$R$206,MATCH($B29&amp;" "&amp;AT$10,positions,0),1),
IF(AND(ROW(AT30)&gt;12,OR(AND(AU31&lt;&gt;"",AU31&lt;&gt;"-"),AND(AT31="-",AS30=""))),"-","")))</f>
        <v/>
      </c>
      <c r="AU30" s="128" t="str">
        <f>IFERROR(INDEX(Calculation!$Q$7:$Q$206,MATCH($B30&amp;" "&amp;AU$10,positions,0),1),
IFERROR(INDEX(Calculation!$R$7:$R$206,MATCH($B29&amp;" "&amp;AU$10,positions,0),1),
IF(AND(ROW(AU30)&gt;12,OR(AND(AV31&lt;&gt;"",AV31&lt;&gt;"-"),AND(AU31="-",AT30=""))),"-","")))</f>
        <v/>
      </c>
      <c r="AV30" s="128" t="str">
        <f>IFERROR(INDEX(Calculation!$Q$7:$Q$206,MATCH($B30&amp;" "&amp;AV$10,positions,0),1),
IFERROR(INDEX(Calculation!$R$7:$R$206,MATCH($B29&amp;" "&amp;AV$10,positions,0),1),
IF(AND(ROW(AV30)&gt;12,OR(AND(AW31&lt;&gt;"",AW31&lt;&gt;"-"),AND(AV31="-",AU30=""))),"-","")))</f>
        <v/>
      </c>
      <c r="AW30" s="128" t="str">
        <f>IFERROR(INDEX(Calculation!$Q$7:$Q$206,MATCH($B30&amp;" "&amp;AW$10,positions,0),1),
IFERROR(INDEX(Calculation!$R$7:$R$206,MATCH($B29&amp;" "&amp;AW$10,positions,0),1),
IF(AND(ROW(AW30)&gt;12,OR(AND(AX31&lt;&gt;"",AX31&lt;&gt;"-"),AND(AW31="-",AV30=""))),"-","")))</f>
        <v/>
      </c>
      <c r="AX30" s="128" t="str">
        <f>IFERROR(INDEX(Calculation!$Q$7:$Q$206,MATCH($B30&amp;" "&amp;AX$10,positions,0),1),
IFERROR(INDEX(Calculation!$R$7:$R$206,MATCH($B29&amp;" "&amp;AX$10,positions,0),1),
IF(AND(ROW(AX30)&gt;12,OR(AND(AY31&lt;&gt;"",AY31&lt;&gt;"-"),AND(AX31="-",AW30=""))),"-","")))</f>
        <v/>
      </c>
      <c r="AY30" s="128" t="str">
        <f>IFERROR(INDEX(Calculation!$Q$7:$Q$206,MATCH($B30&amp;" "&amp;AY$10,positions,0),1),
IFERROR(INDEX(Calculation!$R$7:$R$206,MATCH($B29&amp;" "&amp;AY$10,positions,0),1),
IF(AND(ROW(AY30)&gt;12,OR(AND(AZ31&lt;&gt;"",AZ31&lt;&gt;"-"),AND(AY31="-",AX30=""))),"-","")))</f>
        <v/>
      </c>
      <c r="AZ30" s="128" t="str">
        <f>IFERROR(INDEX(Calculation!$Q$7:$Q$206,MATCH($B30&amp;" "&amp;AZ$10,positions,0),1),
IFERROR(INDEX(Calculation!$R$7:$R$206,MATCH($B29&amp;" "&amp;AZ$10,positions,0),1),
IF(AND(ROW(AZ30)&gt;12,OR(AND(BA31&lt;&gt;"",BA31&lt;&gt;"-"),AND(AZ31="-",AY30=""))),"-","")))</f>
        <v/>
      </c>
      <c r="BA30" s="128" t="str">
        <f>IFERROR(INDEX(Calculation!$Q$7:$Q$206,MATCH($B30&amp;" "&amp;BA$10,positions,0),1),
IFERROR(INDEX(Calculation!$R$7:$R$206,MATCH($B29&amp;" "&amp;BA$10,positions,0),1),
IF(AND(ROW(BA30)&gt;12,OR(AND(BB31&lt;&gt;"",BB31&lt;&gt;"-"),AND(BA31="-",AZ30=""))),"-","")))</f>
        <v/>
      </c>
      <c r="BB30" s="128" t="str">
        <f>IFERROR(INDEX(Calculation!$Q$7:$Q$206,MATCH($B30&amp;" "&amp;BB$10,positions,0),1),
IFERROR(INDEX(Calculation!$R$7:$R$206,MATCH($B29&amp;" "&amp;BB$10,positions,0),1),
IF(AND(ROW(BB30)&gt;12,OR(AND(BC31&lt;&gt;"",BC31&lt;&gt;"-"),AND(BB31="-",BA30=""))),"-","")))</f>
        <v/>
      </c>
      <c r="BC30" s="128" t="str">
        <f>IFERROR(INDEX(Calculation!$Q$7:$Q$206,MATCH($B30&amp;" "&amp;BC$10,positions,0),1),
IFERROR(INDEX(Calculation!$R$7:$R$206,MATCH($B29&amp;" "&amp;BC$10,positions,0),1),
IF(AND(ROW(BC30)&gt;12,OR(AND(BD31&lt;&gt;"",BD31&lt;&gt;"-"),AND(BC31="-",BB30=""))),"-","")))</f>
        <v/>
      </c>
      <c r="BD30" s="128" t="str">
        <f>IFERROR(INDEX(Calculation!$Q$7:$Q$206,MATCH($B30&amp;" "&amp;BD$10,positions,0),1),
IFERROR(INDEX(Calculation!$R$7:$R$206,MATCH($B29&amp;" "&amp;BD$10,positions,0),1),
IF(AND(ROW(BD30)&gt;12,OR(AND(BE31&lt;&gt;"",BE31&lt;&gt;"-"),AND(BD31="-",BC30=""))),"-","")))</f>
        <v/>
      </c>
      <c r="BE30" s="128" t="str">
        <f>IFERROR(INDEX(Calculation!$Q$7:$Q$206,MATCH($B30&amp;" "&amp;BE$10,positions,0),1),
IFERROR(INDEX(Calculation!$R$7:$R$206,MATCH($B29&amp;" "&amp;BE$10,positions,0),1),
IF(AND(ROW(BE30)&gt;12,OR(AND(BF31&lt;&gt;"",BF31&lt;&gt;"-"),AND(BE31="-",BD30=""))),"-","")))</f>
        <v/>
      </c>
      <c r="BF30" s="128" t="str">
        <f>IFERROR(INDEX(Calculation!$Q$7:$Q$206,MATCH($B30&amp;" "&amp;BF$10,positions,0),1),
IFERROR(INDEX(Calculation!$R$7:$R$206,MATCH($B29&amp;" "&amp;BF$10,positions,0),1),
IF(AND(ROW(BF30)&gt;12,OR(AND(BG31&lt;&gt;"",BG31&lt;&gt;"-"),AND(BF31="-",BE30=""))),"-","")))</f>
        <v/>
      </c>
      <c r="BG30" s="128" t="str">
        <f>IFERROR(INDEX(Calculation!$Q$7:$Q$206,MATCH($B30&amp;" "&amp;BG$10,positions,0),1),
IFERROR(INDEX(Calculation!$R$7:$R$206,MATCH($B29&amp;" "&amp;BG$10,positions,0),1),
IF(AND(ROW(BG30)&gt;12,OR(AND(BH31&lt;&gt;"",BH31&lt;&gt;"-"),AND(BG31="-",BF30=""))),"-","")))</f>
        <v/>
      </c>
      <c r="BH30" s="128" t="str">
        <f>IFERROR(INDEX(Calculation!$Q$7:$Q$206,MATCH($B30&amp;" "&amp;BH$10,positions,0),1),
IFERROR(INDEX(Calculation!$R$7:$R$206,MATCH($B29&amp;" "&amp;BH$10,positions,0),1),
IF(AND(ROW(BH30)&gt;12,OR(AND(BI31&lt;&gt;"",BI31&lt;&gt;"-"),AND(BH31="-",BG30=""))),"-","")))</f>
        <v/>
      </c>
      <c r="BI30" s="128" t="str">
        <f>IFERROR(INDEX(Calculation!$Q$7:$Q$206,MATCH($B30&amp;" "&amp;BI$10,positions,0),1),
IFERROR(INDEX(Calculation!$R$7:$R$206,MATCH($B29&amp;" "&amp;BI$10,positions,0),1),
IF(AND(ROW(BI30)&gt;12,OR(AND(BJ31&lt;&gt;"",BJ31&lt;&gt;"-"),AND(BI31="-",BH30=""))),"-","")))</f>
        <v/>
      </c>
      <c r="BJ30" s="128" t="str">
        <f>IFERROR(INDEX(Calculation!$Q$7:$Q$206,MATCH($B30&amp;" "&amp;BJ$10,positions,0),1),
IFERROR(INDEX(Calculation!$R$7:$R$206,MATCH($B29&amp;" "&amp;BJ$10,positions,0),1),
IF(AND(ROW(BJ30)&gt;12,OR(AND(BK31&lt;&gt;"",BK31&lt;&gt;"-"),AND(BJ31="-",BI30=""))),"-","")))</f>
        <v/>
      </c>
      <c r="BK30" s="128" t="str">
        <f>IFERROR(INDEX(Calculation!$Q$7:$Q$206,MATCH($B30&amp;" "&amp;BK$10,positions,0),1),
IFERROR(INDEX(Calculation!$R$7:$R$206,MATCH($B29&amp;" "&amp;BK$10,positions,0),1),
IF(AND(ROW(BK30)&gt;12,OR(AND(BL31&lt;&gt;"",BL31&lt;&gt;"-"),AND(BK31="-",BJ30=""))),"-","")))</f>
        <v/>
      </c>
      <c r="BL30" s="128" t="str">
        <f>IFERROR(INDEX(Calculation!$Q$7:$Q$206,MATCH($B30&amp;" "&amp;BL$10,positions,0),1),
IFERROR(INDEX(Calculation!$R$7:$R$206,MATCH($B29&amp;" "&amp;BL$10,positions,0),1),
IF(AND(ROW(BL30)&gt;12,OR(AND(BM31&lt;&gt;"",BM31&lt;&gt;"-"),AND(BL31="-",BK30=""))),"-","")))</f>
        <v/>
      </c>
      <c r="BM30" s="128" t="str">
        <f>IFERROR(INDEX(Calculation!$Q$7:$Q$206,MATCH($B30&amp;" "&amp;BM$10,positions,0),1),
IFERROR(INDEX(Calculation!$R$7:$R$206,MATCH($B29&amp;" "&amp;BM$10,positions,0),1),
IF(AND(ROW(BM30)&gt;12,OR(AND(BN31&lt;&gt;"",BN31&lt;&gt;"-"),AND(BM31="-",BL30=""))),"-","")))</f>
        <v/>
      </c>
      <c r="BN30" s="128" t="str">
        <f>IFERROR(INDEX(Calculation!$Q$7:$Q$206,MATCH($B30&amp;" "&amp;BN$10,positions,0),1),
IFERROR(INDEX(Calculation!$R$7:$R$206,MATCH($B29&amp;" "&amp;BN$10,positions,0),1),
IF(AND(ROW(BN30)&gt;12,OR(AND(BO31&lt;&gt;"",BO31&lt;&gt;"-"),AND(BN31="-",BM30=""))),"-","")))</f>
        <v/>
      </c>
      <c r="BO30" s="128" t="str">
        <f>IFERROR(INDEX(Calculation!$Q$7:$Q$206,MATCH($B30&amp;" "&amp;BO$10,positions,0),1),
IFERROR(INDEX(Calculation!$R$7:$R$206,MATCH($B29&amp;" "&amp;BO$10,positions,0),1),
IF(AND(ROW(BO30)&gt;12,OR(AND(BP31&lt;&gt;"",BP31&lt;&gt;"-"),AND(BO31="-",BN30=""))),"-","")))</f>
        <v/>
      </c>
      <c r="BP30" s="128" t="str">
        <f>IFERROR(INDEX(Calculation!$Q$7:$Q$206,MATCH($B30&amp;" "&amp;BP$10,positions,0),1),
IFERROR(INDEX(Calculation!$R$7:$R$206,MATCH($B29&amp;" "&amp;BP$10,positions,0),1),
IF(AND(ROW(BP30)&gt;12,OR(AND(BQ31&lt;&gt;"",BQ31&lt;&gt;"-"),AND(BP31="-",BO30=""))),"-","")))</f>
        <v/>
      </c>
      <c r="BQ30" s="128" t="str">
        <f>IFERROR(INDEX(Calculation!$Q$7:$Q$206,MATCH($B30&amp;" "&amp;BQ$10,positions,0),1),
IFERROR(INDEX(Calculation!$R$7:$R$206,MATCH($B29&amp;" "&amp;BQ$10,positions,0),1),
IF(AND(ROW(BQ30)&gt;12,OR(AND(BR31&lt;&gt;"",BR31&lt;&gt;"-"),AND(BQ31="-",BP30=""))),"-","")))</f>
        <v/>
      </c>
      <c r="BR30" s="128" t="str">
        <f>IFERROR(INDEX(Calculation!$Q$7:$Q$206,MATCH($B30&amp;" "&amp;BR$10,positions,0),1),
IFERROR(INDEX(Calculation!$R$7:$R$206,MATCH($B29&amp;" "&amp;BR$10,positions,0),1),
IF(AND(ROW(BR30)&gt;12,OR(AND(BS31&lt;&gt;"",BS31&lt;&gt;"-"),AND(BR31="-",BQ30=""))),"-","")))</f>
        <v/>
      </c>
      <c r="BS30" s="128" t="str">
        <f>IFERROR(INDEX(Calculation!$Q$7:$Q$206,MATCH($B30&amp;" "&amp;BS$10,positions,0),1),
IFERROR(INDEX(Calculation!$R$7:$R$206,MATCH($B29&amp;" "&amp;BS$10,positions,0),1),
IF(AND(ROW(BS30)&gt;12,OR(AND(BT31&lt;&gt;"",BT31&lt;&gt;"-"),AND(BS31="-",BR30=""))),"-","")))</f>
        <v/>
      </c>
      <c r="BT30" s="128" t="str">
        <f>IFERROR(INDEX(Calculation!$Q$7:$Q$206,MATCH($B30&amp;" "&amp;BT$10,positions,0),1),
IFERROR(INDEX(Calculation!$R$7:$R$206,MATCH($B29&amp;" "&amp;BT$10,positions,0),1),
IF(AND(ROW(BT30)&gt;12,OR(AND(BU31&lt;&gt;"",BU31&lt;&gt;"-"),AND(BT31="-",BS30=""))),"-","")))</f>
        <v/>
      </c>
      <c r="BU30" s="128" t="str">
        <f>IFERROR(INDEX(Calculation!$Q$7:$Q$206,MATCH($B30&amp;" "&amp;BU$10,positions,0),1),
IFERROR(INDEX(Calculation!$R$7:$R$206,MATCH($B29&amp;" "&amp;BU$10,positions,0),1),
IF(AND(ROW(BU30)&gt;12,OR(AND(BV31&lt;&gt;"",BV31&lt;&gt;"-"),AND(BU31="-",BT30=""))),"-","")))</f>
        <v/>
      </c>
      <c r="BV30" s="128" t="str">
        <f>IFERROR(INDEX(Calculation!$Q$7:$Q$206,MATCH($B30&amp;" "&amp;BV$10,positions,0),1),
IFERROR(INDEX(Calculation!$R$7:$R$206,MATCH($B29&amp;" "&amp;BV$10,positions,0),1),
IF(AND(ROW(BV30)&gt;12,OR(AND(BW31&lt;&gt;"",BW31&lt;&gt;"-"),AND(BV31="-",BU30=""))),"-","")))</f>
        <v/>
      </c>
      <c r="BW30" s="128" t="str">
        <f>IFERROR(INDEX(Calculation!$Q$7:$Q$206,MATCH($B30&amp;" "&amp;BW$10,positions,0),1),
IFERROR(INDEX(Calculation!$R$7:$R$206,MATCH($B29&amp;" "&amp;BW$10,positions,0),1),
IF(AND(ROW(BW30)&gt;12,OR(AND(BX31&lt;&gt;"",BX31&lt;&gt;"-"),AND(BW31="-",BV30=""))),"-","")))</f>
        <v/>
      </c>
      <c r="BX30" s="128" t="str">
        <f>IFERROR(INDEX(Calculation!$Q$7:$Q$206,MATCH($B30&amp;" "&amp;BX$10,positions,0),1),
IFERROR(INDEX(Calculation!$R$7:$R$206,MATCH($B29&amp;" "&amp;BX$10,positions,0),1),
IF(AND(ROW(BX30)&gt;12,OR(AND(BY31&lt;&gt;"",BY31&lt;&gt;"-"),AND(BX31="-",BW30=""))),"-","")))</f>
        <v/>
      </c>
      <c r="BY30" s="128" t="str">
        <f>IFERROR(INDEX(Calculation!$Q$7:$Q$206,MATCH($B30&amp;" "&amp;BY$10,positions,0),1),
IFERROR(INDEX(Calculation!$R$7:$R$206,MATCH($B29&amp;" "&amp;BY$10,positions,0),1),
IF(AND(ROW(BY30)&gt;12,OR(AND(BZ31&lt;&gt;"",BZ31&lt;&gt;"-"),AND(BY31="-",BX30=""))),"-","")))</f>
        <v/>
      </c>
      <c r="BZ30" s="128" t="str">
        <f>IFERROR(INDEX(Calculation!$Q$7:$Q$206,MATCH($B30&amp;" "&amp;BZ$10,positions,0),1),
IFERROR(INDEX(Calculation!$R$7:$R$206,MATCH($B29&amp;" "&amp;BZ$10,positions,0),1),
IF(AND(ROW(BZ30)&gt;12,OR(AND(CA31&lt;&gt;"",CA31&lt;&gt;"-"),AND(BZ31="-",BY30=""))),"-","")))</f>
        <v/>
      </c>
      <c r="CA30" s="128" t="str">
        <f>IFERROR(INDEX(Calculation!$Q$7:$Q$206,MATCH($B30&amp;" "&amp;CA$10,positions,0),1),
IFERROR(INDEX(Calculation!$R$7:$R$206,MATCH($B29&amp;" "&amp;CA$10,positions,0),1),
IF(AND(ROW(CA30)&gt;12,OR(AND(CB31&lt;&gt;"",CB31&lt;&gt;"-"),AND(CA31="-",BZ30=""))),"-","")))</f>
        <v/>
      </c>
      <c r="CB30" s="128" t="str">
        <f>IFERROR(INDEX(Calculation!$Q$7:$Q$206,MATCH($B30&amp;" "&amp;CB$10,positions,0),1),
IFERROR(INDEX(Calculation!$R$7:$R$206,MATCH($B29&amp;" "&amp;CB$10,positions,0),1),
IF(AND(ROW(CB30)&gt;12,OR(AND(CC31&lt;&gt;"",CC31&lt;&gt;"-"),AND(CB31="-",CA30=""))),"-","")))</f>
        <v/>
      </c>
      <c r="CC30" s="128" t="str">
        <f>IFERROR(INDEX(Calculation!$Q$7:$Q$206,MATCH($B30&amp;" "&amp;CC$10,positions,0),1),
IFERROR(INDEX(Calculation!$R$7:$R$206,MATCH($B29&amp;" "&amp;CC$10,positions,0),1),
IF(AND(ROW(CC30)&gt;12,OR(AND(CD31&lt;&gt;"",CD31&lt;&gt;"-"),AND(CC31="-",CB30=""))),"-","")))</f>
        <v/>
      </c>
      <c r="CD30" s="128" t="str">
        <f>IFERROR(INDEX(Calculation!$Q$7:$Q$206,MATCH($B30&amp;" "&amp;CD$10,positions,0),1),
IFERROR(INDEX(Calculation!$R$7:$R$206,MATCH($B29&amp;" "&amp;CD$10,positions,0),1),
IF(AND(ROW(CD30)&gt;12,OR(AND(CE31&lt;&gt;"",CE31&lt;&gt;"-"),AND(CD31="-",CC30=""))),"-","")))</f>
        <v/>
      </c>
      <c r="CE30" s="128" t="str">
        <f>IFERROR(INDEX(Calculation!$Q$7:$Q$206,MATCH($B30&amp;" "&amp;CE$10,positions,0),1),
IFERROR(INDEX(Calculation!$R$7:$R$206,MATCH($B29&amp;" "&amp;CE$10,positions,0),1),
IF(AND(ROW(CE30)&gt;12,OR(AND(CF31&lt;&gt;"",CF31&lt;&gt;"-"),AND(CE31="-",CD30=""))),"-","")))</f>
        <v/>
      </c>
      <c r="CF30" s="128" t="str">
        <f>IFERROR(INDEX(Calculation!$Q$7:$Q$206,MATCH($B30&amp;" "&amp;CF$10,positions,0),1),
IFERROR(INDEX(Calculation!$R$7:$R$206,MATCH($B29&amp;" "&amp;CF$10,positions,0),1),
IF(AND(ROW(CF30)&gt;12,OR(AND(CG31&lt;&gt;"",CG31&lt;&gt;"-"),AND(CF31="-",CE30=""))),"-","")))</f>
        <v/>
      </c>
      <c r="CG30" s="128" t="str">
        <f>IFERROR(INDEX(Calculation!$Q$7:$Q$206,MATCH($B30&amp;" "&amp;CG$10,positions,0),1),
IFERROR(INDEX(Calculation!$R$7:$R$206,MATCH($B29&amp;" "&amp;CG$10,positions,0),1),
IF(AND(ROW(CG30)&gt;12,OR(AND(CH31&lt;&gt;"",CH31&lt;&gt;"-"),AND(CG31="-",CF30=""))),"-","")))</f>
        <v/>
      </c>
      <c r="CH30" s="128" t="str">
        <f>IFERROR(INDEX(Calculation!$Q$7:$Q$206,MATCH($B30&amp;" "&amp;CH$10,positions,0),1),
IFERROR(INDEX(Calculation!$R$7:$R$206,MATCH($B29&amp;" "&amp;CH$10,positions,0),1),
IF(AND(ROW(CH30)&gt;12,OR(AND(CI31&lt;&gt;"",CI31&lt;&gt;"-"),AND(CH31="-",CG30=""))),"-","")))</f>
        <v/>
      </c>
      <c r="CI30" s="128" t="str">
        <f>IFERROR(INDEX(Calculation!$Q$7:$Q$206,MATCH($B30&amp;" "&amp;CI$10,positions,0),1),
IFERROR(INDEX(Calculation!$R$7:$R$206,MATCH($B29&amp;" "&amp;CI$10,positions,0),1),
IF(AND(ROW(CI30)&gt;12,OR(AND(CJ31&lt;&gt;"",CJ31&lt;&gt;"-"),AND(CI31="-",CH30=""))),"-","")))</f>
        <v/>
      </c>
      <c r="CJ30" s="128" t="str">
        <f>IFERROR(INDEX(Calculation!$Q$7:$Q$206,MATCH($B30&amp;" "&amp;CJ$10,positions,0),1),
IFERROR(INDEX(Calculation!$R$7:$R$206,MATCH($B29&amp;" "&amp;CJ$10,positions,0),1),
IF(AND(ROW(CJ30)&gt;12,OR(AND(CK31&lt;&gt;"",CK31&lt;&gt;"-"),AND(CJ31="-",CI30=""))),"-","")))</f>
        <v/>
      </c>
      <c r="CK30" s="128" t="str">
        <f>IFERROR(INDEX(Calculation!$Q$7:$Q$206,MATCH($B30&amp;" "&amp;CK$10,positions,0),1),
IFERROR(INDEX(Calculation!$R$7:$R$206,MATCH($B29&amp;" "&amp;CK$10,positions,0),1),
IF(AND(ROW(CK30)&gt;12,OR(AND(CL31&lt;&gt;"",CL31&lt;&gt;"-"),AND(CK31="-",CJ30=""))),"-","")))</f>
        <v/>
      </c>
      <c r="CL30" s="128" t="str">
        <f>IFERROR(INDEX(Calculation!$Q$7:$Q$206,MATCH($B30&amp;" "&amp;CL$10,positions,0),1),
IFERROR(INDEX(Calculation!$R$7:$R$206,MATCH($B29&amp;" "&amp;CL$10,positions,0),1),
IF(AND(ROW(CL30)&gt;12,OR(AND(CM31&lt;&gt;"",CM31&lt;&gt;"-"),AND(CL31="-",CK30=""))),"-","")))</f>
        <v/>
      </c>
      <c r="CM30" s="128" t="str">
        <f>IFERROR(INDEX(Calculation!$Q$7:$Q$206,MATCH($B30&amp;" "&amp;CM$10,positions,0),1),
IFERROR(INDEX(Calculation!$R$7:$R$206,MATCH($B29&amp;" "&amp;CM$10,positions,0),1),
IF(AND(ROW(CM30)&gt;12,OR(AND(CN31&lt;&gt;"",CN31&lt;&gt;"-"),AND(CM31="-",CL30=""))),"-","")))</f>
        <v/>
      </c>
      <c r="CN30" s="128" t="str">
        <f>IFERROR(INDEX(Calculation!$Q$7:$Q$206,MATCH($B30&amp;" "&amp;CN$10,positions,0),1),
IFERROR(INDEX(Calculation!$R$7:$R$206,MATCH($B29&amp;" "&amp;CN$10,positions,0),1),
IF(AND(ROW(CN30)&gt;12,OR(AND(CO31&lt;&gt;"",CO31&lt;&gt;"-"),AND(CN31="-",CM30=""))),"-","")))</f>
        <v/>
      </c>
      <c r="CO30" s="128" t="str">
        <f>IFERROR(INDEX(Calculation!$Q$7:$Q$206,MATCH($B30&amp;" "&amp;CO$10,positions,0),1),
IFERROR(INDEX(Calculation!$R$7:$R$206,MATCH($B29&amp;" "&amp;CO$10,positions,0),1),
IF(AND(ROW(CO30)&gt;12,OR(AND(CP31&lt;&gt;"",CP31&lt;&gt;"-"),AND(CO31="-",CN30=""))),"-","")))</f>
        <v/>
      </c>
      <c r="CP30" s="128" t="str">
        <f>IFERROR(INDEX(Calculation!$Q$7:$Q$206,MATCH($B30&amp;" "&amp;CP$10,positions,0),1),
IFERROR(INDEX(Calculation!$R$7:$R$206,MATCH($B29&amp;" "&amp;CP$10,positions,0),1),
IF(AND(ROW(CP30)&gt;12,OR(AND(CQ31&lt;&gt;"",CQ31&lt;&gt;"-"),AND(CP31="-",CO30=""))),"-","")))</f>
        <v/>
      </c>
      <c r="CQ30" s="128" t="str">
        <f>IFERROR(INDEX(Calculation!$Q$7:$Q$206,MATCH($B30&amp;" "&amp;CQ$10,positions,0),1),
IFERROR(INDEX(Calculation!$R$7:$R$206,MATCH($B29&amp;" "&amp;CQ$10,positions,0),1),
IF(AND(ROW(CQ30)&gt;12,OR(AND(CR31&lt;&gt;"",CR31&lt;&gt;"-"),AND(CQ31="-",CP30=""))),"-","")))</f>
        <v/>
      </c>
      <c r="CR30" s="128" t="str">
        <f>IFERROR(INDEX(Calculation!$Q$7:$Q$206,MATCH($B30&amp;" "&amp;CR$10,positions,0),1),
IFERROR(INDEX(Calculation!$R$7:$R$206,MATCH($B29&amp;" "&amp;CR$10,positions,0),1),
IF(AND(ROW(CR30)&gt;12,OR(AND(CS31&lt;&gt;"",CS31&lt;&gt;"-"),AND(CR31="-",CQ30=""))),"-","")))</f>
        <v/>
      </c>
      <c r="CS30" s="128" t="str">
        <f>IFERROR(INDEX(Calculation!$Q$7:$Q$206,MATCH($B30&amp;" "&amp;CS$10,positions,0),1),
IFERROR(INDEX(Calculation!$R$7:$R$206,MATCH($B29&amp;" "&amp;CS$10,positions,0),1),
IF(AND(ROW(CS30)&gt;12,OR(AND(CT31&lt;&gt;"",CT31&lt;&gt;"-"),AND(CS31="-",CR30=""))),"-","")))</f>
        <v/>
      </c>
      <c r="CT30" s="128" t="str">
        <f>IFERROR(INDEX(Calculation!$Q$7:$Q$206,MATCH($B30&amp;" "&amp;CT$10,positions,0),1),
IFERROR(INDEX(Calculation!$R$7:$R$206,MATCH($B29&amp;" "&amp;CT$10,positions,0),1),
IF(AND(ROW(CT30)&gt;12,OR(AND(CU31&lt;&gt;"",CU31&lt;&gt;"-"),AND(CT31="-",CS30=""))),"-","")))</f>
        <v/>
      </c>
      <c r="CU30" s="128" t="str">
        <f>IFERROR(INDEX(Calculation!$Q$7:$Q$206,MATCH($B30&amp;" "&amp;CU$10,positions,0),1),
IFERROR(INDEX(Calculation!$R$7:$R$206,MATCH($B29&amp;" "&amp;CU$10,positions,0),1),
IF(AND(ROW(CU30)&gt;12,OR(AND(CV31&lt;&gt;"",CV31&lt;&gt;"-"),AND(CU31="-",CT30=""))),"-","")))</f>
        <v/>
      </c>
      <c r="CV30" s="128" t="str">
        <f>IFERROR(INDEX(Calculation!$Q$7:$Q$206,MATCH($B30&amp;" "&amp;CV$10,positions,0),1),
IFERROR(INDEX(Calculation!$R$7:$R$206,MATCH($B29&amp;" "&amp;CV$10,positions,0),1),
IF(AND(ROW(CV30)&gt;12,OR(AND(CW31&lt;&gt;"",CW31&lt;&gt;"-"),AND(CV31="-",CU30=""))),"-","")))</f>
        <v/>
      </c>
      <c r="CW30" s="128" t="str">
        <f>IFERROR(INDEX(Calculation!$Q$7:$Q$206,MATCH($B30&amp;" "&amp;CW$10,positions,0),1),
IFERROR(INDEX(Calculation!$R$7:$R$206,MATCH($B29&amp;" "&amp;CW$10,positions,0),1),
IF(AND(ROW(CW30)&gt;12,OR(AND(CX31&lt;&gt;"",CX31&lt;&gt;"-"),AND(CW31="-",CV30=""))),"-","")))</f>
        <v/>
      </c>
      <c r="CX30" s="128" t="str">
        <f>IFERROR(INDEX(Calculation!$Q$7:$Q$206,MATCH($B30&amp;" "&amp;CX$10,positions,0),1),
IFERROR(INDEX(Calculation!$R$7:$R$206,MATCH($B29&amp;" "&amp;CX$10,positions,0),1),
IF(AND(ROW(CX30)&gt;12,OR(AND(CY31&lt;&gt;"",CY31&lt;&gt;"-"),AND(CX31="-",CW30=""))),"-","")))</f>
        <v/>
      </c>
      <c r="CY30" s="128" t="str">
        <f>IFERROR(INDEX(Calculation!$Q$7:$Q$206,MATCH($B30&amp;" "&amp;CY$10,positions,0),1),
IFERROR(INDEX(Calculation!$R$7:$R$206,MATCH($B29&amp;" "&amp;CY$10,positions,0),1),
IF(AND(ROW(CY30)&gt;12,OR(AND(CZ31&lt;&gt;"",CZ31&lt;&gt;"-"),AND(CY31="-",CX30=""))),"-","")))</f>
        <v/>
      </c>
      <c r="CZ30" s="128" t="str">
        <f>IFERROR(INDEX(Calculation!$Q$7:$Q$206,MATCH($B30&amp;" "&amp;CZ$10,positions,0),1),
IFERROR(INDEX(Calculation!$R$7:$R$206,MATCH($B29&amp;" "&amp;CZ$10,positions,0),1),
IF(AND(ROW(CZ30)&gt;12,OR(AND(DA31&lt;&gt;"",DA31&lt;&gt;"-"),AND(CZ31="-",CY30=""))),"-","")))</f>
        <v/>
      </c>
    </row>
    <row r="31" spans="2:104" s="100" customFormat="1" ht="27.95" customHeight="1" x14ac:dyDescent="0.25">
      <c r="B31" s="140">
        <v>21</v>
      </c>
      <c r="C31" s="99"/>
      <c r="D31" s="128" t="str">
        <f>IFERROR(INDEX(Calculation!$Q$7:$Q$206,MATCH($B31&amp;" "&amp;D$10,positions,0),1),
IFERROR(INDEX(Calculation!$R$7:$R$206,MATCH($B30&amp;" "&amp;D$10,positions,0),1),
IF(AND(ROW(D31)&gt;12,OR(AND(E32&lt;&gt;"",E32&lt;&gt;"-"),AND(D32="-",C31=""))),"-","")))</f>
        <v/>
      </c>
      <c r="E31" s="128" t="str">
        <f>IFERROR(INDEX(Calculation!$Q$7:$Q$206,MATCH($B31&amp;" "&amp;E$10,positions,0),1),
IFERROR(INDEX(Calculation!$R$7:$R$206,MATCH($B30&amp;" "&amp;E$10,positions,0),1),
IF(AND(ROW(E31)&gt;12,OR(AND(F32&lt;&gt;"",F32&lt;&gt;"-"),AND(E32="-",D31=""))),"-","")))</f>
        <v/>
      </c>
      <c r="F31" s="128" t="str">
        <f>IFERROR(INDEX(Calculation!$Q$7:$Q$206,MATCH($B31&amp;" "&amp;F$10,positions,0),1),
IFERROR(INDEX(Calculation!$R$7:$R$206,MATCH($B30&amp;" "&amp;F$10,positions,0),1),
IF(AND(ROW(F31)&gt;12,OR(AND(G32&lt;&gt;"",G32&lt;&gt;"-"),AND(F32="-",E31=""))),"-","")))</f>
        <v/>
      </c>
      <c r="G31" s="128" t="str">
        <f>IFERROR(INDEX(Calculation!$Q$7:$Q$206,MATCH($B31&amp;" "&amp;G$10,positions,0),1),
IFERROR(INDEX(Calculation!$R$7:$R$206,MATCH($B30&amp;" "&amp;G$10,positions,0),1),
IF(AND(ROW(G31)&gt;12,OR(AND(H32&lt;&gt;"",H32&lt;&gt;"-"),AND(G32="-",F31=""))),"-","")))</f>
        <v/>
      </c>
      <c r="H31" s="128" t="str">
        <f>IFERROR(INDEX(Calculation!$Q$7:$Q$206,MATCH($B31&amp;" "&amp;H$10,positions,0),1),
IFERROR(INDEX(Calculation!$R$7:$R$206,MATCH($B30&amp;" "&amp;H$10,positions,0),1),
IF(AND(ROW(H31)&gt;12,OR(AND(I32&lt;&gt;"",I32&lt;&gt;"-"),AND(H32="-",G31=""))),"-","")))</f>
        <v/>
      </c>
      <c r="I31" s="128" t="str">
        <f>IFERROR(INDEX(Calculation!$Q$7:$Q$206,MATCH($B31&amp;" "&amp;I$10,positions,0),1),
IFERROR(INDEX(Calculation!$R$7:$R$206,MATCH($B30&amp;" "&amp;I$10,positions,0),1),
IF(AND(ROW(I31)&gt;12,OR(AND(J32&lt;&gt;"",J32&lt;&gt;"-"),AND(I32="-",H31=""))),"-","")))</f>
        <v/>
      </c>
      <c r="J31" s="128" t="str">
        <f>IFERROR(INDEX(Calculation!$Q$7:$Q$206,MATCH($B31&amp;" "&amp;J$10,positions,0),1),
IFERROR(INDEX(Calculation!$R$7:$R$206,MATCH($B30&amp;" "&amp;J$10,positions,0),1),
IF(AND(ROW(J31)&gt;12,OR(AND(K32&lt;&gt;"",K32&lt;&gt;"-"),AND(J32="-",I31=""))),"-","")))</f>
        <v/>
      </c>
      <c r="K31" s="128" t="str">
        <f>IFERROR(INDEX(Calculation!$Q$7:$Q$206,MATCH($B31&amp;" "&amp;K$10,positions,0),1),
IFERROR(INDEX(Calculation!$R$7:$R$206,MATCH($B30&amp;" "&amp;K$10,positions,0),1),
IF(AND(ROW(K31)&gt;12,OR(AND(L32&lt;&gt;"",L32&lt;&gt;"-"),AND(K32="-",J31=""))),"-","")))</f>
        <v/>
      </c>
      <c r="L31" s="128" t="str">
        <f>IFERROR(INDEX(Calculation!$Q$7:$Q$206,MATCH($B31&amp;" "&amp;L$10,positions,0),1),
IFERROR(INDEX(Calculation!$R$7:$R$206,MATCH($B30&amp;" "&amp;L$10,positions,0),1),
IF(AND(ROW(L31)&gt;12,OR(AND(M32&lt;&gt;"",M32&lt;&gt;"-"),AND(L32="-",K31=""))),"-","")))</f>
        <v/>
      </c>
      <c r="M31" s="128" t="str">
        <f>IFERROR(INDEX(Calculation!$Q$7:$Q$206,MATCH($B31&amp;" "&amp;M$10,positions,0),1),
IFERROR(INDEX(Calculation!$R$7:$R$206,MATCH($B30&amp;" "&amp;M$10,positions,0),1),
IF(AND(ROW(M31)&gt;12,OR(AND(N32&lt;&gt;"",N32&lt;&gt;"-"),AND(M32="-",L31=""))),"-","")))</f>
        <v/>
      </c>
      <c r="N31" s="128" t="str">
        <f>IFERROR(INDEX(Calculation!$Q$7:$Q$206,MATCH($B31&amp;" "&amp;N$10,positions,0),1),
IFERROR(INDEX(Calculation!$R$7:$R$206,MATCH($B30&amp;" "&amp;N$10,positions,0),1),
IF(AND(ROW(N31)&gt;12,OR(AND(O32&lt;&gt;"",O32&lt;&gt;"-"),AND(N32="-",M31=""))),"-","")))</f>
        <v/>
      </c>
      <c r="O31" s="128" t="str">
        <f>IFERROR(INDEX(Calculation!$Q$7:$Q$206,MATCH($B31&amp;" "&amp;O$10,positions,0),1),
IFERROR(INDEX(Calculation!$R$7:$R$206,MATCH($B30&amp;" "&amp;O$10,positions,0),1),
IF(AND(ROW(O31)&gt;12,OR(AND(P32&lt;&gt;"",P32&lt;&gt;"-"),AND(O32="-",N31=""))),"-","")))</f>
        <v/>
      </c>
      <c r="P31" s="128" t="str">
        <f>IFERROR(INDEX(Calculation!$Q$7:$Q$206,MATCH($B31&amp;" "&amp;P$10,positions,0),1),
IFERROR(INDEX(Calculation!$R$7:$R$206,MATCH($B30&amp;" "&amp;P$10,positions,0),1),
IF(AND(ROW(P31)&gt;12,OR(AND(Q32&lt;&gt;"",Q32&lt;&gt;"-"),AND(P32="-",O31=""))),"-","")))</f>
        <v/>
      </c>
      <c r="Q31" s="128" t="str">
        <f>IFERROR(INDEX(Calculation!$Q$7:$Q$206,MATCH($B31&amp;" "&amp;Q$10,positions,0),1),
IFERROR(INDEX(Calculation!$R$7:$R$206,MATCH($B30&amp;" "&amp;Q$10,positions,0),1),
IF(AND(ROW(Q31)&gt;12,OR(AND(R32&lt;&gt;"",R32&lt;&gt;"-"),AND(Q32="-",P31=""))),"-","")))</f>
        <v/>
      </c>
      <c r="R31" s="128" t="str">
        <f>IFERROR(INDEX(Calculation!$Q$7:$Q$206,MATCH($B31&amp;" "&amp;R$10,positions,0),1),
IFERROR(INDEX(Calculation!$R$7:$R$206,MATCH($B30&amp;" "&amp;R$10,positions,0),1),
IF(AND(ROW(R31)&gt;12,OR(AND(S32&lt;&gt;"",S32&lt;&gt;"-"),AND(R32="-",Q31=""))),"-","")))</f>
        <v/>
      </c>
      <c r="S31" s="128" t="str">
        <f>IFERROR(INDEX(Calculation!$Q$7:$Q$206,MATCH($B31&amp;" "&amp;S$10,positions,0),1),
IFERROR(INDEX(Calculation!$R$7:$R$206,MATCH($B30&amp;" "&amp;S$10,positions,0),1),
IF(AND(ROW(S31)&gt;12,OR(AND(T32&lt;&gt;"",T32&lt;&gt;"-"),AND(S32="-",R31=""))),"-","")))</f>
        <v/>
      </c>
      <c r="T31" s="128" t="str">
        <f>IFERROR(INDEX(Calculation!$Q$7:$Q$206,MATCH($B31&amp;" "&amp;T$10,positions,0),1),
IFERROR(INDEX(Calculation!$R$7:$R$206,MATCH($B30&amp;" "&amp;T$10,positions,0),1),
IF(AND(ROW(T31)&gt;12,OR(AND(U32&lt;&gt;"",U32&lt;&gt;"-"),AND(T32="-",S31=""))),"-","")))</f>
        <v/>
      </c>
      <c r="U31" s="128" t="str">
        <f>IFERROR(INDEX(Calculation!$Q$7:$Q$206,MATCH($B31&amp;" "&amp;U$10,positions,0),1),
IFERROR(INDEX(Calculation!$R$7:$R$206,MATCH($B30&amp;" "&amp;U$10,positions,0),1),
IF(AND(ROW(U31)&gt;12,OR(AND(V32&lt;&gt;"",V32&lt;&gt;"-"),AND(U32="-",T31=""))),"-","")))</f>
        <v/>
      </c>
      <c r="V31" s="128" t="str">
        <f>IFERROR(INDEX(Calculation!$Q$7:$Q$206,MATCH($B31&amp;" "&amp;V$10,positions,0),1),
IFERROR(INDEX(Calculation!$R$7:$R$206,MATCH($B30&amp;" "&amp;V$10,positions,0),1),
IF(AND(ROW(V31)&gt;12,OR(AND(W32&lt;&gt;"",W32&lt;&gt;"-"),AND(V32="-",U31=""))),"-","")))</f>
        <v/>
      </c>
      <c r="W31" s="128" t="str">
        <f>IFERROR(INDEX(Calculation!$Q$7:$Q$206,MATCH($B31&amp;" "&amp;W$10,positions,0),1),
IFERROR(INDEX(Calculation!$R$7:$R$206,MATCH($B30&amp;" "&amp;W$10,positions,0),1),
IF(AND(ROW(W31)&gt;12,OR(AND(X32&lt;&gt;"",X32&lt;&gt;"-"),AND(W32="-",V31=""))),"-","")))</f>
        <v/>
      </c>
      <c r="X31" s="128" t="str">
        <f>IFERROR(INDEX(Calculation!$Q$7:$Q$206,MATCH($B31&amp;" "&amp;X$10,positions,0),1),
IFERROR(INDEX(Calculation!$R$7:$R$206,MATCH($B30&amp;" "&amp;X$10,positions,0),1),
IF(AND(ROW(X31)&gt;12,OR(AND(Y32&lt;&gt;"",Y32&lt;&gt;"-"),AND(X32="-",W31=""))),"-","")))</f>
        <v/>
      </c>
      <c r="Y31" s="128" t="str">
        <f>IFERROR(INDEX(Calculation!$Q$7:$Q$206,MATCH($B31&amp;" "&amp;Y$10,positions,0),1),
IFERROR(INDEX(Calculation!$R$7:$R$206,MATCH($B30&amp;" "&amp;Y$10,positions,0),1),
IF(AND(ROW(Y31)&gt;12,OR(AND(Z32&lt;&gt;"",Z32&lt;&gt;"-"),AND(Y32="-",X31=""))),"-","")))</f>
        <v/>
      </c>
      <c r="Z31" s="128" t="str">
        <f>IFERROR(INDEX(Calculation!$Q$7:$Q$206,MATCH($B31&amp;" "&amp;Z$10,positions,0),1),
IFERROR(INDEX(Calculation!$R$7:$R$206,MATCH($B30&amp;" "&amp;Z$10,positions,0),1),
IF(AND(ROW(Z31)&gt;12,OR(AND(AA32&lt;&gt;"",AA32&lt;&gt;"-"),AND(Z32="-",Y31=""))),"-","")))</f>
        <v/>
      </c>
      <c r="AA31" s="128" t="str">
        <f>IFERROR(INDEX(Calculation!$Q$7:$Q$206,MATCH($B31&amp;" "&amp;AA$10,positions,0),1),
IFERROR(INDEX(Calculation!$R$7:$R$206,MATCH($B30&amp;" "&amp;AA$10,positions,0),1),
IF(AND(ROW(AA31)&gt;12,OR(AND(AB32&lt;&gt;"",AB32&lt;&gt;"-"),AND(AA32="-",Z31=""))),"-","")))</f>
        <v/>
      </c>
      <c r="AB31" s="128" t="str">
        <f>IFERROR(INDEX(Calculation!$Q$7:$Q$206,MATCH($B31&amp;" "&amp;AB$10,positions,0),1),
IFERROR(INDEX(Calculation!$R$7:$R$206,MATCH($B30&amp;" "&amp;AB$10,positions,0),1),
IF(AND(ROW(AB31)&gt;12,OR(AND(AC32&lt;&gt;"",AC32&lt;&gt;"-"),AND(AB32="-",AA31=""))),"-","")))</f>
        <v/>
      </c>
      <c r="AC31" s="128" t="str">
        <f>IFERROR(INDEX(Calculation!$Q$7:$Q$206,MATCH($B31&amp;" "&amp;AC$10,positions,0),1),
IFERROR(INDEX(Calculation!$R$7:$R$206,MATCH($B30&amp;" "&amp;AC$10,positions,0),1),
IF(AND(ROW(AC31)&gt;12,OR(AND(AD32&lt;&gt;"",AD32&lt;&gt;"-"),AND(AC32="-",AB31=""))),"-","")))</f>
        <v/>
      </c>
      <c r="AD31" s="128" t="str">
        <f>IFERROR(INDEX(Calculation!$Q$7:$Q$206,MATCH($B31&amp;" "&amp;AD$10,positions,0),1),
IFERROR(INDEX(Calculation!$R$7:$R$206,MATCH($B30&amp;" "&amp;AD$10,positions,0),1),
IF(AND(ROW(AD31)&gt;12,OR(AND(AE32&lt;&gt;"",AE32&lt;&gt;"-"),AND(AD32="-",AC31=""))),"-","")))</f>
        <v/>
      </c>
      <c r="AE31" s="128" t="str">
        <f>IFERROR(INDEX(Calculation!$Q$7:$Q$206,MATCH($B31&amp;" "&amp;AE$10,positions,0),1),
IFERROR(INDEX(Calculation!$R$7:$R$206,MATCH($B30&amp;" "&amp;AE$10,positions,0),1),
IF(AND(ROW(AE31)&gt;12,OR(AND(AF32&lt;&gt;"",AF32&lt;&gt;"-"),AND(AE32="-",AD31=""))),"-","")))</f>
        <v/>
      </c>
      <c r="AF31" s="128" t="str">
        <f>IFERROR(INDEX(Calculation!$Q$7:$Q$206,MATCH($B31&amp;" "&amp;AF$10,positions,0),1),
IFERROR(INDEX(Calculation!$R$7:$R$206,MATCH($B30&amp;" "&amp;AF$10,positions,0),1),
IF(AND(ROW(AF31)&gt;12,OR(AND(AG32&lt;&gt;"",AG32&lt;&gt;"-"),AND(AF32="-",AE31=""))),"-","")))</f>
        <v/>
      </c>
      <c r="AG31" s="128" t="str">
        <f>IFERROR(INDEX(Calculation!$Q$7:$Q$206,MATCH($B31&amp;" "&amp;AG$10,positions,0),1),
IFERROR(INDEX(Calculation!$R$7:$R$206,MATCH($B30&amp;" "&amp;AG$10,positions,0),1),
IF(AND(ROW(AG31)&gt;12,OR(AND(AH32&lt;&gt;"",AH32&lt;&gt;"-"),AND(AG32="-",AF31=""))),"-","")))</f>
        <v/>
      </c>
      <c r="AH31" s="128" t="str">
        <f>IFERROR(INDEX(Calculation!$Q$7:$Q$206,MATCH($B31&amp;" "&amp;AH$10,positions,0),1),
IFERROR(INDEX(Calculation!$R$7:$R$206,MATCH($B30&amp;" "&amp;AH$10,positions,0),1),
IF(AND(ROW(AH31)&gt;12,OR(AND(AI32&lt;&gt;"",AI32&lt;&gt;"-"),AND(AH32="-",AG31=""))),"-","")))</f>
        <v/>
      </c>
      <c r="AI31" s="128" t="str">
        <f>IFERROR(INDEX(Calculation!$Q$7:$Q$206,MATCH($B31&amp;" "&amp;AI$10,positions,0),1),
IFERROR(INDEX(Calculation!$R$7:$R$206,MATCH($B30&amp;" "&amp;AI$10,positions,0),1),
IF(AND(ROW(AI31)&gt;12,OR(AND(AJ32&lt;&gt;"",AJ32&lt;&gt;"-"),AND(AI32="-",AH31=""))),"-","")))</f>
        <v/>
      </c>
      <c r="AJ31" s="128" t="str">
        <f>IFERROR(INDEX(Calculation!$Q$7:$Q$206,MATCH($B31&amp;" "&amp;AJ$10,positions,0),1),
IFERROR(INDEX(Calculation!$R$7:$R$206,MATCH($B30&amp;" "&amp;AJ$10,positions,0),1),
IF(AND(ROW(AJ31)&gt;12,OR(AND(AK32&lt;&gt;"",AK32&lt;&gt;"-"),AND(AJ32="-",AI31=""))),"-","")))</f>
        <v/>
      </c>
      <c r="AK31" s="128" t="str">
        <f>IFERROR(INDEX(Calculation!$Q$7:$Q$206,MATCH($B31&amp;" "&amp;AK$10,positions,0),1),
IFERROR(INDEX(Calculation!$R$7:$R$206,MATCH($B30&amp;" "&amp;AK$10,positions,0),1),
IF(AND(ROW(AK31)&gt;12,OR(AND(AL32&lt;&gt;"",AL32&lt;&gt;"-"),AND(AK32="-",AJ31=""))),"-","")))</f>
        <v/>
      </c>
      <c r="AL31" s="128" t="str">
        <f>IFERROR(INDEX(Calculation!$Q$7:$Q$206,MATCH($B31&amp;" "&amp;AL$10,positions,0),1),
IFERROR(INDEX(Calculation!$R$7:$R$206,MATCH($B30&amp;" "&amp;AL$10,positions,0),1),
IF(AND(ROW(AL31)&gt;12,OR(AND(AM32&lt;&gt;"",AM32&lt;&gt;"-"),AND(AL32="-",AK31=""))),"-","")))</f>
        <v/>
      </c>
      <c r="AM31" s="128" t="str">
        <f>IFERROR(INDEX(Calculation!$Q$7:$Q$206,MATCH($B31&amp;" "&amp;AM$10,positions,0),1),
IFERROR(INDEX(Calculation!$R$7:$R$206,MATCH($B30&amp;" "&amp;AM$10,positions,0),1),
IF(AND(ROW(AM31)&gt;12,OR(AND(AN32&lt;&gt;"",AN32&lt;&gt;"-"),AND(AM32="-",AL31=""))),"-","")))</f>
        <v/>
      </c>
      <c r="AN31" s="128" t="str">
        <f>IFERROR(INDEX(Calculation!$Q$7:$Q$206,MATCH($B31&amp;" "&amp;AN$10,positions,0),1),
IFERROR(INDEX(Calculation!$R$7:$R$206,MATCH($B30&amp;" "&amp;AN$10,positions,0),1),
IF(AND(ROW(AN31)&gt;12,OR(AND(AO32&lt;&gt;"",AO32&lt;&gt;"-"),AND(AN32="-",AM31=""))),"-","")))</f>
        <v/>
      </c>
      <c r="AO31" s="128" t="str">
        <f>IFERROR(INDEX(Calculation!$Q$7:$Q$206,MATCH($B31&amp;" "&amp;AO$10,positions,0),1),
IFERROR(INDEX(Calculation!$R$7:$R$206,MATCH($B30&amp;" "&amp;AO$10,positions,0),1),
IF(AND(ROW(AO31)&gt;12,OR(AND(AP32&lt;&gt;"",AP32&lt;&gt;"-"),AND(AO32="-",AN31=""))),"-","")))</f>
        <v/>
      </c>
      <c r="AP31" s="128" t="str">
        <f>IFERROR(INDEX(Calculation!$Q$7:$Q$206,MATCH($B31&amp;" "&amp;AP$10,positions,0),1),
IFERROR(INDEX(Calculation!$R$7:$R$206,MATCH($B30&amp;" "&amp;AP$10,positions,0),1),
IF(AND(ROW(AP31)&gt;12,OR(AND(AQ32&lt;&gt;"",AQ32&lt;&gt;"-"),AND(AP32="-",AO31=""))),"-","")))</f>
        <v/>
      </c>
      <c r="AQ31" s="128" t="str">
        <f>IFERROR(INDEX(Calculation!$Q$7:$Q$206,MATCH($B31&amp;" "&amp;AQ$10,positions,0),1),
IFERROR(INDEX(Calculation!$R$7:$R$206,MATCH($B30&amp;" "&amp;AQ$10,positions,0),1),
IF(AND(ROW(AQ31)&gt;12,OR(AND(AR32&lt;&gt;"",AR32&lt;&gt;"-"),AND(AQ32="-",AP31=""))),"-","")))</f>
        <v/>
      </c>
      <c r="AR31" s="128" t="str">
        <f>IFERROR(INDEX(Calculation!$Q$7:$Q$206,MATCH($B31&amp;" "&amp;AR$10,positions,0),1),
IFERROR(INDEX(Calculation!$R$7:$R$206,MATCH($B30&amp;" "&amp;AR$10,positions,0),1),
IF(AND(ROW(AR31)&gt;12,OR(AND(AS32&lt;&gt;"",AS32&lt;&gt;"-"),AND(AR32="-",AQ31=""))),"-","")))</f>
        <v/>
      </c>
      <c r="AS31" s="128" t="str">
        <f>IFERROR(INDEX(Calculation!$Q$7:$Q$206,MATCH($B31&amp;" "&amp;AS$10,positions,0),1),
IFERROR(INDEX(Calculation!$R$7:$R$206,MATCH($B30&amp;" "&amp;AS$10,positions,0),1),
IF(AND(ROW(AS31)&gt;12,OR(AND(AT32&lt;&gt;"",AT32&lt;&gt;"-"),AND(AS32="-",AR31=""))),"-","")))</f>
        <v/>
      </c>
      <c r="AT31" s="128" t="str">
        <f>IFERROR(INDEX(Calculation!$Q$7:$Q$206,MATCH($B31&amp;" "&amp;AT$10,positions,0),1),
IFERROR(INDEX(Calculation!$R$7:$R$206,MATCH($B30&amp;" "&amp;AT$10,positions,0),1),
IF(AND(ROW(AT31)&gt;12,OR(AND(AU32&lt;&gt;"",AU32&lt;&gt;"-"),AND(AT32="-",AS31=""))),"-","")))</f>
        <v/>
      </c>
      <c r="AU31" s="128" t="str">
        <f>IFERROR(INDEX(Calculation!$Q$7:$Q$206,MATCH($B31&amp;" "&amp;AU$10,positions,0),1),
IFERROR(INDEX(Calculation!$R$7:$R$206,MATCH($B30&amp;" "&amp;AU$10,positions,0),1),
IF(AND(ROW(AU31)&gt;12,OR(AND(AV32&lt;&gt;"",AV32&lt;&gt;"-"),AND(AU32="-",AT31=""))),"-","")))</f>
        <v/>
      </c>
      <c r="AV31" s="128" t="str">
        <f>IFERROR(INDEX(Calculation!$Q$7:$Q$206,MATCH($B31&amp;" "&amp;AV$10,positions,0),1),
IFERROR(INDEX(Calculation!$R$7:$R$206,MATCH($B30&amp;" "&amp;AV$10,positions,0),1),
IF(AND(ROW(AV31)&gt;12,OR(AND(AW32&lt;&gt;"",AW32&lt;&gt;"-"),AND(AV32="-",AU31=""))),"-","")))</f>
        <v/>
      </c>
      <c r="AW31" s="128" t="str">
        <f>IFERROR(INDEX(Calculation!$Q$7:$Q$206,MATCH($B31&amp;" "&amp;AW$10,positions,0),1),
IFERROR(INDEX(Calculation!$R$7:$R$206,MATCH($B30&amp;" "&amp;AW$10,positions,0),1),
IF(AND(ROW(AW31)&gt;12,OR(AND(AX32&lt;&gt;"",AX32&lt;&gt;"-"),AND(AW32="-",AV31=""))),"-","")))</f>
        <v/>
      </c>
      <c r="AX31" s="128" t="str">
        <f>IFERROR(INDEX(Calculation!$Q$7:$Q$206,MATCH($B31&amp;" "&amp;AX$10,positions,0),1),
IFERROR(INDEX(Calculation!$R$7:$R$206,MATCH($B30&amp;" "&amp;AX$10,positions,0),1),
IF(AND(ROW(AX31)&gt;12,OR(AND(AY32&lt;&gt;"",AY32&lt;&gt;"-"),AND(AX32="-",AW31=""))),"-","")))</f>
        <v/>
      </c>
      <c r="AY31" s="128" t="str">
        <f>IFERROR(INDEX(Calculation!$Q$7:$Q$206,MATCH($B31&amp;" "&amp;AY$10,positions,0),1),
IFERROR(INDEX(Calculation!$R$7:$R$206,MATCH($B30&amp;" "&amp;AY$10,positions,0),1),
IF(AND(ROW(AY31)&gt;12,OR(AND(AZ32&lt;&gt;"",AZ32&lt;&gt;"-"),AND(AY32="-",AX31=""))),"-","")))</f>
        <v/>
      </c>
      <c r="AZ31" s="128" t="str">
        <f>IFERROR(INDEX(Calculation!$Q$7:$Q$206,MATCH($B31&amp;" "&amp;AZ$10,positions,0),1),
IFERROR(INDEX(Calculation!$R$7:$R$206,MATCH($B30&amp;" "&amp;AZ$10,positions,0),1),
IF(AND(ROW(AZ31)&gt;12,OR(AND(BA32&lt;&gt;"",BA32&lt;&gt;"-"),AND(AZ32="-",AY31=""))),"-","")))</f>
        <v/>
      </c>
      <c r="BA31" s="128" t="str">
        <f>IFERROR(INDEX(Calculation!$Q$7:$Q$206,MATCH($B31&amp;" "&amp;BA$10,positions,0),1),
IFERROR(INDEX(Calculation!$R$7:$R$206,MATCH($B30&amp;" "&amp;BA$10,positions,0),1),
IF(AND(ROW(BA31)&gt;12,OR(AND(BB32&lt;&gt;"",BB32&lt;&gt;"-"),AND(BA32="-",AZ31=""))),"-","")))</f>
        <v/>
      </c>
      <c r="BB31" s="128" t="str">
        <f>IFERROR(INDEX(Calculation!$Q$7:$Q$206,MATCH($B31&amp;" "&amp;BB$10,positions,0),1),
IFERROR(INDEX(Calculation!$R$7:$R$206,MATCH($B30&amp;" "&amp;BB$10,positions,0),1),
IF(AND(ROW(BB31)&gt;12,OR(AND(BC32&lt;&gt;"",BC32&lt;&gt;"-"),AND(BB32="-",BA31=""))),"-","")))</f>
        <v/>
      </c>
      <c r="BC31" s="128" t="str">
        <f>IFERROR(INDEX(Calculation!$Q$7:$Q$206,MATCH($B31&amp;" "&amp;BC$10,positions,0),1),
IFERROR(INDEX(Calculation!$R$7:$R$206,MATCH($B30&amp;" "&amp;BC$10,positions,0),1),
IF(AND(ROW(BC31)&gt;12,OR(AND(BD32&lt;&gt;"",BD32&lt;&gt;"-"),AND(BC32="-",BB31=""))),"-","")))</f>
        <v/>
      </c>
      <c r="BD31" s="128" t="str">
        <f>IFERROR(INDEX(Calculation!$Q$7:$Q$206,MATCH($B31&amp;" "&amp;BD$10,positions,0),1),
IFERROR(INDEX(Calculation!$R$7:$R$206,MATCH($B30&amp;" "&amp;BD$10,positions,0),1),
IF(AND(ROW(BD31)&gt;12,OR(AND(BE32&lt;&gt;"",BE32&lt;&gt;"-"),AND(BD32="-",BC31=""))),"-","")))</f>
        <v/>
      </c>
      <c r="BE31" s="128" t="str">
        <f>IFERROR(INDEX(Calculation!$Q$7:$Q$206,MATCH($B31&amp;" "&amp;BE$10,positions,0),1),
IFERROR(INDEX(Calculation!$R$7:$R$206,MATCH($B30&amp;" "&amp;BE$10,positions,0),1),
IF(AND(ROW(BE31)&gt;12,OR(AND(BF32&lt;&gt;"",BF32&lt;&gt;"-"),AND(BE32="-",BD31=""))),"-","")))</f>
        <v/>
      </c>
      <c r="BF31" s="128" t="str">
        <f>IFERROR(INDEX(Calculation!$Q$7:$Q$206,MATCH($B31&amp;" "&amp;BF$10,positions,0),1),
IFERROR(INDEX(Calculation!$R$7:$R$206,MATCH($B30&amp;" "&amp;BF$10,positions,0),1),
IF(AND(ROW(BF31)&gt;12,OR(AND(BG32&lt;&gt;"",BG32&lt;&gt;"-"),AND(BF32="-",BE31=""))),"-","")))</f>
        <v/>
      </c>
      <c r="BG31" s="128" t="str">
        <f>IFERROR(INDEX(Calculation!$Q$7:$Q$206,MATCH($B31&amp;" "&amp;BG$10,positions,0),1),
IFERROR(INDEX(Calculation!$R$7:$R$206,MATCH($B30&amp;" "&amp;BG$10,positions,0),1),
IF(AND(ROW(BG31)&gt;12,OR(AND(BH32&lt;&gt;"",BH32&lt;&gt;"-"),AND(BG32="-",BF31=""))),"-","")))</f>
        <v/>
      </c>
      <c r="BH31" s="128" t="str">
        <f>IFERROR(INDEX(Calculation!$Q$7:$Q$206,MATCH($B31&amp;" "&amp;BH$10,positions,0),1),
IFERROR(INDEX(Calculation!$R$7:$R$206,MATCH($B30&amp;" "&amp;BH$10,positions,0),1),
IF(AND(ROW(BH31)&gt;12,OR(AND(BI32&lt;&gt;"",BI32&lt;&gt;"-"),AND(BH32="-",BG31=""))),"-","")))</f>
        <v/>
      </c>
      <c r="BI31" s="128" t="str">
        <f>IFERROR(INDEX(Calculation!$Q$7:$Q$206,MATCH($B31&amp;" "&amp;BI$10,positions,0),1),
IFERROR(INDEX(Calculation!$R$7:$R$206,MATCH($B30&amp;" "&amp;BI$10,positions,0),1),
IF(AND(ROW(BI31)&gt;12,OR(AND(BJ32&lt;&gt;"",BJ32&lt;&gt;"-"),AND(BI32="-",BH31=""))),"-","")))</f>
        <v/>
      </c>
      <c r="BJ31" s="128" t="str">
        <f>IFERROR(INDEX(Calculation!$Q$7:$Q$206,MATCH($B31&amp;" "&amp;BJ$10,positions,0),1),
IFERROR(INDEX(Calculation!$R$7:$R$206,MATCH($B30&amp;" "&amp;BJ$10,positions,0),1),
IF(AND(ROW(BJ31)&gt;12,OR(AND(BK32&lt;&gt;"",BK32&lt;&gt;"-"),AND(BJ32="-",BI31=""))),"-","")))</f>
        <v/>
      </c>
      <c r="BK31" s="128" t="str">
        <f>IFERROR(INDEX(Calculation!$Q$7:$Q$206,MATCH($B31&amp;" "&amp;BK$10,positions,0),1),
IFERROR(INDEX(Calculation!$R$7:$R$206,MATCH($B30&amp;" "&amp;BK$10,positions,0),1),
IF(AND(ROW(BK31)&gt;12,OR(AND(BL32&lt;&gt;"",BL32&lt;&gt;"-"),AND(BK32="-",BJ31=""))),"-","")))</f>
        <v/>
      </c>
      <c r="BL31" s="128" t="str">
        <f>IFERROR(INDEX(Calculation!$Q$7:$Q$206,MATCH($B31&amp;" "&amp;BL$10,positions,0),1),
IFERROR(INDEX(Calculation!$R$7:$R$206,MATCH($B30&amp;" "&amp;BL$10,positions,0),1),
IF(AND(ROW(BL31)&gt;12,OR(AND(BM32&lt;&gt;"",BM32&lt;&gt;"-"),AND(BL32="-",BK31=""))),"-","")))</f>
        <v/>
      </c>
      <c r="BM31" s="128" t="str">
        <f>IFERROR(INDEX(Calculation!$Q$7:$Q$206,MATCH($B31&amp;" "&amp;BM$10,positions,0),1),
IFERROR(INDEX(Calculation!$R$7:$R$206,MATCH($B30&amp;" "&amp;BM$10,positions,0),1),
IF(AND(ROW(BM31)&gt;12,OR(AND(BN32&lt;&gt;"",BN32&lt;&gt;"-"),AND(BM32="-",BL31=""))),"-","")))</f>
        <v/>
      </c>
      <c r="BN31" s="128" t="str">
        <f>IFERROR(INDEX(Calculation!$Q$7:$Q$206,MATCH($B31&amp;" "&amp;BN$10,positions,0),1),
IFERROR(INDEX(Calculation!$R$7:$R$206,MATCH($B30&amp;" "&amp;BN$10,positions,0),1),
IF(AND(ROW(BN31)&gt;12,OR(AND(BO32&lt;&gt;"",BO32&lt;&gt;"-"),AND(BN32="-",BM31=""))),"-","")))</f>
        <v/>
      </c>
      <c r="BO31" s="128" t="str">
        <f>IFERROR(INDEX(Calculation!$Q$7:$Q$206,MATCH($B31&amp;" "&amp;BO$10,positions,0),1),
IFERROR(INDEX(Calculation!$R$7:$R$206,MATCH($B30&amp;" "&amp;BO$10,positions,0),1),
IF(AND(ROW(BO31)&gt;12,OR(AND(BP32&lt;&gt;"",BP32&lt;&gt;"-"),AND(BO32="-",BN31=""))),"-","")))</f>
        <v/>
      </c>
      <c r="BP31" s="128" t="str">
        <f>IFERROR(INDEX(Calculation!$Q$7:$Q$206,MATCH($B31&amp;" "&amp;BP$10,positions,0),1),
IFERROR(INDEX(Calculation!$R$7:$R$206,MATCH($B30&amp;" "&amp;BP$10,positions,0),1),
IF(AND(ROW(BP31)&gt;12,OR(AND(BQ32&lt;&gt;"",BQ32&lt;&gt;"-"),AND(BP32="-",BO31=""))),"-","")))</f>
        <v/>
      </c>
      <c r="BQ31" s="128" t="str">
        <f>IFERROR(INDEX(Calculation!$Q$7:$Q$206,MATCH($B31&amp;" "&amp;BQ$10,positions,0),1),
IFERROR(INDEX(Calculation!$R$7:$R$206,MATCH($B30&amp;" "&amp;BQ$10,positions,0),1),
IF(AND(ROW(BQ31)&gt;12,OR(AND(BR32&lt;&gt;"",BR32&lt;&gt;"-"),AND(BQ32="-",BP31=""))),"-","")))</f>
        <v/>
      </c>
      <c r="BR31" s="128" t="str">
        <f>IFERROR(INDEX(Calculation!$Q$7:$Q$206,MATCH($B31&amp;" "&amp;BR$10,positions,0),1),
IFERROR(INDEX(Calculation!$R$7:$R$206,MATCH($B30&amp;" "&amp;BR$10,positions,0),1),
IF(AND(ROW(BR31)&gt;12,OR(AND(BS32&lt;&gt;"",BS32&lt;&gt;"-"),AND(BR32="-",BQ31=""))),"-","")))</f>
        <v/>
      </c>
      <c r="BS31" s="128" t="str">
        <f>IFERROR(INDEX(Calculation!$Q$7:$Q$206,MATCH($B31&amp;" "&amp;BS$10,positions,0),1),
IFERROR(INDEX(Calculation!$R$7:$R$206,MATCH($B30&amp;" "&amp;BS$10,positions,0),1),
IF(AND(ROW(BS31)&gt;12,OR(AND(BT32&lt;&gt;"",BT32&lt;&gt;"-"),AND(BS32="-",BR31=""))),"-","")))</f>
        <v/>
      </c>
      <c r="BT31" s="128" t="str">
        <f>IFERROR(INDEX(Calculation!$Q$7:$Q$206,MATCH($B31&amp;" "&amp;BT$10,positions,0),1),
IFERROR(INDEX(Calculation!$R$7:$R$206,MATCH($B30&amp;" "&amp;BT$10,positions,0),1),
IF(AND(ROW(BT31)&gt;12,OR(AND(BU32&lt;&gt;"",BU32&lt;&gt;"-"),AND(BT32="-",BS31=""))),"-","")))</f>
        <v/>
      </c>
      <c r="BU31" s="128" t="str">
        <f>IFERROR(INDEX(Calculation!$Q$7:$Q$206,MATCH($B31&amp;" "&amp;BU$10,positions,0),1),
IFERROR(INDEX(Calculation!$R$7:$R$206,MATCH($B30&amp;" "&amp;BU$10,positions,0),1),
IF(AND(ROW(BU31)&gt;12,OR(AND(BV32&lt;&gt;"",BV32&lt;&gt;"-"),AND(BU32="-",BT31=""))),"-","")))</f>
        <v/>
      </c>
      <c r="BV31" s="128" t="str">
        <f>IFERROR(INDEX(Calculation!$Q$7:$Q$206,MATCH($B31&amp;" "&amp;BV$10,positions,0),1),
IFERROR(INDEX(Calculation!$R$7:$R$206,MATCH($B30&amp;" "&amp;BV$10,positions,0),1),
IF(AND(ROW(BV31)&gt;12,OR(AND(BW32&lt;&gt;"",BW32&lt;&gt;"-"),AND(BV32="-",BU31=""))),"-","")))</f>
        <v/>
      </c>
      <c r="BW31" s="128" t="str">
        <f>IFERROR(INDEX(Calculation!$Q$7:$Q$206,MATCH($B31&amp;" "&amp;BW$10,positions,0),1),
IFERROR(INDEX(Calculation!$R$7:$R$206,MATCH($B30&amp;" "&amp;BW$10,positions,0),1),
IF(AND(ROW(BW31)&gt;12,OR(AND(BX32&lt;&gt;"",BX32&lt;&gt;"-"),AND(BW32="-",BV31=""))),"-","")))</f>
        <v/>
      </c>
      <c r="BX31" s="128" t="str">
        <f>IFERROR(INDEX(Calculation!$Q$7:$Q$206,MATCH($B31&amp;" "&amp;BX$10,positions,0),1),
IFERROR(INDEX(Calculation!$R$7:$R$206,MATCH($B30&amp;" "&amp;BX$10,positions,0),1),
IF(AND(ROW(BX31)&gt;12,OR(AND(BY32&lt;&gt;"",BY32&lt;&gt;"-"),AND(BX32="-",BW31=""))),"-","")))</f>
        <v/>
      </c>
      <c r="BY31" s="128" t="str">
        <f>IFERROR(INDEX(Calculation!$Q$7:$Q$206,MATCH($B31&amp;" "&amp;BY$10,positions,0),1),
IFERROR(INDEX(Calculation!$R$7:$R$206,MATCH($B30&amp;" "&amp;BY$10,positions,0),1),
IF(AND(ROW(BY31)&gt;12,OR(AND(BZ32&lt;&gt;"",BZ32&lt;&gt;"-"),AND(BY32="-",BX31=""))),"-","")))</f>
        <v/>
      </c>
      <c r="BZ31" s="128" t="str">
        <f>IFERROR(INDEX(Calculation!$Q$7:$Q$206,MATCH($B31&amp;" "&amp;BZ$10,positions,0),1),
IFERROR(INDEX(Calculation!$R$7:$R$206,MATCH($B30&amp;" "&amp;BZ$10,positions,0),1),
IF(AND(ROW(BZ31)&gt;12,OR(AND(CA32&lt;&gt;"",CA32&lt;&gt;"-"),AND(BZ32="-",BY31=""))),"-","")))</f>
        <v/>
      </c>
      <c r="CA31" s="128" t="str">
        <f>IFERROR(INDEX(Calculation!$Q$7:$Q$206,MATCH($B31&amp;" "&amp;CA$10,positions,0),1),
IFERROR(INDEX(Calculation!$R$7:$R$206,MATCH($B30&amp;" "&amp;CA$10,positions,0),1),
IF(AND(ROW(CA31)&gt;12,OR(AND(CB32&lt;&gt;"",CB32&lt;&gt;"-"),AND(CA32="-",BZ31=""))),"-","")))</f>
        <v/>
      </c>
      <c r="CB31" s="128" t="str">
        <f>IFERROR(INDEX(Calculation!$Q$7:$Q$206,MATCH($B31&amp;" "&amp;CB$10,positions,0),1),
IFERROR(INDEX(Calculation!$R$7:$R$206,MATCH($B30&amp;" "&amp;CB$10,positions,0),1),
IF(AND(ROW(CB31)&gt;12,OR(AND(CC32&lt;&gt;"",CC32&lt;&gt;"-"),AND(CB32="-",CA31=""))),"-","")))</f>
        <v/>
      </c>
      <c r="CC31" s="128" t="str">
        <f>IFERROR(INDEX(Calculation!$Q$7:$Q$206,MATCH($B31&amp;" "&amp;CC$10,positions,0),1),
IFERROR(INDEX(Calculation!$R$7:$R$206,MATCH($B30&amp;" "&amp;CC$10,positions,0),1),
IF(AND(ROW(CC31)&gt;12,OR(AND(CD32&lt;&gt;"",CD32&lt;&gt;"-"),AND(CC32="-",CB31=""))),"-","")))</f>
        <v/>
      </c>
      <c r="CD31" s="128" t="str">
        <f>IFERROR(INDEX(Calculation!$Q$7:$Q$206,MATCH($B31&amp;" "&amp;CD$10,positions,0),1),
IFERROR(INDEX(Calculation!$R$7:$R$206,MATCH($B30&amp;" "&amp;CD$10,positions,0),1),
IF(AND(ROW(CD31)&gt;12,OR(AND(CE32&lt;&gt;"",CE32&lt;&gt;"-"),AND(CD32="-",CC31=""))),"-","")))</f>
        <v/>
      </c>
      <c r="CE31" s="128" t="str">
        <f>IFERROR(INDEX(Calculation!$Q$7:$Q$206,MATCH($B31&amp;" "&amp;CE$10,positions,0),1),
IFERROR(INDEX(Calculation!$R$7:$R$206,MATCH($B30&amp;" "&amp;CE$10,positions,0),1),
IF(AND(ROW(CE31)&gt;12,OR(AND(CF32&lt;&gt;"",CF32&lt;&gt;"-"),AND(CE32="-",CD31=""))),"-","")))</f>
        <v/>
      </c>
      <c r="CF31" s="128" t="str">
        <f>IFERROR(INDEX(Calculation!$Q$7:$Q$206,MATCH($B31&amp;" "&amp;CF$10,positions,0),1),
IFERROR(INDEX(Calculation!$R$7:$R$206,MATCH($B30&amp;" "&amp;CF$10,positions,0),1),
IF(AND(ROW(CF31)&gt;12,OR(AND(CG32&lt;&gt;"",CG32&lt;&gt;"-"),AND(CF32="-",CE31=""))),"-","")))</f>
        <v/>
      </c>
      <c r="CG31" s="128" t="str">
        <f>IFERROR(INDEX(Calculation!$Q$7:$Q$206,MATCH($B31&amp;" "&amp;CG$10,positions,0),1),
IFERROR(INDEX(Calculation!$R$7:$R$206,MATCH($B30&amp;" "&amp;CG$10,positions,0),1),
IF(AND(ROW(CG31)&gt;12,OR(AND(CH32&lt;&gt;"",CH32&lt;&gt;"-"),AND(CG32="-",CF31=""))),"-","")))</f>
        <v/>
      </c>
      <c r="CH31" s="128" t="str">
        <f>IFERROR(INDEX(Calculation!$Q$7:$Q$206,MATCH($B31&amp;" "&amp;CH$10,positions,0),1),
IFERROR(INDEX(Calculation!$R$7:$R$206,MATCH($B30&amp;" "&amp;CH$10,positions,0),1),
IF(AND(ROW(CH31)&gt;12,OR(AND(CI32&lt;&gt;"",CI32&lt;&gt;"-"),AND(CH32="-",CG31=""))),"-","")))</f>
        <v/>
      </c>
      <c r="CI31" s="128" t="str">
        <f>IFERROR(INDEX(Calculation!$Q$7:$Q$206,MATCH($B31&amp;" "&amp;CI$10,positions,0),1),
IFERROR(INDEX(Calculation!$R$7:$R$206,MATCH($B30&amp;" "&amp;CI$10,positions,0),1),
IF(AND(ROW(CI31)&gt;12,OR(AND(CJ32&lt;&gt;"",CJ32&lt;&gt;"-"),AND(CI32="-",CH31=""))),"-","")))</f>
        <v/>
      </c>
      <c r="CJ31" s="128" t="str">
        <f>IFERROR(INDEX(Calculation!$Q$7:$Q$206,MATCH($B31&amp;" "&amp;CJ$10,positions,0),1),
IFERROR(INDEX(Calculation!$R$7:$R$206,MATCH($B30&amp;" "&amp;CJ$10,positions,0),1),
IF(AND(ROW(CJ31)&gt;12,OR(AND(CK32&lt;&gt;"",CK32&lt;&gt;"-"),AND(CJ32="-",CI31=""))),"-","")))</f>
        <v/>
      </c>
      <c r="CK31" s="128" t="str">
        <f>IFERROR(INDEX(Calculation!$Q$7:$Q$206,MATCH($B31&amp;" "&amp;CK$10,positions,0),1),
IFERROR(INDEX(Calculation!$R$7:$R$206,MATCH($B30&amp;" "&amp;CK$10,positions,0),1),
IF(AND(ROW(CK31)&gt;12,OR(AND(CL32&lt;&gt;"",CL32&lt;&gt;"-"),AND(CK32="-",CJ31=""))),"-","")))</f>
        <v/>
      </c>
      <c r="CL31" s="128" t="str">
        <f>IFERROR(INDEX(Calculation!$Q$7:$Q$206,MATCH($B31&amp;" "&amp;CL$10,positions,0),1),
IFERROR(INDEX(Calculation!$R$7:$R$206,MATCH($B30&amp;" "&amp;CL$10,positions,0),1),
IF(AND(ROW(CL31)&gt;12,OR(AND(CM32&lt;&gt;"",CM32&lt;&gt;"-"),AND(CL32="-",CK31=""))),"-","")))</f>
        <v/>
      </c>
      <c r="CM31" s="128" t="str">
        <f>IFERROR(INDEX(Calculation!$Q$7:$Q$206,MATCH($B31&amp;" "&amp;CM$10,positions,0),1),
IFERROR(INDEX(Calculation!$R$7:$R$206,MATCH($B30&amp;" "&amp;CM$10,positions,0),1),
IF(AND(ROW(CM31)&gt;12,OR(AND(CN32&lt;&gt;"",CN32&lt;&gt;"-"),AND(CM32="-",CL31=""))),"-","")))</f>
        <v/>
      </c>
      <c r="CN31" s="128" t="str">
        <f>IFERROR(INDEX(Calculation!$Q$7:$Q$206,MATCH($B31&amp;" "&amp;CN$10,positions,0),1),
IFERROR(INDEX(Calculation!$R$7:$R$206,MATCH($B30&amp;" "&amp;CN$10,positions,0),1),
IF(AND(ROW(CN31)&gt;12,OR(AND(CO32&lt;&gt;"",CO32&lt;&gt;"-"),AND(CN32="-",CM31=""))),"-","")))</f>
        <v/>
      </c>
      <c r="CO31" s="128" t="str">
        <f>IFERROR(INDEX(Calculation!$Q$7:$Q$206,MATCH($B31&amp;" "&amp;CO$10,positions,0),1),
IFERROR(INDEX(Calculation!$R$7:$R$206,MATCH($B30&amp;" "&amp;CO$10,positions,0),1),
IF(AND(ROW(CO31)&gt;12,OR(AND(CP32&lt;&gt;"",CP32&lt;&gt;"-"),AND(CO32="-",CN31=""))),"-","")))</f>
        <v/>
      </c>
      <c r="CP31" s="128" t="str">
        <f>IFERROR(INDEX(Calculation!$Q$7:$Q$206,MATCH($B31&amp;" "&amp;CP$10,positions,0),1),
IFERROR(INDEX(Calculation!$R$7:$R$206,MATCH($B30&amp;" "&amp;CP$10,positions,0),1),
IF(AND(ROW(CP31)&gt;12,OR(AND(CQ32&lt;&gt;"",CQ32&lt;&gt;"-"),AND(CP32="-",CO31=""))),"-","")))</f>
        <v/>
      </c>
      <c r="CQ31" s="128" t="str">
        <f>IFERROR(INDEX(Calculation!$Q$7:$Q$206,MATCH($B31&amp;" "&amp;CQ$10,positions,0),1),
IFERROR(INDEX(Calculation!$R$7:$R$206,MATCH($B30&amp;" "&amp;CQ$10,positions,0),1),
IF(AND(ROW(CQ31)&gt;12,OR(AND(CR32&lt;&gt;"",CR32&lt;&gt;"-"),AND(CQ32="-",CP31=""))),"-","")))</f>
        <v/>
      </c>
      <c r="CR31" s="128" t="str">
        <f>IFERROR(INDEX(Calculation!$Q$7:$Q$206,MATCH($B31&amp;" "&amp;CR$10,positions,0),1),
IFERROR(INDEX(Calculation!$R$7:$R$206,MATCH($B30&amp;" "&amp;CR$10,positions,0),1),
IF(AND(ROW(CR31)&gt;12,OR(AND(CS32&lt;&gt;"",CS32&lt;&gt;"-"),AND(CR32="-",CQ31=""))),"-","")))</f>
        <v/>
      </c>
      <c r="CS31" s="128" t="str">
        <f>IFERROR(INDEX(Calculation!$Q$7:$Q$206,MATCH($B31&amp;" "&amp;CS$10,positions,0),1),
IFERROR(INDEX(Calculation!$R$7:$R$206,MATCH($B30&amp;" "&amp;CS$10,positions,0),1),
IF(AND(ROW(CS31)&gt;12,OR(AND(CT32&lt;&gt;"",CT32&lt;&gt;"-"),AND(CS32="-",CR31=""))),"-","")))</f>
        <v/>
      </c>
      <c r="CT31" s="128" t="str">
        <f>IFERROR(INDEX(Calculation!$Q$7:$Q$206,MATCH($B31&amp;" "&amp;CT$10,positions,0),1),
IFERROR(INDEX(Calculation!$R$7:$R$206,MATCH($B30&amp;" "&amp;CT$10,positions,0),1),
IF(AND(ROW(CT31)&gt;12,OR(AND(CU32&lt;&gt;"",CU32&lt;&gt;"-"),AND(CT32="-",CS31=""))),"-","")))</f>
        <v/>
      </c>
      <c r="CU31" s="128" t="str">
        <f>IFERROR(INDEX(Calculation!$Q$7:$Q$206,MATCH($B31&amp;" "&amp;CU$10,positions,0),1),
IFERROR(INDEX(Calculation!$R$7:$R$206,MATCH($B30&amp;" "&amp;CU$10,positions,0),1),
IF(AND(ROW(CU31)&gt;12,OR(AND(CV32&lt;&gt;"",CV32&lt;&gt;"-"),AND(CU32="-",CT31=""))),"-","")))</f>
        <v/>
      </c>
      <c r="CV31" s="128" t="str">
        <f>IFERROR(INDEX(Calculation!$Q$7:$Q$206,MATCH($B31&amp;" "&amp;CV$10,positions,0),1),
IFERROR(INDEX(Calculation!$R$7:$R$206,MATCH($B30&amp;" "&amp;CV$10,positions,0),1),
IF(AND(ROW(CV31)&gt;12,OR(AND(CW32&lt;&gt;"",CW32&lt;&gt;"-"),AND(CV32="-",CU31=""))),"-","")))</f>
        <v/>
      </c>
      <c r="CW31" s="128" t="str">
        <f>IFERROR(INDEX(Calculation!$Q$7:$Q$206,MATCH($B31&amp;" "&amp;CW$10,positions,0),1),
IFERROR(INDEX(Calculation!$R$7:$R$206,MATCH($B30&amp;" "&amp;CW$10,positions,0),1),
IF(AND(ROW(CW31)&gt;12,OR(AND(CX32&lt;&gt;"",CX32&lt;&gt;"-"),AND(CW32="-",CV31=""))),"-","")))</f>
        <v/>
      </c>
      <c r="CX31" s="128" t="str">
        <f>IFERROR(INDEX(Calculation!$Q$7:$Q$206,MATCH($B31&amp;" "&amp;CX$10,positions,0),1),
IFERROR(INDEX(Calculation!$R$7:$R$206,MATCH($B30&amp;" "&amp;CX$10,positions,0),1),
IF(AND(ROW(CX31)&gt;12,OR(AND(CY32&lt;&gt;"",CY32&lt;&gt;"-"),AND(CX32="-",CW31=""))),"-","")))</f>
        <v/>
      </c>
      <c r="CY31" s="128" t="str">
        <f>IFERROR(INDEX(Calculation!$Q$7:$Q$206,MATCH($B31&amp;" "&amp;CY$10,positions,0),1),
IFERROR(INDEX(Calculation!$R$7:$R$206,MATCH($B30&amp;" "&amp;CY$10,positions,0),1),
IF(AND(ROW(CY31)&gt;12,OR(AND(CZ32&lt;&gt;"",CZ32&lt;&gt;"-"),AND(CY32="-",CX31=""))),"-","")))</f>
        <v/>
      </c>
      <c r="CZ31" s="128" t="str">
        <f>IFERROR(INDEX(Calculation!$Q$7:$Q$206,MATCH($B31&amp;" "&amp;CZ$10,positions,0),1),
IFERROR(INDEX(Calculation!$R$7:$R$206,MATCH($B30&amp;" "&amp;CZ$10,positions,0),1),
IF(AND(ROW(CZ31)&gt;12,OR(AND(DA32&lt;&gt;"",DA32&lt;&gt;"-"),AND(CZ32="-",CY31=""))),"-","")))</f>
        <v/>
      </c>
    </row>
    <row r="32" spans="2:104" s="100" customFormat="1" ht="27.95" customHeight="1" x14ac:dyDescent="0.25">
      <c r="B32" s="140">
        <v>22</v>
      </c>
      <c r="C32" s="99"/>
      <c r="D32" s="128" t="str">
        <f>IFERROR(INDEX(Calculation!$Q$7:$Q$206,MATCH($B32&amp;" "&amp;D$10,positions,0),1),
IFERROR(INDEX(Calculation!$R$7:$R$206,MATCH($B31&amp;" "&amp;D$10,positions,0),1),
IF(AND(ROW(D32)&gt;12,OR(AND(E33&lt;&gt;"",E33&lt;&gt;"-"),AND(D33="-",C32=""))),"-","")))</f>
        <v/>
      </c>
      <c r="E32" s="128" t="str">
        <f>IFERROR(INDEX(Calculation!$Q$7:$Q$206,MATCH($B32&amp;" "&amp;E$10,positions,0),1),
IFERROR(INDEX(Calculation!$R$7:$R$206,MATCH($B31&amp;" "&amp;E$10,positions,0),1),
IF(AND(ROW(E32)&gt;12,OR(AND(F33&lt;&gt;"",F33&lt;&gt;"-"),AND(E33="-",D32=""))),"-","")))</f>
        <v/>
      </c>
      <c r="F32" s="128" t="str">
        <f>IFERROR(INDEX(Calculation!$Q$7:$Q$206,MATCH($B32&amp;" "&amp;F$10,positions,0),1),
IFERROR(INDEX(Calculation!$R$7:$R$206,MATCH($B31&amp;" "&amp;F$10,positions,0),1),
IF(AND(ROW(F32)&gt;12,OR(AND(G33&lt;&gt;"",G33&lt;&gt;"-"),AND(F33="-",E32=""))),"-","")))</f>
        <v/>
      </c>
      <c r="G32" s="128" t="str">
        <f>IFERROR(INDEX(Calculation!$Q$7:$Q$206,MATCH($B32&amp;" "&amp;G$10,positions,0),1),
IFERROR(INDEX(Calculation!$R$7:$R$206,MATCH($B31&amp;" "&amp;G$10,positions,0),1),
IF(AND(ROW(G32)&gt;12,OR(AND(H33&lt;&gt;"",H33&lt;&gt;"-"),AND(G33="-",F32=""))),"-","")))</f>
        <v/>
      </c>
      <c r="H32" s="128" t="str">
        <f>IFERROR(INDEX(Calculation!$Q$7:$Q$206,MATCH($B32&amp;" "&amp;H$10,positions,0),1),
IFERROR(INDEX(Calculation!$R$7:$R$206,MATCH($B31&amp;" "&amp;H$10,positions,0),1),
IF(AND(ROW(H32)&gt;12,OR(AND(I33&lt;&gt;"",I33&lt;&gt;"-"),AND(H33="-",G32=""))),"-","")))</f>
        <v/>
      </c>
      <c r="I32" s="128" t="str">
        <f>IFERROR(INDEX(Calculation!$Q$7:$Q$206,MATCH($B32&amp;" "&amp;I$10,positions,0),1),
IFERROR(INDEX(Calculation!$R$7:$R$206,MATCH($B31&amp;" "&amp;I$10,positions,0),1),
IF(AND(ROW(I32)&gt;12,OR(AND(J33&lt;&gt;"",J33&lt;&gt;"-"),AND(I33="-",H32=""))),"-","")))</f>
        <v/>
      </c>
      <c r="J32" s="128" t="str">
        <f>IFERROR(INDEX(Calculation!$Q$7:$Q$206,MATCH($B32&amp;" "&amp;J$10,positions,0),1),
IFERROR(INDEX(Calculation!$R$7:$R$206,MATCH($B31&amp;" "&amp;J$10,positions,0),1),
IF(AND(ROW(J32)&gt;12,OR(AND(K33&lt;&gt;"",K33&lt;&gt;"-"),AND(J33="-",I32=""))),"-","")))</f>
        <v/>
      </c>
      <c r="K32" s="128" t="str">
        <f>IFERROR(INDEX(Calculation!$Q$7:$Q$206,MATCH($B32&amp;" "&amp;K$10,positions,0),1),
IFERROR(INDEX(Calculation!$R$7:$R$206,MATCH($B31&amp;" "&amp;K$10,positions,0),1),
IF(AND(ROW(K32)&gt;12,OR(AND(L33&lt;&gt;"",L33&lt;&gt;"-"),AND(K33="-",J32=""))),"-","")))</f>
        <v/>
      </c>
      <c r="L32" s="128" t="str">
        <f>IFERROR(INDEX(Calculation!$Q$7:$Q$206,MATCH($B32&amp;" "&amp;L$10,positions,0),1),
IFERROR(INDEX(Calculation!$R$7:$R$206,MATCH($B31&amp;" "&amp;L$10,positions,0),1),
IF(AND(ROW(L32)&gt;12,OR(AND(M33&lt;&gt;"",M33&lt;&gt;"-"),AND(L33="-",K32=""))),"-","")))</f>
        <v/>
      </c>
      <c r="M32" s="128" t="str">
        <f>IFERROR(INDEX(Calculation!$Q$7:$Q$206,MATCH($B32&amp;" "&amp;M$10,positions,0),1),
IFERROR(INDEX(Calculation!$R$7:$R$206,MATCH($B31&amp;" "&amp;M$10,positions,0),1),
IF(AND(ROW(M32)&gt;12,OR(AND(N33&lt;&gt;"",N33&lt;&gt;"-"),AND(M33="-",L32=""))),"-","")))</f>
        <v/>
      </c>
      <c r="N32" s="128" t="str">
        <f>IFERROR(INDEX(Calculation!$Q$7:$Q$206,MATCH($B32&amp;" "&amp;N$10,positions,0),1),
IFERROR(INDEX(Calculation!$R$7:$R$206,MATCH($B31&amp;" "&amp;N$10,positions,0),1),
IF(AND(ROW(N32)&gt;12,OR(AND(O33&lt;&gt;"",O33&lt;&gt;"-"),AND(N33="-",M32=""))),"-","")))</f>
        <v/>
      </c>
      <c r="O32" s="128" t="str">
        <f>IFERROR(INDEX(Calculation!$Q$7:$Q$206,MATCH($B32&amp;" "&amp;O$10,positions,0),1),
IFERROR(INDEX(Calculation!$R$7:$R$206,MATCH($B31&amp;" "&amp;O$10,positions,0),1),
IF(AND(ROW(O32)&gt;12,OR(AND(P33&lt;&gt;"",P33&lt;&gt;"-"),AND(O33="-",N32=""))),"-","")))</f>
        <v/>
      </c>
      <c r="P32" s="128" t="str">
        <f>IFERROR(INDEX(Calculation!$Q$7:$Q$206,MATCH($B32&amp;" "&amp;P$10,positions,0),1),
IFERROR(INDEX(Calculation!$R$7:$R$206,MATCH($B31&amp;" "&amp;P$10,positions,0),1),
IF(AND(ROW(P32)&gt;12,OR(AND(Q33&lt;&gt;"",Q33&lt;&gt;"-"),AND(P33="-",O32=""))),"-","")))</f>
        <v/>
      </c>
      <c r="Q32" s="128" t="str">
        <f>IFERROR(INDEX(Calculation!$Q$7:$Q$206,MATCH($B32&amp;" "&amp;Q$10,positions,0),1),
IFERROR(INDEX(Calculation!$R$7:$R$206,MATCH($B31&amp;" "&amp;Q$10,positions,0),1),
IF(AND(ROW(Q32)&gt;12,OR(AND(R33&lt;&gt;"",R33&lt;&gt;"-"),AND(Q33="-",P32=""))),"-","")))</f>
        <v/>
      </c>
      <c r="R32" s="128" t="str">
        <f>IFERROR(INDEX(Calculation!$Q$7:$Q$206,MATCH($B32&amp;" "&amp;R$10,positions,0),1),
IFERROR(INDEX(Calculation!$R$7:$R$206,MATCH($B31&amp;" "&amp;R$10,positions,0),1),
IF(AND(ROW(R32)&gt;12,OR(AND(S33&lt;&gt;"",S33&lt;&gt;"-"),AND(R33="-",Q32=""))),"-","")))</f>
        <v/>
      </c>
      <c r="S32" s="128" t="str">
        <f>IFERROR(INDEX(Calculation!$Q$7:$Q$206,MATCH($B32&amp;" "&amp;S$10,positions,0),1),
IFERROR(INDEX(Calculation!$R$7:$R$206,MATCH($B31&amp;" "&amp;S$10,positions,0),1),
IF(AND(ROW(S32)&gt;12,OR(AND(T33&lt;&gt;"",T33&lt;&gt;"-"),AND(S33="-",R32=""))),"-","")))</f>
        <v/>
      </c>
      <c r="T32" s="128" t="str">
        <f>IFERROR(INDEX(Calculation!$Q$7:$Q$206,MATCH($B32&amp;" "&amp;T$10,positions,0),1),
IFERROR(INDEX(Calculation!$R$7:$R$206,MATCH($B31&amp;" "&amp;T$10,positions,0),1),
IF(AND(ROW(T32)&gt;12,OR(AND(U33&lt;&gt;"",U33&lt;&gt;"-"),AND(T33="-",S32=""))),"-","")))</f>
        <v/>
      </c>
      <c r="U32" s="128" t="str">
        <f>IFERROR(INDEX(Calculation!$Q$7:$Q$206,MATCH($B32&amp;" "&amp;U$10,positions,0),1),
IFERROR(INDEX(Calculation!$R$7:$R$206,MATCH($B31&amp;" "&amp;U$10,positions,0),1),
IF(AND(ROW(U32)&gt;12,OR(AND(V33&lt;&gt;"",V33&lt;&gt;"-"),AND(U33="-",T32=""))),"-","")))</f>
        <v/>
      </c>
      <c r="V32" s="128" t="str">
        <f>IFERROR(INDEX(Calculation!$Q$7:$Q$206,MATCH($B32&amp;" "&amp;V$10,positions,0),1),
IFERROR(INDEX(Calculation!$R$7:$R$206,MATCH($B31&amp;" "&amp;V$10,positions,0),1),
IF(AND(ROW(V32)&gt;12,OR(AND(W33&lt;&gt;"",W33&lt;&gt;"-"),AND(V33="-",U32=""))),"-","")))</f>
        <v/>
      </c>
      <c r="W32" s="128" t="str">
        <f>IFERROR(INDEX(Calculation!$Q$7:$Q$206,MATCH($B32&amp;" "&amp;W$10,positions,0),1),
IFERROR(INDEX(Calculation!$R$7:$R$206,MATCH($B31&amp;" "&amp;W$10,positions,0),1),
IF(AND(ROW(W32)&gt;12,OR(AND(X33&lt;&gt;"",X33&lt;&gt;"-"),AND(W33="-",V32=""))),"-","")))</f>
        <v/>
      </c>
      <c r="X32" s="128" t="str">
        <f>IFERROR(INDEX(Calculation!$Q$7:$Q$206,MATCH($B32&amp;" "&amp;X$10,positions,0),1),
IFERROR(INDEX(Calculation!$R$7:$R$206,MATCH($B31&amp;" "&amp;X$10,positions,0),1),
IF(AND(ROW(X32)&gt;12,OR(AND(Y33&lt;&gt;"",Y33&lt;&gt;"-"),AND(X33="-",W32=""))),"-","")))</f>
        <v/>
      </c>
      <c r="Y32" s="128" t="str">
        <f>IFERROR(INDEX(Calculation!$Q$7:$Q$206,MATCH($B32&amp;" "&amp;Y$10,positions,0),1),
IFERROR(INDEX(Calculation!$R$7:$R$206,MATCH($B31&amp;" "&amp;Y$10,positions,0),1),
IF(AND(ROW(Y32)&gt;12,OR(AND(Z33&lt;&gt;"",Z33&lt;&gt;"-"),AND(Y33="-",X32=""))),"-","")))</f>
        <v/>
      </c>
      <c r="Z32" s="128" t="str">
        <f>IFERROR(INDEX(Calculation!$Q$7:$Q$206,MATCH($B32&amp;" "&amp;Z$10,positions,0),1),
IFERROR(INDEX(Calculation!$R$7:$R$206,MATCH($B31&amp;" "&amp;Z$10,positions,0),1),
IF(AND(ROW(Z32)&gt;12,OR(AND(AA33&lt;&gt;"",AA33&lt;&gt;"-"),AND(Z33="-",Y32=""))),"-","")))</f>
        <v/>
      </c>
      <c r="AA32" s="128" t="str">
        <f>IFERROR(INDEX(Calculation!$Q$7:$Q$206,MATCH($B32&amp;" "&amp;AA$10,positions,0),1),
IFERROR(INDEX(Calculation!$R$7:$R$206,MATCH($B31&amp;" "&amp;AA$10,positions,0),1),
IF(AND(ROW(AA32)&gt;12,OR(AND(AB33&lt;&gt;"",AB33&lt;&gt;"-"),AND(AA33="-",Z32=""))),"-","")))</f>
        <v/>
      </c>
      <c r="AB32" s="128" t="str">
        <f>IFERROR(INDEX(Calculation!$Q$7:$Q$206,MATCH($B32&amp;" "&amp;AB$10,positions,0),1),
IFERROR(INDEX(Calculation!$R$7:$R$206,MATCH($B31&amp;" "&amp;AB$10,positions,0),1),
IF(AND(ROW(AB32)&gt;12,OR(AND(AC33&lt;&gt;"",AC33&lt;&gt;"-"),AND(AB33="-",AA32=""))),"-","")))</f>
        <v/>
      </c>
      <c r="AC32" s="128" t="str">
        <f>IFERROR(INDEX(Calculation!$Q$7:$Q$206,MATCH($B32&amp;" "&amp;AC$10,positions,0),1),
IFERROR(INDEX(Calculation!$R$7:$R$206,MATCH($B31&amp;" "&amp;AC$10,positions,0),1),
IF(AND(ROW(AC32)&gt;12,OR(AND(AD33&lt;&gt;"",AD33&lt;&gt;"-"),AND(AC33="-",AB32=""))),"-","")))</f>
        <v/>
      </c>
      <c r="AD32" s="128" t="str">
        <f>IFERROR(INDEX(Calculation!$Q$7:$Q$206,MATCH($B32&amp;" "&amp;AD$10,positions,0),1),
IFERROR(INDEX(Calculation!$R$7:$R$206,MATCH($B31&amp;" "&amp;AD$10,positions,0),1),
IF(AND(ROW(AD32)&gt;12,OR(AND(AE33&lt;&gt;"",AE33&lt;&gt;"-"),AND(AD33="-",AC32=""))),"-","")))</f>
        <v/>
      </c>
      <c r="AE32" s="128" t="str">
        <f>IFERROR(INDEX(Calculation!$Q$7:$Q$206,MATCH($B32&amp;" "&amp;AE$10,positions,0),1),
IFERROR(INDEX(Calculation!$R$7:$R$206,MATCH($B31&amp;" "&amp;AE$10,positions,0),1),
IF(AND(ROW(AE32)&gt;12,OR(AND(AF33&lt;&gt;"",AF33&lt;&gt;"-"),AND(AE33="-",AD32=""))),"-","")))</f>
        <v/>
      </c>
      <c r="AF32" s="128" t="str">
        <f>IFERROR(INDEX(Calculation!$Q$7:$Q$206,MATCH($B32&amp;" "&amp;AF$10,positions,0),1),
IFERROR(INDEX(Calculation!$R$7:$R$206,MATCH($B31&amp;" "&amp;AF$10,positions,0),1),
IF(AND(ROW(AF32)&gt;12,OR(AND(AG33&lt;&gt;"",AG33&lt;&gt;"-"),AND(AF33="-",AE32=""))),"-","")))</f>
        <v/>
      </c>
      <c r="AG32" s="128" t="str">
        <f>IFERROR(INDEX(Calculation!$Q$7:$Q$206,MATCH($B32&amp;" "&amp;AG$10,positions,0),1),
IFERROR(INDEX(Calculation!$R$7:$R$206,MATCH($B31&amp;" "&amp;AG$10,positions,0),1),
IF(AND(ROW(AG32)&gt;12,OR(AND(AH33&lt;&gt;"",AH33&lt;&gt;"-"),AND(AG33="-",AF32=""))),"-","")))</f>
        <v/>
      </c>
      <c r="AH32" s="128" t="str">
        <f>IFERROR(INDEX(Calculation!$Q$7:$Q$206,MATCH($B32&amp;" "&amp;AH$10,positions,0),1),
IFERROR(INDEX(Calculation!$R$7:$R$206,MATCH($B31&amp;" "&amp;AH$10,positions,0),1),
IF(AND(ROW(AH32)&gt;12,OR(AND(AI33&lt;&gt;"",AI33&lt;&gt;"-"),AND(AH33="-",AG32=""))),"-","")))</f>
        <v/>
      </c>
      <c r="AI32" s="128" t="str">
        <f>IFERROR(INDEX(Calculation!$Q$7:$Q$206,MATCH($B32&amp;" "&amp;AI$10,positions,0),1),
IFERROR(INDEX(Calculation!$R$7:$R$206,MATCH($B31&amp;" "&amp;AI$10,positions,0),1),
IF(AND(ROW(AI32)&gt;12,OR(AND(AJ33&lt;&gt;"",AJ33&lt;&gt;"-"),AND(AI33="-",AH32=""))),"-","")))</f>
        <v/>
      </c>
      <c r="AJ32" s="128" t="str">
        <f>IFERROR(INDEX(Calculation!$Q$7:$Q$206,MATCH($B32&amp;" "&amp;AJ$10,positions,0),1),
IFERROR(INDEX(Calculation!$R$7:$R$206,MATCH($B31&amp;" "&amp;AJ$10,positions,0),1),
IF(AND(ROW(AJ32)&gt;12,OR(AND(AK33&lt;&gt;"",AK33&lt;&gt;"-"),AND(AJ33="-",AI32=""))),"-","")))</f>
        <v/>
      </c>
      <c r="AK32" s="128" t="str">
        <f>IFERROR(INDEX(Calculation!$Q$7:$Q$206,MATCH($B32&amp;" "&amp;AK$10,positions,0),1),
IFERROR(INDEX(Calculation!$R$7:$R$206,MATCH($B31&amp;" "&amp;AK$10,positions,0),1),
IF(AND(ROW(AK32)&gt;12,OR(AND(AL33&lt;&gt;"",AL33&lt;&gt;"-"),AND(AK33="-",AJ32=""))),"-","")))</f>
        <v/>
      </c>
      <c r="AL32" s="128" t="str">
        <f>IFERROR(INDEX(Calculation!$Q$7:$Q$206,MATCH($B32&amp;" "&amp;AL$10,positions,0),1),
IFERROR(INDEX(Calculation!$R$7:$R$206,MATCH($B31&amp;" "&amp;AL$10,positions,0),1),
IF(AND(ROW(AL32)&gt;12,OR(AND(AM33&lt;&gt;"",AM33&lt;&gt;"-"),AND(AL33="-",AK32=""))),"-","")))</f>
        <v/>
      </c>
      <c r="AM32" s="128" t="str">
        <f>IFERROR(INDEX(Calculation!$Q$7:$Q$206,MATCH($B32&amp;" "&amp;AM$10,positions,0),1),
IFERROR(INDEX(Calculation!$R$7:$R$206,MATCH($B31&amp;" "&amp;AM$10,positions,0),1),
IF(AND(ROW(AM32)&gt;12,OR(AND(AN33&lt;&gt;"",AN33&lt;&gt;"-"),AND(AM33="-",AL32=""))),"-","")))</f>
        <v/>
      </c>
      <c r="AN32" s="128" t="str">
        <f>IFERROR(INDEX(Calculation!$Q$7:$Q$206,MATCH($B32&amp;" "&amp;AN$10,positions,0),1),
IFERROR(INDEX(Calculation!$R$7:$R$206,MATCH($B31&amp;" "&amp;AN$10,positions,0),1),
IF(AND(ROW(AN32)&gt;12,OR(AND(AO33&lt;&gt;"",AO33&lt;&gt;"-"),AND(AN33="-",AM32=""))),"-","")))</f>
        <v/>
      </c>
      <c r="AO32" s="128" t="str">
        <f>IFERROR(INDEX(Calculation!$Q$7:$Q$206,MATCH($B32&amp;" "&amp;AO$10,positions,0),1),
IFERROR(INDEX(Calculation!$R$7:$R$206,MATCH($B31&amp;" "&amp;AO$10,positions,0),1),
IF(AND(ROW(AO32)&gt;12,OR(AND(AP33&lt;&gt;"",AP33&lt;&gt;"-"),AND(AO33="-",AN32=""))),"-","")))</f>
        <v/>
      </c>
      <c r="AP32" s="128" t="str">
        <f>IFERROR(INDEX(Calculation!$Q$7:$Q$206,MATCH($B32&amp;" "&amp;AP$10,positions,0),1),
IFERROR(INDEX(Calculation!$R$7:$R$206,MATCH($B31&amp;" "&amp;AP$10,positions,0),1),
IF(AND(ROW(AP32)&gt;12,OR(AND(AQ33&lt;&gt;"",AQ33&lt;&gt;"-"),AND(AP33="-",AO32=""))),"-","")))</f>
        <v/>
      </c>
      <c r="AQ32" s="128" t="str">
        <f>IFERROR(INDEX(Calculation!$Q$7:$Q$206,MATCH($B32&amp;" "&amp;AQ$10,positions,0),1),
IFERROR(INDEX(Calculation!$R$7:$R$206,MATCH($B31&amp;" "&amp;AQ$10,positions,0),1),
IF(AND(ROW(AQ32)&gt;12,OR(AND(AR33&lt;&gt;"",AR33&lt;&gt;"-"),AND(AQ33="-",AP32=""))),"-","")))</f>
        <v/>
      </c>
      <c r="AR32" s="128" t="str">
        <f>IFERROR(INDEX(Calculation!$Q$7:$Q$206,MATCH($B32&amp;" "&amp;AR$10,positions,0),1),
IFERROR(INDEX(Calculation!$R$7:$R$206,MATCH($B31&amp;" "&amp;AR$10,positions,0),1),
IF(AND(ROW(AR32)&gt;12,OR(AND(AS33&lt;&gt;"",AS33&lt;&gt;"-"),AND(AR33="-",AQ32=""))),"-","")))</f>
        <v/>
      </c>
      <c r="AS32" s="128" t="str">
        <f>IFERROR(INDEX(Calculation!$Q$7:$Q$206,MATCH($B32&amp;" "&amp;AS$10,positions,0),1),
IFERROR(INDEX(Calculation!$R$7:$R$206,MATCH($B31&amp;" "&amp;AS$10,positions,0),1),
IF(AND(ROW(AS32)&gt;12,OR(AND(AT33&lt;&gt;"",AT33&lt;&gt;"-"),AND(AS33="-",AR32=""))),"-","")))</f>
        <v/>
      </c>
      <c r="AT32" s="128" t="str">
        <f>IFERROR(INDEX(Calculation!$Q$7:$Q$206,MATCH($B32&amp;" "&amp;AT$10,positions,0),1),
IFERROR(INDEX(Calculation!$R$7:$R$206,MATCH($B31&amp;" "&amp;AT$10,positions,0),1),
IF(AND(ROW(AT32)&gt;12,OR(AND(AU33&lt;&gt;"",AU33&lt;&gt;"-"),AND(AT33="-",AS32=""))),"-","")))</f>
        <v/>
      </c>
      <c r="AU32" s="128" t="str">
        <f>IFERROR(INDEX(Calculation!$Q$7:$Q$206,MATCH($B32&amp;" "&amp;AU$10,positions,0),1),
IFERROR(INDEX(Calculation!$R$7:$R$206,MATCH($B31&amp;" "&amp;AU$10,positions,0),1),
IF(AND(ROW(AU32)&gt;12,OR(AND(AV33&lt;&gt;"",AV33&lt;&gt;"-"),AND(AU33="-",AT32=""))),"-","")))</f>
        <v/>
      </c>
      <c r="AV32" s="128" t="str">
        <f>IFERROR(INDEX(Calculation!$Q$7:$Q$206,MATCH($B32&amp;" "&amp;AV$10,positions,0),1),
IFERROR(INDEX(Calculation!$R$7:$R$206,MATCH($B31&amp;" "&amp;AV$10,positions,0),1),
IF(AND(ROW(AV32)&gt;12,OR(AND(AW33&lt;&gt;"",AW33&lt;&gt;"-"),AND(AV33="-",AU32=""))),"-","")))</f>
        <v/>
      </c>
      <c r="AW32" s="128" t="str">
        <f>IFERROR(INDEX(Calculation!$Q$7:$Q$206,MATCH($B32&amp;" "&amp;AW$10,positions,0),1),
IFERROR(INDEX(Calculation!$R$7:$R$206,MATCH($B31&amp;" "&amp;AW$10,positions,0),1),
IF(AND(ROW(AW32)&gt;12,OR(AND(AX33&lt;&gt;"",AX33&lt;&gt;"-"),AND(AW33="-",AV32=""))),"-","")))</f>
        <v/>
      </c>
      <c r="AX32" s="128" t="str">
        <f>IFERROR(INDEX(Calculation!$Q$7:$Q$206,MATCH($B32&amp;" "&amp;AX$10,positions,0),1),
IFERROR(INDEX(Calculation!$R$7:$R$206,MATCH($B31&amp;" "&amp;AX$10,positions,0),1),
IF(AND(ROW(AX32)&gt;12,OR(AND(AY33&lt;&gt;"",AY33&lt;&gt;"-"),AND(AX33="-",AW32=""))),"-","")))</f>
        <v/>
      </c>
      <c r="AY32" s="128" t="str">
        <f>IFERROR(INDEX(Calculation!$Q$7:$Q$206,MATCH($B32&amp;" "&amp;AY$10,positions,0),1),
IFERROR(INDEX(Calculation!$R$7:$R$206,MATCH($B31&amp;" "&amp;AY$10,positions,0),1),
IF(AND(ROW(AY32)&gt;12,OR(AND(AZ33&lt;&gt;"",AZ33&lt;&gt;"-"),AND(AY33="-",AX32=""))),"-","")))</f>
        <v/>
      </c>
      <c r="AZ32" s="128" t="str">
        <f>IFERROR(INDEX(Calculation!$Q$7:$Q$206,MATCH($B32&amp;" "&amp;AZ$10,positions,0),1),
IFERROR(INDEX(Calculation!$R$7:$R$206,MATCH($B31&amp;" "&amp;AZ$10,positions,0),1),
IF(AND(ROW(AZ32)&gt;12,OR(AND(BA33&lt;&gt;"",BA33&lt;&gt;"-"),AND(AZ33="-",AY32=""))),"-","")))</f>
        <v/>
      </c>
      <c r="BA32" s="128" t="str">
        <f>IFERROR(INDEX(Calculation!$Q$7:$Q$206,MATCH($B32&amp;" "&amp;BA$10,positions,0),1),
IFERROR(INDEX(Calculation!$R$7:$R$206,MATCH($B31&amp;" "&amp;BA$10,positions,0),1),
IF(AND(ROW(BA32)&gt;12,OR(AND(BB33&lt;&gt;"",BB33&lt;&gt;"-"),AND(BA33="-",AZ32=""))),"-","")))</f>
        <v/>
      </c>
      <c r="BB32" s="128" t="str">
        <f>IFERROR(INDEX(Calculation!$Q$7:$Q$206,MATCH($B32&amp;" "&amp;BB$10,positions,0),1),
IFERROR(INDEX(Calculation!$R$7:$R$206,MATCH($B31&amp;" "&amp;BB$10,positions,0),1),
IF(AND(ROW(BB32)&gt;12,OR(AND(BC33&lt;&gt;"",BC33&lt;&gt;"-"),AND(BB33="-",BA32=""))),"-","")))</f>
        <v/>
      </c>
      <c r="BC32" s="128" t="str">
        <f>IFERROR(INDEX(Calculation!$Q$7:$Q$206,MATCH($B32&amp;" "&amp;BC$10,positions,0),1),
IFERROR(INDEX(Calculation!$R$7:$R$206,MATCH($B31&amp;" "&amp;BC$10,positions,0),1),
IF(AND(ROW(BC32)&gt;12,OR(AND(BD33&lt;&gt;"",BD33&lt;&gt;"-"),AND(BC33="-",BB32=""))),"-","")))</f>
        <v/>
      </c>
      <c r="BD32" s="128" t="str">
        <f>IFERROR(INDEX(Calculation!$Q$7:$Q$206,MATCH($B32&amp;" "&amp;BD$10,positions,0),1),
IFERROR(INDEX(Calculation!$R$7:$R$206,MATCH($B31&amp;" "&amp;BD$10,positions,0),1),
IF(AND(ROW(BD32)&gt;12,OR(AND(BE33&lt;&gt;"",BE33&lt;&gt;"-"),AND(BD33="-",BC32=""))),"-","")))</f>
        <v/>
      </c>
      <c r="BE32" s="128" t="str">
        <f>IFERROR(INDEX(Calculation!$Q$7:$Q$206,MATCH($B32&amp;" "&amp;BE$10,positions,0),1),
IFERROR(INDEX(Calculation!$R$7:$R$206,MATCH($B31&amp;" "&amp;BE$10,positions,0),1),
IF(AND(ROW(BE32)&gt;12,OR(AND(BF33&lt;&gt;"",BF33&lt;&gt;"-"),AND(BE33="-",BD32=""))),"-","")))</f>
        <v/>
      </c>
      <c r="BF32" s="128" t="str">
        <f>IFERROR(INDEX(Calculation!$Q$7:$Q$206,MATCH($B32&amp;" "&amp;BF$10,positions,0),1),
IFERROR(INDEX(Calculation!$R$7:$R$206,MATCH($B31&amp;" "&amp;BF$10,positions,0),1),
IF(AND(ROW(BF32)&gt;12,OR(AND(BG33&lt;&gt;"",BG33&lt;&gt;"-"),AND(BF33="-",BE32=""))),"-","")))</f>
        <v/>
      </c>
      <c r="BG32" s="128" t="str">
        <f>IFERROR(INDEX(Calculation!$Q$7:$Q$206,MATCH($B32&amp;" "&amp;BG$10,positions,0),1),
IFERROR(INDEX(Calculation!$R$7:$R$206,MATCH($B31&amp;" "&amp;BG$10,positions,0),1),
IF(AND(ROW(BG32)&gt;12,OR(AND(BH33&lt;&gt;"",BH33&lt;&gt;"-"),AND(BG33="-",BF32=""))),"-","")))</f>
        <v/>
      </c>
      <c r="BH32" s="128" t="str">
        <f>IFERROR(INDEX(Calculation!$Q$7:$Q$206,MATCH($B32&amp;" "&amp;BH$10,positions,0),1),
IFERROR(INDEX(Calculation!$R$7:$R$206,MATCH($B31&amp;" "&amp;BH$10,positions,0),1),
IF(AND(ROW(BH32)&gt;12,OR(AND(BI33&lt;&gt;"",BI33&lt;&gt;"-"),AND(BH33="-",BG32=""))),"-","")))</f>
        <v/>
      </c>
      <c r="BI32" s="128" t="str">
        <f>IFERROR(INDEX(Calculation!$Q$7:$Q$206,MATCH($B32&amp;" "&amp;BI$10,positions,0),1),
IFERROR(INDEX(Calculation!$R$7:$R$206,MATCH($B31&amp;" "&amp;BI$10,positions,0),1),
IF(AND(ROW(BI32)&gt;12,OR(AND(BJ33&lt;&gt;"",BJ33&lt;&gt;"-"),AND(BI33="-",BH32=""))),"-","")))</f>
        <v/>
      </c>
      <c r="BJ32" s="128" t="str">
        <f>IFERROR(INDEX(Calculation!$Q$7:$Q$206,MATCH($B32&amp;" "&amp;BJ$10,positions,0),1),
IFERROR(INDEX(Calculation!$R$7:$R$206,MATCH($B31&amp;" "&amp;BJ$10,positions,0),1),
IF(AND(ROW(BJ32)&gt;12,OR(AND(BK33&lt;&gt;"",BK33&lt;&gt;"-"),AND(BJ33="-",BI32=""))),"-","")))</f>
        <v/>
      </c>
      <c r="BK32" s="128" t="str">
        <f>IFERROR(INDEX(Calculation!$Q$7:$Q$206,MATCH($B32&amp;" "&amp;BK$10,positions,0),1),
IFERROR(INDEX(Calculation!$R$7:$R$206,MATCH($B31&amp;" "&amp;BK$10,positions,0),1),
IF(AND(ROW(BK32)&gt;12,OR(AND(BL33&lt;&gt;"",BL33&lt;&gt;"-"),AND(BK33="-",BJ32=""))),"-","")))</f>
        <v/>
      </c>
      <c r="BL32" s="128" t="str">
        <f>IFERROR(INDEX(Calculation!$Q$7:$Q$206,MATCH($B32&amp;" "&amp;BL$10,positions,0),1),
IFERROR(INDEX(Calculation!$R$7:$R$206,MATCH($B31&amp;" "&amp;BL$10,positions,0),1),
IF(AND(ROW(BL32)&gt;12,OR(AND(BM33&lt;&gt;"",BM33&lt;&gt;"-"),AND(BL33="-",BK32=""))),"-","")))</f>
        <v/>
      </c>
      <c r="BM32" s="128" t="str">
        <f>IFERROR(INDEX(Calculation!$Q$7:$Q$206,MATCH($B32&amp;" "&amp;BM$10,positions,0),1),
IFERROR(INDEX(Calculation!$R$7:$R$206,MATCH($B31&amp;" "&amp;BM$10,positions,0),1),
IF(AND(ROW(BM32)&gt;12,OR(AND(BN33&lt;&gt;"",BN33&lt;&gt;"-"),AND(BM33="-",BL32=""))),"-","")))</f>
        <v/>
      </c>
      <c r="BN32" s="128" t="str">
        <f>IFERROR(INDEX(Calculation!$Q$7:$Q$206,MATCH($B32&amp;" "&amp;BN$10,positions,0),1),
IFERROR(INDEX(Calculation!$R$7:$R$206,MATCH($B31&amp;" "&amp;BN$10,positions,0),1),
IF(AND(ROW(BN32)&gt;12,OR(AND(BO33&lt;&gt;"",BO33&lt;&gt;"-"),AND(BN33="-",BM32=""))),"-","")))</f>
        <v/>
      </c>
      <c r="BO32" s="128" t="str">
        <f>IFERROR(INDEX(Calculation!$Q$7:$Q$206,MATCH($B32&amp;" "&amp;BO$10,positions,0),1),
IFERROR(INDEX(Calculation!$R$7:$R$206,MATCH($B31&amp;" "&amp;BO$10,positions,0),1),
IF(AND(ROW(BO32)&gt;12,OR(AND(BP33&lt;&gt;"",BP33&lt;&gt;"-"),AND(BO33="-",BN32=""))),"-","")))</f>
        <v/>
      </c>
      <c r="BP32" s="128" t="str">
        <f>IFERROR(INDEX(Calculation!$Q$7:$Q$206,MATCH($B32&amp;" "&amp;BP$10,positions,0),1),
IFERROR(INDEX(Calculation!$R$7:$R$206,MATCH($B31&amp;" "&amp;BP$10,positions,0),1),
IF(AND(ROW(BP32)&gt;12,OR(AND(BQ33&lt;&gt;"",BQ33&lt;&gt;"-"),AND(BP33="-",BO32=""))),"-","")))</f>
        <v/>
      </c>
      <c r="BQ32" s="128" t="str">
        <f>IFERROR(INDEX(Calculation!$Q$7:$Q$206,MATCH($B32&amp;" "&amp;BQ$10,positions,0),1),
IFERROR(INDEX(Calculation!$R$7:$R$206,MATCH($B31&amp;" "&amp;BQ$10,positions,0),1),
IF(AND(ROW(BQ32)&gt;12,OR(AND(BR33&lt;&gt;"",BR33&lt;&gt;"-"),AND(BQ33="-",BP32=""))),"-","")))</f>
        <v/>
      </c>
      <c r="BR32" s="128" t="str">
        <f>IFERROR(INDEX(Calculation!$Q$7:$Q$206,MATCH($B32&amp;" "&amp;BR$10,positions,0),1),
IFERROR(INDEX(Calculation!$R$7:$R$206,MATCH($B31&amp;" "&amp;BR$10,positions,0),1),
IF(AND(ROW(BR32)&gt;12,OR(AND(BS33&lt;&gt;"",BS33&lt;&gt;"-"),AND(BR33="-",BQ32=""))),"-","")))</f>
        <v/>
      </c>
      <c r="BS32" s="128" t="str">
        <f>IFERROR(INDEX(Calculation!$Q$7:$Q$206,MATCH($B32&amp;" "&amp;BS$10,positions,0),1),
IFERROR(INDEX(Calculation!$R$7:$R$206,MATCH($B31&amp;" "&amp;BS$10,positions,0),1),
IF(AND(ROW(BS32)&gt;12,OR(AND(BT33&lt;&gt;"",BT33&lt;&gt;"-"),AND(BS33="-",BR32=""))),"-","")))</f>
        <v/>
      </c>
      <c r="BT32" s="128" t="str">
        <f>IFERROR(INDEX(Calculation!$Q$7:$Q$206,MATCH($B32&amp;" "&amp;BT$10,positions,0),1),
IFERROR(INDEX(Calculation!$R$7:$R$206,MATCH($B31&amp;" "&amp;BT$10,positions,0),1),
IF(AND(ROW(BT32)&gt;12,OR(AND(BU33&lt;&gt;"",BU33&lt;&gt;"-"),AND(BT33="-",BS32=""))),"-","")))</f>
        <v/>
      </c>
      <c r="BU32" s="128" t="str">
        <f>IFERROR(INDEX(Calculation!$Q$7:$Q$206,MATCH($B32&amp;" "&amp;BU$10,positions,0),1),
IFERROR(INDEX(Calculation!$R$7:$R$206,MATCH($B31&amp;" "&amp;BU$10,positions,0),1),
IF(AND(ROW(BU32)&gt;12,OR(AND(BV33&lt;&gt;"",BV33&lt;&gt;"-"),AND(BU33="-",BT32=""))),"-","")))</f>
        <v/>
      </c>
      <c r="BV32" s="128" t="str">
        <f>IFERROR(INDEX(Calculation!$Q$7:$Q$206,MATCH($B32&amp;" "&amp;BV$10,positions,0),1),
IFERROR(INDEX(Calculation!$R$7:$R$206,MATCH($B31&amp;" "&amp;BV$10,positions,0),1),
IF(AND(ROW(BV32)&gt;12,OR(AND(BW33&lt;&gt;"",BW33&lt;&gt;"-"),AND(BV33="-",BU32=""))),"-","")))</f>
        <v/>
      </c>
      <c r="BW32" s="128" t="str">
        <f>IFERROR(INDEX(Calculation!$Q$7:$Q$206,MATCH($B32&amp;" "&amp;BW$10,positions,0),1),
IFERROR(INDEX(Calculation!$R$7:$R$206,MATCH($B31&amp;" "&amp;BW$10,positions,0),1),
IF(AND(ROW(BW32)&gt;12,OR(AND(BX33&lt;&gt;"",BX33&lt;&gt;"-"),AND(BW33="-",BV32=""))),"-","")))</f>
        <v/>
      </c>
      <c r="BX32" s="128" t="str">
        <f>IFERROR(INDEX(Calculation!$Q$7:$Q$206,MATCH($B32&amp;" "&amp;BX$10,positions,0),1),
IFERROR(INDEX(Calculation!$R$7:$R$206,MATCH($B31&amp;" "&amp;BX$10,positions,0),1),
IF(AND(ROW(BX32)&gt;12,OR(AND(BY33&lt;&gt;"",BY33&lt;&gt;"-"),AND(BX33="-",BW32=""))),"-","")))</f>
        <v/>
      </c>
      <c r="BY32" s="128" t="str">
        <f>IFERROR(INDEX(Calculation!$Q$7:$Q$206,MATCH($B32&amp;" "&amp;BY$10,positions,0),1),
IFERROR(INDEX(Calculation!$R$7:$R$206,MATCH($B31&amp;" "&amp;BY$10,positions,0),1),
IF(AND(ROW(BY32)&gt;12,OR(AND(BZ33&lt;&gt;"",BZ33&lt;&gt;"-"),AND(BY33="-",BX32=""))),"-","")))</f>
        <v/>
      </c>
      <c r="BZ32" s="128" t="str">
        <f>IFERROR(INDEX(Calculation!$Q$7:$Q$206,MATCH($B32&amp;" "&amp;BZ$10,positions,0),1),
IFERROR(INDEX(Calculation!$R$7:$R$206,MATCH($B31&amp;" "&amp;BZ$10,positions,0),1),
IF(AND(ROW(BZ32)&gt;12,OR(AND(CA33&lt;&gt;"",CA33&lt;&gt;"-"),AND(BZ33="-",BY32=""))),"-","")))</f>
        <v/>
      </c>
      <c r="CA32" s="128" t="str">
        <f>IFERROR(INDEX(Calculation!$Q$7:$Q$206,MATCH($B32&amp;" "&amp;CA$10,positions,0),1),
IFERROR(INDEX(Calculation!$R$7:$R$206,MATCH($B31&amp;" "&amp;CA$10,positions,0),1),
IF(AND(ROW(CA32)&gt;12,OR(AND(CB33&lt;&gt;"",CB33&lt;&gt;"-"),AND(CA33="-",BZ32=""))),"-","")))</f>
        <v/>
      </c>
      <c r="CB32" s="128" t="str">
        <f>IFERROR(INDEX(Calculation!$Q$7:$Q$206,MATCH($B32&amp;" "&amp;CB$10,positions,0),1),
IFERROR(INDEX(Calculation!$R$7:$R$206,MATCH($B31&amp;" "&amp;CB$10,positions,0),1),
IF(AND(ROW(CB32)&gt;12,OR(AND(CC33&lt;&gt;"",CC33&lt;&gt;"-"),AND(CB33="-",CA32=""))),"-","")))</f>
        <v/>
      </c>
      <c r="CC32" s="128" t="str">
        <f>IFERROR(INDEX(Calculation!$Q$7:$Q$206,MATCH($B32&amp;" "&amp;CC$10,positions,0),1),
IFERROR(INDEX(Calculation!$R$7:$R$206,MATCH($B31&amp;" "&amp;CC$10,positions,0),1),
IF(AND(ROW(CC32)&gt;12,OR(AND(CD33&lt;&gt;"",CD33&lt;&gt;"-"),AND(CC33="-",CB32=""))),"-","")))</f>
        <v/>
      </c>
      <c r="CD32" s="128" t="str">
        <f>IFERROR(INDEX(Calculation!$Q$7:$Q$206,MATCH($B32&amp;" "&amp;CD$10,positions,0),1),
IFERROR(INDEX(Calculation!$R$7:$R$206,MATCH($B31&amp;" "&amp;CD$10,positions,0),1),
IF(AND(ROW(CD32)&gt;12,OR(AND(CE33&lt;&gt;"",CE33&lt;&gt;"-"),AND(CD33="-",CC32=""))),"-","")))</f>
        <v/>
      </c>
      <c r="CE32" s="128" t="str">
        <f>IFERROR(INDEX(Calculation!$Q$7:$Q$206,MATCH($B32&amp;" "&amp;CE$10,positions,0),1),
IFERROR(INDEX(Calculation!$R$7:$R$206,MATCH($B31&amp;" "&amp;CE$10,positions,0),1),
IF(AND(ROW(CE32)&gt;12,OR(AND(CF33&lt;&gt;"",CF33&lt;&gt;"-"),AND(CE33="-",CD32=""))),"-","")))</f>
        <v/>
      </c>
      <c r="CF32" s="128" t="str">
        <f>IFERROR(INDEX(Calculation!$Q$7:$Q$206,MATCH($B32&amp;" "&amp;CF$10,positions,0),1),
IFERROR(INDEX(Calculation!$R$7:$R$206,MATCH($B31&amp;" "&amp;CF$10,positions,0),1),
IF(AND(ROW(CF32)&gt;12,OR(AND(CG33&lt;&gt;"",CG33&lt;&gt;"-"),AND(CF33="-",CE32=""))),"-","")))</f>
        <v/>
      </c>
      <c r="CG32" s="128" t="str">
        <f>IFERROR(INDEX(Calculation!$Q$7:$Q$206,MATCH($B32&amp;" "&amp;CG$10,positions,0),1),
IFERROR(INDEX(Calculation!$R$7:$R$206,MATCH($B31&amp;" "&amp;CG$10,positions,0),1),
IF(AND(ROW(CG32)&gt;12,OR(AND(CH33&lt;&gt;"",CH33&lt;&gt;"-"),AND(CG33="-",CF32=""))),"-","")))</f>
        <v/>
      </c>
      <c r="CH32" s="128" t="str">
        <f>IFERROR(INDEX(Calculation!$Q$7:$Q$206,MATCH($B32&amp;" "&amp;CH$10,positions,0),1),
IFERROR(INDEX(Calculation!$R$7:$R$206,MATCH($B31&amp;" "&amp;CH$10,positions,0),1),
IF(AND(ROW(CH32)&gt;12,OR(AND(CI33&lt;&gt;"",CI33&lt;&gt;"-"),AND(CH33="-",CG32=""))),"-","")))</f>
        <v/>
      </c>
      <c r="CI32" s="128" t="str">
        <f>IFERROR(INDEX(Calculation!$Q$7:$Q$206,MATCH($B32&amp;" "&amp;CI$10,positions,0),1),
IFERROR(INDEX(Calculation!$R$7:$R$206,MATCH($B31&amp;" "&amp;CI$10,positions,0),1),
IF(AND(ROW(CI32)&gt;12,OR(AND(CJ33&lt;&gt;"",CJ33&lt;&gt;"-"),AND(CI33="-",CH32=""))),"-","")))</f>
        <v/>
      </c>
      <c r="CJ32" s="128" t="str">
        <f>IFERROR(INDEX(Calculation!$Q$7:$Q$206,MATCH($B32&amp;" "&amp;CJ$10,positions,0),1),
IFERROR(INDEX(Calculation!$R$7:$R$206,MATCH($B31&amp;" "&amp;CJ$10,positions,0),1),
IF(AND(ROW(CJ32)&gt;12,OR(AND(CK33&lt;&gt;"",CK33&lt;&gt;"-"),AND(CJ33="-",CI32=""))),"-","")))</f>
        <v/>
      </c>
      <c r="CK32" s="128" t="str">
        <f>IFERROR(INDEX(Calculation!$Q$7:$Q$206,MATCH($B32&amp;" "&amp;CK$10,positions,0),1),
IFERROR(INDEX(Calculation!$R$7:$R$206,MATCH($B31&amp;" "&amp;CK$10,positions,0),1),
IF(AND(ROW(CK32)&gt;12,OR(AND(CL33&lt;&gt;"",CL33&lt;&gt;"-"),AND(CK33="-",CJ32=""))),"-","")))</f>
        <v/>
      </c>
      <c r="CL32" s="128" t="str">
        <f>IFERROR(INDEX(Calculation!$Q$7:$Q$206,MATCH($B32&amp;" "&amp;CL$10,positions,0),1),
IFERROR(INDEX(Calculation!$R$7:$R$206,MATCH($B31&amp;" "&amp;CL$10,positions,0),1),
IF(AND(ROW(CL32)&gt;12,OR(AND(CM33&lt;&gt;"",CM33&lt;&gt;"-"),AND(CL33="-",CK32=""))),"-","")))</f>
        <v/>
      </c>
      <c r="CM32" s="128" t="str">
        <f>IFERROR(INDEX(Calculation!$Q$7:$Q$206,MATCH($B32&amp;" "&amp;CM$10,positions,0),1),
IFERROR(INDEX(Calculation!$R$7:$R$206,MATCH($B31&amp;" "&amp;CM$10,positions,0),1),
IF(AND(ROW(CM32)&gt;12,OR(AND(CN33&lt;&gt;"",CN33&lt;&gt;"-"),AND(CM33="-",CL32=""))),"-","")))</f>
        <v/>
      </c>
      <c r="CN32" s="128" t="str">
        <f>IFERROR(INDEX(Calculation!$Q$7:$Q$206,MATCH($B32&amp;" "&amp;CN$10,positions,0),1),
IFERROR(INDEX(Calculation!$R$7:$R$206,MATCH($B31&amp;" "&amp;CN$10,positions,0),1),
IF(AND(ROW(CN32)&gt;12,OR(AND(CO33&lt;&gt;"",CO33&lt;&gt;"-"),AND(CN33="-",CM32=""))),"-","")))</f>
        <v/>
      </c>
      <c r="CO32" s="128" t="str">
        <f>IFERROR(INDEX(Calculation!$Q$7:$Q$206,MATCH($B32&amp;" "&amp;CO$10,positions,0),1),
IFERROR(INDEX(Calculation!$R$7:$R$206,MATCH($B31&amp;" "&amp;CO$10,positions,0),1),
IF(AND(ROW(CO32)&gt;12,OR(AND(CP33&lt;&gt;"",CP33&lt;&gt;"-"),AND(CO33="-",CN32=""))),"-","")))</f>
        <v/>
      </c>
      <c r="CP32" s="128" t="str">
        <f>IFERROR(INDEX(Calculation!$Q$7:$Q$206,MATCH($B32&amp;" "&amp;CP$10,positions,0),1),
IFERROR(INDEX(Calculation!$R$7:$R$206,MATCH($B31&amp;" "&amp;CP$10,positions,0),1),
IF(AND(ROW(CP32)&gt;12,OR(AND(CQ33&lt;&gt;"",CQ33&lt;&gt;"-"),AND(CP33="-",CO32=""))),"-","")))</f>
        <v/>
      </c>
      <c r="CQ32" s="128" t="str">
        <f>IFERROR(INDEX(Calculation!$Q$7:$Q$206,MATCH($B32&amp;" "&amp;CQ$10,positions,0),1),
IFERROR(INDEX(Calculation!$R$7:$R$206,MATCH($B31&amp;" "&amp;CQ$10,positions,0),1),
IF(AND(ROW(CQ32)&gt;12,OR(AND(CR33&lt;&gt;"",CR33&lt;&gt;"-"),AND(CQ33="-",CP32=""))),"-","")))</f>
        <v/>
      </c>
      <c r="CR32" s="128" t="str">
        <f>IFERROR(INDEX(Calculation!$Q$7:$Q$206,MATCH($B32&amp;" "&amp;CR$10,positions,0),1),
IFERROR(INDEX(Calculation!$R$7:$R$206,MATCH($B31&amp;" "&amp;CR$10,positions,0),1),
IF(AND(ROW(CR32)&gt;12,OR(AND(CS33&lt;&gt;"",CS33&lt;&gt;"-"),AND(CR33="-",CQ32=""))),"-","")))</f>
        <v/>
      </c>
      <c r="CS32" s="128" t="str">
        <f>IFERROR(INDEX(Calculation!$Q$7:$Q$206,MATCH($B32&amp;" "&amp;CS$10,positions,0),1),
IFERROR(INDEX(Calculation!$R$7:$R$206,MATCH($B31&amp;" "&amp;CS$10,positions,0),1),
IF(AND(ROW(CS32)&gt;12,OR(AND(CT33&lt;&gt;"",CT33&lt;&gt;"-"),AND(CS33="-",CR32=""))),"-","")))</f>
        <v/>
      </c>
      <c r="CT32" s="128" t="str">
        <f>IFERROR(INDEX(Calculation!$Q$7:$Q$206,MATCH($B32&amp;" "&amp;CT$10,positions,0),1),
IFERROR(INDEX(Calculation!$R$7:$R$206,MATCH($B31&amp;" "&amp;CT$10,positions,0),1),
IF(AND(ROW(CT32)&gt;12,OR(AND(CU33&lt;&gt;"",CU33&lt;&gt;"-"),AND(CT33="-",CS32=""))),"-","")))</f>
        <v/>
      </c>
      <c r="CU32" s="128" t="str">
        <f>IFERROR(INDEX(Calculation!$Q$7:$Q$206,MATCH($B32&amp;" "&amp;CU$10,positions,0),1),
IFERROR(INDEX(Calculation!$R$7:$R$206,MATCH($B31&amp;" "&amp;CU$10,positions,0),1),
IF(AND(ROW(CU32)&gt;12,OR(AND(CV33&lt;&gt;"",CV33&lt;&gt;"-"),AND(CU33="-",CT32=""))),"-","")))</f>
        <v/>
      </c>
      <c r="CV32" s="128" t="str">
        <f>IFERROR(INDEX(Calculation!$Q$7:$Q$206,MATCH($B32&amp;" "&amp;CV$10,positions,0),1),
IFERROR(INDEX(Calculation!$R$7:$R$206,MATCH($B31&amp;" "&amp;CV$10,positions,0),1),
IF(AND(ROW(CV32)&gt;12,OR(AND(CW33&lt;&gt;"",CW33&lt;&gt;"-"),AND(CV33="-",CU32=""))),"-","")))</f>
        <v/>
      </c>
      <c r="CW32" s="128" t="str">
        <f>IFERROR(INDEX(Calculation!$Q$7:$Q$206,MATCH($B32&amp;" "&amp;CW$10,positions,0),1),
IFERROR(INDEX(Calculation!$R$7:$R$206,MATCH($B31&amp;" "&amp;CW$10,positions,0),1),
IF(AND(ROW(CW32)&gt;12,OR(AND(CX33&lt;&gt;"",CX33&lt;&gt;"-"),AND(CW33="-",CV32=""))),"-","")))</f>
        <v/>
      </c>
      <c r="CX32" s="128" t="str">
        <f>IFERROR(INDEX(Calculation!$Q$7:$Q$206,MATCH($B32&amp;" "&amp;CX$10,positions,0),1),
IFERROR(INDEX(Calculation!$R$7:$R$206,MATCH($B31&amp;" "&amp;CX$10,positions,0),1),
IF(AND(ROW(CX32)&gt;12,OR(AND(CY33&lt;&gt;"",CY33&lt;&gt;"-"),AND(CX33="-",CW32=""))),"-","")))</f>
        <v/>
      </c>
      <c r="CY32" s="128" t="str">
        <f>IFERROR(INDEX(Calculation!$Q$7:$Q$206,MATCH($B32&amp;" "&amp;CY$10,positions,0),1),
IFERROR(INDEX(Calculation!$R$7:$R$206,MATCH($B31&amp;" "&amp;CY$10,positions,0),1),
IF(AND(ROW(CY32)&gt;12,OR(AND(CZ33&lt;&gt;"",CZ33&lt;&gt;"-"),AND(CY33="-",CX32=""))),"-","")))</f>
        <v/>
      </c>
      <c r="CZ32" s="128" t="str">
        <f>IFERROR(INDEX(Calculation!$Q$7:$Q$206,MATCH($B32&amp;" "&amp;CZ$10,positions,0),1),
IFERROR(INDEX(Calculation!$R$7:$R$206,MATCH($B31&amp;" "&amp;CZ$10,positions,0),1),
IF(AND(ROW(CZ32)&gt;12,OR(AND(DA33&lt;&gt;"",DA33&lt;&gt;"-"),AND(CZ33="-",CY32=""))),"-","")))</f>
        <v/>
      </c>
    </row>
    <row r="33" spans="2:104" s="100" customFormat="1" ht="27.95" customHeight="1" x14ac:dyDescent="0.25">
      <c r="B33" s="140">
        <v>23</v>
      </c>
      <c r="C33" s="99"/>
      <c r="D33" s="128" t="str">
        <f>IFERROR(INDEX(Calculation!$Q$7:$Q$206,MATCH($B33&amp;" "&amp;D$10,positions,0),1),
IFERROR(INDEX(Calculation!$R$7:$R$206,MATCH($B32&amp;" "&amp;D$10,positions,0),1),
IF(AND(ROW(D33)&gt;12,OR(AND(E34&lt;&gt;"",E34&lt;&gt;"-"),AND(D34="-",C33=""))),"-","")))</f>
        <v/>
      </c>
      <c r="E33" s="128" t="str">
        <f>IFERROR(INDEX(Calculation!$Q$7:$Q$206,MATCH($B33&amp;" "&amp;E$10,positions,0),1),
IFERROR(INDEX(Calculation!$R$7:$R$206,MATCH($B32&amp;" "&amp;E$10,positions,0),1),
IF(AND(ROW(E33)&gt;12,OR(AND(F34&lt;&gt;"",F34&lt;&gt;"-"),AND(E34="-",D33=""))),"-","")))</f>
        <v/>
      </c>
      <c r="F33" s="128" t="str">
        <f>IFERROR(INDEX(Calculation!$Q$7:$Q$206,MATCH($B33&amp;" "&amp;F$10,positions,0),1),
IFERROR(INDEX(Calculation!$R$7:$R$206,MATCH($B32&amp;" "&amp;F$10,positions,0),1),
IF(AND(ROW(F33)&gt;12,OR(AND(G34&lt;&gt;"",G34&lt;&gt;"-"),AND(F34="-",E33=""))),"-","")))</f>
        <v/>
      </c>
      <c r="G33" s="128" t="str">
        <f>IFERROR(INDEX(Calculation!$Q$7:$Q$206,MATCH($B33&amp;" "&amp;G$10,positions,0),1),
IFERROR(INDEX(Calculation!$R$7:$R$206,MATCH($B32&amp;" "&amp;G$10,positions,0),1),
IF(AND(ROW(G33)&gt;12,OR(AND(H34&lt;&gt;"",H34&lt;&gt;"-"),AND(G34="-",F33=""))),"-","")))</f>
        <v/>
      </c>
      <c r="H33" s="128" t="str">
        <f>IFERROR(INDEX(Calculation!$Q$7:$Q$206,MATCH($B33&amp;" "&amp;H$10,positions,0),1),
IFERROR(INDEX(Calculation!$R$7:$R$206,MATCH($B32&amp;" "&amp;H$10,positions,0),1),
IF(AND(ROW(H33)&gt;12,OR(AND(I34&lt;&gt;"",I34&lt;&gt;"-"),AND(H34="-",G33=""))),"-","")))</f>
        <v/>
      </c>
      <c r="I33" s="128" t="str">
        <f>IFERROR(INDEX(Calculation!$Q$7:$Q$206,MATCH($B33&amp;" "&amp;I$10,positions,0),1),
IFERROR(INDEX(Calculation!$R$7:$R$206,MATCH($B32&amp;" "&amp;I$10,positions,0),1),
IF(AND(ROW(I33)&gt;12,OR(AND(J34&lt;&gt;"",J34&lt;&gt;"-"),AND(I34="-",H33=""))),"-","")))</f>
        <v/>
      </c>
      <c r="J33" s="128" t="str">
        <f>IFERROR(INDEX(Calculation!$Q$7:$Q$206,MATCH($B33&amp;" "&amp;J$10,positions,0),1),
IFERROR(INDEX(Calculation!$R$7:$R$206,MATCH($B32&amp;" "&amp;J$10,positions,0),1),
IF(AND(ROW(J33)&gt;12,OR(AND(K34&lt;&gt;"",K34&lt;&gt;"-"),AND(J34="-",I33=""))),"-","")))</f>
        <v/>
      </c>
      <c r="K33" s="128" t="str">
        <f>IFERROR(INDEX(Calculation!$Q$7:$Q$206,MATCH($B33&amp;" "&amp;K$10,positions,0),1),
IFERROR(INDEX(Calculation!$R$7:$R$206,MATCH($B32&amp;" "&amp;K$10,positions,0),1),
IF(AND(ROW(K33)&gt;12,OR(AND(L34&lt;&gt;"",L34&lt;&gt;"-"),AND(K34="-",J33=""))),"-","")))</f>
        <v/>
      </c>
      <c r="L33" s="128" t="str">
        <f>IFERROR(INDEX(Calculation!$Q$7:$Q$206,MATCH($B33&amp;" "&amp;L$10,positions,0),1),
IFERROR(INDEX(Calculation!$R$7:$R$206,MATCH($B32&amp;" "&amp;L$10,positions,0),1),
IF(AND(ROW(L33)&gt;12,OR(AND(M34&lt;&gt;"",M34&lt;&gt;"-"),AND(L34="-",K33=""))),"-","")))</f>
        <v/>
      </c>
      <c r="M33" s="128" t="str">
        <f>IFERROR(INDEX(Calculation!$Q$7:$Q$206,MATCH($B33&amp;" "&amp;M$10,positions,0),1),
IFERROR(INDEX(Calculation!$R$7:$R$206,MATCH($B32&amp;" "&amp;M$10,positions,0),1),
IF(AND(ROW(M33)&gt;12,OR(AND(N34&lt;&gt;"",N34&lt;&gt;"-"),AND(M34="-",L33=""))),"-","")))</f>
        <v/>
      </c>
      <c r="N33" s="128" t="str">
        <f>IFERROR(INDEX(Calculation!$Q$7:$Q$206,MATCH($B33&amp;" "&amp;N$10,positions,0),1),
IFERROR(INDEX(Calculation!$R$7:$R$206,MATCH($B32&amp;" "&amp;N$10,positions,0),1),
IF(AND(ROW(N33)&gt;12,OR(AND(O34&lt;&gt;"",O34&lt;&gt;"-"),AND(N34="-",M33=""))),"-","")))</f>
        <v/>
      </c>
      <c r="O33" s="128" t="str">
        <f>IFERROR(INDEX(Calculation!$Q$7:$Q$206,MATCH($B33&amp;" "&amp;O$10,positions,0),1),
IFERROR(INDEX(Calculation!$R$7:$R$206,MATCH($B32&amp;" "&amp;O$10,positions,0),1),
IF(AND(ROW(O33)&gt;12,OR(AND(P34&lt;&gt;"",P34&lt;&gt;"-"),AND(O34="-",N33=""))),"-","")))</f>
        <v/>
      </c>
      <c r="P33" s="128" t="str">
        <f>IFERROR(INDEX(Calculation!$Q$7:$Q$206,MATCH($B33&amp;" "&amp;P$10,positions,0),1),
IFERROR(INDEX(Calculation!$R$7:$R$206,MATCH($B32&amp;" "&amp;P$10,positions,0),1),
IF(AND(ROW(P33)&gt;12,OR(AND(Q34&lt;&gt;"",Q34&lt;&gt;"-"),AND(P34="-",O33=""))),"-","")))</f>
        <v/>
      </c>
      <c r="Q33" s="128" t="str">
        <f>IFERROR(INDEX(Calculation!$Q$7:$Q$206,MATCH($B33&amp;" "&amp;Q$10,positions,0),1),
IFERROR(INDEX(Calculation!$R$7:$R$206,MATCH($B32&amp;" "&amp;Q$10,positions,0),1),
IF(AND(ROW(Q33)&gt;12,OR(AND(R34&lt;&gt;"",R34&lt;&gt;"-"),AND(Q34="-",P33=""))),"-","")))</f>
        <v/>
      </c>
      <c r="R33" s="128" t="str">
        <f>IFERROR(INDEX(Calculation!$Q$7:$Q$206,MATCH($B33&amp;" "&amp;R$10,positions,0),1),
IFERROR(INDEX(Calculation!$R$7:$R$206,MATCH($B32&amp;" "&amp;R$10,positions,0),1),
IF(AND(ROW(R33)&gt;12,OR(AND(S34&lt;&gt;"",S34&lt;&gt;"-"),AND(R34="-",Q33=""))),"-","")))</f>
        <v/>
      </c>
      <c r="S33" s="128" t="str">
        <f>IFERROR(INDEX(Calculation!$Q$7:$Q$206,MATCH($B33&amp;" "&amp;S$10,positions,0),1),
IFERROR(INDEX(Calculation!$R$7:$R$206,MATCH($B32&amp;" "&amp;S$10,positions,0),1),
IF(AND(ROW(S33)&gt;12,OR(AND(T34&lt;&gt;"",T34&lt;&gt;"-"),AND(S34="-",R33=""))),"-","")))</f>
        <v/>
      </c>
      <c r="T33" s="128" t="str">
        <f>IFERROR(INDEX(Calculation!$Q$7:$Q$206,MATCH($B33&amp;" "&amp;T$10,positions,0),1),
IFERROR(INDEX(Calculation!$R$7:$R$206,MATCH($B32&amp;" "&amp;T$10,positions,0),1),
IF(AND(ROW(T33)&gt;12,OR(AND(U34&lt;&gt;"",U34&lt;&gt;"-"),AND(T34="-",S33=""))),"-","")))</f>
        <v/>
      </c>
      <c r="U33" s="128" t="str">
        <f>IFERROR(INDEX(Calculation!$Q$7:$Q$206,MATCH($B33&amp;" "&amp;U$10,positions,0),1),
IFERROR(INDEX(Calculation!$R$7:$R$206,MATCH($B32&amp;" "&amp;U$10,positions,0),1),
IF(AND(ROW(U33)&gt;12,OR(AND(V34&lt;&gt;"",V34&lt;&gt;"-"),AND(U34="-",T33=""))),"-","")))</f>
        <v/>
      </c>
      <c r="V33" s="128" t="str">
        <f>IFERROR(INDEX(Calculation!$Q$7:$Q$206,MATCH($B33&amp;" "&amp;V$10,positions,0),1),
IFERROR(INDEX(Calculation!$R$7:$R$206,MATCH($B32&amp;" "&amp;V$10,positions,0),1),
IF(AND(ROW(V33)&gt;12,OR(AND(W34&lt;&gt;"",W34&lt;&gt;"-"),AND(V34="-",U33=""))),"-","")))</f>
        <v/>
      </c>
      <c r="W33" s="128" t="str">
        <f>IFERROR(INDEX(Calculation!$Q$7:$Q$206,MATCH($B33&amp;" "&amp;W$10,positions,0),1),
IFERROR(INDEX(Calculation!$R$7:$R$206,MATCH($B32&amp;" "&amp;W$10,positions,0),1),
IF(AND(ROW(W33)&gt;12,OR(AND(X34&lt;&gt;"",X34&lt;&gt;"-"),AND(W34="-",V33=""))),"-","")))</f>
        <v/>
      </c>
      <c r="X33" s="128" t="str">
        <f>IFERROR(INDEX(Calculation!$Q$7:$Q$206,MATCH($B33&amp;" "&amp;X$10,positions,0),1),
IFERROR(INDEX(Calculation!$R$7:$R$206,MATCH($B32&amp;" "&amp;X$10,positions,0),1),
IF(AND(ROW(X33)&gt;12,OR(AND(Y34&lt;&gt;"",Y34&lt;&gt;"-"),AND(X34="-",W33=""))),"-","")))</f>
        <v/>
      </c>
      <c r="Y33" s="128" t="str">
        <f>IFERROR(INDEX(Calculation!$Q$7:$Q$206,MATCH($B33&amp;" "&amp;Y$10,positions,0),1),
IFERROR(INDEX(Calculation!$R$7:$R$206,MATCH($B32&amp;" "&amp;Y$10,positions,0),1),
IF(AND(ROW(Y33)&gt;12,OR(AND(Z34&lt;&gt;"",Z34&lt;&gt;"-"),AND(Y34="-",X33=""))),"-","")))</f>
        <v/>
      </c>
      <c r="Z33" s="128" t="str">
        <f>IFERROR(INDEX(Calculation!$Q$7:$Q$206,MATCH($B33&amp;" "&amp;Z$10,positions,0),1),
IFERROR(INDEX(Calculation!$R$7:$R$206,MATCH($B32&amp;" "&amp;Z$10,positions,0),1),
IF(AND(ROW(Z33)&gt;12,OR(AND(AA34&lt;&gt;"",AA34&lt;&gt;"-"),AND(Z34="-",Y33=""))),"-","")))</f>
        <v/>
      </c>
      <c r="AA33" s="128" t="str">
        <f>IFERROR(INDEX(Calculation!$Q$7:$Q$206,MATCH($B33&amp;" "&amp;AA$10,positions,0),1),
IFERROR(INDEX(Calculation!$R$7:$R$206,MATCH($B32&amp;" "&amp;AA$10,positions,0),1),
IF(AND(ROW(AA33)&gt;12,OR(AND(AB34&lt;&gt;"",AB34&lt;&gt;"-"),AND(AA34="-",Z33=""))),"-","")))</f>
        <v/>
      </c>
      <c r="AB33" s="128" t="str">
        <f>IFERROR(INDEX(Calculation!$Q$7:$Q$206,MATCH($B33&amp;" "&amp;AB$10,positions,0),1),
IFERROR(INDEX(Calculation!$R$7:$R$206,MATCH($B32&amp;" "&amp;AB$10,positions,0),1),
IF(AND(ROW(AB33)&gt;12,OR(AND(AC34&lt;&gt;"",AC34&lt;&gt;"-"),AND(AB34="-",AA33=""))),"-","")))</f>
        <v/>
      </c>
      <c r="AC33" s="128" t="str">
        <f>IFERROR(INDEX(Calculation!$Q$7:$Q$206,MATCH($B33&amp;" "&amp;AC$10,positions,0),1),
IFERROR(INDEX(Calculation!$R$7:$R$206,MATCH($B32&amp;" "&amp;AC$10,positions,0),1),
IF(AND(ROW(AC33)&gt;12,OR(AND(AD34&lt;&gt;"",AD34&lt;&gt;"-"),AND(AC34="-",AB33=""))),"-","")))</f>
        <v/>
      </c>
      <c r="AD33" s="128" t="str">
        <f>IFERROR(INDEX(Calculation!$Q$7:$Q$206,MATCH($B33&amp;" "&amp;AD$10,positions,0),1),
IFERROR(INDEX(Calculation!$R$7:$R$206,MATCH($B32&amp;" "&amp;AD$10,positions,0),1),
IF(AND(ROW(AD33)&gt;12,OR(AND(AE34&lt;&gt;"",AE34&lt;&gt;"-"),AND(AD34="-",AC33=""))),"-","")))</f>
        <v/>
      </c>
      <c r="AE33" s="128" t="str">
        <f>IFERROR(INDEX(Calculation!$Q$7:$Q$206,MATCH($B33&amp;" "&amp;AE$10,positions,0),1),
IFERROR(INDEX(Calculation!$R$7:$R$206,MATCH($B32&amp;" "&amp;AE$10,positions,0),1),
IF(AND(ROW(AE33)&gt;12,OR(AND(AF34&lt;&gt;"",AF34&lt;&gt;"-"),AND(AE34="-",AD33=""))),"-","")))</f>
        <v/>
      </c>
      <c r="AF33" s="128" t="str">
        <f>IFERROR(INDEX(Calculation!$Q$7:$Q$206,MATCH($B33&amp;" "&amp;AF$10,positions,0),1),
IFERROR(INDEX(Calculation!$R$7:$R$206,MATCH($B32&amp;" "&amp;AF$10,positions,0),1),
IF(AND(ROW(AF33)&gt;12,OR(AND(AG34&lt;&gt;"",AG34&lt;&gt;"-"),AND(AF34="-",AE33=""))),"-","")))</f>
        <v/>
      </c>
      <c r="AG33" s="128" t="str">
        <f>IFERROR(INDEX(Calculation!$Q$7:$Q$206,MATCH($B33&amp;" "&amp;AG$10,positions,0),1),
IFERROR(INDEX(Calculation!$R$7:$R$206,MATCH($B32&amp;" "&amp;AG$10,positions,0),1),
IF(AND(ROW(AG33)&gt;12,OR(AND(AH34&lt;&gt;"",AH34&lt;&gt;"-"),AND(AG34="-",AF33=""))),"-","")))</f>
        <v/>
      </c>
      <c r="AH33" s="128" t="str">
        <f>IFERROR(INDEX(Calculation!$Q$7:$Q$206,MATCH($B33&amp;" "&amp;AH$10,positions,0),1),
IFERROR(INDEX(Calculation!$R$7:$R$206,MATCH($B32&amp;" "&amp;AH$10,positions,0),1),
IF(AND(ROW(AH33)&gt;12,OR(AND(AI34&lt;&gt;"",AI34&lt;&gt;"-"),AND(AH34="-",AG33=""))),"-","")))</f>
        <v/>
      </c>
      <c r="AI33" s="128" t="str">
        <f>IFERROR(INDEX(Calculation!$Q$7:$Q$206,MATCH($B33&amp;" "&amp;AI$10,positions,0),1),
IFERROR(INDEX(Calculation!$R$7:$R$206,MATCH($B32&amp;" "&amp;AI$10,positions,0),1),
IF(AND(ROW(AI33)&gt;12,OR(AND(AJ34&lt;&gt;"",AJ34&lt;&gt;"-"),AND(AI34="-",AH33=""))),"-","")))</f>
        <v/>
      </c>
      <c r="AJ33" s="128" t="str">
        <f>IFERROR(INDEX(Calculation!$Q$7:$Q$206,MATCH($B33&amp;" "&amp;AJ$10,positions,0),1),
IFERROR(INDEX(Calculation!$R$7:$R$206,MATCH($B32&amp;" "&amp;AJ$10,positions,0),1),
IF(AND(ROW(AJ33)&gt;12,OR(AND(AK34&lt;&gt;"",AK34&lt;&gt;"-"),AND(AJ34="-",AI33=""))),"-","")))</f>
        <v/>
      </c>
      <c r="AK33" s="128" t="str">
        <f>IFERROR(INDEX(Calculation!$Q$7:$Q$206,MATCH($B33&amp;" "&amp;AK$10,positions,0),1),
IFERROR(INDEX(Calculation!$R$7:$R$206,MATCH($B32&amp;" "&amp;AK$10,positions,0),1),
IF(AND(ROW(AK33)&gt;12,OR(AND(AL34&lt;&gt;"",AL34&lt;&gt;"-"),AND(AK34="-",AJ33=""))),"-","")))</f>
        <v/>
      </c>
      <c r="AL33" s="128" t="str">
        <f>IFERROR(INDEX(Calculation!$Q$7:$Q$206,MATCH($B33&amp;" "&amp;AL$10,positions,0),1),
IFERROR(INDEX(Calculation!$R$7:$R$206,MATCH($B32&amp;" "&amp;AL$10,positions,0),1),
IF(AND(ROW(AL33)&gt;12,OR(AND(AM34&lt;&gt;"",AM34&lt;&gt;"-"),AND(AL34="-",AK33=""))),"-","")))</f>
        <v/>
      </c>
      <c r="AM33" s="128" t="str">
        <f>IFERROR(INDEX(Calculation!$Q$7:$Q$206,MATCH($B33&amp;" "&amp;AM$10,positions,0),1),
IFERROR(INDEX(Calculation!$R$7:$R$206,MATCH($B32&amp;" "&amp;AM$10,positions,0),1),
IF(AND(ROW(AM33)&gt;12,OR(AND(AN34&lt;&gt;"",AN34&lt;&gt;"-"),AND(AM34="-",AL33=""))),"-","")))</f>
        <v/>
      </c>
      <c r="AN33" s="128" t="str">
        <f>IFERROR(INDEX(Calculation!$Q$7:$Q$206,MATCH($B33&amp;" "&amp;AN$10,positions,0),1),
IFERROR(INDEX(Calculation!$R$7:$R$206,MATCH($B32&amp;" "&amp;AN$10,positions,0),1),
IF(AND(ROW(AN33)&gt;12,OR(AND(AO34&lt;&gt;"",AO34&lt;&gt;"-"),AND(AN34="-",AM33=""))),"-","")))</f>
        <v/>
      </c>
      <c r="AO33" s="128" t="str">
        <f>IFERROR(INDEX(Calculation!$Q$7:$Q$206,MATCH($B33&amp;" "&amp;AO$10,positions,0),1),
IFERROR(INDEX(Calculation!$R$7:$R$206,MATCH($B32&amp;" "&amp;AO$10,positions,0),1),
IF(AND(ROW(AO33)&gt;12,OR(AND(AP34&lt;&gt;"",AP34&lt;&gt;"-"),AND(AO34="-",AN33=""))),"-","")))</f>
        <v/>
      </c>
      <c r="AP33" s="128" t="str">
        <f>IFERROR(INDEX(Calculation!$Q$7:$Q$206,MATCH($B33&amp;" "&amp;AP$10,positions,0),1),
IFERROR(INDEX(Calculation!$R$7:$R$206,MATCH($B32&amp;" "&amp;AP$10,positions,0),1),
IF(AND(ROW(AP33)&gt;12,OR(AND(AQ34&lt;&gt;"",AQ34&lt;&gt;"-"),AND(AP34="-",AO33=""))),"-","")))</f>
        <v/>
      </c>
      <c r="AQ33" s="128" t="str">
        <f>IFERROR(INDEX(Calculation!$Q$7:$Q$206,MATCH($B33&amp;" "&amp;AQ$10,positions,0),1),
IFERROR(INDEX(Calculation!$R$7:$R$206,MATCH($B32&amp;" "&amp;AQ$10,positions,0),1),
IF(AND(ROW(AQ33)&gt;12,OR(AND(AR34&lt;&gt;"",AR34&lt;&gt;"-"),AND(AQ34="-",AP33=""))),"-","")))</f>
        <v/>
      </c>
      <c r="AR33" s="128" t="str">
        <f>IFERROR(INDEX(Calculation!$Q$7:$Q$206,MATCH($B33&amp;" "&amp;AR$10,positions,0),1),
IFERROR(INDEX(Calculation!$R$7:$R$206,MATCH($B32&amp;" "&amp;AR$10,positions,0),1),
IF(AND(ROW(AR33)&gt;12,OR(AND(AS34&lt;&gt;"",AS34&lt;&gt;"-"),AND(AR34="-",AQ33=""))),"-","")))</f>
        <v/>
      </c>
      <c r="AS33" s="128" t="str">
        <f>IFERROR(INDEX(Calculation!$Q$7:$Q$206,MATCH($B33&amp;" "&amp;AS$10,positions,0),1),
IFERROR(INDEX(Calculation!$R$7:$R$206,MATCH($B32&amp;" "&amp;AS$10,positions,0),1),
IF(AND(ROW(AS33)&gt;12,OR(AND(AT34&lt;&gt;"",AT34&lt;&gt;"-"),AND(AS34="-",AR33=""))),"-","")))</f>
        <v/>
      </c>
      <c r="AT33" s="128" t="str">
        <f>IFERROR(INDEX(Calculation!$Q$7:$Q$206,MATCH($B33&amp;" "&amp;AT$10,positions,0),1),
IFERROR(INDEX(Calculation!$R$7:$R$206,MATCH($B32&amp;" "&amp;AT$10,positions,0),1),
IF(AND(ROW(AT33)&gt;12,OR(AND(AU34&lt;&gt;"",AU34&lt;&gt;"-"),AND(AT34="-",AS33=""))),"-","")))</f>
        <v/>
      </c>
      <c r="AU33" s="128" t="str">
        <f>IFERROR(INDEX(Calculation!$Q$7:$Q$206,MATCH($B33&amp;" "&amp;AU$10,positions,0),1),
IFERROR(INDEX(Calculation!$R$7:$R$206,MATCH($B32&amp;" "&amp;AU$10,positions,0),1),
IF(AND(ROW(AU33)&gt;12,OR(AND(AV34&lt;&gt;"",AV34&lt;&gt;"-"),AND(AU34="-",AT33=""))),"-","")))</f>
        <v/>
      </c>
      <c r="AV33" s="128" t="str">
        <f>IFERROR(INDEX(Calculation!$Q$7:$Q$206,MATCH($B33&amp;" "&amp;AV$10,positions,0),1),
IFERROR(INDEX(Calculation!$R$7:$R$206,MATCH($B32&amp;" "&amp;AV$10,positions,0),1),
IF(AND(ROW(AV33)&gt;12,OR(AND(AW34&lt;&gt;"",AW34&lt;&gt;"-"),AND(AV34="-",AU33=""))),"-","")))</f>
        <v/>
      </c>
      <c r="AW33" s="128" t="str">
        <f>IFERROR(INDEX(Calculation!$Q$7:$Q$206,MATCH($B33&amp;" "&amp;AW$10,positions,0),1),
IFERROR(INDEX(Calculation!$R$7:$R$206,MATCH($B32&amp;" "&amp;AW$10,positions,0),1),
IF(AND(ROW(AW33)&gt;12,OR(AND(AX34&lt;&gt;"",AX34&lt;&gt;"-"),AND(AW34="-",AV33=""))),"-","")))</f>
        <v/>
      </c>
      <c r="AX33" s="128" t="str">
        <f>IFERROR(INDEX(Calculation!$Q$7:$Q$206,MATCH($B33&amp;" "&amp;AX$10,positions,0),1),
IFERROR(INDEX(Calculation!$R$7:$R$206,MATCH($B32&amp;" "&amp;AX$10,positions,0),1),
IF(AND(ROW(AX33)&gt;12,OR(AND(AY34&lt;&gt;"",AY34&lt;&gt;"-"),AND(AX34="-",AW33=""))),"-","")))</f>
        <v/>
      </c>
      <c r="AY33" s="128" t="str">
        <f>IFERROR(INDEX(Calculation!$Q$7:$Q$206,MATCH($B33&amp;" "&amp;AY$10,positions,0),1),
IFERROR(INDEX(Calculation!$R$7:$R$206,MATCH($B32&amp;" "&amp;AY$10,positions,0),1),
IF(AND(ROW(AY33)&gt;12,OR(AND(AZ34&lt;&gt;"",AZ34&lt;&gt;"-"),AND(AY34="-",AX33=""))),"-","")))</f>
        <v/>
      </c>
      <c r="AZ33" s="128" t="str">
        <f>IFERROR(INDEX(Calculation!$Q$7:$Q$206,MATCH($B33&amp;" "&amp;AZ$10,positions,0),1),
IFERROR(INDEX(Calculation!$R$7:$R$206,MATCH($B32&amp;" "&amp;AZ$10,positions,0),1),
IF(AND(ROW(AZ33)&gt;12,OR(AND(BA34&lt;&gt;"",BA34&lt;&gt;"-"),AND(AZ34="-",AY33=""))),"-","")))</f>
        <v/>
      </c>
      <c r="BA33" s="128" t="str">
        <f>IFERROR(INDEX(Calculation!$Q$7:$Q$206,MATCH($B33&amp;" "&amp;BA$10,positions,0),1),
IFERROR(INDEX(Calculation!$R$7:$R$206,MATCH($B32&amp;" "&amp;BA$10,positions,0),1),
IF(AND(ROW(BA33)&gt;12,OR(AND(BB34&lt;&gt;"",BB34&lt;&gt;"-"),AND(BA34="-",AZ33=""))),"-","")))</f>
        <v/>
      </c>
      <c r="BB33" s="128" t="str">
        <f>IFERROR(INDEX(Calculation!$Q$7:$Q$206,MATCH($B33&amp;" "&amp;BB$10,positions,0),1),
IFERROR(INDEX(Calculation!$R$7:$R$206,MATCH($B32&amp;" "&amp;BB$10,positions,0),1),
IF(AND(ROW(BB33)&gt;12,OR(AND(BC34&lt;&gt;"",BC34&lt;&gt;"-"),AND(BB34="-",BA33=""))),"-","")))</f>
        <v/>
      </c>
      <c r="BC33" s="128" t="str">
        <f>IFERROR(INDEX(Calculation!$Q$7:$Q$206,MATCH($B33&amp;" "&amp;BC$10,positions,0),1),
IFERROR(INDEX(Calculation!$R$7:$R$206,MATCH($B32&amp;" "&amp;BC$10,positions,0),1),
IF(AND(ROW(BC33)&gt;12,OR(AND(BD34&lt;&gt;"",BD34&lt;&gt;"-"),AND(BC34="-",BB33=""))),"-","")))</f>
        <v/>
      </c>
      <c r="BD33" s="128" t="str">
        <f>IFERROR(INDEX(Calculation!$Q$7:$Q$206,MATCH($B33&amp;" "&amp;BD$10,positions,0),1),
IFERROR(INDEX(Calculation!$R$7:$R$206,MATCH($B32&amp;" "&amp;BD$10,positions,0),1),
IF(AND(ROW(BD33)&gt;12,OR(AND(BE34&lt;&gt;"",BE34&lt;&gt;"-"),AND(BD34="-",BC33=""))),"-","")))</f>
        <v/>
      </c>
      <c r="BE33" s="128" t="str">
        <f>IFERROR(INDEX(Calculation!$Q$7:$Q$206,MATCH($B33&amp;" "&amp;BE$10,positions,0),1),
IFERROR(INDEX(Calculation!$R$7:$R$206,MATCH($B32&amp;" "&amp;BE$10,positions,0),1),
IF(AND(ROW(BE33)&gt;12,OR(AND(BF34&lt;&gt;"",BF34&lt;&gt;"-"),AND(BE34="-",BD33=""))),"-","")))</f>
        <v/>
      </c>
      <c r="BF33" s="128" t="str">
        <f>IFERROR(INDEX(Calculation!$Q$7:$Q$206,MATCH($B33&amp;" "&amp;BF$10,positions,0),1),
IFERROR(INDEX(Calculation!$R$7:$R$206,MATCH($B32&amp;" "&amp;BF$10,positions,0),1),
IF(AND(ROW(BF33)&gt;12,OR(AND(BG34&lt;&gt;"",BG34&lt;&gt;"-"),AND(BF34="-",BE33=""))),"-","")))</f>
        <v/>
      </c>
      <c r="BG33" s="128" t="str">
        <f>IFERROR(INDEX(Calculation!$Q$7:$Q$206,MATCH($B33&amp;" "&amp;BG$10,positions,0),1),
IFERROR(INDEX(Calculation!$R$7:$R$206,MATCH($B32&amp;" "&amp;BG$10,positions,0),1),
IF(AND(ROW(BG33)&gt;12,OR(AND(BH34&lt;&gt;"",BH34&lt;&gt;"-"),AND(BG34="-",BF33=""))),"-","")))</f>
        <v/>
      </c>
      <c r="BH33" s="128" t="str">
        <f>IFERROR(INDEX(Calculation!$Q$7:$Q$206,MATCH($B33&amp;" "&amp;BH$10,positions,0),1),
IFERROR(INDEX(Calculation!$R$7:$R$206,MATCH($B32&amp;" "&amp;BH$10,positions,0),1),
IF(AND(ROW(BH33)&gt;12,OR(AND(BI34&lt;&gt;"",BI34&lt;&gt;"-"),AND(BH34="-",BG33=""))),"-","")))</f>
        <v/>
      </c>
      <c r="BI33" s="128" t="str">
        <f>IFERROR(INDEX(Calculation!$Q$7:$Q$206,MATCH($B33&amp;" "&amp;BI$10,positions,0),1),
IFERROR(INDEX(Calculation!$R$7:$R$206,MATCH($B32&amp;" "&amp;BI$10,positions,0),1),
IF(AND(ROW(BI33)&gt;12,OR(AND(BJ34&lt;&gt;"",BJ34&lt;&gt;"-"),AND(BI34="-",BH33=""))),"-","")))</f>
        <v/>
      </c>
      <c r="BJ33" s="128" t="str">
        <f>IFERROR(INDEX(Calculation!$Q$7:$Q$206,MATCH($B33&amp;" "&amp;BJ$10,positions,0),1),
IFERROR(INDEX(Calculation!$R$7:$R$206,MATCH($B32&amp;" "&amp;BJ$10,positions,0),1),
IF(AND(ROW(BJ33)&gt;12,OR(AND(BK34&lt;&gt;"",BK34&lt;&gt;"-"),AND(BJ34="-",BI33=""))),"-","")))</f>
        <v/>
      </c>
      <c r="BK33" s="128" t="str">
        <f>IFERROR(INDEX(Calculation!$Q$7:$Q$206,MATCH($B33&amp;" "&amp;BK$10,positions,0),1),
IFERROR(INDEX(Calculation!$R$7:$R$206,MATCH($B32&amp;" "&amp;BK$10,positions,0),1),
IF(AND(ROW(BK33)&gt;12,OR(AND(BL34&lt;&gt;"",BL34&lt;&gt;"-"),AND(BK34="-",BJ33=""))),"-","")))</f>
        <v/>
      </c>
      <c r="BL33" s="128" t="str">
        <f>IFERROR(INDEX(Calculation!$Q$7:$Q$206,MATCH($B33&amp;" "&amp;BL$10,positions,0),1),
IFERROR(INDEX(Calculation!$R$7:$R$206,MATCH($B32&amp;" "&amp;BL$10,positions,0),1),
IF(AND(ROW(BL33)&gt;12,OR(AND(BM34&lt;&gt;"",BM34&lt;&gt;"-"),AND(BL34="-",BK33=""))),"-","")))</f>
        <v/>
      </c>
      <c r="BM33" s="128" t="str">
        <f>IFERROR(INDEX(Calculation!$Q$7:$Q$206,MATCH($B33&amp;" "&amp;BM$10,positions,0),1),
IFERROR(INDEX(Calculation!$R$7:$R$206,MATCH($B32&amp;" "&amp;BM$10,positions,0),1),
IF(AND(ROW(BM33)&gt;12,OR(AND(BN34&lt;&gt;"",BN34&lt;&gt;"-"),AND(BM34="-",BL33=""))),"-","")))</f>
        <v/>
      </c>
      <c r="BN33" s="128" t="str">
        <f>IFERROR(INDEX(Calculation!$Q$7:$Q$206,MATCH($B33&amp;" "&amp;BN$10,positions,0),1),
IFERROR(INDEX(Calculation!$R$7:$R$206,MATCH($B32&amp;" "&amp;BN$10,positions,0),1),
IF(AND(ROW(BN33)&gt;12,OR(AND(BO34&lt;&gt;"",BO34&lt;&gt;"-"),AND(BN34="-",BM33=""))),"-","")))</f>
        <v/>
      </c>
      <c r="BO33" s="128" t="str">
        <f>IFERROR(INDEX(Calculation!$Q$7:$Q$206,MATCH($B33&amp;" "&amp;BO$10,positions,0),1),
IFERROR(INDEX(Calculation!$R$7:$R$206,MATCH($B32&amp;" "&amp;BO$10,positions,0),1),
IF(AND(ROW(BO33)&gt;12,OR(AND(BP34&lt;&gt;"",BP34&lt;&gt;"-"),AND(BO34="-",BN33=""))),"-","")))</f>
        <v/>
      </c>
      <c r="BP33" s="128" t="str">
        <f>IFERROR(INDEX(Calculation!$Q$7:$Q$206,MATCH($B33&amp;" "&amp;BP$10,positions,0),1),
IFERROR(INDEX(Calculation!$R$7:$R$206,MATCH($B32&amp;" "&amp;BP$10,positions,0),1),
IF(AND(ROW(BP33)&gt;12,OR(AND(BQ34&lt;&gt;"",BQ34&lt;&gt;"-"),AND(BP34="-",BO33=""))),"-","")))</f>
        <v/>
      </c>
      <c r="BQ33" s="128" t="str">
        <f>IFERROR(INDEX(Calculation!$Q$7:$Q$206,MATCH($B33&amp;" "&amp;BQ$10,positions,0),1),
IFERROR(INDEX(Calculation!$R$7:$R$206,MATCH($B32&amp;" "&amp;BQ$10,positions,0),1),
IF(AND(ROW(BQ33)&gt;12,OR(AND(BR34&lt;&gt;"",BR34&lt;&gt;"-"),AND(BQ34="-",BP33=""))),"-","")))</f>
        <v/>
      </c>
      <c r="BR33" s="128" t="str">
        <f>IFERROR(INDEX(Calculation!$Q$7:$Q$206,MATCH($B33&amp;" "&amp;BR$10,positions,0),1),
IFERROR(INDEX(Calculation!$R$7:$R$206,MATCH($B32&amp;" "&amp;BR$10,positions,0),1),
IF(AND(ROW(BR33)&gt;12,OR(AND(BS34&lt;&gt;"",BS34&lt;&gt;"-"),AND(BR34="-",BQ33=""))),"-","")))</f>
        <v/>
      </c>
      <c r="BS33" s="128" t="str">
        <f>IFERROR(INDEX(Calculation!$Q$7:$Q$206,MATCH($B33&amp;" "&amp;BS$10,positions,0),1),
IFERROR(INDEX(Calculation!$R$7:$R$206,MATCH($B32&amp;" "&amp;BS$10,positions,0),1),
IF(AND(ROW(BS33)&gt;12,OR(AND(BT34&lt;&gt;"",BT34&lt;&gt;"-"),AND(BS34="-",BR33=""))),"-","")))</f>
        <v/>
      </c>
      <c r="BT33" s="128" t="str">
        <f>IFERROR(INDEX(Calculation!$Q$7:$Q$206,MATCH($B33&amp;" "&amp;BT$10,positions,0),1),
IFERROR(INDEX(Calculation!$R$7:$R$206,MATCH($B32&amp;" "&amp;BT$10,positions,0),1),
IF(AND(ROW(BT33)&gt;12,OR(AND(BU34&lt;&gt;"",BU34&lt;&gt;"-"),AND(BT34="-",BS33=""))),"-","")))</f>
        <v/>
      </c>
      <c r="BU33" s="128" t="str">
        <f>IFERROR(INDEX(Calculation!$Q$7:$Q$206,MATCH($B33&amp;" "&amp;BU$10,positions,0),1),
IFERROR(INDEX(Calculation!$R$7:$R$206,MATCH($B32&amp;" "&amp;BU$10,positions,0),1),
IF(AND(ROW(BU33)&gt;12,OR(AND(BV34&lt;&gt;"",BV34&lt;&gt;"-"),AND(BU34="-",BT33=""))),"-","")))</f>
        <v/>
      </c>
      <c r="BV33" s="128" t="str">
        <f>IFERROR(INDEX(Calculation!$Q$7:$Q$206,MATCH($B33&amp;" "&amp;BV$10,positions,0),1),
IFERROR(INDEX(Calculation!$R$7:$R$206,MATCH($B32&amp;" "&amp;BV$10,positions,0),1),
IF(AND(ROW(BV33)&gt;12,OR(AND(BW34&lt;&gt;"",BW34&lt;&gt;"-"),AND(BV34="-",BU33=""))),"-","")))</f>
        <v/>
      </c>
      <c r="BW33" s="128" t="str">
        <f>IFERROR(INDEX(Calculation!$Q$7:$Q$206,MATCH($B33&amp;" "&amp;BW$10,positions,0),1),
IFERROR(INDEX(Calculation!$R$7:$R$206,MATCH($B32&amp;" "&amp;BW$10,positions,0),1),
IF(AND(ROW(BW33)&gt;12,OR(AND(BX34&lt;&gt;"",BX34&lt;&gt;"-"),AND(BW34="-",BV33=""))),"-","")))</f>
        <v/>
      </c>
      <c r="BX33" s="128" t="str">
        <f>IFERROR(INDEX(Calculation!$Q$7:$Q$206,MATCH($B33&amp;" "&amp;BX$10,positions,0),1),
IFERROR(INDEX(Calculation!$R$7:$R$206,MATCH($B32&amp;" "&amp;BX$10,positions,0),1),
IF(AND(ROW(BX33)&gt;12,OR(AND(BY34&lt;&gt;"",BY34&lt;&gt;"-"),AND(BX34="-",BW33=""))),"-","")))</f>
        <v/>
      </c>
      <c r="BY33" s="128" t="str">
        <f>IFERROR(INDEX(Calculation!$Q$7:$Q$206,MATCH($B33&amp;" "&amp;BY$10,positions,0),1),
IFERROR(INDEX(Calculation!$R$7:$R$206,MATCH($B32&amp;" "&amp;BY$10,positions,0),1),
IF(AND(ROW(BY33)&gt;12,OR(AND(BZ34&lt;&gt;"",BZ34&lt;&gt;"-"),AND(BY34="-",BX33=""))),"-","")))</f>
        <v/>
      </c>
      <c r="BZ33" s="128" t="str">
        <f>IFERROR(INDEX(Calculation!$Q$7:$Q$206,MATCH($B33&amp;" "&amp;BZ$10,positions,0),1),
IFERROR(INDEX(Calculation!$R$7:$R$206,MATCH($B32&amp;" "&amp;BZ$10,positions,0),1),
IF(AND(ROW(BZ33)&gt;12,OR(AND(CA34&lt;&gt;"",CA34&lt;&gt;"-"),AND(BZ34="-",BY33=""))),"-","")))</f>
        <v/>
      </c>
      <c r="CA33" s="128" t="str">
        <f>IFERROR(INDEX(Calculation!$Q$7:$Q$206,MATCH($B33&amp;" "&amp;CA$10,positions,0),1),
IFERROR(INDEX(Calculation!$R$7:$R$206,MATCH($B32&amp;" "&amp;CA$10,positions,0),1),
IF(AND(ROW(CA33)&gt;12,OR(AND(CB34&lt;&gt;"",CB34&lt;&gt;"-"),AND(CA34="-",BZ33=""))),"-","")))</f>
        <v/>
      </c>
      <c r="CB33" s="128" t="str">
        <f>IFERROR(INDEX(Calculation!$Q$7:$Q$206,MATCH($B33&amp;" "&amp;CB$10,positions,0),1),
IFERROR(INDEX(Calculation!$R$7:$R$206,MATCH($B32&amp;" "&amp;CB$10,positions,0),1),
IF(AND(ROW(CB33)&gt;12,OR(AND(CC34&lt;&gt;"",CC34&lt;&gt;"-"),AND(CB34="-",CA33=""))),"-","")))</f>
        <v/>
      </c>
      <c r="CC33" s="128" t="str">
        <f>IFERROR(INDEX(Calculation!$Q$7:$Q$206,MATCH($B33&amp;" "&amp;CC$10,positions,0),1),
IFERROR(INDEX(Calculation!$R$7:$R$206,MATCH($B32&amp;" "&amp;CC$10,positions,0),1),
IF(AND(ROW(CC33)&gt;12,OR(AND(CD34&lt;&gt;"",CD34&lt;&gt;"-"),AND(CC34="-",CB33=""))),"-","")))</f>
        <v/>
      </c>
      <c r="CD33" s="128" t="str">
        <f>IFERROR(INDEX(Calculation!$Q$7:$Q$206,MATCH($B33&amp;" "&amp;CD$10,positions,0),1),
IFERROR(INDEX(Calculation!$R$7:$R$206,MATCH($B32&amp;" "&amp;CD$10,positions,0),1),
IF(AND(ROW(CD33)&gt;12,OR(AND(CE34&lt;&gt;"",CE34&lt;&gt;"-"),AND(CD34="-",CC33=""))),"-","")))</f>
        <v/>
      </c>
      <c r="CE33" s="128" t="str">
        <f>IFERROR(INDEX(Calculation!$Q$7:$Q$206,MATCH($B33&amp;" "&amp;CE$10,positions,0),1),
IFERROR(INDEX(Calculation!$R$7:$R$206,MATCH($B32&amp;" "&amp;CE$10,positions,0),1),
IF(AND(ROW(CE33)&gt;12,OR(AND(CF34&lt;&gt;"",CF34&lt;&gt;"-"),AND(CE34="-",CD33=""))),"-","")))</f>
        <v/>
      </c>
      <c r="CF33" s="128" t="str">
        <f>IFERROR(INDEX(Calculation!$Q$7:$Q$206,MATCH($B33&amp;" "&amp;CF$10,positions,0),1),
IFERROR(INDEX(Calculation!$R$7:$R$206,MATCH($B32&amp;" "&amp;CF$10,positions,0),1),
IF(AND(ROW(CF33)&gt;12,OR(AND(CG34&lt;&gt;"",CG34&lt;&gt;"-"),AND(CF34="-",CE33=""))),"-","")))</f>
        <v/>
      </c>
      <c r="CG33" s="128" t="str">
        <f>IFERROR(INDEX(Calculation!$Q$7:$Q$206,MATCH($B33&amp;" "&amp;CG$10,positions,0),1),
IFERROR(INDEX(Calculation!$R$7:$R$206,MATCH($B32&amp;" "&amp;CG$10,positions,0),1),
IF(AND(ROW(CG33)&gt;12,OR(AND(CH34&lt;&gt;"",CH34&lt;&gt;"-"),AND(CG34="-",CF33=""))),"-","")))</f>
        <v/>
      </c>
      <c r="CH33" s="128" t="str">
        <f>IFERROR(INDEX(Calculation!$Q$7:$Q$206,MATCH($B33&amp;" "&amp;CH$10,positions,0),1),
IFERROR(INDEX(Calculation!$R$7:$R$206,MATCH($B32&amp;" "&amp;CH$10,positions,0),1),
IF(AND(ROW(CH33)&gt;12,OR(AND(CI34&lt;&gt;"",CI34&lt;&gt;"-"),AND(CH34="-",CG33=""))),"-","")))</f>
        <v/>
      </c>
      <c r="CI33" s="128" t="str">
        <f>IFERROR(INDEX(Calculation!$Q$7:$Q$206,MATCH($B33&amp;" "&amp;CI$10,positions,0),1),
IFERROR(INDEX(Calculation!$R$7:$R$206,MATCH($B32&amp;" "&amp;CI$10,positions,0),1),
IF(AND(ROW(CI33)&gt;12,OR(AND(CJ34&lt;&gt;"",CJ34&lt;&gt;"-"),AND(CI34="-",CH33=""))),"-","")))</f>
        <v/>
      </c>
      <c r="CJ33" s="128" t="str">
        <f>IFERROR(INDEX(Calculation!$Q$7:$Q$206,MATCH($B33&amp;" "&amp;CJ$10,positions,0),1),
IFERROR(INDEX(Calculation!$R$7:$R$206,MATCH($B32&amp;" "&amp;CJ$10,positions,0),1),
IF(AND(ROW(CJ33)&gt;12,OR(AND(CK34&lt;&gt;"",CK34&lt;&gt;"-"),AND(CJ34="-",CI33=""))),"-","")))</f>
        <v/>
      </c>
      <c r="CK33" s="128" t="str">
        <f>IFERROR(INDEX(Calculation!$Q$7:$Q$206,MATCH($B33&amp;" "&amp;CK$10,positions,0),1),
IFERROR(INDEX(Calculation!$R$7:$R$206,MATCH($B32&amp;" "&amp;CK$10,positions,0),1),
IF(AND(ROW(CK33)&gt;12,OR(AND(CL34&lt;&gt;"",CL34&lt;&gt;"-"),AND(CK34="-",CJ33=""))),"-","")))</f>
        <v/>
      </c>
      <c r="CL33" s="128" t="str">
        <f>IFERROR(INDEX(Calculation!$Q$7:$Q$206,MATCH($B33&amp;" "&amp;CL$10,positions,0),1),
IFERROR(INDEX(Calculation!$R$7:$R$206,MATCH($B32&amp;" "&amp;CL$10,positions,0),1),
IF(AND(ROW(CL33)&gt;12,OR(AND(CM34&lt;&gt;"",CM34&lt;&gt;"-"),AND(CL34="-",CK33=""))),"-","")))</f>
        <v/>
      </c>
      <c r="CM33" s="128" t="str">
        <f>IFERROR(INDEX(Calculation!$Q$7:$Q$206,MATCH($B33&amp;" "&amp;CM$10,positions,0),1),
IFERROR(INDEX(Calculation!$R$7:$R$206,MATCH($B32&amp;" "&amp;CM$10,positions,0),1),
IF(AND(ROW(CM33)&gt;12,OR(AND(CN34&lt;&gt;"",CN34&lt;&gt;"-"),AND(CM34="-",CL33=""))),"-","")))</f>
        <v/>
      </c>
      <c r="CN33" s="128" t="str">
        <f>IFERROR(INDEX(Calculation!$Q$7:$Q$206,MATCH($B33&amp;" "&amp;CN$10,positions,0),1),
IFERROR(INDEX(Calculation!$R$7:$R$206,MATCH($B32&amp;" "&amp;CN$10,positions,0),1),
IF(AND(ROW(CN33)&gt;12,OR(AND(CO34&lt;&gt;"",CO34&lt;&gt;"-"),AND(CN34="-",CM33=""))),"-","")))</f>
        <v/>
      </c>
      <c r="CO33" s="128" t="str">
        <f>IFERROR(INDEX(Calculation!$Q$7:$Q$206,MATCH($B33&amp;" "&amp;CO$10,positions,0),1),
IFERROR(INDEX(Calculation!$R$7:$R$206,MATCH($B32&amp;" "&amp;CO$10,positions,0),1),
IF(AND(ROW(CO33)&gt;12,OR(AND(CP34&lt;&gt;"",CP34&lt;&gt;"-"),AND(CO34="-",CN33=""))),"-","")))</f>
        <v/>
      </c>
      <c r="CP33" s="128" t="str">
        <f>IFERROR(INDEX(Calculation!$Q$7:$Q$206,MATCH($B33&amp;" "&amp;CP$10,positions,0),1),
IFERROR(INDEX(Calculation!$R$7:$R$206,MATCH($B32&amp;" "&amp;CP$10,positions,0),1),
IF(AND(ROW(CP33)&gt;12,OR(AND(CQ34&lt;&gt;"",CQ34&lt;&gt;"-"),AND(CP34="-",CO33=""))),"-","")))</f>
        <v/>
      </c>
      <c r="CQ33" s="128" t="str">
        <f>IFERROR(INDEX(Calculation!$Q$7:$Q$206,MATCH($B33&amp;" "&amp;CQ$10,positions,0),1),
IFERROR(INDEX(Calculation!$R$7:$R$206,MATCH($B32&amp;" "&amp;CQ$10,positions,0),1),
IF(AND(ROW(CQ33)&gt;12,OR(AND(CR34&lt;&gt;"",CR34&lt;&gt;"-"),AND(CQ34="-",CP33=""))),"-","")))</f>
        <v/>
      </c>
      <c r="CR33" s="128" t="str">
        <f>IFERROR(INDEX(Calculation!$Q$7:$Q$206,MATCH($B33&amp;" "&amp;CR$10,positions,0),1),
IFERROR(INDEX(Calculation!$R$7:$R$206,MATCH($B32&amp;" "&amp;CR$10,positions,0),1),
IF(AND(ROW(CR33)&gt;12,OR(AND(CS34&lt;&gt;"",CS34&lt;&gt;"-"),AND(CR34="-",CQ33=""))),"-","")))</f>
        <v/>
      </c>
      <c r="CS33" s="128" t="str">
        <f>IFERROR(INDEX(Calculation!$Q$7:$Q$206,MATCH($B33&amp;" "&amp;CS$10,positions,0),1),
IFERROR(INDEX(Calculation!$R$7:$R$206,MATCH($B32&amp;" "&amp;CS$10,positions,0),1),
IF(AND(ROW(CS33)&gt;12,OR(AND(CT34&lt;&gt;"",CT34&lt;&gt;"-"),AND(CS34="-",CR33=""))),"-","")))</f>
        <v/>
      </c>
      <c r="CT33" s="128" t="str">
        <f>IFERROR(INDEX(Calculation!$Q$7:$Q$206,MATCH($B33&amp;" "&amp;CT$10,positions,0),1),
IFERROR(INDEX(Calculation!$R$7:$R$206,MATCH($B32&amp;" "&amp;CT$10,positions,0),1),
IF(AND(ROW(CT33)&gt;12,OR(AND(CU34&lt;&gt;"",CU34&lt;&gt;"-"),AND(CT34="-",CS33=""))),"-","")))</f>
        <v/>
      </c>
      <c r="CU33" s="128" t="str">
        <f>IFERROR(INDEX(Calculation!$Q$7:$Q$206,MATCH($B33&amp;" "&amp;CU$10,positions,0),1),
IFERROR(INDEX(Calculation!$R$7:$R$206,MATCH($B32&amp;" "&amp;CU$10,positions,0),1),
IF(AND(ROW(CU33)&gt;12,OR(AND(CV34&lt;&gt;"",CV34&lt;&gt;"-"),AND(CU34="-",CT33=""))),"-","")))</f>
        <v/>
      </c>
      <c r="CV33" s="128" t="str">
        <f>IFERROR(INDEX(Calculation!$Q$7:$Q$206,MATCH($B33&amp;" "&amp;CV$10,positions,0),1),
IFERROR(INDEX(Calculation!$R$7:$R$206,MATCH($B32&amp;" "&amp;CV$10,positions,0),1),
IF(AND(ROW(CV33)&gt;12,OR(AND(CW34&lt;&gt;"",CW34&lt;&gt;"-"),AND(CV34="-",CU33=""))),"-","")))</f>
        <v/>
      </c>
      <c r="CW33" s="128" t="str">
        <f>IFERROR(INDEX(Calculation!$Q$7:$Q$206,MATCH($B33&amp;" "&amp;CW$10,positions,0),1),
IFERROR(INDEX(Calculation!$R$7:$R$206,MATCH($B32&amp;" "&amp;CW$10,positions,0),1),
IF(AND(ROW(CW33)&gt;12,OR(AND(CX34&lt;&gt;"",CX34&lt;&gt;"-"),AND(CW34="-",CV33=""))),"-","")))</f>
        <v/>
      </c>
      <c r="CX33" s="128" t="str">
        <f>IFERROR(INDEX(Calculation!$Q$7:$Q$206,MATCH($B33&amp;" "&amp;CX$10,positions,0),1),
IFERROR(INDEX(Calculation!$R$7:$R$206,MATCH($B32&amp;" "&amp;CX$10,positions,0),1),
IF(AND(ROW(CX33)&gt;12,OR(AND(CY34&lt;&gt;"",CY34&lt;&gt;"-"),AND(CX34="-",CW33=""))),"-","")))</f>
        <v/>
      </c>
      <c r="CY33" s="128" t="str">
        <f>IFERROR(INDEX(Calculation!$Q$7:$Q$206,MATCH($B33&amp;" "&amp;CY$10,positions,0),1),
IFERROR(INDEX(Calculation!$R$7:$R$206,MATCH($B32&amp;" "&amp;CY$10,positions,0),1),
IF(AND(ROW(CY33)&gt;12,OR(AND(CZ34&lt;&gt;"",CZ34&lt;&gt;"-"),AND(CY34="-",CX33=""))),"-","")))</f>
        <v/>
      </c>
      <c r="CZ33" s="128" t="str">
        <f>IFERROR(INDEX(Calculation!$Q$7:$Q$206,MATCH($B33&amp;" "&amp;CZ$10,positions,0),1),
IFERROR(INDEX(Calculation!$R$7:$R$206,MATCH($B32&amp;" "&amp;CZ$10,positions,0),1),
IF(AND(ROW(CZ33)&gt;12,OR(AND(DA34&lt;&gt;"",DA34&lt;&gt;"-"),AND(CZ34="-",CY33=""))),"-","")))</f>
        <v/>
      </c>
    </row>
    <row r="34" spans="2:104" s="100" customFormat="1" ht="27.95" customHeight="1" x14ac:dyDescent="0.25">
      <c r="B34" s="140">
        <v>24</v>
      </c>
      <c r="C34" s="99"/>
      <c r="D34" s="128" t="str">
        <f>IFERROR(INDEX(Calculation!$Q$7:$Q$206,MATCH($B34&amp;" "&amp;D$10,positions,0),1),
IFERROR(INDEX(Calculation!$R$7:$R$206,MATCH($B33&amp;" "&amp;D$10,positions,0),1),
IF(AND(ROW(D34)&gt;12,OR(AND(E35&lt;&gt;"",E35&lt;&gt;"-"),AND(D35="-",C34=""))),"-","")))</f>
        <v/>
      </c>
      <c r="E34" s="128" t="str">
        <f>IFERROR(INDEX(Calculation!$Q$7:$Q$206,MATCH($B34&amp;" "&amp;E$10,positions,0),1),
IFERROR(INDEX(Calculation!$R$7:$R$206,MATCH($B33&amp;" "&amp;E$10,positions,0),1),
IF(AND(ROW(E34)&gt;12,OR(AND(F35&lt;&gt;"",F35&lt;&gt;"-"),AND(E35="-",D34=""))),"-","")))</f>
        <v/>
      </c>
      <c r="F34" s="128" t="str">
        <f>IFERROR(INDEX(Calculation!$Q$7:$Q$206,MATCH($B34&amp;" "&amp;F$10,positions,0),1),
IFERROR(INDEX(Calculation!$R$7:$R$206,MATCH($B33&amp;" "&amp;F$10,positions,0),1),
IF(AND(ROW(F34)&gt;12,OR(AND(G35&lt;&gt;"",G35&lt;&gt;"-"),AND(F35="-",E34=""))),"-","")))</f>
        <v/>
      </c>
      <c r="G34" s="128" t="str">
        <f>IFERROR(INDEX(Calculation!$Q$7:$Q$206,MATCH($B34&amp;" "&amp;G$10,positions,0),1),
IFERROR(INDEX(Calculation!$R$7:$R$206,MATCH($B33&amp;" "&amp;G$10,positions,0),1),
IF(AND(ROW(G34)&gt;12,OR(AND(H35&lt;&gt;"",H35&lt;&gt;"-"),AND(G35="-",F34=""))),"-","")))</f>
        <v/>
      </c>
      <c r="H34" s="128" t="str">
        <f>IFERROR(INDEX(Calculation!$Q$7:$Q$206,MATCH($B34&amp;" "&amp;H$10,positions,0),1),
IFERROR(INDEX(Calculation!$R$7:$R$206,MATCH($B33&amp;" "&amp;H$10,positions,0),1),
IF(AND(ROW(H34)&gt;12,OR(AND(I35&lt;&gt;"",I35&lt;&gt;"-"),AND(H35="-",G34=""))),"-","")))</f>
        <v/>
      </c>
      <c r="I34" s="128" t="str">
        <f>IFERROR(INDEX(Calculation!$Q$7:$Q$206,MATCH($B34&amp;" "&amp;I$10,positions,0),1),
IFERROR(INDEX(Calculation!$R$7:$R$206,MATCH($B33&amp;" "&amp;I$10,positions,0),1),
IF(AND(ROW(I34)&gt;12,OR(AND(J35&lt;&gt;"",J35&lt;&gt;"-"),AND(I35="-",H34=""))),"-","")))</f>
        <v/>
      </c>
      <c r="J34" s="128" t="str">
        <f>IFERROR(INDEX(Calculation!$Q$7:$Q$206,MATCH($B34&amp;" "&amp;J$10,positions,0),1),
IFERROR(INDEX(Calculation!$R$7:$R$206,MATCH($B33&amp;" "&amp;J$10,positions,0),1),
IF(AND(ROW(J34)&gt;12,OR(AND(K35&lt;&gt;"",K35&lt;&gt;"-"),AND(J35="-",I34=""))),"-","")))</f>
        <v/>
      </c>
      <c r="K34" s="128" t="str">
        <f>IFERROR(INDEX(Calculation!$Q$7:$Q$206,MATCH($B34&amp;" "&amp;K$10,positions,0),1),
IFERROR(INDEX(Calculation!$R$7:$R$206,MATCH($B33&amp;" "&amp;K$10,positions,0),1),
IF(AND(ROW(K34)&gt;12,OR(AND(L35&lt;&gt;"",L35&lt;&gt;"-"),AND(K35="-",J34=""))),"-","")))</f>
        <v/>
      </c>
      <c r="L34" s="128" t="str">
        <f>IFERROR(INDEX(Calculation!$Q$7:$Q$206,MATCH($B34&amp;" "&amp;L$10,positions,0),1),
IFERROR(INDEX(Calculation!$R$7:$R$206,MATCH($B33&amp;" "&amp;L$10,positions,0),1),
IF(AND(ROW(L34)&gt;12,OR(AND(M35&lt;&gt;"",M35&lt;&gt;"-"),AND(L35="-",K34=""))),"-","")))</f>
        <v/>
      </c>
      <c r="M34" s="128" t="str">
        <f>IFERROR(INDEX(Calculation!$Q$7:$Q$206,MATCH($B34&amp;" "&amp;M$10,positions,0),1),
IFERROR(INDEX(Calculation!$R$7:$R$206,MATCH($B33&amp;" "&amp;M$10,positions,0),1),
IF(AND(ROW(M34)&gt;12,OR(AND(N35&lt;&gt;"",N35&lt;&gt;"-"),AND(M35="-",L34=""))),"-","")))</f>
        <v/>
      </c>
      <c r="N34" s="128" t="str">
        <f>IFERROR(INDEX(Calculation!$Q$7:$Q$206,MATCH($B34&amp;" "&amp;N$10,positions,0),1),
IFERROR(INDEX(Calculation!$R$7:$R$206,MATCH($B33&amp;" "&amp;N$10,positions,0),1),
IF(AND(ROW(N34)&gt;12,OR(AND(O35&lt;&gt;"",O35&lt;&gt;"-"),AND(N35="-",M34=""))),"-","")))</f>
        <v/>
      </c>
      <c r="O34" s="128" t="str">
        <f>IFERROR(INDEX(Calculation!$Q$7:$Q$206,MATCH($B34&amp;" "&amp;O$10,positions,0),1),
IFERROR(INDEX(Calculation!$R$7:$R$206,MATCH($B33&amp;" "&amp;O$10,positions,0),1),
IF(AND(ROW(O34)&gt;12,OR(AND(P35&lt;&gt;"",P35&lt;&gt;"-"),AND(O35="-",N34=""))),"-","")))</f>
        <v/>
      </c>
      <c r="P34" s="128" t="str">
        <f>IFERROR(INDEX(Calculation!$Q$7:$Q$206,MATCH($B34&amp;" "&amp;P$10,positions,0),1),
IFERROR(INDEX(Calculation!$R$7:$R$206,MATCH($B33&amp;" "&amp;P$10,positions,0),1),
IF(AND(ROW(P34)&gt;12,OR(AND(Q35&lt;&gt;"",Q35&lt;&gt;"-"),AND(P35="-",O34=""))),"-","")))</f>
        <v/>
      </c>
      <c r="Q34" s="128" t="str">
        <f>IFERROR(INDEX(Calculation!$Q$7:$Q$206,MATCH($B34&amp;" "&amp;Q$10,positions,0),1),
IFERROR(INDEX(Calculation!$R$7:$R$206,MATCH($B33&amp;" "&amp;Q$10,positions,0),1),
IF(AND(ROW(Q34)&gt;12,OR(AND(R35&lt;&gt;"",R35&lt;&gt;"-"),AND(Q35="-",P34=""))),"-","")))</f>
        <v/>
      </c>
      <c r="R34" s="128" t="str">
        <f>IFERROR(INDEX(Calculation!$Q$7:$Q$206,MATCH($B34&amp;" "&amp;R$10,positions,0),1),
IFERROR(INDEX(Calculation!$R$7:$R$206,MATCH($B33&amp;" "&amp;R$10,positions,0),1),
IF(AND(ROW(R34)&gt;12,OR(AND(S35&lt;&gt;"",S35&lt;&gt;"-"),AND(R35="-",Q34=""))),"-","")))</f>
        <v/>
      </c>
      <c r="S34" s="128" t="str">
        <f>IFERROR(INDEX(Calculation!$Q$7:$Q$206,MATCH($B34&amp;" "&amp;S$10,positions,0),1),
IFERROR(INDEX(Calculation!$R$7:$R$206,MATCH($B33&amp;" "&amp;S$10,positions,0),1),
IF(AND(ROW(S34)&gt;12,OR(AND(T35&lt;&gt;"",T35&lt;&gt;"-"),AND(S35="-",R34=""))),"-","")))</f>
        <v/>
      </c>
      <c r="T34" s="128" t="str">
        <f>IFERROR(INDEX(Calculation!$Q$7:$Q$206,MATCH($B34&amp;" "&amp;T$10,positions,0),1),
IFERROR(INDEX(Calculation!$R$7:$R$206,MATCH($B33&amp;" "&amp;T$10,positions,0),1),
IF(AND(ROW(T34)&gt;12,OR(AND(U35&lt;&gt;"",U35&lt;&gt;"-"),AND(T35="-",S34=""))),"-","")))</f>
        <v/>
      </c>
      <c r="U34" s="128" t="str">
        <f>IFERROR(INDEX(Calculation!$Q$7:$Q$206,MATCH($B34&amp;" "&amp;U$10,positions,0),1),
IFERROR(INDEX(Calculation!$R$7:$R$206,MATCH($B33&amp;" "&amp;U$10,positions,0),1),
IF(AND(ROW(U34)&gt;12,OR(AND(V35&lt;&gt;"",V35&lt;&gt;"-"),AND(U35="-",T34=""))),"-","")))</f>
        <v/>
      </c>
      <c r="V34" s="128" t="str">
        <f>IFERROR(INDEX(Calculation!$Q$7:$Q$206,MATCH($B34&amp;" "&amp;V$10,positions,0),1),
IFERROR(INDEX(Calculation!$R$7:$R$206,MATCH($B33&amp;" "&amp;V$10,positions,0),1),
IF(AND(ROW(V34)&gt;12,OR(AND(W35&lt;&gt;"",W35&lt;&gt;"-"),AND(V35="-",U34=""))),"-","")))</f>
        <v/>
      </c>
      <c r="W34" s="128" t="str">
        <f>IFERROR(INDEX(Calculation!$Q$7:$Q$206,MATCH($B34&amp;" "&amp;W$10,positions,0),1),
IFERROR(INDEX(Calculation!$R$7:$R$206,MATCH($B33&amp;" "&amp;W$10,positions,0),1),
IF(AND(ROW(W34)&gt;12,OR(AND(X35&lt;&gt;"",X35&lt;&gt;"-"),AND(W35="-",V34=""))),"-","")))</f>
        <v/>
      </c>
      <c r="X34" s="128" t="str">
        <f>IFERROR(INDEX(Calculation!$Q$7:$Q$206,MATCH($B34&amp;" "&amp;X$10,positions,0),1),
IFERROR(INDEX(Calculation!$R$7:$R$206,MATCH($B33&amp;" "&amp;X$10,positions,0),1),
IF(AND(ROW(X34)&gt;12,OR(AND(Y35&lt;&gt;"",Y35&lt;&gt;"-"),AND(X35="-",W34=""))),"-","")))</f>
        <v/>
      </c>
      <c r="Y34" s="128" t="str">
        <f>IFERROR(INDEX(Calculation!$Q$7:$Q$206,MATCH($B34&amp;" "&amp;Y$10,positions,0),1),
IFERROR(INDEX(Calculation!$R$7:$R$206,MATCH($B33&amp;" "&amp;Y$10,positions,0),1),
IF(AND(ROW(Y34)&gt;12,OR(AND(Z35&lt;&gt;"",Z35&lt;&gt;"-"),AND(Y35="-",X34=""))),"-","")))</f>
        <v/>
      </c>
      <c r="Z34" s="128" t="str">
        <f>IFERROR(INDEX(Calculation!$Q$7:$Q$206,MATCH($B34&amp;" "&amp;Z$10,positions,0),1),
IFERROR(INDEX(Calculation!$R$7:$R$206,MATCH($B33&amp;" "&amp;Z$10,positions,0),1),
IF(AND(ROW(Z34)&gt;12,OR(AND(AA35&lt;&gt;"",AA35&lt;&gt;"-"),AND(Z35="-",Y34=""))),"-","")))</f>
        <v/>
      </c>
      <c r="AA34" s="128" t="str">
        <f>IFERROR(INDEX(Calculation!$Q$7:$Q$206,MATCH($B34&amp;" "&amp;AA$10,positions,0),1),
IFERROR(INDEX(Calculation!$R$7:$R$206,MATCH($B33&amp;" "&amp;AA$10,positions,0),1),
IF(AND(ROW(AA34)&gt;12,OR(AND(AB35&lt;&gt;"",AB35&lt;&gt;"-"),AND(AA35="-",Z34=""))),"-","")))</f>
        <v/>
      </c>
      <c r="AB34" s="128" t="str">
        <f>IFERROR(INDEX(Calculation!$Q$7:$Q$206,MATCH($B34&amp;" "&amp;AB$10,positions,0),1),
IFERROR(INDEX(Calculation!$R$7:$R$206,MATCH($B33&amp;" "&amp;AB$10,positions,0),1),
IF(AND(ROW(AB34)&gt;12,OR(AND(AC35&lt;&gt;"",AC35&lt;&gt;"-"),AND(AB35="-",AA34=""))),"-","")))</f>
        <v/>
      </c>
      <c r="AC34" s="128" t="str">
        <f>IFERROR(INDEX(Calculation!$Q$7:$Q$206,MATCH($B34&amp;" "&amp;AC$10,positions,0),1),
IFERROR(INDEX(Calculation!$R$7:$R$206,MATCH($B33&amp;" "&amp;AC$10,positions,0),1),
IF(AND(ROW(AC34)&gt;12,OR(AND(AD35&lt;&gt;"",AD35&lt;&gt;"-"),AND(AC35="-",AB34=""))),"-","")))</f>
        <v/>
      </c>
      <c r="AD34" s="128" t="str">
        <f>IFERROR(INDEX(Calculation!$Q$7:$Q$206,MATCH($B34&amp;" "&amp;AD$10,positions,0),1),
IFERROR(INDEX(Calculation!$R$7:$R$206,MATCH($B33&amp;" "&amp;AD$10,positions,0),1),
IF(AND(ROW(AD34)&gt;12,OR(AND(AE35&lt;&gt;"",AE35&lt;&gt;"-"),AND(AD35="-",AC34=""))),"-","")))</f>
        <v/>
      </c>
      <c r="AE34" s="128" t="str">
        <f>IFERROR(INDEX(Calculation!$Q$7:$Q$206,MATCH($B34&amp;" "&amp;AE$10,positions,0),1),
IFERROR(INDEX(Calculation!$R$7:$R$206,MATCH($B33&amp;" "&amp;AE$10,positions,0),1),
IF(AND(ROW(AE34)&gt;12,OR(AND(AF35&lt;&gt;"",AF35&lt;&gt;"-"),AND(AE35="-",AD34=""))),"-","")))</f>
        <v/>
      </c>
      <c r="AF34" s="128" t="str">
        <f>IFERROR(INDEX(Calculation!$Q$7:$Q$206,MATCH($B34&amp;" "&amp;AF$10,positions,0),1),
IFERROR(INDEX(Calculation!$R$7:$R$206,MATCH($B33&amp;" "&amp;AF$10,positions,0),1),
IF(AND(ROW(AF34)&gt;12,OR(AND(AG35&lt;&gt;"",AG35&lt;&gt;"-"),AND(AF35="-",AE34=""))),"-","")))</f>
        <v/>
      </c>
      <c r="AG34" s="128" t="str">
        <f>IFERROR(INDEX(Calculation!$Q$7:$Q$206,MATCH($B34&amp;" "&amp;AG$10,positions,0),1),
IFERROR(INDEX(Calculation!$R$7:$R$206,MATCH($B33&amp;" "&amp;AG$10,positions,0),1),
IF(AND(ROW(AG34)&gt;12,OR(AND(AH35&lt;&gt;"",AH35&lt;&gt;"-"),AND(AG35="-",AF34=""))),"-","")))</f>
        <v/>
      </c>
      <c r="AH34" s="128" t="str">
        <f>IFERROR(INDEX(Calculation!$Q$7:$Q$206,MATCH($B34&amp;" "&amp;AH$10,positions,0),1),
IFERROR(INDEX(Calculation!$R$7:$R$206,MATCH($B33&amp;" "&amp;AH$10,positions,0),1),
IF(AND(ROW(AH34)&gt;12,OR(AND(AI35&lt;&gt;"",AI35&lt;&gt;"-"),AND(AH35="-",AG34=""))),"-","")))</f>
        <v/>
      </c>
      <c r="AI34" s="128" t="str">
        <f>IFERROR(INDEX(Calculation!$Q$7:$Q$206,MATCH($B34&amp;" "&amp;AI$10,positions,0),1),
IFERROR(INDEX(Calculation!$R$7:$R$206,MATCH($B33&amp;" "&amp;AI$10,positions,0),1),
IF(AND(ROW(AI34)&gt;12,OR(AND(AJ35&lt;&gt;"",AJ35&lt;&gt;"-"),AND(AI35="-",AH34=""))),"-","")))</f>
        <v/>
      </c>
      <c r="AJ34" s="128" t="str">
        <f>IFERROR(INDEX(Calculation!$Q$7:$Q$206,MATCH($B34&amp;" "&amp;AJ$10,positions,0),1),
IFERROR(INDEX(Calculation!$R$7:$R$206,MATCH($B33&amp;" "&amp;AJ$10,positions,0),1),
IF(AND(ROW(AJ34)&gt;12,OR(AND(AK35&lt;&gt;"",AK35&lt;&gt;"-"),AND(AJ35="-",AI34=""))),"-","")))</f>
        <v/>
      </c>
      <c r="AK34" s="128" t="str">
        <f>IFERROR(INDEX(Calculation!$Q$7:$Q$206,MATCH($B34&amp;" "&amp;AK$10,positions,0),1),
IFERROR(INDEX(Calculation!$R$7:$R$206,MATCH($B33&amp;" "&amp;AK$10,positions,0),1),
IF(AND(ROW(AK34)&gt;12,OR(AND(AL35&lt;&gt;"",AL35&lt;&gt;"-"),AND(AK35="-",AJ34=""))),"-","")))</f>
        <v/>
      </c>
      <c r="AL34" s="128" t="str">
        <f>IFERROR(INDEX(Calculation!$Q$7:$Q$206,MATCH($B34&amp;" "&amp;AL$10,positions,0),1),
IFERROR(INDEX(Calculation!$R$7:$R$206,MATCH($B33&amp;" "&amp;AL$10,positions,0),1),
IF(AND(ROW(AL34)&gt;12,OR(AND(AM35&lt;&gt;"",AM35&lt;&gt;"-"),AND(AL35="-",AK34=""))),"-","")))</f>
        <v/>
      </c>
      <c r="AM34" s="128" t="str">
        <f>IFERROR(INDEX(Calculation!$Q$7:$Q$206,MATCH($B34&amp;" "&amp;AM$10,positions,0),1),
IFERROR(INDEX(Calculation!$R$7:$R$206,MATCH($B33&amp;" "&amp;AM$10,positions,0),1),
IF(AND(ROW(AM34)&gt;12,OR(AND(AN35&lt;&gt;"",AN35&lt;&gt;"-"),AND(AM35="-",AL34=""))),"-","")))</f>
        <v/>
      </c>
      <c r="AN34" s="128" t="str">
        <f>IFERROR(INDEX(Calculation!$Q$7:$Q$206,MATCH($B34&amp;" "&amp;AN$10,positions,0),1),
IFERROR(INDEX(Calculation!$R$7:$R$206,MATCH($B33&amp;" "&amp;AN$10,positions,0),1),
IF(AND(ROW(AN34)&gt;12,OR(AND(AO35&lt;&gt;"",AO35&lt;&gt;"-"),AND(AN35="-",AM34=""))),"-","")))</f>
        <v/>
      </c>
      <c r="AO34" s="128" t="str">
        <f>IFERROR(INDEX(Calculation!$Q$7:$Q$206,MATCH($B34&amp;" "&amp;AO$10,positions,0),1),
IFERROR(INDEX(Calculation!$R$7:$R$206,MATCH($B33&amp;" "&amp;AO$10,positions,0),1),
IF(AND(ROW(AO34)&gt;12,OR(AND(AP35&lt;&gt;"",AP35&lt;&gt;"-"),AND(AO35="-",AN34=""))),"-","")))</f>
        <v/>
      </c>
      <c r="AP34" s="128" t="str">
        <f>IFERROR(INDEX(Calculation!$Q$7:$Q$206,MATCH($B34&amp;" "&amp;AP$10,positions,0),1),
IFERROR(INDEX(Calculation!$R$7:$R$206,MATCH($B33&amp;" "&amp;AP$10,positions,0),1),
IF(AND(ROW(AP34)&gt;12,OR(AND(AQ35&lt;&gt;"",AQ35&lt;&gt;"-"),AND(AP35="-",AO34=""))),"-","")))</f>
        <v/>
      </c>
      <c r="AQ34" s="128" t="str">
        <f>IFERROR(INDEX(Calculation!$Q$7:$Q$206,MATCH($B34&amp;" "&amp;AQ$10,positions,0),1),
IFERROR(INDEX(Calculation!$R$7:$R$206,MATCH($B33&amp;" "&amp;AQ$10,positions,0),1),
IF(AND(ROW(AQ34)&gt;12,OR(AND(AR35&lt;&gt;"",AR35&lt;&gt;"-"),AND(AQ35="-",AP34=""))),"-","")))</f>
        <v/>
      </c>
      <c r="AR34" s="128" t="str">
        <f>IFERROR(INDEX(Calculation!$Q$7:$Q$206,MATCH($B34&amp;" "&amp;AR$10,positions,0),1),
IFERROR(INDEX(Calculation!$R$7:$R$206,MATCH($B33&amp;" "&amp;AR$10,positions,0),1),
IF(AND(ROW(AR34)&gt;12,OR(AND(AS35&lt;&gt;"",AS35&lt;&gt;"-"),AND(AR35="-",AQ34=""))),"-","")))</f>
        <v/>
      </c>
      <c r="AS34" s="128" t="str">
        <f>IFERROR(INDEX(Calculation!$Q$7:$Q$206,MATCH($B34&amp;" "&amp;AS$10,positions,0),1),
IFERROR(INDEX(Calculation!$R$7:$R$206,MATCH($B33&amp;" "&amp;AS$10,positions,0),1),
IF(AND(ROW(AS34)&gt;12,OR(AND(AT35&lt;&gt;"",AT35&lt;&gt;"-"),AND(AS35="-",AR34=""))),"-","")))</f>
        <v/>
      </c>
      <c r="AT34" s="128" t="str">
        <f>IFERROR(INDEX(Calculation!$Q$7:$Q$206,MATCH($B34&amp;" "&amp;AT$10,positions,0),1),
IFERROR(INDEX(Calculation!$R$7:$R$206,MATCH($B33&amp;" "&amp;AT$10,positions,0),1),
IF(AND(ROW(AT34)&gt;12,OR(AND(AU35&lt;&gt;"",AU35&lt;&gt;"-"),AND(AT35="-",AS34=""))),"-","")))</f>
        <v/>
      </c>
      <c r="AU34" s="128" t="str">
        <f>IFERROR(INDEX(Calculation!$Q$7:$Q$206,MATCH($B34&amp;" "&amp;AU$10,positions,0),1),
IFERROR(INDEX(Calculation!$R$7:$R$206,MATCH($B33&amp;" "&amp;AU$10,positions,0),1),
IF(AND(ROW(AU34)&gt;12,OR(AND(AV35&lt;&gt;"",AV35&lt;&gt;"-"),AND(AU35="-",AT34=""))),"-","")))</f>
        <v/>
      </c>
      <c r="AV34" s="128" t="str">
        <f>IFERROR(INDEX(Calculation!$Q$7:$Q$206,MATCH($B34&amp;" "&amp;AV$10,positions,0),1),
IFERROR(INDEX(Calculation!$R$7:$R$206,MATCH($B33&amp;" "&amp;AV$10,positions,0),1),
IF(AND(ROW(AV34)&gt;12,OR(AND(AW35&lt;&gt;"",AW35&lt;&gt;"-"),AND(AV35="-",AU34=""))),"-","")))</f>
        <v/>
      </c>
      <c r="AW34" s="128" t="str">
        <f>IFERROR(INDEX(Calculation!$Q$7:$Q$206,MATCH($B34&amp;" "&amp;AW$10,positions,0),1),
IFERROR(INDEX(Calculation!$R$7:$R$206,MATCH($B33&amp;" "&amp;AW$10,positions,0),1),
IF(AND(ROW(AW34)&gt;12,OR(AND(AX35&lt;&gt;"",AX35&lt;&gt;"-"),AND(AW35="-",AV34=""))),"-","")))</f>
        <v/>
      </c>
      <c r="AX34" s="128" t="str">
        <f>IFERROR(INDEX(Calculation!$Q$7:$Q$206,MATCH($B34&amp;" "&amp;AX$10,positions,0),1),
IFERROR(INDEX(Calculation!$R$7:$R$206,MATCH($B33&amp;" "&amp;AX$10,positions,0),1),
IF(AND(ROW(AX34)&gt;12,OR(AND(AY35&lt;&gt;"",AY35&lt;&gt;"-"),AND(AX35="-",AW34=""))),"-","")))</f>
        <v/>
      </c>
      <c r="AY34" s="128" t="str">
        <f>IFERROR(INDEX(Calculation!$Q$7:$Q$206,MATCH($B34&amp;" "&amp;AY$10,positions,0),1),
IFERROR(INDEX(Calculation!$R$7:$R$206,MATCH($B33&amp;" "&amp;AY$10,positions,0),1),
IF(AND(ROW(AY34)&gt;12,OR(AND(AZ35&lt;&gt;"",AZ35&lt;&gt;"-"),AND(AY35="-",AX34=""))),"-","")))</f>
        <v/>
      </c>
      <c r="AZ34" s="128" t="str">
        <f>IFERROR(INDEX(Calculation!$Q$7:$Q$206,MATCH($B34&amp;" "&amp;AZ$10,positions,0),1),
IFERROR(INDEX(Calculation!$R$7:$R$206,MATCH($B33&amp;" "&amp;AZ$10,positions,0),1),
IF(AND(ROW(AZ34)&gt;12,OR(AND(BA35&lt;&gt;"",BA35&lt;&gt;"-"),AND(AZ35="-",AY34=""))),"-","")))</f>
        <v/>
      </c>
      <c r="BA34" s="128" t="str">
        <f>IFERROR(INDEX(Calculation!$Q$7:$Q$206,MATCH($B34&amp;" "&amp;BA$10,positions,0),1),
IFERROR(INDEX(Calculation!$R$7:$R$206,MATCH($B33&amp;" "&amp;BA$10,positions,0),1),
IF(AND(ROW(BA34)&gt;12,OR(AND(BB35&lt;&gt;"",BB35&lt;&gt;"-"),AND(BA35="-",AZ34=""))),"-","")))</f>
        <v/>
      </c>
      <c r="BB34" s="128" t="str">
        <f>IFERROR(INDEX(Calculation!$Q$7:$Q$206,MATCH($B34&amp;" "&amp;BB$10,positions,0),1),
IFERROR(INDEX(Calculation!$R$7:$R$206,MATCH($B33&amp;" "&amp;BB$10,positions,0),1),
IF(AND(ROW(BB34)&gt;12,OR(AND(BC35&lt;&gt;"",BC35&lt;&gt;"-"),AND(BB35="-",BA34=""))),"-","")))</f>
        <v/>
      </c>
      <c r="BC34" s="128" t="str">
        <f>IFERROR(INDEX(Calculation!$Q$7:$Q$206,MATCH($B34&amp;" "&amp;BC$10,positions,0),1),
IFERROR(INDEX(Calculation!$R$7:$R$206,MATCH($B33&amp;" "&amp;BC$10,positions,0),1),
IF(AND(ROW(BC34)&gt;12,OR(AND(BD35&lt;&gt;"",BD35&lt;&gt;"-"),AND(BC35="-",BB34=""))),"-","")))</f>
        <v/>
      </c>
      <c r="BD34" s="128" t="str">
        <f>IFERROR(INDEX(Calculation!$Q$7:$Q$206,MATCH($B34&amp;" "&amp;BD$10,positions,0),1),
IFERROR(INDEX(Calculation!$R$7:$R$206,MATCH($B33&amp;" "&amp;BD$10,positions,0),1),
IF(AND(ROW(BD34)&gt;12,OR(AND(BE35&lt;&gt;"",BE35&lt;&gt;"-"),AND(BD35="-",BC34=""))),"-","")))</f>
        <v/>
      </c>
      <c r="BE34" s="128" t="str">
        <f>IFERROR(INDEX(Calculation!$Q$7:$Q$206,MATCH($B34&amp;" "&amp;BE$10,positions,0),1),
IFERROR(INDEX(Calculation!$R$7:$R$206,MATCH($B33&amp;" "&amp;BE$10,positions,0),1),
IF(AND(ROW(BE34)&gt;12,OR(AND(BF35&lt;&gt;"",BF35&lt;&gt;"-"),AND(BE35="-",BD34=""))),"-","")))</f>
        <v/>
      </c>
      <c r="BF34" s="128" t="str">
        <f>IFERROR(INDEX(Calculation!$Q$7:$Q$206,MATCH($B34&amp;" "&amp;BF$10,positions,0),1),
IFERROR(INDEX(Calculation!$R$7:$R$206,MATCH($B33&amp;" "&amp;BF$10,positions,0),1),
IF(AND(ROW(BF34)&gt;12,OR(AND(BG35&lt;&gt;"",BG35&lt;&gt;"-"),AND(BF35="-",BE34=""))),"-","")))</f>
        <v/>
      </c>
      <c r="BG34" s="128" t="str">
        <f>IFERROR(INDEX(Calculation!$Q$7:$Q$206,MATCH($B34&amp;" "&amp;BG$10,positions,0),1),
IFERROR(INDEX(Calculation!$R$7:$R$206,MATCH($B33&amp;" "&amp;BG$10,positions,0),1),
IF(AND(ROW(BG34)&gt;12,OR(AND(BH35&lt;&gt;"",BH35&lt;&gt;"-"),AND(BG35="-",BF34=""))),"-","")))</f>
        <v/>
      </c>
      <c r="BH34" s="128" t="str">
        <f>IFERROR(INDEX(Calculation!$Q$7:$Q$206,MATCH($B34&amp;" "&amp;BH$10,positions,0),1),
IFERROR(INDEX(Calculation!$R$7:$R$206,MATCH($B33&amp;" "&amp;BH$10,positions,0),1),
IF(AND(ROW(BH34)&gt;12,OR(AND(BI35&lt;&gt;"",BI35&lt;&gt;"-"),AND(BH35="-",BG34=""))),"-","")))</f>
        <v/>
      </c>
      <c r="BI34" s="128" t="str">
        <f>IFERROR(INDEX(Calculation!$Q$7:$Q$206,MATCH($B34&amp;" "&amp;BI$10,positions,0),1),
IFERROR(INDEX(Calculation!$R$7:$R$206,MATCH($B33&amp;" "&amp;BI$10,positions,0),1),
IF(AND(ROW(BI34)&gt;12,OR(AND(BJ35&lt;&gt;"",BJ35&lt;&gt;"-"),AND(BI35="-",BH34=""))),"-","")))</f>
        <v/>
      </c>
      <c r="BJ34" s="128" t="str">
        <f>IFERROR(INDEX(Calculation!$Q$7:$Q$206,MATCH($B34&amp;" "&amp;BJ$10,positions,0),1),
IFERROR(INDEX(Calculation!$R$7:$R$206,MATCH($B33&amp;" "&amp;BJ$10,positions,0),1),
IF(AND(ROW(BJ34)&gt;12,OR(AND(BK35&lt;&gt;"",BK35&lt;&gt;"-"),AND(BJ35="-",BI34=""))),"-","")))</f>
        <v/>
      </c>
      <c r="BK34" s="128" t="str">
        <f>IFERROR(INDEX(Calculation!$Q$7:$Q$206,MATCH($B34&amp;" "&amp;BK$10,positions,0),1),
IFERROR(INDEX(Calculation!$R$7:$R$206,MATCH($B33&amp;" "&amp;BK$10,positions,0),1),
IF(AND(ROW(BK34)&gt;12,OR(AND(BL35&lt;&gt;"",BL35&lt;&gt;"-"),AND(BK35="-",BJ34=""))),"-","")))</f>
        <v/>
      </c>
      <c r="BL34" s="128" t="str">
        <f>IFERROR(INDEX(Calculation!$Q$7:$Q$206,MATCH($B34&amp;" "&amp;BL$10,positions,0),1),
IFERROR(INDEX(Calculation!$R$7:$R$206,MATCH($B33&amp;" "&amp;BL$10,positions,0),1),
IF(AND(ROW(BL34)&gt;12,OR(AND(BM35&lt;&gt;"",BM35&lt;&gt;"-"),AND(BL35="-",BK34=""))),"-","")))</f>
        <v/>
      </c>
      <c r="BM34" s="128" t="str">
        <f>IFERROR(INDEX(Calculation!$Q$7:$Q$206,MATCH($B34&amp;" "&amp;BM$10,positions,0),1),
IFERROR(INDEX(Calculation!$R$7:$R$206,MATCH($B33&amp;" "&amp;BM$10,positions,0),1),
IF(AND(ROW(BM34)&gt;12,OR(AND(BN35&lt;&gt;"",BN35&lt;&gt;"-"),AND(BM35="-",BL34=""))),"-","")))</f>
        <v/>
      </c>
      <c r="BN34" s="128" t="str">
        <f>IFERROR(INDEX(Calculation!$Q$7:$Q$206,MATCH($B34&amp;" "&amp;BN$10,positions,0),1),
IFERROR(INDEX(Calculation!$R$7:$R$206,MATCH($B33&amp;" "&amp;BN$10,positions,0),1),
IF(AND(ROW(BN34)&gt;12,OR(AND(BO35&lt;&gt;"",BO35&lt;&gt;"-"),AND(BN35="-",BM34=""))),"-","")))</f>
        <v/>
      </c>
      <c r="BO34" s="128" t="str">
        <f>IFERROR(INDEX(Calculation!$Q$7:$Q$206,MATCH($B34&amp;" "&amp;BO$10,positions,0),1),
IFERROR(INDEX(Calculation!$R$7:$R$206,MATCH($B33&amp;" "&amp;BO$10,positions,0),1),
IF(AND(ROW(BO34)&gt;12,OR(AND(BP35&lt;&gt;"",BP35&lt;&gt;"-"),AND(BO35="-",BN34=""))),"-","")))</f>
        <v/>
      </c>
      <c r="BP34" s="128" t="str">
        <f>IFERROR(INDEX(Calculation!$Q$7:$Q$206,MATCH($B34&amp;" "&amp;BP$10,positions,0),1),
IFERROR(INDEX(Calculation!$R$7:$R$206,MATCH($B33&amp;" "&amp;BP$10,positions,0),1),
IF(AND(ROW(BP34)&gt;12,OR(AND(BQ35&lt;&gt;"",BQ35&lt;&gt;"-"),AND(BP35="-",BO34=""))),"-","")))</f>
        <v/>
      </c>
      <c r="BQ34" s="128" t="str">
        <f>IFERROR(INDEX(Calculation!$Q$7:$Q$206,MATCH($B34&amp;" "&amp;BQ$10,positions,0),1),
IFERROR(INDEX(Calculation!$R$7:$R$206,MATCH($B33&amp;" "&amp;BQ$10,positions,0),1),
IF(AND(ROW(BQ34)&gt;12,OR(AND(BR35&lt;&gt;"",BR35&lt;&gt;"-"),AND(BQ35="-",BP34=""))),"-","")))</f>
        <v/>
      </c>
      <c r="BR34" s="128" t="str">
        <f>IFERROR(INDEX(Calculation!$Q$7:$Q$206,MATCH($B34&amp;" "&amp;BR$10,positions,0),1),
IFERROR(INDEX(Calculation!$R$7:$R$206,MATCH($B33&amp;" "&amp;BR$10,positions,0),1),
IF(AND(ROW(BR34)&gt;12,OR(AND(BS35&lt;&gt;"",BS35&lt;&gt;"-"),AND(BR35="-",BQ34=""))),"-","")))</f>
        <v/>
      </c>
      <c r="BS34" s="128" t="str">
        <f>IFERROR(INDEX(Calculation!$Q$7:$Q$206,MATCH($B34&amp;" "&amp;BS$10,positions,0),1),
IFERROR(INDEX(Calculation!$R$7:$R$206,MATCH($B33&amp;" "&amp;BS$10,positions,0),1),
IF(AND(ROW(BS34)&gt;12,OR(AND(BT35&lt;&gt;"",BT35&lt;&gt;"-"),AND(BS35="-",BR34=""))),"-","")))</f>
        <v/>
      </c>
      <c r="BT34" s="128" t="str">
        <f>IFERROR(INDEX(Calculation!$Q$7:$Q$206,MATCH($B34&amp;" "&amp;BT$10,positions,0),1),
IFERROR(INDEX(Calculation!$R$7:$R$206,MATCH($B33&amp;" "&amp;BT$10,positions,0),1),
IF(AND(ROW(BT34)&gt;12,OR(AND(BU35&lt;&gt;"",BU35&lt;&gt;"-"),AND(BT35="-",BS34=""))),"-","")))</f>
        <v/>
      </c>
      <c r="BU34" s="128" t="str">
        <f>IFERROR(INDEX(Calculation!$Q$7:$Q$206,MATCH($B34&amp;" "&amp;BU$10,positions,0),1),
IFERROR(INDEX(Calculation!$R$7:$R$206,MATCH($B33&amp;" "&amp;BU$10,positions,0),1),
IF(AND(ROW(BU34)&gt;12,OR(AND(BV35&lt;&gt;"",BV35&lt;&gt;"-"),AND(BU35="-",BT34=""))),"-","")))</f>
        <v/>
      </c>
      <c r="BV34" s="128" t="str">
        <f>IFERROR(INDEX(Calculation!$Q$7:$Q$206,MATCH($B34&amp;" "&amp;BV$10,positions,0),1),
IFERROR(INDEX(Calculation!$R$7:$R$206,MATCH($B33&amp;" "&amp;BV$10,positions,0),1),
IF(AND(ROW(BV34)&gt;12,OR(AND(BW35&lt;&gt;"",BW35&lt;&gt;"-"),AND(BV35="-",BU34=""))),"-","")))</f>
        <v/>
      </c>
      <c r="BW34" s="128" t="str">
        <f>IFERROR(INDEX(Calculation!$Q$7:$Q$206,MATCH($B34&amp;" "&amp;BW$10,positions,0),1),
IFERROR(INDEX(Calculation!$R$7:$R$206,MATCH($B33&amp;" "&amp;BW$10,positions,0),1),
IF(AND(ROW(BW34)&gt;12,OR(AND(BX35&lt;&gt;"",BX35&lt;&gt;"-"),AND(BW35="-",BV34=""))),"-","")))</f>
        <v/>
      </c>
      <c r="BX34" s="128" t="str">
        <f>IFERROR(INDEX(Calculation!$Q$7:$Q$206,MATCH($B34&amp;" "&amp;BX$10,positions,0),1),
IFERROR(INDEX(Calculation!$R$7:$R$206,MATCH($B33&amp;" "&amp;BX$10,positions,0),1),
IF(AND(ROW(BX34)&gt;12,OR(AND(BY35&lt;&gt;"",BY35&lt;&gt;"-"),AND(BX35="-",BW34=""))),"-","")))</f>
        <v/>
      </c>
      <c r="BY34" s="128" t="str">
        <f>IFERROR(INDEX(Calculation!$Q$7:$Q$206,MATCH($B34&amp;" "&amp;BY$10,positions,0),1),
IFERROR(INDEX(Calculation!$R$7:$R$206,MATCH($B33&amp;" "&amp;BY$10,positions,0),1),
IF(AND(ROW(BY34)&gt;12,OR(AND(BZ35&lt;&gt;"",BZ35&lt;&gt;"-"),AND(BY35="-",BX34=""))),"-","")))</f>
        <v/>
      </c>
      <c r="BZ34" s="128" t="str">
        <f>IFERROR(INDEX(Calculation!$Q$7:$Q$206,MATCH($B34&amp;" "&amp;BZ$10,positions,0),1),
IFERROR(INDEX(Calculation!$R$7:$R$206,MATCH($B33&amp;" "&amp;BZ$10,positions,0),1),
IF(AND(ROW(BZ34)&gt;12,OR(AND(CA35&lt;&gt;"",CA35&lt;&gt;"-"),AND(BZ35="-",BY34=""))),"-","")))</f>
        <v/>
      </c>
      <c r="CA34" s="128" t="str">
        <f>IFERROR(INDEX(Calculation!$Q$7:$Q$206,MATCH($B34&amp;" "&amp;CA$10,positions,0),1),
IFERROR(INDEX(Calculation!$R$7:$R$206,MATCH($B33&amp;" "&amp;CA$10,positions,0),1),
IF(AND(ROW(CA34)&gt;12,OR(AND(CB35&lt;&gt;"",CB35&lt;&gt;"-"),AND(CA35="-",BZ34=""))),"-","")))</f>
        <v/>
      </c>
      <c r="CB34" s="128" t="str">
        <f>IFERROR(INDEX(Calculation!$Q$7:$Q$206,MATCH($B34&amp;" "&amp;CB$10,positions,0),1),
IFERROR(INDEX(Calculation!$R$7:$R$206,MATCH($B33&amp;" "&amp;CB$10,positions,0),1),
IF(AND(ROW(CB34)&gt;12,OR(AND(CC35&lt;&gt;"",CC35&lt;&gt;"-"),AND(CB35="-",CA34=""))),"-","")))</f>
        <v/>
      </c>
      <c r="CC34" s="128" t="str">
        <f>IFERROR(INDEX(Calculation!$Q$7:$Q$206,MATCH($B34&amp;" "&amp;CC$10,positions,0),1),
IFERROR(INDEX(Calculation!$R$7:$R$206,MATCH($B33&amp;" "&amp;CC$10,positions,0),1),
IF(AND(ROW(CC34)&gt;12,OR(AND(CD35&lt;&gt;"",CD35&lt;&gt;"-"),AND(CC35="-",CB34=""))),"-","")))</f>
        <v/>
      </c>
      <c r="CD34" s="128" t="str">
        <f>IFERROR(INDEX(Calculation!$Q$7:$Q$206,MATCH($B34&amp;" "&amp;CD$10,positions,0),1),
IFERROR(INDEX(Calculation!$R$7:$R$206,MATCH($B33&amp;" "&amp;CD$10,positions,0),1),
IF(AND(ROW(CD34)&gt;12,OR(AND(CE35&lt;&gt;"",CE35&lt;&gt;"-"),AND(CD35="-",CC34=""))),"-","")))</f>
        <v/>
      </c>
      <c r="CE34" s="128" t="str">
        <f>IFERROR(INDEX(Calculation!$Q$7:$Q$206,MATCH($B34&amp;" "&amp;CE$10,positions,0),1),
IFERROR(INDEX(Calculation!$R$7:$R$206,MATCH($B33&amp;" "&amp;CE$10,positions,0),1),
IF(AND(ROW(CE34)&gt;12,OR(AND(CF35&lt;&gt;"",CF35&lt;&gt;"-"),AND(CE35="-",CD34=""))),"-","")))</f>
        <v/>
      </c>
      <c r="CF34" s="128" t="str">
        <f>IFERROR(INDEX(Calculation!$Q$7:$Q$206,MATCH($B34&amp;" "&amp;CF$10,positions,0),1),
IFERROR(INDEX(Calculation!$R$7:$R$206,MATCH($B33&amp;" "&amp;CF$10,positions,0),1),
IF(AND(ROW(CF34)&gt;12,OR(AND(CG35&lt;&gt;"",CG35&lt;&gt;"-"),AND(CF35="-",CE34=""))),"-","")))</f>
        <v/>
      </c>
      <c r="CG34" s="128" t="str">
        <f>IFERROR(INDEX(Calculation!$Q$7:$Q$206,MATCH($B34&amp;" "&amp;CG$10,positions,0),1),
IFERROR(INDEX(Calculation!$R$7:$R$206,MATCH($B33&amp;" "&amp;CG$10,positions,0),1),
IF(AND(ROW(CG34)&gt;12,OR(AND(CH35&lt;&gt;"",CH35&lt;&gt;"-"),AND(CG35="-",CF34=""))),"-","")))</f>
        <v/>
      </c>
      <c r="CH34" s="128" t="str">
        <f>IFERROR(INDEX(Calculation!$Q$7:$Q$206,MATCH($B34&amp;" "&amp;CH$10,positions,0),1),
IFERROR(INDEX(Calculation!$R$7:$R$206,MATCH($B33&amp;" "&amp;CH$10,positions,0),1),
IF(AND(ROW(CH34)&gt;12,OR(AND(CI35&lt;&gt;"",CI35&lt;&gt;"-"),AND(CH35="-",CG34=""))),"-","")))</f>
        <v/>
      </c>
      <c r="CI34" s="128" t="str">
        <f>IFERROR(INDEX(Calculation!$Q$7:$Q$206,MATCH($B34&amp;" "&amp;CI$10,positions,0),1),
IFERROR(INDEX(Calculation!$R$7:$R$206,MATCH($B33&amp;" "&amp;CI$10,positions,0),1),
IF(AND(ROW(CI34)&gt;12,OR(AND(CJ35&lt;&gt;"",CJ35&lt;&gt;"-"),AND(CI35="-",CH34=""))),"-","")))</f>
        <v/>
      </c>
      <c r="CJ34" s="128" t="str">
        <f>IFERROR(INDEX(Calculation!$Q$7:$Q$206,MATCH($B34&amp;" "&amp;CJ$10,positions,0),1),
IFERROR(INDEX(Calculation!$R$7:$R$206,MATCH($B33&amp;" "&amp;CJ$10,positions,0),1),
IF(AND(ROW(CJ34)&gt;12,OR(AND(CK35&lt;&gt;"",CK35&lt;&gt;"-"),AND(CJ35="-",CI34=""))),"-","")))</f>
        <v/>
      </c>
      <c r="CK34" s="128" t="str">
        <f>IFERROR(INDEX(Calculation!$Q$7:$Q$206,MATCH($B34&amp;" "&amp;CK$10,positions,0),1),
IFERROR(INDEX(Calculation!$R$7:$R$206,MATCH($B33&amp;" "&amp;CK$10,positions,0),1),
IF(AND(ROW(CK34)&gt;12,OR(AND(CL35&lt;&gt;"",CL35&lt;&gt;"-"),AND(CK35="-",CJ34=""))),"-","")))</f>
        <v/>
      </c>
      <c r="CL34" s="128" t="str">
        <f>IFERROR(INDEX(Calculation!$Q$7:$Q$206,MATCH($B34&amp;" "&amp;CL$10,positions,0),1),
IFERROR(INDEX(Calculation!$R$7:$R$206,MATCH($B33&amp;" "&amp;CL$10,positions,0),1),
IF(AND(ROW(CL34)&gt;12,OR(AND(CM35&lt;&gt;"",CM35&lt;&gt;"-"),AND(CL35="-",CK34=""))),"-","")))</f>
        <v/>
      </c>
      <c r="CM34" s="128" t="str">
        <f>IFERROR(INDEX(Calculation!$Q$7:$Q$206,MATCH($B34&amp;" "&amp;CM$10,positions,0),1),
IFERROR(INDEX(Calculation!$R$7:$R$206,MATCH($B33&amp;" "&amp;CM$10,positions,0),1),
IF(AND(ROW(CM34)&gt;12,OR(AND(CN35&lt;&gt;"",CN35&lt;&gt;"-"),AND(CM35="-",CL34=""))),"-","")))</f>
        <v/>
      </c>
      <c r="CN34" s="128" t="str">
        <f>IFERROR(INDEX(Calculation!$Q$7:$Q$206,MATCH($B34&amp;" "&amp;CN$10,positions,0),1),
IFERROR(INDEX(Calculation!$R$7:$R$206,MATCH($B33&amp;" "&amp;CN$10,positions,0),1),
IF(AND(ROW(CN34)&gt;12,OR(AND(CO35&lt;&gt;"",CO35&lt;&gt;"-"),AND(CN35="-",CM34=""))),"-","")))</f>
        <v/>
      </c>
      <c r="CO34" s="128" t="str">
        <f>IFERROR(INDEX(Calculation!$Q$7:$Q$206,MATCH($B34&amp;" "&amp;CO$10,positions,0),1),
IFERROR(INDEX(Calculation!$R$7:$R$206,MATCH($B33&amp;" "&amp;CO$10,positions,0),1),
IF(AND(ROW(CO34)&gt;12,OR(AND(CP35&lt;&gt;"",CP35&lt;&gt;"-"),AND(CO35="-",CN34=""))),"-","")))</f>
        <v/>
      </c>
      <c r="CP34" s="128" t="str">
        <f>IFERROR(INDEX(Calculation!$Q$7:$Q$206,MATCH($B34&amp;" "&amp;CP$10,positions,0),1),
IFERROR(INDEX(Calculation!$R$7:$R$206,MATCH($B33&amp;" "&amp;CP$10,positions,0),1),
IF(AND(ROW(CP34)&gt;12,OR(AND(CQ35&lt;&gt;"",CQ35&lt;&gt;"-"),AND(CP35="-",CO34=""))),"-","")))</f>
        <v/>
      </c>
      <c r="CQ34" s="128" t="str">
        <f>IFERROR(INDEX(Calculation!$Q$7:$Q$206,MATCH($B34&amp;" "&amp;CQ$10,positions,0),1),
IFERROR(INDEX(Calculation!$R$7:$R$206,MATCH($B33&amp;" "&amp;CQ$10,positions,0),1),
IF(AND(ROW(CQ34)&gt;12,OR(AND(CR35&lt;&gt;"",CR35&lt;&gt;"-"),AND(CQ35="-",CP34=""))),"-","")))</f>
        <v/>
      </c>
      <c r="CR34" s="128" t="str">
        <f>IFERROR(INDEX(Calculation!$Q$7:$Q$206,MATCH($B34&amp;" "&amp;CR$10,positions,0),1),
IFERROR(INDEX(Calculation!$R$7:$R$206,MATCH($B33&amp;" "&amp;CR$10,positions,0),1),
IF(AND(ROW(CR34)&gt;12,OR(AND(CS35&lt;&gt;"",CS35&lt;&gt;"-"),AND(CR35="-",CQ34=""))),"-","")))</f>
        <v/>
      </c>
      <c r="CS34" s="128" t="str">
        <f>IFERROR(INDEX(Calculation!$Q$7:$Q$206,MATCH($B34&amp;" "&amp;CS$10,positions,0),1),
IFERROR(INDEX(Calculation!$R$7:$R$206,MATCH($B33&amp;" "&amp;CS$10,positions,0),1),
IF(AND(ROW(CS34)&gt;12,OR(AND(CT35&lt;&gt;"",CT35&lt;&gt;"-"),AND(CS35="-",CR34=""))),"-","")))</f>
        <v/>
      </c>
      <c r="CT34" s="128" t="str">
        <f>IFERROR(INDEX(Calculation!$Q$7:$Q$206,MATCH($B34&amp;" "&amp;CT$10,positions,0),1),
IFERROR(INDEX(Calculation!$R$7:$R$206,MATCH($B33&amp;" "&amp;CT$10,positions,0),1),
IF(AND(ROW(CT34)&gt;12,OR(AND(CU35&lt;&gt;"",CU35&lt;&gt;"-"),AND(CT35="-",CS34=""))),"-","")))</f>
        <v/>
      </c>
      <c r="CU34" s="128" t="str">
        <f>IFERROR(INDEX(Calculation!$Q$7:$Q$206,MATCH($B34&amp;" "&amp;CU$10,positions,0),1),
IFERROR(INDEX(Calculation!$R$7:$R$206,MATCH($B33&amp;" "&amp;CU$10,positions,0),1),
IF(AND(ROW(CU34)&gt;12,OR(AND(CV35&lt;&gt;"",CV35&lt;&gt;"-"),AND(CU35="-",CT34=""))),"-","")))</f>
        <v/>
      </c>
      <c r="CV34" s="128" t="str">
        <f>IFERROR(INDEX(Calculation!$Q$7:$Q$206,MATCH($B34&amp;" "&amp;CV$10,positions,0),1),
IFERROR(INDEX(Calculation!$R$7:$R$206,MATCH($B33&amp;" "&amp;CV$10,positions,0),1),
IF(AND(ROW(CV34)&gt;12,OR(AND(CW35&lt;&gt;"",CW35&lt;&gt;"-"),AND(CV35="-",CU34=""))),"-","")))</f>
        <v/>
      </c>
      <c r="CW34" s="128" t="str">
        <f>IFERROR(INDEX(Calculation!$Q$7:$Q$206,MATCH($B34&amp;" "&amp;CW$10,positions,0),1),
IFERROR(INDEX(Calculation!$R$7:$R$206,MATCH($B33&amp;" "&amp;CW$10,positions,0),1),
IF(AND(ROW(CW34)&gt;12,OR(AND(CX35&lt;&gt;"",CX35&lt;&gt;"-"),AND(CW35="-",CV34=""))),"-","")))</f>
        <v/>
      </c>
      <c r="CX34" s="128" t="str">
        <f>IFERROR(INDEX(Calculation!$Q$7:$Q$206,MATCH($B34&amp;" "&amp;CX$10,positions,0),1),
IFERROR(INDEX(Calculation!$R$7:$R$206,MATCH($B33&amp;" "&amp;CX$10,positions,0),1),
IF(AND(ROW(CX34)&gt;12,OR(AND(CY35&lt;&gt;"",CY35&lt;&gt;"-"),AND(CX35="-",CW34=""))),"-","")))</f>
        <v/>
      </c>
      <c r="CY34" s="128" t="str">
        <f>IFERROR(INDEX(Calculation!$Q$7:$Q$206,MATCH($B34&amp;" "&amp;CY$10,positions,0),1),
IFERROR(INDEX(Calculation!$R$7:$R$206,MATCH($B33&amp;" "&amp;CY$10,positions,0),1),
IF(AND(ROW(CY34)&gt;12,OR(AND(CZ35&lt;&gt;"",CZ35&lt;&gt;"-"),AND(CY35="-",CX34=""))),"-","")))</f>
        <v/>
      </c>
      <c r="CZ34" s="128" t="str">
        <f>IFERROR(INDEX(Calculation!$Q$7:$Q$206,MATCH($B34&amp;" "&amp;CZ$10,positions,0),1),
IFERROR(INDEX(Calculation!$R$7:$R$206,MATCH($B33&amp;" "&amp;CZ$10,positions,0),1),
IF(AND(ROW(CZ34)&gt;12,OR(AND(DA35&lt;&gt;"",DA35&lt;&gt;"-"),AND(CZ35="-",CY34=""))),"-","")))</f>
        <v/>
      </c>
    </row>
    <row r="35" spans="2:104" s="100" customFormat="1" ht="27.95" customHeight="1" x14ac:dyDescent="0.25">
      <c r="B35" s="140">
        <v>25</v>
      </c>
      <c r="C35" s="99"/>
      <c r="D35" s="128" t="str">
        <f>IFERROR(INDEX(Calculation!$Q$7:$Q$206,MATCH($B35&amp;" "&amp;D$10,positions,0),1),
IFERROR(INDEX(Calculation!$R$7:$R$206,MATCH($B34&amp;" "&amp;D$10,positions,0),1),
IF(AND(ROW(D35)&gt;12,OR(AND(E36&lt;&gt;"",E36&lt;&gt;"-"),AND(D36="-",C35=""))),"-","")))</f>
        <v/>
      </c>
      <c r="E35" s="128" t="str">
        <f>IFERROR(INDEX(Calculation!$Q$7:$Q$206,MATCH($B35&amp;" "&amp;E$10,positions,0),1),
IFERROR(INDEX(Calculation!$R$7:$R$206,MATCH($B34&amp;" "&amp;E$10,positions,0),1),
IF(AND(ROW(E35)&gt;12,OR(AND(F36&lt;&gt;"",F36&lt;&gt;"-"),AND(E36="-",D35=""))),"-","")))</f>
        <v/>
      </c>
      <c r="F35" s="128" t="str">
        <f>IFERROR(INDEX(Calculation!$Q$7:$Q$206,MATCH($B35&amp;" "&amp;F$10,positions,0),1),
IFERROR(INDEX(Calculation!$R$7:$R$206,MATCH($B34&amp;" "&amp;F$10,positions,0),1),
IF(AND(ROW(F35)&gt;12,OR(AND(G36&lt;&gt;"",G36&lt;&gt;"-"),AND(F36="-",E35=""))),"-","")))</f>
        <v/>
      </c>
      <c r="G35" s="128" t="str">
        <f>IFERROR(INDEX(Calculation!$Q$7:$Q$206,MATCH($B35&amp;" "&amp;G$10,positions,0),1),
IFERROR(INDEX(Calculation!$R$7:$R$206,MATCH($B34&amp;" "&amp;G$10,positions,0),1),
IF(AND(ROW(G35)&gt;12,OR(AND(H36&lt;&gt;"",H36&lt;&gt;"-"),AND(G36="-",F35=""))),"-","")))</f>
        <v/>
      </c>
      <c r="H35" s="128" t="str">
        <f>IFERROR(INDEX(Calculation!$Q$7:$Q$206,MATCH($B35&amp;" "&amp;H$10,positions,0),1),
IFERROR(INDEX(Calculation!$R$7:$R$206,MATCH($B34&amp;" "&amp;H$10,positions,0),1),
IF(AND(ROW(H35)&gt;12,OR(AND(I36&lt;&gt;"",I36&lt;&gt;"-"),AND(H36="-",G35=""))),"-","")))</f>
        <v/>
      </c>
      <c r="I35" s="128" t="str">
        <f>IFERROR(INDEX(Calculation!$Q$7:$Q$206,MATCH($B35&amp;" "&amp;I$10,positions,0),1),
IFERROR(INDEX(Calculation!$R$7:$R$206,MATCH($B34&amp;" "&amp;I$10,positions,0),1),
IF(AND(ROW(I35)&gt;12,OR(AND(J36&lt;&gt;"",J36&lt;&gt;"-"),AND(I36="-",H35=""))),"-","")))</f>
        <v/>
      </c>
      <c r="J35" s="128" t="str">
        <f>IFERROR(INDEX(Calculation!$Q$7:$Q$206,MATCH($B35&amp;" "&amp;J$10,positions,0),1),
IFERROR(INDEX(Calculation!$R$7:$R$206,MATCH($B34&amp;" "&amp;J$10,positions,0),1),
IF(AND(ROW(J35)&gt;12,OR(AND(K36&lt;&gt;"",K36&lt;&gt;"-"),AND(J36="-",I35=""))),"-","")))</f>
        <v/>
      </c>
      <c r="K35" s="128" t="str">
        <f>IFERROR(INDEX(Calculation!$Q$7:$Q$206,MATCH($B35&amp;" "&amp;K$10,positions,0),1),
IFERROR(INDEX(Calculation!$R$7:$R$206,MATCH($B34&amp;" "&amp;K$10,positions,0),1),
IF(AND(ROW(K35)&gt;12,OR(AND(L36&lt;&gt;"",L36&lt;&gt;"-"),AND(K36="-",J35=""))),"-","")))</f>
        <v/>
      </c>
      <c r="L35" s="128" t="str">
        <f>IFERROR(INDEX(Calculation!$Q$7:$Q$206,MATCH($B35&amp;" "&amp;L$10,positions,0),1),
IFERROR(INDEX(Calculation!$R$7:$R$206,MATCH($B34&amp;" "&amp;L$10,positions,0),1),
IF(AND(ROW(L35)&gt;12,OR(AND(M36&lt;&gt;"",M36&lt;&gt;"-"),AND(L36="-",K35=""))),"-","")))</f>
        <v/>
      </c>
      <c r="M35" s="128" t="str">
        <f>IFERROR(INDEX(Calculation!$Q$7:$Q$206,MATCH($B35&amp;" "&amp;M$10,positions,0),1),
IFERROR(INDEX(Calculation!$R$7:$R$206,MATCH($B34&amp;" "&amp;M$10,positions,0),1),
IF(AND(ROW(M35)&gt;12,OR(AND(N36&lt;&gt;"",N36&lt;&gt;"-"),AND(M36="-",L35=""))),"-","")))</f>
        <v/>
      </c>
      <c r="N35" s="128" t="str">
        <f>IFERROR(INDEX(Calculation!$Q$7:$Q$206,MATCH($B35&amp;" "&amp;N$10,positions,0),1),
IFERROR(INDEX(Calculation!$R$7:$R$206,MATCH($B34&amp;" "&amp;N$10,positions,0),1),
IF(AND(ROW(N35)&gt;12,OR(AND(O36&lt;&gt;"",O36&lt;&gt;"-"),AND(N36="-",M35=""))),"-","")))</f>
        <v/>
      </c>
      <c r="O35" s="128" t="str">
        <f>IFERROR(INDEX(Calculation!$Q$7:$Q$206,MATCH($B35&amp;" "&amp;O$10,positions,0),1),
IFERROR(INDEX(Calculation!$R$7:$R$206,MATCH($B34&amp;" "&amp;O$10,positions,0),1),
IF(AND(ROW(O35)&gt;12,OR(AND(P36&lt;&gt;"",P36&lt;&gt;"-"),AND(O36="-",N35=""))),"-","")))</f>
        <v/>
      </c>
      <c r="P35" s="128" t="str">
        <f>IFERROR(INDEX(Calculation!$Q$7:$Q$206,MATCH($B35&amp;" "&amp;P$10,positions,0),1),
IFERROR(INDEX(Calculation!$R$7:$R$206,MATCH($B34&amp;" "&amp;P$10,positions,0),1),
IF(AND(ROW(P35)&gt;12,OR(AND(Q36&lt;&gt;"",Q36&lt;&gt;"-"),AND(P36="-",O35=""))),"-","")))</f>
        <v/>
      </c>
      <c r="Q35" s="128" t="str">
        <f>IFERROR(INDEX(Calculation!$Q$7:$Q$206,MATCH($B35&amp;" "&amp;Q$10,positions,0),1),
IFERROR(INDEX(Calculation!$R$7:$R$206,MATCH($B34&amp;" "&amp;Q$10,positions,0),1),
IF(AND(ROW(Q35)&gt;12,OR(AND(R36&lt;&gt;"",R36&lt;&gt;"-"),AND(Q36="-",P35=""))),"-","")))</f>
        <v/>
      </c>
      <c r="R35" s="128" t="str">
        <f>IFERROR(INDEX(Calculation!$Q$7:$Q$206,MATCH($B35&amp;" "&amp;R$10,positions,0),1),
IFERROR(INDEX(Calculation!$R$7:$R$206,MATCH($B34&amp;" "&amp;R$10,positions,0),1),
IF(AND(ROW(R35)&gt;12,OR(AND(S36&lt;&gt;"",S36&lt;&gt;"-"),AND(R36="-",Q35=""))),"-","")))</f>
        <v/>
      </c>
      <c r="S35" s="128" t="str">
        <f>IFERROR(INDEX(Calculation!$Q$7:$Q$206,MATCH($B35&amp;" "&amp;S$10,positions,0),1),
IFERROR(INDEX(Calculation!$R$7:$R$206,MATCH($B34&amp;" "&amp;S$10,positions,0),1),
IF(AND(ROW(S35)&gt;12,OR(AND(T36&lt;&gt;"",T36&lt;&gt;"-"),AND(S36="-",R35=""))),"-","")))</f>
        <v/>
      </c>
      <c r="T35" s="128" t="str">
        <f>IFERROR(INDEX(Calculation!$Q$7:$Q$206,MATCH($B35&amp;" "&amp;T$10,positions,0),1),
IFERROR(INDEX(Calculation!$R$7:$R$206,MATCH($B34&amp;" "&amp;T$10,positions,0),1),
IF(AND(ROW(T35)&gt;12,OR(AND(U36&lt;&gt;"",U36&lt;&gt;"-"),AND(T36="-",S35=""))),"-","")))</f>
        <v/>
      </c>
      <c r="U35" s="128" t="str">
        <f>IFERROR(INDEX(Calculation!$Q$7:$Q$206,MATCH($B35&amp;" "&amp;U$10,positions,0),1),
IFERROR(INDEX(Calculation!$R$7:$R$206,MATCH($B34&amp;" "&amp;U$10,positions,0),1),
IF(AND(ROW(U35)&gt;12,OR(AND(V36&lt;&gt;"",V36&lt;&gt;"-"),AND(U36="-",T35=""))),"-","")))</f>
        <v/>
      </c>
      <c r="V35" s="128" t="str">
        <f>IFERROR(INDEX(Calculation!$Q$7:$Q$206,MATCH($B35&amp;" "&amp;V$10,positions,0),1),
IFERROR(INDEX(Calculation!$R$7:$R$206,MATCH($B34&amp;" "&amp;V$10,positions,0),1),
IF(AND(ROW(V35)&gt;12,OR(AND(W36&lt;&gt;"",W36&lt;&gt;"-"),AND(V36="-",U35=""))),"-","")))</f>
        <v/>
      </c>
      <c r="W35" s="128" t="str">
        <f>IFERROR(INDEX(Calculation!$Q$7:$Q$206,MATCH($B35&amp;" "&amp;W$10,positions,0),1),
IFERROR(INDEX(Calculation!$R$7:$R$206,MATCH($B34&amp;" "&amp;W$10,positions,0),1),
IF(AND(ROW(W35)&gt;12,OR(AND(X36&lt;&gt;"",X36&lt;&gt;"-"),AND(W36="-",V35=""))),"-","")))</f>
        <v/>
      </c>
      <c r="X35" s="128" t="str">
        <f>IFERROR(INDEX(Calculation!$Q$7:$Q$206,MATCH($B35&amp;" "&amp;X$10,positions,0),1),
IFERROR(INDEX(Calculation!$R$7:$R$206,MATCH($B34&amp;" "&amp;X$10,positions,0),1),
IF(AND(ROW(X35)&gt;12,OR(AND(Y36&lt;&gt;"",Y36&lt;&gt;"-"),AND(X36="-",W35=""))),"-","")))</f>
        <v/>
      </c>
      <c r="Y35" s="128" t="str">
        <f>IFERROR(INDEX(Calculation!$Q$7:$Q$206,MATCH($B35&amp;" "&amp;Y$10,positions,0),1),
IFERROR(INDEX(Calculation!$R$7:$R$206,MATCH($B34&amp;" "&amp;Y$10,positions,0),1),
IF(AND(ROW(Y35)&gt;12,OR(AND(Z36&lt;&gt;"",Z36&lt;&gt;"-"),AND(Y36="-",X35=""))),"-","")))</f>
        <v/>
      </c>
      <c r="Z35" s="128" t="str">
        <f>IFERROR(INDEX(Calculation!$Q$7:$Q$206,MATCH($B35&amp;" "&amp;Z$10,positions,0),1),
IFERROR(INDEX(Calculation!$R$7:$R$206,MATCH($B34&amp;" "&amp;Z$10,positions,0),1),
IF(AND(ROW(Z35)&gt;12,OR(AND(AA36&lt;&gt;"",AA36&lt;&gt;"-"),AND(Z36="-",Y35=""))),"-","")))</f>
        <v/>
      </c>
      <c r="AA35" s="128" t="str">
        <f>IFERROR(INDEX(Calculation!$Q$7:$Q$206,MATCH($B35&amp;" "&amp;AA$10,positions,0),1),
IFERROR(INDEX(Calculation!$R$7:$R$206,MATCH($B34&amp;" "&amp;AA$10,positions,0),1),
IF(AND(ROW(AA35)&gt;12,OR(AND(AB36&lt;&gt;"",AB36&lt;&gt;"-"),AND(AA36="-",Z35=""))),"-","")))</f>
        <v/>
      </c>
      <c r="AB35" s="128" t="str">
        <f>IFERROR(INDEX(Calculation!$Q$7:$Q$206,MATCH($B35&amp;" "&amp;AB$10,positions,0),1),
IFERROR(INDEX(Calculation!$R$7:$R$206,MATCH($B34&amp;" "&amp;AB$10,positions,0),1),
IF(AND(ROW(AB35)&gt;12,OR(AND(AC36&lt;&gt;"",AC36&lt;&gt;"-"),AND(AB36="-",AA35=""))),"-","")))</f>
        <v/>
      </c>
      <c r="AC35" s="128" t="str">
        <f>IFERROR(INDEX(Calculation!$Q$7:$Q$206,MATCH($B35&amp;" "&amp;AC$10,positions,0),1),
IFERROR(INDEX(Calculation!$R$7:$R$206,MATCH($B34&amp;" "&amp;AC$10,positions,0),1),
IF(AND(ROW(AC35)&gt;12,OR(AND(AD36&lt;&gt;"",AD36&lt;&gt;"-"),AND(AC36="-",AB35=""))),"-","")))</f>
        <v/>
      </c>
      <c r="AD35" s="128" t="str">
        <f>IFERROR(INDEX(Calculation!$Q$7:$Q$206,MATCH($B35&amp;" "&amp;AD$10,positions,0),1),
IFERROR(INDEX(Calculation!$R$7:$R$206,MATCH($B34&amp;" "&amp;AD$10,positions,0),1),
IF(AND(ROW(AD35)&gt;12,OR(AND(AE36&lt;&gt;"",AE36&lt;&gt;"-"),AND(AD36="-",AC35=""))),"-","")))</f>
        <v/>
      </c>
      <c r="AE35" s="128" t="str">
        <f>IFERROR(INDEX(Calculation!$Q$7:$Q$206,MATCH($B35&amp;" "&amp;AE$10,positions,0),1),
IFERROR(INDEX(Calculation!$R$7:$R$206,MATCH($B34&amp;" "&amp;AE$10,positions,0),1),
IF(AND(ROW(AE35)&gt;12,OR(AND(AF36&lt;&gt;"",AF36&lt;&gt;"-"),AND(AE36="-",AD35=""))),"-","")))</f>
        <v/>
      </c>
      <c r="AF35" s="128" t="str">
        <f>IFERROR(INDEX(Calculation!$Q$7:$Q$206,MATCH($B35&amp;" "&amp;AF$10,positions,0),1),
IFERROR(INDEX(Calculation!$R$7:$R$206,MATCH($B34&amp;" "&amp;AF$10,positions,0),1),
IF(AND(ROW(AF35)&gt;12,OR(AND(AG36&lt;&gt;"",AG36&lt;&gt;"-"),AND(AF36="-",AE35=""))),"-","")))</f>
        <v/>
      </c>
      <c r="AG35" s="128" t="str">
        <f>IFERROR(INDEX(Calculation!$Q$7:$Q$206,MATCH($B35&amp;" "&amp;AG$10,positions,0),1),
IFERROR(INDEX(Calculation!$R$7:$R$206,MATCH($B34&amp;" "&amp;AG$10,positions,0),1),
IF(AND(ROW(AG35)&gt;12,OR(AND(AH36&lt;&gt;"",AH36&lt;&gt;"-"),AND(AG36="-",AF35=""))),"-","")))</f>
        <v/>
      </c>
      <c r="AH35" s="128" t="str">
        <f>IFERROR(INDEX(Calculation!$Q$7:$Q$206,MATCH($B35&amp;" "&amp;AH$10,positions,0),1),
IFERROR(INDEX(Calculation!$R$7:$R$206,MATCH($B34&amp;" "&amp;AH$10,positions,0),1),
IF(AND(ROW(AH35)&gt;12,OR(AND(AI36&lt;&gt;"",AI36&lt;&gt;"-"),AND(AH36="-",AG35=""))),"-","")))</f>
        <v/>
      </c>
      <c r="AI35" s="128" t="str">
        <f>IFERROR(INDEX(Calculation!$Q$7:$Q$206,MATCH($B35&amp;" "&amp;AI$10,positions,0),1),
IFERROR(INDEX(Calculation!$R$7:$R$206,MATCH($B34&amp;" "&amp;AI$10,positions,0),1),
IF(AND(ROW(AI35)&gt;12,OR(AND(AJ36&lt;&gt;"",AJ36&lt;&gt;"-"),AND(AI36="-",AH35=""))),"-","")))</f>
        <v/>
      </c>
      <c r="AJ35" s="128" t="str">
        <f>IFERROR(INDEX(Calculation!$Q$7:$Q$206,MATCH($B35&amp;" "&amp;AJ$10,positions,0),1),
IFERROR(INDEX(Calculation!$R$7:$R$206,MATCH($B34&amp;" "&amp;AJ$10,positions,0),1),
IF(AND(ROW(AJ35)&gt;12,OR(AND(AK36&lt;&gt;"",AK36&lt;&gt;"-"),AND(AJ36="-",AI35=""))),"-","")))</f>
        <v/>
      </c>
      <c r="AK35" s="128" t="str">
        <f>IFERROR(INDEX(Calculation!$Q$7:$Q$206,MATCH($B35&amp;" "&amp;AK$10,positions,0),1),
IFERROR(INDEX(Calculation!$R$7:$R$206,MATCH($B34&amp;" "&amp;AK$10,positions,0),1),
IF(AND(ROW(AK35)&gt;12,OR(AND(AL36&lt;&gt;"",AL36&lt;&gt;"-"),AND(AK36="-",AJ35=""))),"-","")))</f>
        <v/>
      </c>
      <c r="AL35" s="128" t="str">
        <f>IFERROR(INDEX(Calculation!$Q$7:$Q$206,MATCH($B35&amp;" "&amp;AL$10,positions,0),1),
IFERROR(INDEX(Calculation!$R$7:$R$206,MATCH($B34&amp;" "&amp;AL$10,positions,0),1),
IF(AND(ROW(AL35)&gt;12,OR(AND(AM36&lt;&gt;"",AM36&lt;&gt;"-"),AND(AL36="-",AK35=""))),"-","")))</f>
        <v/>
      </c>
      <c r="AM35" s="128" t="str">
        <f>IFERROR(INDEX(Calculation!$Q$7:$Q$206,MATCH($B35&amp;" "&amp;AM$10,positions,0),1),
IFERROR(INDEX(Calculation!$R$7:$R$206,MATCH($B34&amp;" "&amp;AM$10,positions,0),1),
IF(AND(ROW(AM35)&gt;12,OR(AND(AN36&lt;&gt;"",AN36&lt;&gt;"-"),AND(AM36="-",AL35=""))),"-","")))</f>
        <v/>
      </c>
      <c r="AN35" s="128" t="str">
        <f>IFERROR(INDEX(Calculation!$Q$7:$Q$206,MATCH($B35&amp;" "&amp;AN$10,positions,0),1),
IFERROR(INDEX(Calculation!$R$7:$R$206,MATCH($B34&amp;" "&amp;AN$10,positions,0),1),
IF(AND(ROW(AN35)&gt;12,OR(AND(AO36&lt;&gt;"",AO36&lt;&gt;"-"),AND(AN36="-",AM35=""))),"-","")))</f>
        <v/>
      </c>
      <c r="AO35" s="128" t="str">
        <f>IFERROR(INDEX(Calculation!$Q$7:$Q$206,MATCH($B35&amp;" "&amp;AO$10,positions,0),1),
IFERROR(INDEX(Calculation!$R$7:$R$206,MATCH($B34&amp;" "&amp;AO$10,positions,0),1),
IF(AND(ROW(AO35)&gt;12,OR(AND(AP36&lt;&gt;"",AP36&lt;&gt;"-"),AND(AO36="-",AN35=""))),"-","")))</f>
        <v/>
      </c>
      <c r="AP35" s="128" t="str">
        <f>IFERROR(INDEX(Calculation!$Q$7:$Q$206,MATCH($B35&amp;" "&amp;AP$10,positions,0),1),
IFERROR(INDEX(Calculation!$R$7:$R$206,MATCH($B34&amp;" "&amp;AP$10,positions,0),1),
IF(AND(ROW(AP35)&gt;12,OR(AND(AQ36&lt;&gt;"",AQ36&lt;&gt;"-"),AND(AP36="-",AO35=""))),"-","")))</f>
        <v/>
      </c>
      <c r="AQ35" s="128" t="str">
        <f>IFERROR(INDEX(Calculation!$Q$7:$Q$206,MATCH($B35&amp;" "&amp;AQ$10,positions,0),1),
IFERROR(INDEX(Calculation!$R$7:$R$206,MATCH($B34&amp;" "&amp;AQ$10,positions,0),1),
IF(AND(ROW(AQ35)&gt;12,OR(AND(AR36&lt;&gt;"",AR36&lt;&gt;"-"),AND(AQ36="-",AP35=""))),"-","")))</f>
        <v/>
      </c>
      <c r="AR35" s="128" t="str">
        <f>IFERROR(INDEX(Calculation!$Q$7:$Q$206,MATCH($B35&amp;" "&amp;AR$10,positions,0),1),
IFERROR(INDEX(Calculation!$R$7:$R$206,MATCH($B34&amp;" "&amp;AR$10,positions,0),1),
IF(AND(ROW(AR35)&gt;12,OR(AND(AS36&lt;&gt;"",AS36&lt;&gt;"-"),AND(AR36="-",AQ35=""))),"-","")))</f>
        <v/>
      </c>
      <c r="AS35" s="128" t="str">
        <f>IFERROR(INDEX(Calculation!$Q$7:$Q$206,MATCH($B35&amp;" "&amp;AS$10,positions,0),1),
IFERROR(INDEX(Calculation!$R$7:$R$206,MATCH($B34&amp;" "&amp;AS$10,positions,0),1),
IF(AND(ROW(AS35)&gt;12,OR(AND(AT36&lt;&gt;"",AT36&lt;&gt;"-"),AND(AS36="-",AR35=""))),"-","")))</f>
        <v/>
      </c>
      <c r="AT35" s="128" t="str">
        <f>IFERROR(INDEX(Calculation!$Q$7:$Q$206,MATCH($B35&amp;" "&amp;AT$10,positions,0),1),
IFERROR(INDEX(Calculation!$R$7:$R$206,MATCH($B34&amp;" "&amp;AT$10,positions,0),1),
IF(AND(ROW(AT35)&gt;12,OR(AND(AU36&lt;&gt;"",AU36&lt;&gt;"-"),AND(AT36="-",AS35=""))),"-","")))</f>
        <v/>
      </c>
      <c r="AU35" s="128" t="str">
        <f>IFERROR(INDEX(Calculation!$Q$7:$Q$206,MATCH($B35&amp;" "&amp;AU$10,positions,0),1),
IFERROR(INDEX(Calculation!$R$7:$R$206,MATCH($B34&amp;" "&amp;AU$10,positions,0),1),
IF(AND(ROW(AU35)&gt;12,OR(AND(AV36&lt;&gt;"",AV36&lt;&gt;"-"),AND(AU36="-",AT35=""))),"-","")))</f>
        <v/>
      </c>
      <c r="AV35" s="128" t="str">
        <f>IFERROR(INDEX(Calculation!$Q$7:$Q$206,MATCH($B35&amp;" "&amp;AV$10,positions,0),1),
IFERROR(INDEX(Calculation!$R$7:$R$206,MATCH($B34&amp;" "&amp;AV$10,positions,0),1),
IF(AND(ROW(AV35)&gt;12,OR(AND(AW36&lt;&gt;"",AW36&lt;&gt;"-"),AND(AV36="-",AU35=""))),"-","")))</f>
        <v/>
      </c>
      <c r="AW35" s="128" t="str">
        <f>IFERROR(INDEX(Calculation!$Q$7:$Q$206,MATCH($B35&amp;" "&amp;AW$10,positions,0),1),
IFERROR(INDEX(Calculation!$R$7:$R$206,MATCH($B34&amp;" "&amp;AW$10,positions,0),1),
IF(AND(ROW(AW35)&gt;12,OR(AND(AX36&lt;&gt;"",AX36&lt;&gt;"-"),AND(AW36="-",AV35=""))),"-","")))</f>
        <v/>
      </c>
      <c r="AX35" s="128" t="str">
        <f>IFERROR(INDEX(Calculation!$Q$7:$Q$206,MATCH($B35&amp;" "&amp;AX$10,positions,0),1),
IFERROR(INDEX(Calculation!$R$7:$R$206,MATCH($B34&amp;" "&amp;AX$10,positions,0),1),
IF(AND(ROW(AX35)&gt;12,OR(AND(AY36&lt;&gt;"",AY36&lt;&gt;"-"),AND(AX36="-",AW35=""))),"-","")))</f>
        <v/>
      </c>
      <c r="AY35" s="128" t="str">
        <f>IFERROR(INDEX(Calculation!$Q$7:$Q$206,MATCH($B35&amp;" "&amp;AY$10,positions,0),1),
IFERROR(INDEX(Calculation!$R$7:$R$206,MATCH($B34&amp;" "&amp;AY$10,positions,0),1),
IF(AND(ROW(AY35)&gt;12,OR(AND(AZ36&lt;&gt;"",AZ36&lt;&gt;"-"),AND(AY36="-",AX35=""))),"-","")))</f>
        <v/>
      </c>
      <c r="AZ35" s="128" t="str">
        <f>IFERROR(INDEX(Calculation!$Q$7:$Q$206,MATCH($B35&amp;" "&amp;AZ$10,positions,0),1),
IFERROR(INDEX(Calculation!$R$7:$R$206,MATCH($B34&amp;" "&amp;AZ$10,positions,0),1),
IF(AND(ROW(AZ35)&gt;12,OR(AND(BA36&lt;&gt;"",BA36&lt;&gt;"-"),AND(AZ36="-",AY35=""))),"-","")))</f>
        <v/>
      </c>
      <c r="BA35" s="128" t="str">
        <f>IFERROR(INDEX(Calculation!$Q$7:$Q$206,MATCH($B35&amp;" "&amp;BA$10,positions,0),1),
IFERROR(INDEX(Calculation!$R$7:$R$206,MATCH($B34&amp;" "&amp;BA$10,positions,0),1),
IF(AND(ROW(BA35)&gt;12,OR(AND(BB36&lt;&gt;"",BB36&lt;&gt;"-"),AND(BA36="-",AZ35=""))),"-","")))</f>
        <v/>
      </c>
      <c r="BB35" s="128" t="str">
        <f>IFERROR(INDEX(Calculation!$Q$7:$Q$206,MATCH($B35&amp;" "&amp;BB$10,positions,0),1),
IFERROR(INDEX(Calculation!$R$7:$R$206,MATCH($B34&amp;" "&amp;BB$10,positions,0),1),
IF(AND(ROW(BB35)&gt;12,OR(AND(BC36&lt;&gt;"",BC36&lt;&gt;"-"),AND(BB36="-",BA35=""))),"-","")))</f>
        <v/>
      </c>
      <c r="BC35" s="128" t="str">
        <f>IFERROR(INDEX(Calculation!$Q$7:$Q$206,MATCH($B35&amp;" "&amp;BC$10,positions,0),1),
IFERROR(INDEX(Calculation!$R$7:$R$206,MATCH($B34&amp;" "&amp;BC$10,positions,0),1),
IF(AND(ROW(BC35)&gt;12,OR(AND(BD36&lt;&gt;"",BD36&lt;&gt;"-"),AND(BC36="-",BB35=""))),"-","")))</f>
        <v/>
      </c>
      <c r="BD35" s="128" t="str">
        <f>IFERROR(INDEX(Calculation!$Q$7:$Q$206,MATCH($B35&amp;" "&amp;BD$10,positions,0),1),
IFERROR(INDEX(Calculation!$R$7:$R$206,MATCH($B34&amp;" "&amp;BD$10,positions,0),1),
IF(AND(ROW(BD35)&gt;12,OR(AND(BE36&lt;&gt;"",BE36&lt;&gt;"-"),AND(BD36="-",BC35=""))),"-","")))</f>
        <v/>
      </c>
      <c r="BE35" s="128" t="str">
        <f>IFERROR(INDEX(Calculation!$Q$7:$Q$206,MATCH($B35&amp;" "&amp;BE$10,positions,0),1),
IFERROR(INDEX(Calculation!$R$7:$R$206,MATCH($B34&amp;" "&amp;BE$10,positions,0),1),
IF(AND(ROW(BE35)&gt;12,OR(AND(BF36&lt;&gt;"",BF36&lt;&gt;"-"),AND(BE36="-",BD35=""))),"-","")))</f>
        <v/>
      </c>
      <c r="BF35" s="128" t="str">
        <f>IFERROR(INDEX(Calculation!$Q$7:$Q$206,MATCH($B35&amp;" "&amp;BF$10,positions,0),1),
IFERROR(INDEX(Calculation!$R$7:$R$206,MATCH($B34&amp;" "&amp;BF$10,positions,0),1),
IF(AND(ROW(BF35)&gt;12,OR(AND(BG36&lt;&gt;"",BG36&lt;&gt;"-"),AND(BF36="-",BE35=""))),"-","")))</f>
        <v/>
      </c>
      <c r="BG35" s="128" t="str">
        <f>IFERROR(INDEX(Calculation!$Q$7:$Q$206,MATCH($B35&amp;" "&amp;BG$10,positions,0),1),
IFERROR(INDEX(Calculation!$R$7:$R$206,MATCH($B34&amp;" "&amp;BG$10,positions,0),1),
IF(AND(ROW(BG35)&gt;12,OR(AND(BH36&lt;&gt;"",BH36&lt;&gt;"-"),AND(BG36="-",BF35=""))),"-","")))</f>
        <v/>
      </c>
      <c r="BH35" s="128" t="str">
        <f>IFERROR(INDEX(Calculation!$Q$7:$Q$206,MATCH($B35&amp;" "&amp;BH$10,positions,0),1),
IFERROR(INDEX(Calculation!$R$7:$R$206,MATCH($B34&amp;" "&amp;BH$10,positions,0),1),
IF(AND(ROW(BH35)&gt;12,OR(AND(BI36&lt;&gt;"",BI36&lt;&gt;"-"),AND(BH36="-",BG35=""))),"-","")))</f>
        <v/>
      </c>
      <c r="BI35" s="128" t="str">
        <f>IFERROR(INDEX(Calculation!$Q$7:$Q$206,MATCH($B35&amp;" "&amp;BI$10,positions,0),1),
IFERROR(INDEX(Calculation!$R$7:$R$206,MATCH($B34&amp;" "&amp;BI$10,positions,0),1),
IF(AND(ROW(BI35)&gt;12,OR(AND(BJ36&lt;&gt;"",BJ36&lt;&gt;"-"),AND(BI36="-",BH35=""))),"-","")))</f>
        <v/>
      </c>
      <c r="BJ35" s="128" t="str">
        <f>IFERROR(INDEX(Calculation!$Q$7:$Q$206,MATCH($B35&amp;" "&amp;BJ$10,positions,0),1),
IFERROR(INDEX(Calculation!$R$7:$R$206,MATCH($B34&amp;" "&amp;BJ$10,positions,0),1),
IF(AND(ROW(BJ35)&gt;12,OR(AND(BK36&lt;&gt;"",BK36&lt;&gt;"-"),AND(BJ36="-",BI35=""))),"-","")))</f>
        <v/>
      </c>
      <c r="BK35" s="128" t="str">
        <f>IFERROR(INDEX(Calculation!$Q$7:$Q$206,MATCH($B35&amp;" "&amp;BK$10,positions,0),1),
IFERROR(INDEX(Calculation!$R$7:$R$206,MATCH($B34&amp;" "&amp;BK$10,positions,0),1),
IF(AND(ROW(BK35)&gt;12,OR(AND(BL36&lt;&gt;"",BL36&lt;&gt;"-"),AND(BK36="-",BJ35=""))),"-","")))</f>
        <v/>
      </c>
      <c r="BL35" s="128" t="str">
        <f>IFERROR(INDEX(Calculation!$Q$7:$Q$206,MATCH($B35&amp;" "&amp;BL$10,positions,0),1),
IFERROR(INDEX(Calculation!$R$7:$R$206,MATCH($B34&amp;" "&amp;BL$10,positions,0),1),
IF(AND(ROW(BL35)&gt;12,OR(AND(BM36&lt;&gt;"",BM36&lt;&gt;"-"),AND(BL36="-",BK35=""))),"-","")))</f>
        <v/>
      </c>
      <c r="BM35" s="128" t="str">
        <f>IFERROR(INDEX(Calculation!$Q$7:$Q$206,MATCH($B35&amp;" "&amp;BM$10,positions,0),1),
IFERROR(INDEX(Calculation!$R$7:$R$206,MATCH($B34&amp;" "&amp;BM$10,positions,0),1),
IF(AND(ROW(BM35)&gt;12,OR(AND(BN36&lt;&gt;"",BN36&lt;&gt;"-"),AND(BM36="-",BL35=""))),"-","")))</f>
        <v/>
      </c>
      <c r="BN35" s="128" t="str">
        <f>IFERROR(INDEX(Calculation!$Q$7:$Q$206,MATCH($B35&amp;" "&amp;BN$10,positions,0),1),
IFERROR(INDEX(Calculation!$R$7:$R$206,MATCH($B34&amp;" "&amp;BN$10,positions,0),1),
IF(AND(ROW(BN35)&gt;12,OR(AND(BO36&lt;&gt;"",BO36&lt;&gt;"-"),AND(BN36="-",BM35=""))),"-","")))</f>
        <v/>
      </c>
      <c r="BO35" s="128" t="str">
        <f>IFERROR(INDEX(Calculation!$Q$7:$Q$206,MATCH($B35&amp;" "&amp;BO$10,positions,0),1),
IFERROR(INDEX(Calculation!$R$7:$R$206,MATCH($B34&amp;" "&amp;BO$10,positions,0),1),
IF(AND(ROW(BO35)&gt;12,OR(AND(BP36&lt;&gt;"",BP36&lt;&gt;"-"),AND(BO36="-",BN35=""))),"-","")))</f>
        <v/>
      </c>
      <c r="BP35" s="128" t="str">
        <f>IFERROR(INDEX(Calculation!$Q$7:$Q$206,MATCH($B35&amp;" "&amp;BP$10,positions,0),1),
IFERROR(INDEX(Calculation!$R$7:$R$206,MATCH($B34&amp;" "&amp;BP$10,positions,0),1),
IF(AND(ROW(BP35)&gt;12,OR(AND(BQ36&lt;&gt;"",BQ36&lt;&gt;"-"),AND(BP36="-",BO35=""))),"-","")))</f>
        <v/>
      </c>
      <c r="BQ35" s="128" t="str">
        <f>IFERROR(INDEX(Calculation!$Q$7:$Q$206,MATCH($B35&amp;" "&amp;BQ$10,positions,0),1),
IFERROR(INDEX(Calculation!$R$7:$R$206,MATCH($B34&amp;" "&amp;BQ$10,positions,0),1),
IF(AND(ROW(BQ35)&gt;12,OR(AND(BR36&lt;&gt;"",BR36&lt;&gt;"-"),AND(BQ36="-",BP35=""))),"-","")))</f>
        <v/>
      </c>
      <c r="BR35" s="128" t="str">
        <f>IFERROR(INDEX(Calculation!$Q$7:$Q$206,MATCH($B35&amp;" "&amp;BR$10,positions,0),1),
IFERROR(INDEX(Calculation!$R$7:$R$206,MATCH($B34&amp;" "&amp;BR$10,positions,0),1),
IF(AND(ROW(BR35)&gt;12,OR(AND(BS36&lt;&gt;"",BS36&lt;&gt;"-"),AND(BR36="-",BQ35=""))),"-","")))</f>
        <v/>
      </c>
      <c r="BS35" s="128" t="str">
        <f>IFERROR(INDEX(Calculation!$Q$7:$Q$206,MATCH($B35&amp;" "&amp;BS$10,positions,0),1),
IFERROR(INDEX(Calculation!$R$7:$R$206,MATCH($B34&amp;" "&amp;BS$10,positions,0),1),
IF(AND(ROW(BS35)&gt;12,OR(AND(BT36&lt;&gt;"",BT36&lt;&gt;"-"),AND(BS36="-",BR35=""))),"-","")))</f>
        <v/>
      </c>
      <c r="BT35" s="128" t="str">
        <f>IFERROR(INDEX(Calculation!$Q$7:$Q$206,MATCH($B35&amp;" "&amp;BT$10,positions,0),1),
IFERROR(INDEX(Calculation!$R$7:$R$206,MATCH($B34&amp;" "&amp;BT$10,positions,0),1),
IF(AND(ROW(BT35)&gt;12,OR(AND(BU36&lt;&gt;"",BU36&lt;&gt;"-"),AND(BT36="-",BS35=""))),"-","")))</f>
        <v/>
      </c>
      <c r="BU35" s="128" t="str">
        <f>IFERROR(INDEX(Calculation!$Q$7:$Q$206,MATCH($B35&amp;" "&amp;BU$10,positions,0),1),
IFERROR(INDEX(Calculation!$R$7:$R$206,MATCH($B34&amp;" "&amp;BU$10,positions,0),1),
IF(AND(ROW(BU35)&gt;12,OR(AND(BV36&lt;&gt;"",BV36&lt;&gt;"-"),AND(BU36="-",BT35=""))),"-","")))</f>
        <v/>
      </c>
      <c r="BV35" s="128" t="str">
        <f>IFERROR(INDEX(Calculation!$Q$7:$Q$206,MATCH($B35&amp;" "&amp;BV$10,positions,0),1),
IFERROR(INDEX(Calculation!$R$7:$R$206,MATCH($B34&amp;" "&amp;BV$10,positions,0),1),
IF(AND(ROW(BV35)&gt;12,OR(AND(BW36&lt;&gt;"",BW36&lt;&gt;"-"),AND(BV36="-",BU35=""))),"-","")))</f>
        <v/>
      </c>
      <c r="BW35" s="128" t="str">
        <f>IFERROR(INDEX(Calculation!$Q$7:$Q$206,MATCH($B35&amp;" "&amp;BW$10,positions,0),1),
IFERROR(INDEX(Calculation!$R$7:$R$206,MATCH($B34&amp;" "&amp;BW$10,positions,0),1),
IF(AND(ROW(BW35)&gt;12,OR(AND(BX36&lt;&gt;"",BX36&lt;&gt;"-"),AND(BW36="-",BV35=""))),"-","")))</f>
        <v/>
      </c>
      <c r="BX35" s="128" t="str">
        <f>IFERROR(INDEX(Calculation!$Q$7:$Q$206,MATCH($B35&amp;" "&amp;BX$10,positions,0),1),
IFERROR(INDEX(Calculation!$R$7:$R$206,MATCH($B34&amp;" "&amp;BX$10,positions,0),1),
IF(AND(ROW(BX35)&gt;12,OR(AND(BY36&lt;&gt;"",BY36&lt;&gt;"-"),AND(BX36="-",BW35=""))),"-","")))</f>
        <v/>
      </c>
      <c r="BY35" s="128" t="str">
        <f>IFERROR(INDEX(Calculation!$Q$7:$Q$206,MATCH($B35&amp;" "&amp;BY$10,positions,0),1),
IFERROR(INDEX(Calculation!$R$7:$R$206,MATCH($B34&amp;" "&amp;BY$10,positions,0),1),
IF(AND(ROW(BY35)&gt;12,OR(AND(BZ36&lt;&gt;"",BZ36&lt;&gt;"-"),AND(BY36="-",BX35=""))),"-","")))</f>
        <v/>
      </c>
      <c r="BZ35" s="128" t="str">
        <f>IFERROR(INDEX(Calculation!$Q$7:$Q$206,MATCH($B35&amp;" "&amp;BZ$10,positions,0),1),
IFERROR(INDEX(Calculation!$R$7:$R$206,MATCH($B34&amp;" "&amp;BZ$10,positions,0),1),
IF(AND(ROW(BZ35)&gt;12,OR(AND(CA36&lt;&gt;"",CA36&lt;&gt;"-"),AND(BZ36="-",BY35=""))),"-","")))</f>
        <v/>
      </c>
      <c r="CA35" s="128" t="str">
        <f>IFERROR(INDEX(Calculation!$Q$7:$Q$206,MATCH($B35&amp;" "&amp;CA$10,positions,0),1),
IFERROR(INDEX(Calculation!$R$7:$R$206,MATCH($B34&amp;" "&amp;CA$10,positions,0),1),
IF(AND(ROW(CA35)&gt;12,OR(AND(CB36&lt;&gt;"",CB36&lt;&gt;"-"),AND(CA36="-",BZ35=""))),"-","")))</f>
        <v/>
      </c>
      <c r="CB35" s="128" t="str">
        <f>IFERROR(INDEX(Calculation!$Q$7:$Q$206,MATCH($B35&amp;" "&amp;CB$10,positions,0),1),
IFERROR(INDEX(Calculation!$R$7:$R$206,MATCH($B34&amp;" "&amp;CB$10,positions,0),1),
IF(AND(ROW(CB35)&gt;12,OR(AND(CC36&lt;&gt;"",CC36&lt;&gt;"-"),AND(CB36="-",CA35=""))),"-","")))</f>
        <v/>
      </c>
      <c r="CC35" s="128" t="str">
        <f>IFERROR(INDEX(Calculation!$Q$7:$Q$206,MATCH($B35&amp;" "&amp;CC$10,positions,0),1),
IFERROR(INDEX(Calculation!$R$7:$R$206,MATCH($B34&amp;" "&amp;CC$10,positions,0),1),
IF(AND(ROW(CC35)&gt;12,OR(AND(CD36&lt;&gt;"",CD36&lt;&gt;"-"),AND(CC36="-",CB35=""))),"-","")))</f>
        <v/>
      </c>
      <c r="CD35" s="128" t="str">
        <f>IFERROR(INDEX(Calculation!$Q$7:$Q$206,MATCH($B35&amp;" "&amp;CD$10,positions,0),1),
IFERROR(INDEX(Calculation!$R$7:$R$206,MATCH($B34&amp;" "&amp;CD$10,positions,0),1),
IF(AND(ROW(CD35)&gt;12,OR(AND(CE36&lt;&gt;"",CE36&lt;&gt;"-"),AND(CD36="-",CC35=""))),"-","")))</f>
        <v/>
      </c>
      <c r="CE35" s="128" t="str">
        <f>IFERROR(INDEX(Calculation!$Q$7:$Q$206,MATCH($B35&amp;" "&amp;CE$10,positions,0),1),
IFERROR(INDEX(Calculation!$R$7:$R$206,MATCH($B34&amp;" "&amp;CE$10,positions,0),1),
IF(AND(ROW(CE35)&gt;12,OR(AND(CF36&lt;&gt;"",CF36&lt;&gt;"-"),AND(CE36="-",CD35=""))),"-","")))</f>
        <v/>
      </c>
      <c r="CF35" s="128" t="str">
        <f>IFERROR(INDEX(Calculation!$Q$7:$Q$206,MATCH($B35&amp;" "&amp;CF$10,positions,0),1),
IFERROR(INDEX(Calculation!$R$7:$R$206,MATCH($B34&amp;" "&amp;CF$10,positions,0),1),
IF(AND(ROW(CF35)&gt;12,OR(AND(CG36&lt;&gt;"",CG36&lt;&gt;"-"),AND(CF36="-",CE35=""))),"-","")))</f>
        <v/>
      </c>
      <c r="CG35" s="128" t="str">
        <f>IFERROR(INDEX(Calculation!$Q$7:$Q$206,MATCH($B35&amp;" "&amp;CG$10,positions,0),1),
IFERROR(INDEX(Calculation!$R$7:$R$206,MATCH($B34&amp;" "&amp;CG$10,positions,0),1),
IF(AND(ROW(CG35)&gt;12,OR(AND(CH36&lt;&gt;"",CH36&lt;&gt;"-"),AND(CG36="-",CF35=""))),"-","")))</f>
        <v/>
      </c>
      <c r="CH35" s="128" t="str">
        <f>IFERROR(INDEX(Calculation!$Q$7:$Q$206,MATCH($B35&amp;" "&amp;CH$10,positions,0),1),
IFERROR(INDEX(Calculation!$R$7:$R$206,MATCH($B34&amp;" "&amp;CH$10,positions,0),1),
IF(AND(ROW(CH35)&gt;12,OR(AND(CI36&lt;&gt;"",CI36&lt;&gt;"-"),AND(CH36="-",CG35=""))),"-","")))</f>
        <v/>
      </c>
      <c r="CI35" s="128" t="str">
        <f>IFERROR(INDEX(Calculation!$Q$7:$Q$206,MATCH($B35&amp;" "&amp;CI$10,positions,0),1),
IFERROR(INDEX(Calculation!$R$7:$R$206,MATCH($B34&amp;" "&amp;CI$10,positions,0),1),
IF(AND(ROW(CI35)&gt;12,OR(AND(CJ36&lt;&gt;"",CJ36&lt;&gt;"-"),AND(CI36="-",CH35=""))),"-","")))</f>
        <v/>
      </c>
      <c r="CJ35" s="128" t="str">
        <f>IFERROR(INDEX(Calculation!$Q$7:$Q$206,MATCH($B35&amp;" "&amp;CJ$10,positions,0),1),
IFERROR(INDEX(Calculation!$R$7:$R$206,MATCH($B34&amp;" "&amp;CJ$10,positions,0),1),
IF(AND(ROW(CJ35)&gt;12,OR(AND(CK36&lt;&gt;"",CK36&lt;&gt;"-"),AND(CJ36="-",CI35=""))),"-","")))</f>
        <v/>
      </c>
      <c r="CK35" s="128" t="str">
        <f>IFERROR(INDEX(Calculation!$Q$7:$Q$206,MATCH($B35&amp;" "&amp;CK$10,positions,0),1),
IFERROR(INDEX(Calculation!$R$7:$R$206,MATCH($B34&amp;" "&amp;CK$10,positions,0),1),
IF(AND(ROW(CK35)&gt;12,OR(AND(CL36&lt;&gt;"",CL36&lt;&gt;"-"),AND(CK36="-",CJ35=""))),"-","")))</f>
        <v/>
      </c>
      <c r="CL35" s="128" t="str">
        <f>IFERROR(INDEX(Calculation!$Q$7:$Q$206,MATCH($B35&amp;" "&amp;CL$10,positions,0),1),
IFERROR(INDEX(Calculation!$R$7:$R$206,MATCH($B34&amp;" "&amp;CL$10,positions,0),1),
IF(AND(ROW(CL35)&gt;12,OR(AND(CM36&lt;&gt;"",CM36&lt;&gt;"-"),AND(CL36="-",CK35=""))),"-","")))</f>
        <v/>
      </c>
      <c r="CM35" s="128" t="str">
        <f>IFERROR(INDEX(Calculation!$Q$7:$Q$206,MATCH($B35&amp;" "&amp;CM$10,positions,0),1),
IFERROR(INDEX(Calculation!$R$7:$R$206,MATCH($B34&amp;" "&amp;CM$10,positions,0),1),
IF(AND(ROW(CM35)&gt;12,OR(AND(CN36&lt;&gt;"",CN36&lt;&gt;"-"),AND(CM36="-",CL35=""))),"-","")))</f>
        <v/>
      </c>
      <c r="CN35" s="128" t="str">
        <f>IFERROR(INDEX(Calculation!$Q$7:$Q$206,MATCH($B35&amp;" "&amp;CN$10,positions,0),1),
IFERROR(INDEX(Calculation!$R$7:$R$206,MATCH($B34&amp;" "&amp;CN$10,positions,0),1),
IF(AND(ROW(CN35)&gt;12,OR(AND(CO36&lt;&gt;"",CO36&lt;&gt;"-"),AND(CN36="-",CM35=""))),"-","")))</f>
        <v/>
      </c>
      <c r="CO35" s="128" t="str">
        <f>IFERROR(INDEX(Calculation!$Q$7:$Q$206,MATCH($B35&amp;" "&amp;CO$10,positions,0),1),
IFERROR(INDEX(Calculation!$R$7:$R$206,MATCH($B34&amp;" "&amp;CO$10,positions,0),1),
IF(AND(ROW(CO35)&gt;12,OR(AND(CP36&lt;&gt;"",CP36&lt;&gt;"-"),AND(CO36="-",CN35=""))),"-","")))</f>
        <v/>
      </c>
      <c r="CP35" s="128" t="str">
        <f>IFERROR(INDEX(Calculation!$Q$7:$Q$206,MATCH($B35&amp;" "&amp;CP$10,positions,0),1),
IFERROR(INDEX(Calculation!$R$7:$R$206,MATCH($B34&amp;" "&amp;CP$10,positions,0),1),
IF(AND(ROW(CP35)&gt;12,OR(AND(CQ36&lt;&gt;"",CQ36&lt;&gt;"-"),AND(CP36="-",CO35=""))),"-","")))</f>
        <v/>
      </c>
      <c r="CQ35" s="128" t="str">
        <f>IFERROR(INDEX(Calculation!$Q$7:$Q$206,MATCH($B35&amp;" "&amp;CQ$10,positions,0),1),
IFERROR(INDEX(Calculation!$R$7:$R$206,MATCH($B34&amp;" "&amp;CQ$10,positions,0),1),
IF(AND(ROW(CQ35)&gt;12,OR(AND(CR36&lt;&gt;"",CR36&lt;&gt;"-"),AND(CQ36="-",CP35=""))),"-","")))</f>
        <v/>
      </c>
      <c r="CR35" s="128" t="str">
        <f>IFERROR(INDEX(Calculation!$Q$7:$Q$206,MATCH($B35&amp;" "&amp;CR$10,positions,0),1),
IFERROR(INDEX(Calculation!$R$7:$R$206,MATCH($B34&amp;" "&amp;CR$10,positions,0),1),
IF(AND(ROW(CR35)&gt;12,OR(AND(CS36&lt;&gt;"",CS36&lt;&gt;"-"),AND(CR36="-",CQ35=""))),"-","")))</f>
        <v/>
      </c>
      <c r="CS35" s="128" t="str">
        <f>IFERROR(INDEX(Calculation!$Q$7:$Q$206,MATCH($B35&amp;" "&amp;CS$10,positions,0),1),
IFERROR(INDEX(Calculation!$R$7:$R$206,MATCH($B34&amp;" "&amp;CS$10,positions,0),1),
IF(AND(ROW(CS35)&gt;12,OR(AND(CT36&lt;&gt;"",CT36&lt;&gt;"-"),AND(CS36="-",CR35=""))),"-","")))</f>
        <v/>
      </c>
      <c r="CT35" s="128" t="str">
        <f>IFERROR(INDEX(Calculation!$Q$7:$Q$206,MATCH($B35&amp;" "&amp;CT$10,positions,0),1),
IFERROR(INDEX(Calculation!$R$7:$R$206,MATCH($B34&amp;" "&amp;CT$10,positions,0),1),
IF(AND(ROW(CT35)&gt;12,OR(AND(CU36&lt;&gt;"",CU36&lt;&gt;"-"),AND(CT36="-",CS35=""))),"-","")))</f>
        <v/>
      </c>
      <c r="CU35" s="128" t="str">
        <f>IFERROR(INDEX(Calculation!$Q$7:$Q$206,MATCH($B35&amp;" "&amp;CU$10,positions,0),1),
IFERROR(INDEX(Calculation!$R$7:$R$206,MATCH($B34&amp;" "&amp;CU$10,positions,0),1),
IF(AND(ROW(CU35)&gt;12,OR(AND(CV36&lt;&gt;"",CV36&lt;&gt;"-"),AND(CU36="-",CT35=""))),"-","")))</f>
        <v/>
      </c>
      <c r="CV35" s="128" t="str">
        <f>IFERROR(INDEX(Calculation!$Q$7:$Q$206,MATCH($B35&amp;" "&amp;CV$10,positions,0),1),
IFERROR(INDEX(Calculation!$R$7:$R$206,MATCH($B34&amp;" "&amp;CV$10,positions,0),1),
IF(AND(ROW(CV35)&gt;12,OR(AND(CW36&lt;&gt;"",CW36&lt;&gt;"-"),AND(CV36="-",CU35=""))),"-","")))</f>
        <v/>
      </c>
      <c r="CW35" s="128" t="str">
        <f>IFERROR(INDEX(Calculation!$Q$7:$Q$206,MATCH($B35&amp;" "&amp;CW$10,positions,0),1),
IFERROR(INDEX(Calculation!$R$7:$R$206,MATCH($B34&amp;" "&amp;CW$10,positions,0),1),
IF(AND(ROW(CW35)&gt;12,OR(AND(CX36&lt;&gt;"",CX36&lt;&gt;"-"),AND(CW36="-",CV35=""))),"-","")))</f>
        <v/>
      </c>
      <c r="CX35" s="128" t="str">
        <f>IFERROR(INDEX(Calculation!$Q$7:$Q$206,MATCH($B35&amp;" "&amp;CX$10,positions,0),1),
IFERROR(INDEX(Calculation!$R$7:$R$206,MATCH($B34&amp;" "&amp;CX$10,positions,0),1),
IF(AND(ROW(CX35)&gt;12,OR(AND(CY36&lt;&gt;"",CY36&lt;&gt;"-"),AND(CX36="-",CW35=""))),"-","")))</f>
        <v/>
      </c>
      <c r="CY35" s="128" t="str">
        <f>IFERROR(INDEX(Calculation!$Q$7:$Q$206,MATCH($B35&amp;" "&amp;CY$10,positions,0),1),
IFERROR(INDEX(Calculation!$R$7:$R$206,MATCH($B34&amp;" "&amp;CY$10,positions,0),1),
IF(AND(ROW(CY35)&gt;12,OR(AND(CZ36&lt;&gt;"",CZ36&lt;&gt;"-"),AND(CY36="-",CX35=""))),"-","")))</f>
        <v/>
      </c>
      <c r="CZ35" s="128" t="str">
        <f>IFERROR(INDEX(Calculation!$Q$7:$Q$206,MATCH($B35&amp;" "&amp;CZ$10,positions,0),1),
IFERROR(INDEX(Calculation!$R$7:$R$206,MATCH($B34&amp;" "&amp;CZ$10,positions,0),1),
IF(AND(ROW(CZ35)&gt;12,OR(AND(DA36&lt;&gt;"",DA36&lt;&gt;"-"),AND(CZ36="-",CY35=""))),"-","")))</f>
        <v/>
      </c>
    </row>
    <row r="36" spans="2:104" s="100" customFormat="1" ht="27.95" customHeight="1" x14ac:dyDescent="0.25">
      <c r="B36" s="140">
        <v>26</v>
      </c>
      <c r="C36" s="99"/>
      <c r="D36" s="128" t="str">
        <f>IFERROR(INDEX(Calculation!$Q$7:$Q$206,MATCH($B36&amp;" "&amp;D$10,positions,0),1),
IFERROR(INDEX(Calculation!$R$7:$R$206,MATCH($B35&amp;" "&amp;D$10,positions,0),1),
IF(AND(ROW(D36)&gt;12,OR(AND(E37&lt;&gt;"",E37&lt;&gt;"-"),AND(D37="-",C36=""))),"-","")))</f>
        <v/>
      </c>
      <c r="E36" s="128" t="str">
        <f>IFERROR(INDEX(Calculation!$Q$7:$Q$206,MATCH($B36&amp;" "&amp;E$10,positions,0),1),
IFERROR(INDEX(Calculation!$R$7:$R$206,MATCH($B35&amp;" "&amp;E$10,positions,0),1),
IF(AND(ROW(E36)&gt;12,OR(AND(F37&lt;&gt;"",F37&lt;&gt;"-"),AND(E37="-",D36=""))),"-","")))</f>
        <v/>
      </c>
      <c r="F36" s="128" t="str">
        <f>IFERROR(INDEX(Calculation!$Q$7:$Q$206,MATCH($B36&amp;" "&amp;F$10,positions,0),1),
IFERROR(INDEX(Calculation!$R$7:$R$206,MATCH($B35&amp;" "&amp;F$10,positions,0),1),
IF(AND(ROW(F36)&gt;12,OR(AND(G37&lt;&gt;"",G37&lt;&gt;"-"),AND(F37="-",E36=""))),"-","")))</f>
        <v/>
      </c>
      <c r="G36" s="128" t="str">
        <f>IFERROR(INDEX(Calculation!$Q$7:$Q$206,MATCH($B36&amp;" "&amp;G$10,positions,0),1),
IFERROR(INDEX(Calculation!$R$7:$R$206,MATCH($B35&amp;" "&amp;G$10,positions,0),1),
IF(AND(ROW(G36)&gt;12,OR(AND(H37&lt;&gt;"",H37&lt;&gt;"-"),AND(G37="-",F36=""))),"-","")))</f>
        <v/>
      </c>
      <c r="H36" s="128" t="str">
        <f>IFERROR(INDEX(Calculation!$Q$7:$Q$206,MATCH($B36&amp;" "&amp;H$10,positions,0),1),
IFERROR(INDEX(Calculation!$R$7:$R$206,MATCH($B35&amp;" "&amp;H$10,positions,0),1),
IF(AND(ROW(H36)&gt;12,OR(AND(I37&lt;&gt;"",I37&lt;&gt;"-"),AND(H37="-",G36=""))),"-","")))</f>
        <v/>
      </c>
      <c r="I36" s="128" t="str">
        <f>IFERROR(INDEX(Calculation!$Q$7:$Q$206,MATCH($B36&amp;" "&amp;I$10,positions,0),1),
IFERROR(INDEX(Calculation!$R$7:$R$206,MATCH($B35&amp;" "&amp;I$10,positions,0),1),
IF(AND(ROW(I36)&gt;12,OR(AND(J37&lt;&gt;"",J37&lt;&gt;"-"),AND(I37="-",H36=""))),"-","")))</f>
        <v/>
      </c>
      <c r="J36" s="128" t="str">
        <f>IFERROR(INDEX(Calculation!$Q$7:$Q$206,MATCH($B36&amp;" "&amp;J$10,positions,0),1),
IFERROR(INDEX(Calculation!$R$7:$R$206,MATCH($B35&amp;" "&amp;J$10,positions,0),1),
IF(AND(ROW(J36)&gt;12,OR(AND(K37&lt;&gt;"",K37&lt;&gt;"-"),AND(J37="-",I36=""))),"-","")))</f>
        <v/>
      </c>
      <c r="K36" s="128" t="str">
        <f>IFERROR(INDEX(Calculation!$Q$7:$Q$206,MATCH($B36&amp;" "&amp;K$10,positions,0),1),
IFERROR(INDEX(Calculation!$R$7:$R$206,MATCH($B35&amp;" "&amp;K$10,positions,0),1),
IF(AND(ROW(K36)&gt;12,OR(AND(L37&lt;&gt;"",L37&lt;&gt;"-"),AND(K37="-",J36=""))),"-","")))</f>
        <v/>
      </c>
      <c r="L36" s="128" t="str">
        <f>IFERROR(INDEX(Calculation!$Q$7:$Q$206,MATCH($B36&amp;" "&amp;L$10,positions,0),1),
IFERROR(INDEX(Calculation!$R$7:$R$206,MATCH($B35&amp;" "&amp;L$10,positions,0),1),
IF(AND(ROW(L36)&gt;12,OR(AND(M37&lt;&gt;"",M37&lt;&gt;"-"),AND(L37="-",K36=""))),"-","")))</f>
        <v/>
      </c>
      <c r="M36" s="128" t="str">
        <f>IFERROR(INDEX(Calculation!$Q$7:$Q$206,MATCH($B36&amp;" "&amp;M$10,positions,0),1),
IFERROR(INDEX(Calculation!$R$7:$R$206,MATCH($B35&amp;" "&amp;M$10,positions,0),1),
IF(AND(ROW(M36)&gt;12,OR(AND(N37&lt;&gt;"",N37&lt;&gt;"-"),AND(M37="-",L36=""))),"-","")))</f>
        <v/>
      </c>
      <c r="N36" s="128" t="str">
        <f>IFERROR(INDEX(Calculation!$Q$7:$Q$206,MATCH($B36&amp;" "&amp;N$10,positions,0),1),
IFERROR(INDEX(Calculation!$R$7:$R$206,MATCH($B35&amp;" "&amp;N$10,positions,0),1),
IF(AND(ROW(N36)&gt;12,OR(AND(O37&lt;&gt;"",O37&lt;&gt;"-"),AND(N37="-",M36=""))),"-","")))</f>
        <v/>
      </c>
      <c r="O36" s="128" t="str">
        <f>IFERROR(INDEX(Calculation!$Q$7:$Q$206,MATCH($B36&amp;" "&amp;O$10,positions,0),1),
IFERROR(INDEX(Calculation!$R$7:$R$206,MATCH($B35&amp;" "&amp;O$10,positions,0),1),
IF(AND(ROW(O36)&gt;12,OR(AND(P37&lt;&gt;"",P37&lt;&gt;"-"),AND(O37="-",N36=""))),"-","")))</f>
        <v/>
      </c>
      <c r="P36" s="128" t="str">
        <f>IFERROR(INDEX(Calculation!$Q$7:$Q$206,MATCH($B36&amp;" "&amp;P$10,positions,0),1),
IFERROR(INDEX(Calculation!$R$7:$R$206,MATCH($B35&amp;" "&amp;P$10,positions,0),1),
IF(AND(ROW(P36)&gt;12,OR(AND(Q37&lt;&gt;"",Q37&lt;&gt;"-"),AND(P37="-",O36=""))),"-","")))</f>
        <v/>
      </c>
      <c r="Q36" s="128" t="str">
        <f>IFERROR(INDEX(Calculation!$Q$7:$Q$206,MATCH($B36&amp;" "&amp;Q$10,positions,0),1),
IFERROR(INDEX(Calculation!$R$7:$R$206,MATCH($B35&amp;" "&amp;Q$10,positions,0),1),
IF(AND(ROW(Q36)&gt;12,OR(AND(R37&lt;&gt;"",R37&lt;&gt;"-"),AND(Q37="-",P36=""))),"-","")))</f>
        <v/>
      </c>
      <c r="R36" s="128" t="str">
        <f>IFERROR(INDEX(Calculation!$Q$7:$Q$206,MATCH($B36&amp;" "&amp;R$10,positions,0),1),
IFERROR(INDEX(Calculation!$R$7:$R$206,MATCH($B35&amp;" "&amp;R$10,positions,0),1),
IF(AND(ROW(R36)&gt;12,OR(AND(S37&lt;&gt;"",S37&lt;&gt;"-"),AND(R37="-",Q36=""))),"-","")))</f>
        <v/>
      </c>
      <c r="S36" s="128" t="str">
        <f>IFERROR(INDEX(Calculation!$Q$7:$Q$206,MATCH($B36&amp;" "&amp;S$10,positions,0),1),
IFERROR(INDEX(Calculation!$R$7:$R$206,MATCH($B35&amp;" "&amp;S$10,positions,0),1),
IF(AND(ROW(S36)&gt;12,OR(AND(T37&lt;&gt;"",T37&lt;&gt;"-"),AND(S37="-",R36=""))),"-","")))</f>
        <v/>
      </c>
      <c r="T36" s="128" t="str">
        <f>IFERROR(INDEX(Calculation!$Q$7:$Q$206,MATCH($B36&amp;" "&amp;T$10,positions,0),1),
IFERROR(INDEX(Calculation!$R$7:$R$206,MATCH($B35&amp;" "&amp;T$10,positions,0),1),
IF(AND(ROW(T36)&gt;12,OR(AND(U37&lt;&gt;"",U37&lt;&gt;"-"),AND(T37="-",S36=""))),"-","")))</f>
        <v/>
      </c>
      <c r="U36" s="128" t="str">
        <f>IFERROR(INDEX(Calculation!$Q$7:$Q$206,MATCH($B36&amp;" "&amp;U$10,positions,0),1),
IFERROR(INDEX(Calculation!$R$7:$R$206,MATCH($B35&amp;" "&amp;U$10,positions,0),1),
IF(AND(ROW(U36)&gt;12,OR(AND(V37&lt;&gt;"",V37&lt;&gt;"-"),AND(U37="-",T36=""))),"-","")))</f>
        <v/>
      </c>
      <c r="V36" s="128" t="str">
        <f>IFERROR(INDEX(Calculation!$Q$7:$Q$206,MATCH($B36&amp;" "&amp;V$10,positions,0),1),
IFERROR(INDEX(Calculation!$R$7:$R$206,MATCH($B35&amp;" "&amp;V$10,positions,0),1),
IF(AND(ROW(V36)&gt;12,OR(AND(W37&lt;&gt;"",W37&lt;&gt;"-"),AND(V37="-",U36=""))),"-","")))</f>
        <v/>
      </c>
      <c r="W36" s="128" t="str">
        <f>IFERROR(INDEX(Calculation!$Q$7:$Q$206,MATCH($B36&amp;" "&amp;W$10,positions,0),1),
IFERROR(INDEX(Calculation!$R$7:$R$206,MATCH($B35&amp;" "&amp;W$10,positions,0),1),
IF(AND(ROW(W36)&gt;12,OR(AND(X37&lt;&gt;"",X37&lt;&gt;"-"),AND(W37="-",V36=""))),"-","")))</f>
        <v/>
      </c>
      <c r="X36" s="128" t="str">
        <f>IFERROR(INDEX(Calculation!$Q$7:$Q$206,MATCH($B36&amp;" "&amp;X$10,positions,0),1),
IFERROR(INDEX(Calculation!$R$7:$R$206,MATCH($B35&amp;" "&amp;X$10,positions,0),1),
IF(AND(ROW(X36)&gt;12,OR(AND(Y37&lt;&gt;"",Y37&lt;&gt;"-"),AND(X37="-",W36=""))),"-","")))</f>
        <v/>
      </c>
      <c r="Y36" s="128" t="str">
        <f>IFERROR(INDEX(Calculation!$Q$7:$Q$206,MATCH($B36&amp;" "&amp;Y$10,positions,0),1),
IFERROR(INDEX(Calculation!$R$7:$R$206,MATCH($B35&amp;" "&amp;Y$10,positions,0),1),
IF(AND(ROW(Y36)&gt;12,OR(AND(Z37&lt;&gt;"",Z37&lt;&gt;"-"),AND(Y37="-",X36=""))),"-","")))</f>
        <v/>
      </c>
      <c r="Z36" s="128" t="str">
        <f>IFERROR(INDEX(Calculation!$Q$7:$Q$206,MATCH($B36&amp;" "&amp;Z$10,positions,0),1),
IFERROR(INDEX(Calculation!$R$7:$R$206,MATCH($B35&amp;" "&amp;Z$10,positions,0),1),
IF(AND(ROW(Z36)&gt;12,OR(AND(AA37&lt;&gt;"",AA37&lt;&gt;"-"),AND(Z37="-",Y36=""))),"-","")))</f>
        <v/>
      </c>
      <c r="AA36" s="128" t="str">
        <f>IFERROR(INDEX(Calculation!$Q$7:$Q$206,MATCH($B36&amp;" "&amp;AA$10,positions,0),1),
IFERROR(INDEX(Calculation!$R$7:$R$206,MATCH($B35&amp;" "&amp;AA$10,positions,0),1),
IF(AND(ROW(AA36)&gt;12,OR(AND(AB37&lt;&gt;"",AB37&lt;&gt;"-"),AND(AA37="-",Z36=""))),"-","")))</f>
        <v/>
      </c>
      <c r="AB36" s="128" t="str">
        <f>IFERROR(INDEX(Calculation!$Q$7:$Q$206,MATCH($B36&amp;" "&amp;AB$10,positions,0),1),
IFERROR(INDEX(Calculation!$R$7:$R$206,MATCH($B35&amp;" "&amp;AB$10,positions,0),1),
IF(AND(ROW(AB36)&gt;12,OR(AND(AC37&lt;&gt;"",AC37&lt;&gt;"-"),AND(AB37="-",AA36=""))),"-","")))</f>
        <v/>
      </c>
      <c r="AC36" s="128" t="str">
        <f>IFERROR(INDEX(Calculation!$Q$7:$Q$206,MATCH($B36&amp;" "&amp;AC$10,positions,0),1),
IFERROR(INDEX(Calculation!$R$7:$R$206,MATCH($B35&amp;" "&amp;AC$10,positions,0),1),
IF(AND(ROW(AC36)&gt;12,OR(AND(AD37&lt;&gt;"",AD37&lt;&gt;"-"),AND(AC37="-",AB36=""))),"-","")))</f>
        <v/>
      </c>
      <c r="AD36" s="128" t="str">
        <f>IFERROR(INDEX(Calculation!$Q$7:$Q$206,MATCH($B36&amp;" "&amp;AD$10,positions,0),1),
IFERROR(INDEX(Calculation!$R$7:$R$206,MATCH($B35&amp;" "&amp;AD$10,positions,0),1),
IF(AND(ROW(AD36)&gt;12,OR(AND(AE37&lt;&gt;"",AE37&lt;&gt;"-"),AND(AD37="-",AC36=""))),"-","")))</f>
        <v/>
      </c>
      <c r="AE36" s="128" t="str">
        <f>IFERROR(INDEX(Calculation!$Q$7:$Q$206,MATCH($B36&amp;" "&amp;AE$10,positions,0),1),
IFERROR(INDEX(Calculation!$R$7:$R$206,MATCH($B35&amp;" "&amp;AE$10,positions,0),1),
IF(AND(ROW(AE36)&gt;12,OR(AND(AF37&lt;&gt;"",AF37&lt;&gt;"-"),AND(AE37="-",AD36=""))),"-","")))</f>
        <v/>
      </c>
      <c r="AF36" s="128" t="str">
        <f>IFERROR(INDEX(Calculation!$Q$7:$Q$206,MATCH($B36&amp;" "&amp;AF$10,positions,0),1),
IFERROR(INDEX(Calculation!$R$7:$R$206,MATCH($B35&amp;" "&amp;AF$10,positions,0),1),
IF(AND(ROW(AF36)&gt;12,OR(AND(AG37&lt;&gt;"",AG37&lt;&gt;"-"),AND(AF37="-",AE36=""))),"-","")))</f>
        <v/>
      </c>
      <c r="AG36" s="128" t="str">
        <f>IFERROR(INDEX(Calculation!$Q$7:$Q$206,MATCH($B36&amp;" "&amp;AG$10,positions,0),1),
IFERROR(INDEX(Calculation!$R$7:$R$206,MATCH($B35&amp;" "&amp;AG$10,positions,0),1),
IF(AND(ROW(AG36)&gt;12,OR(AND(AH37&lt;&gt;"",AH37&lt;&gt;"-"),AND(AG37="-",AF36=""))),"-","")))</f>
        <v/>
      </c>
      <c r="AH36" s="128" t="str">
        <f>IFERROR(INDEX(Calculation!$Q$7:$Q$206,MATCH($B36&amp;" "&amp;AH$10,positions,0),1),
IFERROR(INDEX(Calculation!$R$7:$R$206,MATCH($B35&amp;" "&amp;AH$10,positions,0),1),
IF(AND(ROW(AH36)&gt;12,OR(AND(AI37&lt;&gt;"",AI37&lt;&gt;"-"),AND(AH37="-",AG36=""))),"-","")))</f>
        <v/>
      </c>
      <c r="AI36" s="128" t="str">
        <f>IFERROR(INDEX(Calculation!$Q$7:$Q$206,MATCH($B36&amp;" "&amp;AI$10,positions,0),1),
IFERROR(INDEX(Calculation!$R$7:$R$206,MATCH($B35&amp;" "&amp;AI$10,positions,0),1),
IF(AND(ROW(AI36)&gt;12,OR(AND(AJ37&lt;&gt;"",AJ37&lt;&gt;"-"),AND(AI37="-",AH36=""))),"-","")))</f>
        <v/>
      </c>
      <c r="AJ36" s="128" t="str">
        <f>IFERROR(INDEX(Calculation!$Q$7:$Q$206,MATCH($B36&amp;" "&amp;AJ$10,positions,0),1),
IFERROR(INDEX(Calculation!$R$7:$R$206,MATCH($B35&amp;" "&amp;AJ$10,positions,0),1),
IF(AND(ROW(AJ36)&gt;12,OR(AND(AK37&lt;&gt;"",AK37&lt;&gt;"-"),AND(AJ37="-",AI36=""))),"-","")))</f>
        <v/>
      </c>
      <c r="AK36" s="128" t="str">
        <f>IFERROR(INDEX(Calculation!$Q$7:$Q$206,MATCH($B36&amp;" "&amp;AK$10,positions,0),1),
IFERROR(INDEX(Calculation!$R$7:$R$206,MATCH($B35&amp;" "&amp;AK$10,positions,0),1),
IF(AND(ROW(AK36)&gt;12,OR(AND(AL37&lt;&gt;"",AL37&lt;&gt;"-"),AND(AK37="-",AJ36=""))),"-","")))</f>
        <v/>
      </c>
      <c r="AL36" s="128" t="str">
        <f>IFERROR(INDEX(Calculation!$Q$7:$Q$206,MATCH($B36&amp;" "&amp;AL$10,positions,0),1),
IFERROR(INDEX(Calculation!$R$7:$R$206,MATCH($B35&amp;" "&amp;AL$10,positions,0),1),
IF(AND(ROW(AL36)&gt;12,OR(AND(AM37&lt;&gt;"",AM37&lt;&gt;"-"),AND(AL37="-",AK36=""))),"-","")))</f>
        <v/>
      </c>
      <c r="AM36" s="128" t="str">
        <f>IFERROR(INDEX(Calculation!$Q$7:$Q$206,MATCH($B36&amp;" "&amp;AM$10,positions,0),1),
IFERROR(INDEX(Calculation!$R$7:$R$206,MATCH($B35&amp;" "&amp;AM$10,positions,0),1),
IF(AND(ROW(AM36)&gt;12,OR(AND(AN37&lt;&gt;"",AN37&lt;&gt;"-"),AND(AM37="-",AL36=""))),"-","")))</f>
        <v/>
      </c>
      <c r="AN36" s="128" t="str">
        <f>IFERROR(INDEX(Calculation!$Q$7:$Q$206,MATCH($B36&amp;" "&amp;AN$10,positions,0),1),
IFERROR(INDEX(Calculation!$R$7:$R$206,MATCH($B35&amp;" "&amp;AN$10,positions,0),1),
IF(AND(ROW(AN36)&gt;12,OR(AND(AO37&lt;&gt;"",AO37&lt;&gt;"-"),AND(AN37="-",AM36=""))),"-","")))</f>
        <v/>
      </c>
      <c r="AO36" s="128" t="str">
        <f>IFERROR(INDEX(Calculation!$Q$7:$Q$206,MATCH($B36&amp;" "&amp;AO$10,positions,0),1),
IFERROR(INDEX(Calculation!$R$7:$R$206,MATCH($B35&amp;" "&amp;AO$10,positions,0),1),
IF(AND(ROW(AO36)&gt;12,OR(AND(AP37&lt;&gt;"",AP37&lt;&gt;"-"),AND(AO37="-",AN36=""))),"-","")))</f>
        <v/>
      </c>
      <c r="AP36" s="128" t="str">
        <f>IFERROR(INDEX(Calculation!$Q$7:$Q$206,MATCH($B36&amp;" "&amp;AP$10,positions,0),1),
IFERROR(INDEX(Calculation!$R$7:$R$206,MATCH($B35&amp;" "&amp;AP$10,positions,0),1),
IF(AND(ROW(AP36)&gt;12,OR(AND(AQ37&lt;&gt;"",AQ37&lt;&gt;"-"),AND(AP37="-",AO36=""))),"-","")))</f>
        <v/>
      </c>
      <c r="AQ36" s="128" t="str">
        <f>IFERROR(INDEX(Calculation!$Q$7:$Q$206,MATCH($B36&amp;" "&amp;AQ$10,positions,0),1),
IFERROR(INDEX(Calculation!$R$7:$R$206,MATCH($B35&amp;" "&amp;AQ$10,positions,0),1),
IF(AND(ROW(AQ36)&gt;12,OR(AND(AR37&lt;&gt;"",AR37&lt;&gt;"-"),AND(AQ37="-",AP36=""))),"-","")))</f>
        <v/>
      </c>
      <c r="AR36" s="128" t="str">
        <f>IFERROR(INDEX(Calculation!$Q$7:$Q$206,MATCH($B36&amp;" "&amp;AR$10,positions,0),1),
IFERROR(INDEX(Calculation!$R$7:$R$206,MATCH($B35&amp;" "&amp;AR$10,positions,0),1),
IF(AND(ROW(AR36)&gt;12,OR(AND(AS37&lt;&gt;"",AS37&lt;&gt;"-"),AND(AR37="-",AQ36=""))),"-","")))</f>
        <v/>
      </c>
      <c r="AS36" s="128" t="str">
        <f>IFERROR(INDEX(Calculation!$Q$7:$Q$206,MATCH($B36&amp;" "&amp;AS$10,positions,0),1),
IFERROR(INDEX(Calculation!$R$7:$R$206,MATCH($B35&amp;" "&amp;AS$10,positions,0),1),
IF(AND(ROW(AS36)&gt;12,OR(AND(AT37&lt;&gt;"",AT37&lt;&gt;"-"),AND(AS37="-",AR36=""))),"-","")))</f>
        <v/>
      </c>
      <c r="AT36" s="128" t="str">
        <f>IFERROR(INDEX(Calculation!$Q$7:$Q$206,MATCH($B36&amp;" "&amp;AT$10,positions,0),1),
IFERROR(INDEX(Calculation!$R$7:$R$206,MATCH($B35&amp;" "&amp;AT$10,positions,0),1),
IF(AND(ROW(AT36)&gt;12,OR(AND(AU37&lt;&gt;"",AU37&lt;&gt;"-"),AND(AT37="-",AS36=""))),"-","")))</f>
        <v/>
      </c>
      <c r="AU36" s="128" t="str">
        <f>IFERROR(INDEX(Calculation!$Q$7:$Q$206,MATCH($B36&amp;" "&amp;AU$10,positions,0),1),
IFERROR(INDEX(Calculation!$R$7:$R$206,MATCH($B35&amp;" "&amp;AU$10,positions,0),1),
IF(AND(ROW(AU36)&gt;12,OR(AND(AV37&lt;&gt;"",AV37&lt;&gt;"-"),AND(AU37="-",AT36=""))),"-","")))</f>
        <v/>
      </c>
      <c r="AV36" s="128" t="str">
        <f>IFERROR(INDEX(Calculation!$Q$7:$Q$206,MATCH($B36&amp;" "&amp;AV$10,positions,0),1),
IFERROR(INDEX(Calculation!$R$7:$R$206,MATCH($B35&amp;" "&amp;AV$10,positions,0),1),
IF(AND(ROW(AV36)&gt;12,OR(AND(AW37&lt;&gt;"",AW37&lt;&gt;"-"),AND(AV37="-",AU36=""))),"-","")))</f>
        <v/>
      </c>
      <c r="AW36" s="128" t="str">
        <f>IFERROR(INDEX(Calculation!$Q$7:$Q$206,MATCH($B36&amp;" "&amp;AW$10,positions,0),1),
IFERROR(INDEX(Calculation!$R$7:$R$206,MATCH($B35&amp;" "&amp;AW$10,positions,0),1),
IF(AND(ROW(AW36)&gt;12,OR(AND(AX37&lt;&gt;"",AX37&lt;&gt;"-"),AND(AW37="-",AV36=""))),"-","")))</f>
        <v/>
      </c>
      <c r="AX36" s="128" t="str">
        <f>IFERROR(INDEX(Calculation!$Q$7:$Q$206,MATCH($B36&amp;" "&amp;AX$10,positions,0),1),
IFERROR(INDEX(Calculation!$R$7:$R$206,MATCH($B35&amp;" "&amp;AX$10,positions,0),1),
IF(AND(ROW(AX36)&gt;12,OR(AND(AY37&lt;&gt;"",AY37&lt;&gt;"-"),AND(AX37="-",AW36=""))),"-","")))</f>
        <v/>
      </c>
      <c r="AY36" s="128" t="str">
        <f>IFERROR(INDEX(Calculation!$Q$7:$Q$206,MATCH($B36&amp;" "&amp;AY$10,positions,0),1),
IFERROR(INDEX(Calculation!$R$7:$R$206,MATCH($B35&amp;" "&amp;AY$10,positions,0),1),
IF(AND(ROW(AY36)&gt;12,OR(AND(AZ37&lt;&gt;"",AZ37&lt;&gt;"-"),AND(AY37="-",AX36=""))),"-","")))</f>
        <v/>
      </c>
      <c r="AZ36" s="128" t="str">
        <f>IFERROR(INDEX(Calculation!$Q$7:$Q$206,MATCH($B36&amp;" "&amp;AZ$10,positions,0),1),
IFERROR(INDEX(Calculation!$R$7:$R$206,MATCH($B35&amp;" "&amp;AZ$10,positions,0),1),
IF(AND(ROW(AZ36)&gt;12,OR(AND(BA37&lt;&gt;"",BA37&lt;&gt;"-"),AND(AZ37="-",AY36=""))),"-","")))</f>
        <v/>
      </c>
      <c r="BA36" s="128" t="str">
        <f>IFERROR(INDEX(Calculation!$Q$7:$Q$206,MATCH($B36&amp;" "&amp;BA$10,positions,0),1),
IFERROR(INDEX(Calculation!$R$7:$R$206,MATCH($B35&amp;" "&amp;BA$10,positions,0),1),
IF(AND(ROW(BA36)&gt;12,OR(AND(BB37&lt;&gt;"",BB37&lt;&gt;"-"),AND(BA37="-",AZ36=""))),"-","")))</f>
        <v/>
      </c>
      <c r="BB36" s="128" t="str">
        <f>IFERROR(INDEX(Calculation!$Q$7:$Q$206,MATCH($B36&amp;" "&amp;BB$10,positions,0),1),
IFERROR(INDEX(Calculation!$R$7:$R$206,MATCH($B35&amp;" "&amp;BB$10,positions,0),1),
IF(AND(ROW(BB36)&gt;12,OR(AND(BC37&lt;&gt;"",BC37&lt;&gt;"-"),AND(BB37="-",BA36=""))),"-","")))</f>
        <v/>
      </c>
      <c r="BC36" s="128" t="str">
        <f>IFERROR(INDEX(Calculation!$Q$7:$Q$206,MATCH($B36&amp;" "&amp;BC$10,positions,0),1),
IFERROR(INDEX(Calculation!$R$7:$R$206,MATCH($B35&amp;" "&amp;BC$10,positions,0),1),
IF(AND(ROW(BC36)&gt;12,OR(AND(BD37&lt;&gt;"",BD37&lt;&gt;"-"),AND(BC37="-",BB36=""))),"-","")))</f>
        <v/>
      </c>
      <c r="BD36" s="128" t="str">
        <f>IFERROR(INDEX(Calculation!$Q$7:$Q$206,MATCH($B36&amp;" "&amp;BD$10,positions,0),1),
IFERROR(INDEX(Calculation!$R$7:$R$206,MATCH($B35&amp;" "&amp;BD$10,positions,0),1),
IF(AND(ROW(BD36)&gt;12,OR(AND(BE37&lt;&gt;"",BE37&lt;&gt;"-"),AND(BD37="-",BC36=""))),"-","")))</f>
        <v/>
      </c>
      <c r="BE36" s="128" t="str">
        <f>IFERROR(INDEX(Calculation!$Q$7:$Q$206,MATCH($B36&amp;" "&amp;BE$10,positions,0),1),
IFERROR(INDEX(Calculation!$R$7:$R$206,MATCH($B35&amp;" "&amp;BE$10,positions,0),1),
IF(AND(ROW(BE36)&gt;12,OR(AND(BF37&lt;&gt;"",BF37&lt;&gt;"-"),AND(BE37="-",BD36=""))),"-","")))</f>
        <v/>
      </c>
      <c r="BF36" s="128" t="str">
        <f>IFERROR(INDEX(Calculation!$Q$7:$Q$206,MATCH($B36&amp;" "&amp;BF$10,positions,0),1),
IFERROR(INDEX(Calculation!$R$7:$R$206,MATCH($B35&amp;" "&amp;BF$10,positions,0),1),
IF(AND(ROW(BF36)&gt;12,OR(AND(BG37&lt;&gt;"",BG37&lt;&gt;"-"),AND(BF37="-",BE36=""))),"-","")))</f>
        <v/>
      </c>
      <c r="BG36" s="128" t="str">
        <f>IFERROR(INDEX(Calculation!$Q$7:$Q$206,MATCH($B36&amp;" "&amp;BG$10,positions,0),1),
IFERROR(INDEX(Calculation!$R$7:$R$206,MATCH($B35&amp;" "&amp;BG$10,positions,0),1),
IF(AND(ROW(BG36)&gt;12,OR(AND(BH37&lt;&gt;"",BH37&lt;&gt;"-"),AND(BG37="-",BF36=""))),"-","")))</f>
        <v/>
      </c>
      <c r="BH36" s="128" t="str">
        <f>IFERROR(INDEX(Calculation!$Q$7:$Q$206,MATCH($B36&amp;" "&amp;BH$10,positions,0),1),
IFERROR(INDEX(Calculation!$R$7:$R$206,MATCH($B35&amp;" "&amp;BH$10,positions,0),1),
IF(AND(ROW(BH36)&gt;12,OR(AND(BI37&lt;&gt;"",BI37&lt;&gt;"-"),AND(BH37="-",BG36=""))),"-","")))</f>
        <v/>
      </c>
      <c r="BI36" s="128" t="str">
        <f>IFERROR(INDEX(Calculation!$Q$7:$Q$206,MATCH($B36&amp;" "&amp;BI$10,positions,0),1),
IFERROR(INDEX(Calculation!$R$7:$R$206,MATCH($B35&amp;" "&amp;BI$10,positions,0),1),
IF(AND(ROW(BI36)&gt;12,OR(AND(BJ37&lt;&gt;"",BJ37&lt;&gt;"-"),AND(BI37="-",BH36=""))),"-","")))</f>
        <v/>
      </c>
      <c r="BJ36" s="128" t="str">
        <f>IFERROR(INDEX(Calculation!$Q$7:$Q$206,MATCH($B36&amp;" "&amp;BJ$10,positions,0),1),
IFERROR(INDEX(Calculation!$R$7:$R$206,MATCH($B35&amp;" "&amp;BJ$10,positions,0),1),
IF(AND(ROW(BJ36)&gt;12,OR(AND(BK37&lt;&gt;"",BK37&lt;&gt;"-"),AND(BJ37="-",BI36=""))),"-","")))</f>
        <v/>
      </c>
      <c r="BK36" s="128" t="str">
        <f>IFERROR(INDEX(Calculation!$Q$7:$Q$206,MATCH($B36&amp;" "&amp;BK$10,positions,0),1),
IFERROR(INDEX(Calculation!$R$7:$R$206,MATCH($B35&amp;" "&amp;BK$10,positions,0),1),
IF(AND(ROW(BK36)&gt;12,OR(AND(BL37&lt;&gt;"",BL37&lt;&gt;"-"),AND(BK37="-",BJ36=""))),"-","")))</f>
        <v/>
      </c>
      <c r="BL36" s="128" t="str">
        <f>IFERROR(INDEX(Calculation!$Q$7:$Q$206,MATCH($B36&amp;" "&amp;BL$10,positions,0),1),
IFERROR(INDEX(Calculation!$R$7:$R$206,MATCH($B35&amp;" "&amp;BL$10,positions,0),1),
IF(AND(ROW(BL36)&gt;12,OR(AND(BM37&lt;&gt;"",BM37&lt;&gt;"-"),AND(BL37="-",BK36=""))),"-","")))</f>
        <v/>
      </c>
      <c r="BM36" s="128" t="str">
        <f>IFERROR(INDEX(Calculation!$Q$7:$Q$206,MATCH($B36&amp;" "&amp;BM$10,positions,0),1),
IFERROR(INDEX(Calculation!$R$7:$R$206,MATCH($B35&amp;" "&amp;BM$10,positions,0),1),
IF(AND(ROW(BM36)&gt;12,OR(AND(BN37&lt;&gt;"",BN37&lt;&gt;"-"),AND(BM37="-",BL36=""))),"-","")))</f>
        <v/>
      </c>
      <c r="BN36" s="128" t="str">
        <f>IFERROR(INDEX(Calculation!$Q$7:$Q$206,MATCH($B36&amp;" "&amp;BN$10,positions,0),1),
IFERROR(INDEX(Calculation!$R$7:$R$206,MATCH($B35&amp;" "&amp;BN$10,positions,0),1),
IF(AND(ROW(BN36)&gt;12,OR(AND(BO37&lt;&gt;"",BO37&lt;&gt;"-"),AND(BN37="-",BM36=""))),"-","")))</f>
        <v/>
      </c>
      <c r="BO36" s="128" t="str">
        <f>IFERROR(INDEX(Calculation!$Q$7:$Q$206,MATCH($B36&amp;" "&amp;BO$10,positions,0),1),
IFERROR(INDEX(Calculation!$R$7:$R$206,MATCH($B35&amp;" "&amp;BO$10,positions,0),1),
IF(AND(ROW(BO36)&gt;12,OR(AND(BP37&lt;&gt;"",BP37&lt;&gt;"-"),AND(BO37="-",BN36=""))),"-","")))</f>
        <v/>
      </c>
      <c r="BP36" s="128" t="str">
        <f>IFERROR(INDEX(Calculation!$Q$7:$Q$206,MATCH($B36&amp;" "&amp;BP$10,positions,0),1),
IFERROR(INDEX(Calculation!$R$7:$R$206,MATCH($B35&amp;" "&amp;BP$10,positions,0),1),
IF(AND(ROW(BP36)&gt;12,OR(AND(BQ37&lt;&gt;"",BQ37&lt;&gt;"-"),AND(BP37="-",BO36=""))),"-","")))</f>
        <v/>
      </c>
      <c r="BQ36" s="128" t="str">
        <f>IFERROR(INDEX(Calculation!$Q$7:$Q$206,MATCH($B36&amp;" "&amp;BQ$10,positions,0),1),
IFERROR(INDEX(Calculation!$R$7:$R$206,MATCH($B35&amp;" "&amp;BQ$10,positions,0),1),
IF(AND(ROW(BQ36)&gt;12,OR(AND(BR37&lt;&gt;"",BR37&lt;&gt;"-"),AND(BQ37="-",BP36=""))),"-","")))</f>
        <v/>
      </c>
      <c r="BR36" s="128" t="str">
        <f>IFERROR(INDEX(Calculation!$Q$7:$Q$206,MATCH($B36&amp;" "&amp;BR$10,positions,0),1),
IFERROR(INDEX(Calculation!$R$7:$R$206,MATCH($B35&amp;" "&amp;BR$10,positions,0),1),
IF(AND(ROW(BR36)&gt;12,OR(AND(BS37&lt;&gt;"",BS37&lt;&gt;"-"),AND(BR37="-",BQ36=""))),"-","")))</f>
        <v/>
      </c>
      <c r="BS36" s="128" t="str">
        <f>IFERROR(INDEX(Calculation!$Q$7:$Q$206,MATCH($B36&amp;" "&amp;BS$10,positions,0),1),
IFERROR(INDEX(Calculation!$R$7:$R$206,MATCH($B35&amp;" "&amp;BS$10,positions,0),1),
IF(AND(ROW(BS36)&gt;12,OR(AND(BT37&lt;&gt;"",BT37&lt;&gt;"-"),AND(BS37="-",BR36=""))),"-","")))</f>
        <v/>
      </c>
      <c r="BT36" s="128" t="str">
        <f>IFERROR(INDEX(Calculation!$Q$7:$Q$206,MATCH($B36&amp;" "&amp;BT$10,positions,0),1),
IFERROR(INDEX(Calculation!$R$7:$R$206,MATCH($B35&amp;" "&amp;BT$10,positions,0),1),
IF(AND(ROW(BT36)&gt;12,OR(AND(BU37&lt;&gt;"",BU37&lt;&gt;"-"),AND(BT37="-",BS36=""))),"-","")))</f>
        <v/>
      </c>
      <c r="BU36" s="128" t="str">
        <f>IFERROR(INDEX(Calculation!$Q$7:$Q$206,MATCH($B36&amp;" "&amp;BU$10,positions,0),1),
IFERROR(INDEX(Calculation!$R$7:$R$206,MATCH($B35&amp;" "&amp;BU$10,positions,0),1),
IF(AND(ROW(BU36)&gt;12,OR(AND(BV37&lt;&gt;"",BV37&lt;&gt;"-"),AND(BU37="-",BT36=""))),"-","")))</f>
        <v/>
      </c>
      <c r="BV36" s="128" t="str">
        <f>IFERROR(INDEX(Calculation!$Q$7:$Q$206,MATCH($B36&amp;" "&amp;BV$10,positions,0),1),
IFERROR(INDEX(Calculation!$R$7:$R$206,MATCH($B35&amp;" "&amp;BV$10,positions,0),1),
IF(AND(ROW(BV36)&gt;12,OR(AND(BW37&lt;&gt;"",BW37&lt;&gt;"-"),AND(BV37="-",BU36=""))),"-","")))</f>
        <v/>
      </c>
      <c r="BW36" s="128" t="str">
        <f>IFERROR(INDEX(Calculation!$Q$7:$Q$206,MATCH($B36&amp;" "&amp;BW$10,positions,0),1),
IFERROR(INDEX(Calculation!$R$7:$R$206,MATCH($B35&amp;" "&amp;BW$10,positions,0),1),
IF(AND(ROW(BW36)&gt;12,OR(AND(BX37&lt;&gt;"",BX37&lt;&gt;"-"),AND(BW37="-",BV36=""))),"-","")))</f>
        <v/>
      </c>
      <c r="BX36" s="128" t="str">
        <f>IFERROR(INDEX(Calculation!$Q$7:$Q$206,MATCH($B36&amp;" "&amp;BX$10,positions,0),1),
IFERROR(INDEX(Calculation!$R$7:$R$206,MATCH($B35&amp;" "&amp;BX$10,positions,0),1),
IF(AND(ROW(BX36)&gt;12,OR(AND(BY37&lt;&gt;"",BY37&lt;&gt;"-"),AND(BX37="-",BW36=""))),"-","")))</f>
        <v/>
      </c>
      <c r="BY36" s="128" t="str">
        <f>IFERROR(INDEX(Calculation!$Q$7:$Q$206,MATCH($B36&amp;" "&amp;BY$10,positions,0),1),
IFERROR(INDEX(Calculation!$R$7:$R$206,MATCH($B35&amp;" "&amp;BY$10,positions,0),1),
IF(AND(ROW(BY36)&gt;12,OR(AND(BZ37&lt;&gt;"",BZ37&lt;&gt;"-"),AND(BY37="-",BX36=""))),"-","")))</f>
        <v/>
      </c>
      <c r="BZ36" s="128" t="str">
        <f>IFERROR(INDEX(Calculation!$Q$7:$Q$206,MATCH($B36&amp;" "&amp;BZ$10,positions,0),1),
IFERROR(INDEX(Calculation!$R$7:$R$206,MATCH($B35&amp;" "&amp;BZ$10,positions,0),1),
IF(AND(ROW(BZ36)&gt;12,OR(AND(CA37&lt;&gt;"",CA37&lt;&gt;"-"),AND(BZ37="-",BY36=""))),"-","")))</f>
        <v/>
      </c>
      <c r="CA36" s="128" t="str">
        <f>IFERROR(INDEX(Calculation!$Q$7:$Q$206,MATCH($B36&amp;" "&amp;CA$10,positions,0),1),
IFERROR(INDEX(Calculation!$R$7:$R$206,MATCH($B35&amp;" "&amp;CA$10,positions,0),1),
IF(AND(ROW(CA36)&gt;12,OR(AND(CB37&lt;&gt;"",CB37&lt;&gt;"-"),AND(CA37="-",BZ36=""))),"-","")))</f>
        <v/>
      </c>
      <c r="CB36" s="128" t="str">
        <f>IFERROR(INDEX(Calculation!$Q$7:$Q$206,MATCH($B36&amp;" "&amp;CB$10,positions,0),1),
IFERROR(INDEX(Calculation!$R$7:$R$206,MATCH($B35&amp;" "&amp;CB$10,positions,0),1),
IF(AND(ROW(CB36)&gt;12,OR(AND(CC37&lt;&gt;"",CC37&lt;&gt;"-"),AND(CB37="-",CA36=""))),"-","")))</f>
        <v/>
      </c>
      <c r="CC36" s="128" t="str">
        <f>IFERROR(INDEX(Calculation!$Q$7:$Q$206,MATCH($B36&amp;" "&amp;CC$10,positions,0),1),
IFERROR(INDEX(Calculation!$R$7:$R$206,MATCH($B35&amp;" "&amp;CC$10,positions,0),1),
IF(AND(ROW(CC36)&gt;12,OR(AND(CD37&lt;&gt;"",CD37&lt;&gt;"-"),AND(CC37="-",CB36=""))),"-","")))</f>
        <v/>
      </c>
      <c r="CD36" s="128" t="str">
        <f>IFERROR(INDEX(Calculation!$Q$7:$Q$206,MATCH($B36&amp;" "&amp;CD$10,positions,0),1),
IFERROR(INDEX(Calculation!$R$7:$R$206,MATCH($B35&amp;" "&amp;CD$10,positions,0),1),
IF(AND(ROW(CD36)&gt;12,OR(AND(CE37&lt;&gt;"",CE37&lt;&gt;"-"),AND(CD37="-",CC36=""))),"-","")))</f>
        <v/>
      </c>
      <c r="CE36" s="128" t="str">
        <f>IFERROR(INDEX(Calculation!$Q$7:$Q$206,MATCH($B36&amp;" "&amp;CE$10,positions,0),1),
IFERROR(INDEX(Calculation!$R$7:$R$206,MATCH($B35&amp;" "&amp;CE$10,positions,0),1),
IF(AND(ROW(CE36)&gt;12,OR(AND(CF37&lt;&gt;"",CF37&lt;&gt;"-"),AND(CE37="-",CD36=""))),"-","")))</f>
        <v/>
      </c>
      <c r="CF36" s="128" t="str">
        <f>IFERROR(INDEX(Calculation!$Q$7:$Q$206,MATCH($B36&amp;" "&amp;CF$10,positions,0),1),
IFERROR(INDEX(Calculation!$R$7:$R$206,MATCH($B35&amp;" "&amp;CF$10,positions,0),1),
IF(AND(ROW(CF36)&gt;12,OR(AND(CG37&lt;&gt;"",CG37&lt;&gt;"-"),AND(CF37="-",CE36=""))),"-","")))</f>
        <v/>
      </c>
      <c r="CG36" s="128" t="str">
        <f>IFERROR(INDEX(Calculation!$Q$7:$Q$206,MATCH($B36&amp;" "&amp;CG$10,positions,0),1),
IFERROR(INDEX(Calculation!$R$7:$R$206,MATCH($B35&amp;" "&amp;CG$10,positions,0),1),
IF(AND(ROW(CG36)&gt;12,OR(AND(CH37&lt;&gt;"",CH37&lt;&gt;"-"),AND(CG37="-",CF36=""))),"-","")))</f>
        <v/>
      </c>
      <c r="CH36" s="128" t="str">
        <f>IFERROR(INDEX(Calculation!$Q$7:$Q$206,MATCH($B36&amp;" "&amp;CH$10,positions,0),1),
IFERROR(INDEX(Calculation!$R$7:$R$206,MATCH($B35&amp;" "&amp;CH$10,positions,0),1),
IF(AND(ROW(CH36)&gt;12,OR(AND(CI37&lt;&gt;"",CI37&lt;&gt;"-"),AND(CH37="-",CG36=""))),"-","")))</f>
        <v/>
      </c>
      <c r="CI36" s="128" t="str">
        <f>IFERROR(INDEX(Calculation!$Q$7:$Q$206,MATCH($B36&amp;" "&amp;CI$10,positions,0),1),
IFERROR(INDEX(Calculation!$R$7:$R$206,MATCH($B35&amp;" "&amp;CI$10,positions,0),1),
IF(AND(ROW(CI36)&gt;12,OR(AND(CJ37&lt;&gt;"",CJ37&lt;&gt;"-"),AND(CI37="-",CH36=""))),"-","")))</f>
        <v/>
      </c>
      <c r="CJ36" s="128" t="str">
        <f>IFERROR(INDEX(Calculation!$Q$7:$Q$206,MATCH($B36&amp;" "&amp;CJ$10,positions,0),1),
IFERROR(INDEX(Calculation!$R$7:$R$206,MATCH($B35&amp;" "&amp;CJ$10,positions,0),1),
IF(AND(ROW(CJ36)&gt;12,OR(AND(CK37&lt;&gt;"",CK37&lt;&gt;"-"),AND(CJ37="-",CI36=""))),"-","")))</f>
        <v/>
      </c>
      <c r="CK36" s="128" t="str">
        <f>IFERROR(INDEX(Calculation!$Q$7:$Q$206,MATCH($B36&amp;" "&amp;CK$10,positions,0),1),
IFERROR(INDEX(Calculation!$R$7:$R$206,MATCH($B35&amp;" "&amp;CK$10,positions,0),1),
IF(AND(ROW(CK36)&gt;12,OR(AND(CL37&lt;&gt;"",CL37&lt;&gt;"-"),AND(CK37="-",CJ36=""))),"-","")))</f>
        <v/>
      </c>
      <c r="CL36" s="128" t="str">
        <f>IFERROR(INDEX(Calculation!$Q$7:$Q$206,MATCH($B36&amp;" "&amp;CL$10,positions,0),1),
IFERROR(INDEX(Calculation!$R$7:$R$206,MATCH($B35&amp;" "&amp;CL$10,positions,0),1),
IF(AND(ROW(CL36)&gt;12,OR(AND(CM37&lt;&gt;"",CM37&lt;&gt;"-"),AND(CL37="-",CK36=""))),"-","")))</f>
        <v/>
      </c>
      <c r="CM36" s="128" t="str">
        <f>IFERROR(INDEX(Calculation!$Q$7:$Q$206,MATCH($B36&amp;" "&amp;CM$10,positions,0),1),
IFERROR(INDEX(Calculation!$R$7:$R$206,MATCH($B35&amp;" "&amp;CM$10,positions,0),1),
IF(AND(ROW(CM36)&gt;12,OR(AND(CN37&lt;&gt;"",CN37&lt;&gt;"-"),AND(CM37="-",CL36=""))),"-","")))</f>
        <v/>
      </c>
      <c r="CN36" s="128" t="str">
        <f>IFERROR(INDEX(Calculation!$Q$7:$Q$206,MATCH($B36&amp;" "&amp;CN$10,positions,0),1),
IFERROR(INDEX(Calculation!$R$7:$R$206,MATCH($B35&amp;" "&amp;CN$10,positions,0),1),
IF(AND(ROW(CN36)&gt;12,OR(AND(CO37&lt;&gt;"",CO37&lt;&gt;"-"),AND(CN37="-",CM36=""))),"-","")))</f>
        <v/>
      </c>
      <c r="CO36" s="128" t="str">
        <f>IFERROR(INDEX(Calculation!$Q$7:$Q$206,MATCH($B36&amp;" "&amp;CO$10,positions,0),1),
IFERROR(INDEX(Calculation!$R$7:$R$206,MATCH($B35&amp;" "&amp;CO$10,positions,0),1),
IF(AND(ROW(CO36)&gt;12,OR(AND(CP37&lt;&gt;"",CP37&lt;&gt;"-"),AND(CO37="-",CN36=""))),"-","")))</f>
        <v/>
      </c>
      <c r="CP36" s="128" t="str">
        <f>IFERROR(INDEX(Calculation!$Q$7:$Q$206,MATCH($B36&amp;" "&amp;CP$10,positions,0),1),
IFERROR(INDEX(Calculation!$R$7:$R$206,MATCH($B35&amp;" "&amp;CP$10,positions,0),1),
IF(AND(ROW(CP36)&gt;12,OR(AND(CQ37&lt;&gt;"",CQ37&lt;&gt;"-"),AND(CP37="-",CO36=""))),"-","")))</f>
        <v/>
      </c>
      <c r="CQ36" s="128" t="str">
        <f>IFERROR(INDEX(Calculation!$Q$7:$Q$206,MATCH($B36&amp;" "&amp;CQ$10,positions,0),1),
IFERROR(INDEX(Calculation!$R$7:$R$206,MATCH($B35&amp;" "&amp;CQ$10,positions,0),1),
IF(AND(ROW(CQ36)&gt;12,OR(AND(CR37&lt;&gt;"",CR37&lt;&gt;"-"),AND(CQ37="-",CP36=""))),"-","")))</f>
        <v/>
      </c>
      <c r="CR36" s="128" t="str">
        <f>IFERROR(INDEX(Calculation!$Q$7:$Q$206,MATCH($B36&amp;" "&amp;CR$10,positions,0),1),
IFERROR(INDEX(Calculation!$R$7:$R$206,MATCH($B35&amp;" "&amp;CR$10,positions,0),1),
IF(AND(ROW(CR36)&gt;12,OR(AND(CS37&lt;&gt;"",CS37&lt;&gt;"-"),AND(CR37="-",CQ36=""))),"-","")))</f>
        <v/>
      </c>
      <c r="CS36" s="128" t="str">
        <f>IFERROR(INDEX(Calculation!$Q$7:$Q$206,MATCH($B36&amp;" "&amp;CS$10,positions,0),1),
IFERROR(INDEX(Calculation!$R$7:$R$206,MATCH($B35&amp;" "&amp;CS$10,positions,0),1),
IF(AND(ROW(CS36)&gt;12,OR(AND(CT37&lt;&gt;"",CT37&lt;&gt;"-"),AND(CS37="-",CR36=""))),"-","")))</f>
        <v/>
      </c>
      <c r="CT36" s="128" t="str">
        <f>IFERROR(INDEX(Calculation!$Q$7:$Q$206,MATCH($B36&amp;" "&amp;CT$10,positions,0),1),
IFERROR(INDEX(Calculation!$R$7:$R$206,MATCH($B35&amp;" "&amp;CT$10,positions,0),1),
IF(AND(ROW(CT36)&gt;12,OR(AND(CU37&lt;&gt;"",CU37&lt;&gt;"-"),AND(CT37="-",CS36=""))),"-","")))</f>
        <v/>
      </c>
      <c r="CU36" s="128" t="str">
        <f>IFERROR(INDEX(Calculation!$Q$7:$Q$206,MATCH($B36&amp;" "&amp;CU$10,positions,0),1),
IFERROR(INDEX(Calculation!$R$7:$R$206,MATCH($B35&amp;" "&amp;CU$10,positions,0),1),
IF(AND(ROW(CU36)&gt;12,OR(AND(CV37&lt;&gt;"",CV37&lt;&gt;"-"),AND(CU37="-",CT36=""))),"-","")))</f>
        <v/>
      </c>
      <c r="CV36" s="128" t="str">
        <f>IFERROR(INDEX(Calculation!$Q$7:$Q$206,MATCH($B36&amp;" "&amp;CV$10,positions,0),1),
IFERROR(INDEX(Calculation!$R$7:$R$206,MATCH($B35&amp;" "&amp;CV$10,positions,0),1),
IF(AND(ROW(CV36)&gt;12,OR(AND(CW37&lt;&gt;"",CW37&lt;&gt;"-"),AND(CV37="-",CU36=""))),"-","")))</f>
        <v/>
      </c>
      <c r="CW36" s="128" t="str">
        <f>IFERROR(INDEX(Calculation!$Q$7:$Q$206,MATCH($B36&amp;" "&amp;CW$10,positions,0),1),
IFERROR(INDEX(Calculation!$R$7:$R$206,MATCH($B35&amp;" "&amp;CW$10,positions,0),1),
IF(AND(ROW(CW36)&gt;12,OR(AND(CX37&lt;&gt;"",CX37&lt;&gt;"-"),AND(CW37="-",CV36=""))),"-","")))</f>
        <v/>
      </c>
      <c r="CX36" s="128" t="str">
        <f>IFERROR(INDEX(Calculation!$Q$7:$Q$206,MATCH($B36&amp;" "&amp;CX$10,positions,0),1),
IFERROR(INDEX(Calculation!$R$7:$R$206,MATCH($B35&amp;" "&amp;CX$10,positions,0),1),
IF(AND(ROW(CX36)&gt;12,OR(AND(CY37&lt;&gt;"",CY37&lt;&gt;"-"),AND(CX37="-",CW36=""))),"-","")))</f>
        <v/>
      </c>
      <c r="CY36" s="128" t="str">
        <f>IFERROR(INDEX(Calculation!$Q$7:$Q$206,MATCH($B36&amp;" "&amp;CY$10,positions,0),1),
IFERROR(INDEX(Calculation!$R$7:$R$206,MATCH($B35&amp;" "&amp;CY$10,positions,0),1),
IF(AND(ROW(CY36)&gt;12,OR(AND(CZ37&lt;&gt;"",CZ37&lt;&gt;"-"),AND(CY37="-",CX36=""))),"-","")))</f>
        <v/>
      </c>
      <c r="CZ36" s="128" t="str">
        <f>IFERROR(INDEX(Calculation!$Q$7:$Q$206,MATCH($B36&amp;" "&amp;CZ$10,positions,0),1),
IFERROR(INDEX(Calculation!$R$7:$R$206,MATCH($B35&amp;" "&amp;CZ$10,positions,0),1),
IF(AND(ROW(CZ36)&gt;12,OR(AND(DA37&lt;&gt;"",DA37&lt;&gt;"-"),AND(CZ37="-",CY36=""))),"-","")))</f>
        <v/>
      </c>
    </row>
    <row r="37" spans="2:104" s="100" customFormat="1" ht="27.95" customHeight="1" x14ac:dyDescent="0.25">
      <c r="B37" s="140">
        <v>27</v>
      </c>
      <c r="C37" s="99"/>
      <c r="D37" s="128" t="str">
        <f>IFERROR(INDEX(Calculation!$Q$7:$Q$206,MATCH($B37&amp;" "&amp;D$10,positions,0),1),
IFERROR(INDEX(Calculation!$R$7:$R$206,MATCH($B36&amp;" "&amp;D$10,positions,0),1),
IF(AND(ROW(D37)&gt;12,OR(AND(E38&lt;&gt;"",E38&lt;&gt;"-"),AND(D38="-",C37=""))),"-","")))</f>
        <v/>
      </c>
      <c r="E37" s="128" t="str">
        <f>IFERROR(INDEX(Calculation!$Q$7:$Q$206,MATCH($B37&amp;" "&amp;E$10,positions,0),1),
IFERROR(INDEX(Calculation!$R$7:$R$206,MATCH($B36&amp;" "&amp;E$10,positions,0),1),
IF(AND(ROW(E37)&gt;12,OR(AND(F38&lt;&gt;"",F38&lt;&gt;"-"),AND(E38="-",D37=""))),"-","")))</f>
        <v/>
      </c>
      <c r="F37" s="128" t="str">
        <f>IFERROR(INDEX(Calculation!$Q$7:$Q$206,MATCH($B37&amp;" "&amp;F$10,positions,0),1),
IFERROR(INDEX(Calculation!$R$7:$R$206,MATCH($B36&amp;" "&amp;F$10,positions,0),1),
IF(AND(ROW(F37)&gt;12,OR(AND(G38&lt;&gt;"",G38&lt;&gt;"-"),AND(F38="-",E37=""))),"-","")))</f>
        <v/>
      </c>
      <c r="G37" s="128" t="str">
        <f>IFERROR(INDEX(Calculation!$Q$7:$Q$206,MATCH($B37&amp;" "&amp;G$10,positions,0),1),
IFERROR(INDEX(Calculation!$R$7:$R$206,MATCH($B36&amp;" "&amp;G$10,positions,0),1),
IF(AND(ROW(G37)&gt;12,OR(AND(H38&lt;&gt;"",H38&lt;&gt;"-"),AND(G38="-",F37=""))),"-","")))</f>
        <v/>
      </c>
      <c r="H37" s="128" t="str">
        <f>IFERROR(INDEX(Calculation!$Q$7:$Q$206,MATCH($B37&amp;" "&amp;H$10,positions,0),1),
IFERROR(INDEX(Calculation!$R$7:$R$206,MATCH($B36&amp;" "&amp;H$10,positions,0),1),
IF(AND(ROW(H37)&gt;12,OR(AND(I38&lt;&gt;"",I38&lt;&gt;"-"),AND(H38="-",G37=""))),"-","")))</f>
        <v/>
      </c>
      <c r="I37" s="128" t="str">
        <f>IFERROR(INDEX(Calculation!$Q$7:$Q$206,MATCH($B37&amp;" "&amp;I$10,positions,0),1),
IFERROR(INDEX(Calculation!$R$7:$R$206,MATCH($B36&amp;" "&amp;I$10,positions,0),1),
IF(AND(ROW(I37)&gt;12,OR(AND(J38&lt;&gt;"",J38&lt;&gt;"-"),AND(I38="-",H37=""))),"-","")))</f>
        <v/>
      </c>
      <c r="J37" s="128" t="str">
        <f>IFERROR(INDEX(Calculation!$Q$7:$Q$206,MATCH($B37&amp;" "&amp;J$10,positions,0),1),
IFERROR(INDEX(Calculation!$R$7:$R$206,MATCH($B36&amp;" "&amp;J$10,positions,0),1),
IF(AND(ROW(J37)&gt;12,OR(AND(K38&lt;&gt;"",K38&lt;&gt;"-"),AND(J38="-",I37=""))),"-","")))</f>
        <v/>
      </c>
      <c r="K37" s="128" t="str">
        <f>IFERROR(INDEX(Calculation!$Q$7:$Q$206,MATCH($B37&amp;" "&amp;K$10,positions,0),1),
IFERROR(INDEX(Calculation!$R$7:$R$206,MATCH($B36&amp;" "&amp;K$10,positions,0),1),
IF(AND(ROW(K37)&gt;12,OR(AND(L38&lt;&gt;"",L38&lt;&gt;"-"),AND(K38="-",J37=""))),"-","")))</f>
        <v/>
      </c>
      <c r="L37" s="128" t="str">
        <f>IFERROR(INDEX(Calculation!$Q$7:$Q$206,MATCH($B37&amp;" "&amp;L$10,positions,0),1),
IFERROR(INDEX(Calculation!$R$7:$R$206,MATCH($B36&amp;" "&amp;L$10,positions,0),1),
IF(AND(ROW(L37)&gt;12,OR(AND(M38&lt;&gt;"",M38&lt;&gt;"-"),AND(L38="-",K37=""))),"-","")))</f>
        <v/>
      </c>
      <c r="M37" s="128" t="str">
        <f>IFERROR(INDEX(Calculation!$Q$7:$Q$206,MATCH($B37&amp;" "&amp;M$10,positions,0),1),
IFERROR(INDEX(Calculation!$R$7:$R$206,MATCH($B36&amp;" "&amp;M$10,positions,0),1),
IF(AND(ROW(M37)&gt;12,OR(AND(N38&lt;&gt;"",N38&lt;&gt;"-"),AND(M38="-",L37=""))),"-","")))</f>
        <v/>
      </c>
      <c r="N37" s="128" t="str">
        <f>IFERROR(INDEX(Calculation!$Q$7:$Q$206,MATCH($B37&amp;" "&amp;N$10,positions,0),1),
IFERROR(INDEX(Calculation!$R$7:$R$206,MATCH($B36&amp;" "&amp;N$10,positions,0),1),
IF(AND(ROW(N37)&gt;12,OR(AND(O38&lt;&gt;"",O38&lt;&gt;"-"),AND(N38="-",M37=""))),"-","")))</f>
        <v/>
      </c>
      <c r="O37" s="128" t="str">
        <f>IFERROR(INDEX(Calculation!$Q$7:$Q$206,MATCH($B37&amp;" "&amp;O$10,positions,0),1),
IFERROR(INDEX(Calculation!$R$7:$R$206,MATCH($B36&amp;" "&amp;O$10,positions,0),1),
IF(AND(ROW(O37)&gt;12,OR(AND(P38&lt;&gt;"",P38&lt;&gt;"-"),AND(O38="-",N37=""))),"-","")))</f>
        <v/>
      </c>
      <c r="P37" s="128" t="str">
        <f>IFERROR(INDEX(Calculation!$Q$7:$Q$206,MATCH($B37&amp;" "&amp;P$10,positions,0),1),
IFERROR(INDEX(Calculation!$R$7:$R$206,MATCH($B36&amp;" "&amp;P$10,positions,0),1),
IF(AND(ROW(P37)&gt;12,OR(AND(Q38&lt;&gt;"",Q38&lt;&gt;"-"),AND(P38="-",O37=""))),"-","")))</f>
        <v/>
      </c>
      <c r="Q37" s="128" t="str">
        <f>IFERROR(INDEX(Calculation!$Q$7:$Q$206,MATCH($B37&amp;" "&amp;Q$10,positions,0),1),
IFERROR(INDEX(Calculation!$R$7:$R$206,MATCH($B36&amp;" "&amp;Q$10,positions,0),1),
IF(AND(ROW(Q37)&gt;12,OR(AND(R38&lt;&gt;"",R38&lt;&gt;"-"),AND(Q38="-",P37=""))),"-","")))</f>
        <v/>
      </c>
      <c r="R37" s="128" t="str">
        <f>IFERROR(INDEX(Calculation!$Q$7:$Q$206,MATCH($B37&amp;" "&amp;R$10,positions,0),1),
IFERROR(INDEX(Calculation!$R$7:$R$206,MATCH($B36&amp;" "&amp;R$10,positions,0),1),
IF(AND(ROW(R37)&gt;12,OR(AND(S38&lt;&gt;"",S38&lt;&gt;"-"),AND(R38="-",Q37=""))),"-","")))</f>
        <v/>
      </c>
      <c r="S37" s="128" t="str">
        <f>IFERROR(INDEX(Calculation!$Q$7:$Q$206,MATCH($B37&amp;" "&amp;S$10,positions,0),1),
IFERROR(INDEX(Calculation!$R$7:$R$206,MATCH($B36&amp;" "&amp;S$10,positions,0),1),
IF(AND(ROW(S37)&gt;12,OR(AND(T38&lt;&gt;"",T38&lt;&gt;"-"),AND(S38="-",R37=""))),"-","")))</f>
        <v/>
      </c>
      <c r="T37" s="128" t="str">
        <f>IFERROR(INDEX(Calculation!$Q$7:$Q$206,MATCH($B37&amp;" "&amp;T$10,positions,0),1),
IFERROR(INDEX(Calculation!$R$7:$R$206,MATCH($B36&amp;" "&amp;T$10,positions,0),1),
IF(AND(ROW(T37)&gt;12,OR(AND(U38&lt;&gt;"",U38&lt;&gt;"-"),AND(T38="-",S37=""))),"-","")))</f>
        <v/>
      </c>
      <c r="U37" s="128" t="str">
        <f>IFERROR(INDEX(Calculation!$Q$7:$Q$206,MATCH($B37&amp;" "&amp;U$10,positions,0),1),
IFERROR(INDEX(Calculation!$R$7:$R$206,MATCH($B36&amp;" "&amp;U$10,positions,0),1),
IF(AND(ROW(U37)&gt;12,OR(AND(V38&lt;&gt;"",V38&lt;&gt;"-"),AND(U38="-",T37=""))),"-","")))</f>
        <v/>
      </c>
      <c r="V37" s="128" t="str">
        <f>IFERROR(INDEX(Calculation!$Q$7:$Q$206,MATCH($B37&amp;" "&amp;V$10,positions,0),1),
IFERROR(INDEX(Calculation!$R$7:$R$206,MATCH($B36&amp;" "&amp;V$10,positions,0),1),
IF(AND(ROW(V37)&gt;12,OR(AND(W38&lt;&gt;"",W38&lt;&gt;"-"),AND(V38="-",U37=""))),"-","")))</f>
        <v/>
      </c>
      <c r="W37" s="128" t="str">
        <f>IFERROR(INDEX(Calculation!$Q$7:$Q$206,MATCH($B37&amp;" "&amp;W$10,positions,0),1),
IFERROR(INDEX(Calculation!$R$7:$R$206,MATCH($B36&amp;" "&amp;W$10,positions,0),1),
IF(AND(ROW(W37)&gt;12,OR(AND(X38&lt;&gt;"",X38&lt;&gt;"-"),AND(W38="-",V37=""))),"-","")))</f>
        <v/>
      </c>
      <c r="X37" s="128" t="str">
        <f>IFERROR(INDEX(Calculation!$Q$7:$Q$206,MATCH($B37&amp;" "&amp;X$10,positions,0),1),
IFERROR(INDEX(Calculation!$R$7:$R$206,MATCH($B36&amp;" "&amp;X$10,positions,0),1),
IF(AND(ROW(X37)&gt;12,OR(AND(Y38&lt;&gt;"",Y38&lt;&gt;"-"),AND(X38="-",W37=""))),"-","")))</f>
        <v/>
      </c>
      <c r="Y37" s="128" t="str">
        <f>IFERROR(INDEX(Calculation!$Q$7:$Q$206,MATCH($B37&amp;" "&amp;Y$10,positions,0),1),
IFERROR(INDEX(Calculation!$R$7:$R$206,MATCH($B36&amp;" "&amp;Y$10,positions,0),1),
IF(AND(ROW(Y37)&gt;12,OR(AND(Z38&lt;&gt;"",Z38&lt;&gt;"-"),AND(Y38="-",X37=""))),"-","")))</f>
        <v/>
      </c>
      <c r="Z37" s="128" t="str">
        <f>IFERROR(INDEX(Calculation!$Q$7:$Q$206,MATCH($B37&amp;" "&amp;Z$10,positions,0),1),
IFERROR(INDEX(Calculation!$R$7:$R$206,MATCH($B36&amp;" "&amp;Z$10,positions,0),1),
IF(AND(ROW(Z37)&gt;12,OR(AND(AA38&lt;&gt;"",AA38&lt;&gt;"-"),AND(Z38="-",Y37=""))),"-","")))</f>
        <v/>
      </c>
      <c r="AA37" s="128" t="str">
        <f>IFERROR(INDEX(Calculation!$Q$7:$Q$206,MATCH($B37&amp;" "&amp;AA$10,positions,0),1),
IFERROR(INDEX(Calculation!$R$7:$R$206,MATCH($B36&amp;" "&amp;AA$10,positions,0),1),
IF(AND(ROW(AA37)&gt;12,OR(AND(AB38&lt;&gt;"",AB38&lt;&gt;"-"),AND(AA38="-",Z37=""))),"-","")))</f>
        <v/>
      </c>
      <c r="AB37" s="128" t="str">
        <f>IFERROR(INDEX(Calculation!$Q$7:$Q$206,MATCH($B37&amp;" "&amp;AB$10,positions,0),1),
IFERROR(INDEX(Calculation!$R$7:$R$206,MATCH($B36&amp;" "&amp;AB$10,positions,0),1),
IF(AND(ROW(AB37)&gt;12,OR(AND(AC38&lt;&gt;"",AC38&lt;&gt;"-"),AND(AB38="-",AA37=""))),"-","")))</f>
        <v/>
      </c>
      <c r="AC37" s="128" t="str">
        <f>IFERROR(INDEX(Calculation!$Q$7:$Q$206,MATCH($B37&amp;" "&amp;AC$10,positions,0),1),
IFERROR(INDEX(Calculation!$R$7:$R$206,MATCH($B36&amp;" "&amp;AC$10,positions,0),1),
IF(AND(ROW(AC37)&gt;12,OR(AND(AD38&lt;&gt;"",AD38&lt;&gt;"-"),AND(AC38="-",AB37=""))),"-","")))</f>
        <v/>
      </c>
      <c r="AD37" s="128" t="str">
        <f>IFERROR(INDEX(Calculation!$Q$7:$Q$206,MATCH($B37&amp;" "&amp;AD$10,positions,0),1),
IFERROR(INDEX(Calculation!$R$7:$R$206,MATCH($B36&amp;" "&amp;AD$10,positions,0),1),
IF(AND(ROW(AD37)&gt;12,OR(AND(AE38&lt;&gt;"",AE38&lt;&gt;"-"),AND(AD38="-",AC37=""))),"-","")))</f>
        <v/>
      </c>
      <c r="AE37" s="128" t="str">
        <f>IFERROR(INDEX(Calculation!$Q$7:$Q$206,MATCH($B37&amp;" "&amp;AE$10,positions,0),1),
IFERROR(INDEX(Calculation!$R$7:$R$206,MATCH($B36&amp;" "&amp;AE$10,positions,0),1),
IF(AND(ROW(AE37)&gt;12,OR(AND(AF38&lt;&gt;"",AF38&lt;&gt;"-"),AND(AE38="-",AD37=""))),"-","")))</f>
        <v/>
      </c>
      <c r="AF37" s="128" t="str">
        <f>IFERROR(INDEX(Calculation!$Q$7:$Q$206,MATCH($B37&amp;" "&amp;AF$10,positions,0),1),
IFERROR(INDEX(Calculation!$R$7:$R$206,MATCH($B36&amp;" "&amp;AF$10,positions,0),1),
IF(AND(ROW(AF37)&gt;12,OR(AND(AG38&lt;&gt;"",AG38&lt;&gt;"-"),AND(AF38="-",AE37=""))),"-","")))</f>
        <v/>
      </c>
      <c r="AG37" s="128" t="str">
        <f>IFERROR(INDEX(Calculation!$Q$7:$Q$206,MATCH($B37&amp;" "&amp;AG$10,positions,0),1),
IFERROR(INDEX(Calculation!$R$7:$R$206,MATCH($B36&amp;" "&amp;AG$10,positions,0),1),
IF(AND(ROW(AG37)&gt;12,OR(AND(AH38&lt;&gt;"",AH38&lt;&gt;"-"),AND(AG38="-",AF37=""))),"-","")))</f>
        <v/>
      </c>
      <c r="AH37" s="128" t="str">
        <f>IFERROR(INDEX(Calculation!$Q$7:$Q$206,MATCH($B37&amp;" "&amp;AH$10,positions,0),1),
IFERROR(INDEX(Calculation!$R$7:$R$206,MATCH($B36&amp;" "&amp;AH$10,positions,0),1),
IF(AND(ROW(AH37)&gt;12,OR(AND(AI38&lt;&gt;"",AI38&lt;&gt;"-"),AND(AH38="-",AG37=""))),"-","")))</f>
        <v/>
      </c>
      <c r="AI37" s="128" t="str">
        <f>IFERROR(INDEX(Calculation!$Q$7:$Q$206,MATCH($B37&amp;" "&amp;AI$10,positions,0),1),
IFERROR(INDEX(Calculation!$R$7:$R$206,MATCH($B36&amp;" "&amp;AI$10,positions,0),1),
IF(AND(ROW(AI37)&gt;12,OR(AND(AJ38&lt;&gt;"",AJ38&lt;&gt;"-"),AND(AI38="-",AH37=""))),"-","")))</f>
        <v/>
      </c>
      <c r="AJ37" s="128" t="str">
        <f>IFERROR(INDEX(Calculation!$Q$7:$Q$206,MATCH($B37&amp;" "&amp;AJ$10,positions,0),1),
IFERROR(INDEX(Calculation!$R$7:$R$206,MATCH($B36&amp;" "&amp;AJ$10,positions,0),1),
IF(AND(ROW(AJ37)&gt;12,OR(AND(AK38&lt;&gt;"",AK38&lt;&gt;"-"),AND(AJ38="-",AI37=""))),"-","")))</f>
        <v/>
      </c>
      <c r="AK37" s="128" t="str">
        <f>IFERROR(INDEX(Calculation!$Q$7:$Q$206,MATCH($B37&amp;" "&amp;AK$10,positions,0),1),
IFERROR(INDEX(Calculation!$R$7:$R$206,MATCH($B36&amp;" "&amp;AK$10,positions,0),1),
IF(AND(ROW(AK37)&gt;12,OR(AND(AL38&lt;&gt;"",AL38&lt;&gt;"-"),AND(AK38="-",AJ37=""))),"-","")))</f>
        <v/>
      </c>
      <c r="AL37" s="128" t="str">
        <f>IFERROR(INDEX(Calculation!$Q$7:$Q$206,MATCH($B37&amp;" "&amp;AL$10,positions,0),1),
IFERROR(INDEX(Calculation!$R$7:$R$206,MATCH($B36&amp;" "&amp;AL$10,positions,0),1),
IF(AND(ROW(AL37)&gt;12,OR(AND(AM38&lt;&gt;"",AM38&lt;&gt;"-"),AND(AL38="-",AK37=""))),"-","")))</f>
        <v/>
      </c>
      <c r="AM37" s="128" t="str">
        <f>IFERROR(INDEX(Calculation!$Q$7:$Q$206,MATCH($B37&amp;" "&amp;AM$10,positions,0),1),
IFERROR(INDEX(Calculation!$R$7:$R$206,MATCH($B36&amp;" "&amp;AM$10,positions,0),1),
IF(AND(ROW(AM37)&gt;12,OR(AND(AN38&lt;&gt;"",AN38&lt;&gt;"-"),AND(AM38="-",AL37=""))),"-","")))</f>
        <v/>
      </c>
      <c r="AN37" s="128" t="str">
        <f>IFERROR(INDEX(Calculation!$Q$7:$Q$206,MATCH($B37&amp;" "&amp;AN$10,positions,0),1),
IFERROR(INDEX(Calculation!$R$7:$R$206,MATCH($B36&amp;" "&amp;AN$10,positions,0),1),
IF(AND(ROW(AN37)&gt;12,OR(AND(AO38&lt;&gt;"",AO38&lt;&gt;"-"),AND(AN38="-",AM37=""))),"-","")))</f>
        <v/>
      </c>
      <c r="AO37" s="128" t="str">
        <f>IFERROR(INDEX(Calculation!$Q$7:$Q$206,MATCH($B37&amp;" "&amp;AO$10,positions,0),1),
IFERROR(INDEX(Calculation!$R$7:$R$206,MATCH($B36&amp;" "&amp;AO$10,positions,0),1),
IF(AND(ROW(AO37)&gt;12,OR(AND(AP38&lt;&gt;"",AP38&lt;&gt;"-"),AND(AO38="-",AN37=""))),"-","")))</f>
        <v/>
      </c>
      <c r="AP37" s="128" t="str">
        <f>IFERROR(INDEX(Calculation!$Q$7:$Q$206,MATCH($B37&amp;" "&amp;AP$10,positions,0),1),
IFERROR(INDEX(Calculation!$R$7:$R$206,MATCH($B36&amp;" "&amp;AP$10,positions,0),1),
IF(AND(ROW(AP37)&gt;12,OR(AND(AQ38&lt;&gt;"",AQ38&lt;&gt;"-"),AND(AP38="-",AO37=""))),"-","")))</f>
        <v/>
      </c>
      <c r="AQ37" s="128" t="str">
        <f>IFERROR(INDEX(Calculation!$Q$7:$Q$206,MATCH($B37&amp;" "&amp;AQ$10,positions,0),1),
IFERROR(INDEX(Calculation!$R$7:$R$206,MATCH($B36&amp;" "&amp;AQ$10,positions,0),1),
IF(AND(ROW(AQ37)&gt;12,OR(AND(AR38&lt;&gt;"",AR38&lt;&gt;"-"),AND(AQ38="-",AP37=""))),"-","")))</f>
        <v/>
      </c>
      <c r="AR37" s="128" t="str">
        <f>IFERROR(INDEX(Calculation!$Q$7:$Q$206,MATCH($B37&amp;" "&amp;AR$10,positions,0),1),
IFERROR(INDEX(Calculation!$R$7:$R$206,MATCH($B36&amp;" "&amp;AR$10,positions,0),1),
IF(AND(ROW(AR37)&gt;12,OR(AND(AS38&lt;&gt;"",AS38&lt;&gt;"-"),AND(AR38="-",AQ37=""))),"-","")))</f>
        <v/>
      </c>
      <c r="AS37" s="128" t="str">
        <f>IFERROR(INDEX(Calculation!$Q$7:$Q$206,MATCH($B37&amp;" "&amp;AS$10,positions,0),1),
IFERROR(INDEX(Calculation!$R$7:$R$206,MATCH($B36&amp;" "&amp;AS$10,positions,0),1),
IF(AND(ROW(AS37)&gt;12,OR(AND(AT38&lt;&gt;"",AT38&lt;&gt;"-"),AND(AS38="-",AR37=""))),"-","")))</f>
        <v/>
      </c>
      <c r="AT37" s="128" t="str">
        <f>IFERROR(INDEX(Calculation!$Q$7:$Q$206,MATCH($B37&amp;" "&amp;AT$10,positions,0),1),
IFERROR(INDEX(Calculation!$R$7:$R$206,MATCH($B36&amp;" "&amp;AT$10,positions,0),1),
IF(AND(ROW(AT37)&gt;12,OR(AND(AU38&lt;&gt;"",AU38&lt;&gt;"-"),AND(AT38="-",AS37=""))),"-","")))</f>
        <v/>
      </c>
      <c r="AU37" s="128" t="str">
        <f>IFERROR(INDEX(Calculation!$Q$7:$Q$206,MATCH($B37&amp;" "&amp;AU$10,positions,0),1),
IFERROR(INDEX(Calculation!$R$7:$R$206,MATCH($B36&amp;" "&amp;AU$10,positions,0),1),
IF(AND(ROW(AU37)&gt;12,OR(AND(AV38&lt;&gt;"",AV38&lt;&gt;"-"),AND(AU38="-",AT37=""))),"-","")))</f>
        <v/>
      </c>
      <c r="AV37" s="128" t="str">
        <f>IFERROR(INDEX(Calculation!$Q$7:$Q$206,MATCH($B37&amp;" "&amp;AV$10,positions,0),1),
IFERROR(INDEX(Calculation!$R$7:$R$206,MATCH($B36&amp;" "&amp;AV$10,positions,0),1),
IF(AND(ROW(AV37)&gt;12,OR(AND(AW38&lt;&gt;"",AW38&lt;&gt;"-"),AND(AV38="-",AU37=""))),"-","")))</f>
        <v/>
      </c>
      <c r="AW37" s="128" t="str">
        <f>IFERROR(INDEX(Calculation!$Q$7:$Q$206,MATCH($B37&amp;" "&amp;AW$10,positions,0),1),
IFERROR(INDEX(Calculation!$R$7:$R$206,MATCH($B36&amp;" "&amp;AW$10,positions,0),1),
IF(AND(ROW(AW37)&gt;12,OR(AND(AX38&lt;&gt;"",AX38&lt;&gt;"-"),AND(AW38="-",AV37=""))),"-","")))</f>
        <v/>
      </c>
      <c r="AX37" s="128" t="str">
        <f>IFERROR(INDEX(Calculation!$Q$7:$Q$206,MATCH($B37&amp;" "&amp;AX$10,positions,0),1),
IFERROR(INDEX(Calculation!$R$7:$R$206,MATCH($B36&amp;" "&amp;AX$10,positions,0),1),
IF(AND(ROW(AX37)&gt;12,OR(AND(AY38&lt;&gt;"",AY38&lt;&gt;"-"),AND(AX38="-",AW37=""))),"-","")))</f>
        <v/>
      </c>
      <c r="AY37" s="128" t="str">
        <f>IFERROR(INDEX(Calculation!$Q$7:$Q$206,MATCH($B37&amp;" "&amp;AY$10,positions,0),1),
IFERROR(INDEX(Calculation!$R$7:$R$206,MATCH($B36&amp;" "&amp;AY$10,positions,0),1),
IF(AND(ROW(AY37)&gt;12,OR(AND(AZ38&lt;&gt;"",AZ38&lt;&gt;"-"),AND(AY38="-",AX37=""))),"-","")))</f>
        <v/>
      </c>
      <c r="AZ37" s="128" t="str">
        <f>IFERROR(INDEX(Calculation!$Q$7:$Q$206,MATCH($B37&amp;" "&amp;AZ$10,positions,0),1),
IFERROR(INDEX(Calculation!$R$7:$R$206,MATCH($B36&amp;" "&amp;AZ$10,positions,0),1),
IF(AND(ROW(AZ37)&gt;12,OR(AND(BA38&lt;&gt;"",BA38&lt;&gt;"-"),AND(AZ38="-",AY37=""))),"-","")))</f>
        <v/>
      </c>
      <c r="BA37" s="128" t="str">
        <f>IFERROR(INDEX(Calculation!$Q$7:$Q$206,MATCH($B37&amp;" "&amp;BA$10,positions,0),1),
IFERROR(INDEX(Calculation!$R$7:$R$206,MATCH($B36&amp;" "&amp;BA$10,positions,0),1),
IF(AND(ROW(BA37)&gt;12,OR(AND(BB38&lt;&gt;"",BB38&lt;&gt;"-"),AND(BA38="-",AZ37=""))),"-","")))</f>
        <v/>
      </c>
      <c r="BB37" s="128" t="str">
        <f>IFERROR(INDEX(Calculation!$Q$7:$Q$206,MATCH($B37&amp;" "&amp;BB$10,positions,0),1),
IFERROR(INDEX(Calculation!$R$7:$R$206,MATCH($B36&amp;" "&amp;BB$10,positions,0),1),
IF(AND(ROW(BB37)&gt;12,OR(AND(BC38&lt;&gt;"",BC38&lt;&gt;"-"),AND(BB38="-",BA37=""))),"-","")))</f>
        <v/>
      </c>
      <c r="BC37" s="128" t="str">
        <f>IFERROR(INDEX(Calculation!$Q$7:$Q$206,MATCH($B37&amp;" "&amp;BC$10,positions,0),1),
IFERROR(INDEX(Calculation!$R$7:$R$206,MATCH($B36&amp;" "&amp;BC$10,positions,0),1),
IF(AND(ROW(BC37)&gt;12,OR(AND(BD38&lt;&gt;"",BD38&lt;&gt;"-"),AND(BC38="-",BB37=""))),"-","")))</f>
        <v/>
      </c>
      <c r="BD37" s="128" t="str">
        <f>IFERROR(INDEX(Calculation!$Q$7:$Q$206,MATCH($B37&amp;" "&amp;BD$10,positions,0),1),
IFERROR(INDEX(Calculation!$R$7:$R$206,MATCH($B36&amp;" "&amp;BD$10,positions,0),1),
IF(AND(ROW(BD37)&gt;12,OR(AND(BE38&lt;&gt;"",BE38&lt;&gt;"-"),AND(BD38="-",BC37=""))),"-","")))</f>
        <v/>
      </c>
      <c r="BE37" s="128" t="str">
        <f>IFERROR(INDEX(Calculation!$Q$7:$Q$206,MATCH($B37&amp;" "&amp;BE$10,positions,0),1),
IFERROR(INDEX(Calculation!$R$7:$R$206,MATCH($B36&amp;" "&amp;BE$10,positions,0),1),
IF(AND(ROW(BE37)&gt;12,OR(AND(BF38&lt;&gt;"",BF38&lt;&gt;"-"),AND(BE38="-",BD37=""))),"-","")))</f>
        <v/>
      </c>
      <c r="BF37" s="128" t="str">
        <f>IFERROR(INDEX(Calculation!$Q$7:$Q$206,MATCH($B37&amp;" "&amp;BF$10,positions,0),1),
IFERROR(INDEX(Calculation!$R$7:$R$206,MATCH($B36&amp;" "&amp;BF$10,positions,0),1),
IF(AND(ROW(BF37)&gt;12,OR(AND(BG38&lt;&gt;"",BG38&lt;&gt;"-"),AND(BF38="-",BE37=""))),"-","")))</f>
        <v/>
      </c>
      <c r="BG37" s="128" t="str">
        <f>IFERROR(INDEX(Calculation!$Q$7:$Q$206,MATCH($B37&amp;" "&amp;BG$10,positions,0),1),
IFERROR(INDEX(Calculation!$R$7:$R$206,MATCH($B36&amp;" "&amp;BG$10,positions,0),1),
IF(AND(ROW(BG37)&gt;12,OR(AND(BH38&lt;&gt;"",BH38&lt;&gt;"-"),AND(BG38="-",BF37=""))),"-","")))</f>
        <v/>
      </c>
      <c r="BH37" s="128" t="str">
        <f>IFERROR(INDEX(Calculation!$Q$7:$Q$206,MATCH($B37&amp;" "&amp;BH$10,positions,0),1),
IFERROR(INDEX(Calculation!$R$7:$R$206,MATCH($B36&amp;" "&amp;BH$10,positions,0),1),
IF(AND(ROW(BH37)&gt;12,OR(AND(BI38&lt;&gt;"",BI38&lt;&gt;"-"),AND(BH38="-",BG37=""))),"-","")))</f>
        <v/>
      </c>
      <c r="BI37" s="128" t="str">
        <f>IFERROR(INDEX(Calculation!$Q$7:$Q$206,MATCH($B37&amp;" "&amp;BI$10,positions,0),1),
IFERROR(INDEX(Calculation!$R$7:$R$206,MATCH($B36&amp;" "&amp;BI$10,positions,0),1),
IF(AND(ROW(BI37)&gt;12,OR(AND(BJ38&lt;&gt;"",BJ38&lt;&gt;"-"),AND(BI38="-",BH37=""))),"-","")))</f>
        <v/>
      </c>
      <c r="BJ37" s="128" t="str">
        <f>IFERROR(INDEX(Calculation!$Q$7:$Q$206,MATCH($B37&amp;" "&amp;BJ$10,positions,0),1),
IFERROR(INDEX(Calculation!$R$7:$R$206,MATCH($B36&amp;" "&amp;BJ$10,positions,0),1),
IF(AND(ROW(BJ37)&gt;12,OR(AND(BK38&lt;&gt;"",BK38&lt;&gt;"-"),AND(BJ38="-",BI37=""))),"-","")))</f>
        <v/>
      </c>
      <c r="BK37" s="128" t="str">
        <f>IFERROR(INDEX(Calculation!$Q$7:$Q$206,MATCH($B37&amp;" "&amp;BK$10,positions,0),1),
IFERROR(INDEX(Calculation!$R$7:$R$206,MATCH($B36&amp;" "&amp;BK$10,positions,0),1),
IF(AND(ROW(BK37)&gt;12,OR(AND(BL38&lt;&gt;"",BL38&lt;&gt;"-"),AND(BK38="-",BJ37=""))),"-","")))</f>
        <v/>
      </c>
      <c r="BL37" s="128" t="str">
        <f>IFERROR(INDEX(Calculation!$Q$7:$Q$206,MATCH($B37&amp;" "&amp;BL$10,positions,0),1),
IFERROR(INDEX(Calculation!$R$7:$R$206,MATCH($B36&amp;" "&amp;BL$10,positions,0),1),
IF(AND(ROW(BL37)&gt;12,OR(AND(BM38&lt;&gt;"",BM38&lt;&gt;"-"),AND(BL38="-",BK37=""))),"-","")))</f>
        <v/>
      </c>
      <c r="BM37" s="128" t="str">
        <f>IFERROR(INDEX(Calculation!$Q$7:$Q$206,MATCH($B37&amp;" "&amp;BM$10,positions,0),1),
IFERROR(INDEX(Calculation!$R$7:$R$206,MATCH($B36&amp;" "&amp;BM$10,positions,0),1),
IF(AND(ROW(BM37)&gt;12,OR(AND(BN38&lt;&gt;"",BN38&lt;&gt;"-"),AND(BM38="-",BL37=""))),"-","")))</f>
        <v/>
      </c>
      <c r="BN37" s="128" t="str">
        <f>IFERROR(INDEX(Calculation!$Q$7:$Q$206,MATCH($B37&amp;" "&amp;BN$10,positions,0),1),
IFERROR(INDEX(Calculation!$R$7:$R$206,MATCH($B36&amp;" "&amp;BN$10,positions,0),1),
IF(AND(ROW(BN37)&gt;12,OR(AND(BO38&lt;&gt;"",BO38&lt;&gt;"-"),AND(BN38="-",BM37=""))),"-","")))</f>
        <v/>
      </c>
      <c r="BO37" s="128" t="str">
        <f>IFERROR(INDEX(Calculation!$Q$7:$Q$206,MATCH($B37&amp;" "&amp;BO$10,positions,0),1),
IFERROR(INDEX(Calculation!$R$7:$R$206,MATCH($B36&amp;" "&amp;BO$10,positions,0),1),
IF(AND(ROW(BO37)&gt;12,OR(AND(BP38&lt;&gt;"",BP38&lt;&gt;"-"),AND(BO38="-",BN37=""))),"-","")))</f>
        <v/>
      </c>
      <c r="BP37" s="128" t="str">
        <f>IFERROR(INDEX(Calculation!$Q$7:$Q$206,MATCH($B37&amp;" "&amp;BP$10,positions,0),1),
IFERROR(INDEX(Calculation!$R$7:$R$206,MATCH($B36&amp;" "&amp;BP$10,positions,0),1),
IF(AND(ROW(BP37)&gt;12,OR(AND(BQ38&lt;&gt;"",BQ38&lt;&gt;"-"),AND(BP38="-",BO37=""))),"-","")))</f>
        <v/>
      </c>
      <c r="BQ37" s="128" t="str">
        <f>IFERROR(INDEX(Calculation!$Q$7:$Q$206,MATCH($B37&amp;" "&amp;BQ$10,positions,0),1),
IFERROR(INDEX(Calculation!$R$7:$R$206,MATCH($B36&amp;" "&amp;BQ$10,positions,0),1),
IF(AND(ROW(BQ37)&gt;12,OR(AND(BR38&lt;&gt;"",BR38&lt;&gt;"-"),AND(BQ38="-",BP37=""))),"-","")))</f>
        <v/>
      </c>
      <c r="BR37" s="128" t="str">
        <f>IFERROR(INDEX(Calculation!$Q$7:$Q$206,MATCH($B37&amp;" "&amp;BR$10,positions,0),1),
IFERROR(INDEX(Calculation!$R$7:$R$206,MATCH($B36&amp;" "&amp;BR$10,positions,0),1),
IF(AND(ROW(BR37)&gt;12,OR(AND(BS38&lt;&gt;"",BS38&lt;&gt;"-"),AND(BR38="-",BQ37=""))),"-","")))</f>
        <v/>
      </c>
      <c r="BS37" s="128" t="str">
        <f>IFERROR(INDEX(Calculation!$Q$7:$Q$206,MATCH($B37&amp;" "&amp;BS$10,positions,0),1),
IFERROR(INDEX(Calculation!$R$7:$R$206,MATCH($B36&amp;" "&amp;BS$10,positions,0),1),
IF(AND(ROW(BS37)&gt;12,OR(AND(BT38&lt;&gt;"",BT38&lt;&gt;"-"),AND(BS38="-",BR37=""))),"-","")))</f>
        <v/>
      </c>
      <c r="BT37" s="128" t="str">
        <f>IFERROR(INDEX(Calculation!$Q$7:$Q$206,MATCH($B37&amp;" "&amp;BT$10,positions,0),1),
IFERROR(INDEX(Calculation!$R$7:$R$206,MATCH($B36&amp;" "&amp;BT$10,positions,0),1),
IF(AND(ROW(BT37)&gt;12,OR(AND(BU38&lt;&gt;"",BU38&lt;&gt;"-"),AND(BT38="-",BS37=""))),"-","")))</f>
        <v/>
      </c>
      <c r="BU37" s="128" t="str">
        <f>IFERROR(INDEX(Calculation!$Q$7:$Q$206,MATCH($B37&amp;" "&amp;BU$10,positions,0),1),
IFERROR(INDEX(Calculation!$R$7:$R$206,MATCH($B36&amp;" "&amp;BU$10,positions,0),1),
IF(AND(ROW(BU37)&gt;12,OR(AND(BV38&lt;&gt;"",BV38&lt;&gt;"-"),AND(BU38="-",BT37=""))),"-","")))</f>
        <v/>
      </c>
      <c r="BV37" s="128" t="str">
        <f>IFERROR(INDEX(Calculation!$Q$7:$Q$206,MATCH($B37&amp;" "&amp;BV$10,positions,0),1),
IFERROR(INDEX(Calculation!$R$7:$R$206,MATCH($B36&amp;" "&amp;BV$10,positions,0),1),
IF(AND(ROW(BV37)&gt;12,OR(AND(BW38&lt;&gt;"",BW38&lt;&gt;"-"),AND(BV38="-",BU37=""))),"-","")))</f>
        <v/>
      </c>
      <c r="BW37" s="128" t="str">
        <f>IFERROR(INDEX(Calculation!$Q$7:$Q$206,MATCH($B37&amp;" "&amp;BW$10,positions,0),1),
IFERROR(INDEX(Calculation!$R$7:$R$206,MATCH($B36&amp;" "&amp;BW$10,positions,0),1),
IF(AND(ROW(BW37)&gt;12,OR(AND(BX38&lt;&gt;"",BX38&lt;&gt;"-"),AND(BW38="-",BV37=""))),"-","")))</f>
        <v/>
      </c>
      <c r="BX37" s="128" t="str">
        <f>IFERROR(INDEX(Calculation!$Q$7:$Q$206,MATCH($B37&amp;" "&amp;BX$10,positions,0),1),
IFERROR(INDEX(Calculation!$R$7:$R$206,MATCH($B36&amp;" "&amp;BX$10,positions,0),1),
IF(AND(ROW(BX37)&gt;12,OR(AND(BY38&lt;&gt;"",BY38&lt;&gt;"-"),AND(BX38="-",BW37=""))),"-","")))</f>
        <v/>
      </c>
      <c r="BY37" s="128" t="str">
        <f>IFERROR(INDEX(Calculation!$Q$7:$Q$206,MATCH($B37&amp;" "&amp;BY$10,positions,0),1),
IFERROR(INDEX(Calculation!$R$7:$R$206,MATCH($B36&amp;" "&amp;BY$10,positions,0),1),
IF(AND(ROW(BY37)&gt;12,OR(AND(BZ38&lt;&gt;"",BZ38&lt;&gt;"-"),AND(BY38="-",BX37=""))),"-","")))</f>
        <v/>
      </c>
      <c r="BZ37" s="128" t="str">
        <f>IFERROR(INDEX(Calculation!$Q$7:$Q$206,MATCH($B37&amp;" "&amp;BZ$10,positions,0),1),
IFERROR(INDEX(Calculation!$R$7:$R$206,MATCH($B36&amp;" "&amp;BZ$10,positions,0),1),
IF(AND(ROW(BZ37)&gt;12,OR(AND(CA38&lt;&gt;"",CA38&lt;&gt;"-"),AND(BZ38="-",BY37=""))),"-","")))</f>
        <v/>
      </c>
      <c r="CA37" s="128" t="str">
        <f>IFERROR(INDEX(Calculation!$Q$7:$Q$206,MATCH($B37&amp;" "&amp;CA$10,positions,0),1),
IFERROR(INDEX(Calculation!$R$7:$R$206,MATCH($B36&amp;" "&amp;CA$10,positions,0),1),
IF(AND(ROW(CA37)&gt;12,OR(AND(CB38&lt;&gt;"",CB38&lt;&gt;"-"),AND(CA38="-",BZ37=""))),"-","")))</f>
        <v/>
      </c>
      <c r="CB37" s="128" t="str">
        <f>IFERROR(INDEX(Calculation!$Q$7:$Q$206,MATCH($B37&amp;" "&amp;CB$10,positions,0),1),
IFERROR(INDEX(Calculation!$R$7:$R$206,MATCH($B36&amp;" "&amp;CB$10,positions,0),1),
IF(AND(ROW(CB37)&gt;12,OR(AND(CC38&lt;&gt;"",CC38&lt;&gt;"-"),AND(CB38="-",CA37=""))),"-","")))</f>
        <v/>
      </c>
      <c r="CC37" s="128" t="str">
        <f>IFERROR(INDEX(Calculation!$Q$7:$Q$206,MATCH($B37&amp;" "&amp;CC$10,positions,0),1),
IFERROR(INDEX(Calculation!$R$7:$R$206,MATCH($B36&amp;" "&amp;CC$10,positions,0),1),
IF(AND(ROW(CC37)&gt;12,OR(AND(CD38&lt;&gt;"",CD38&lt;&gt;"-"),AND(CC38="-",CB37=""))),"-","")))</f>
        <v/>
      </c>
      <c r="CD37" s="128" t="str">
        <f>IFERROR(INDEX(Calculation!$Q$7:$Q$206,MATCH($B37&amp;" "&amp;CD$10,positions,0),1),
IFERROR(INDEX(Calculation!$R$7:$R$206,MATCH($B36&amp;" "&amp;CD$10,positions,0),1),
IF(AND(ROW(CD37)&gt;12,OR(AND(CE38&lt;&gt;"",CE38&lt;&gt;"-"),AND(CD38="-",CC37=""))),"-","")))</f>
        <v/>
      </c>
      <c r="CE37" s="128" t="str">
        <f>IFERROR(INDEX(Calculation!$Q$7:$Q$206,MATCH($B37&amp;" "&amp;CE$10,positions,0),1),
IFERROR(INDEX(Calculation!$R$7:$R$206,MATCH($B36&amp;" "&amp;CE$10,positions,0),1),
IF(AND(ROW(CE37)&gt;12,OR(AND(CF38&lt;&gt;"",CF38&lt;&gt;"-"),AND(CE38="-",CD37=""))),"-","")))</f>
        <v/>
      </c>
      <c r="CF37" s="128" t="str">
        <f>IFERROR(INDEX(Calculation!$Q$7:$Q$206,MATCH($B37&amp;" "&amp;CF$10,positions,0),1),
IFERROR(INDEX(Calculation!$R$7:$R$206,MATCH($B36&amp;" "&amp;CF$10,positions,0),1),
IF(AND(ROW(CF37)&gt;12,OR(AND(CG38&lt;&gt;"",CG38&lt;&gt;"-"),AND(CF38="-",CE37=""))),"-","")))</f>
        <v/>
      </c>
      <c r="CG37" s="128" t="str">
        <f>IFERROR(INDEX(Calculation!$Q$7:$Q$206,MATCH($B37&amp;" "&amp;CG$10,positions,0),1),
IFERROR(INDEX(Calculation!$R$7:$R$206,MATCH($B36&amp;" "&amp;CG$10,positions,0),1),
IF(AND(ROW(CG37)&gt;12,OR(AND(CH38&lt;&gt;"",CH38&lt;&gt;"-"),AND(CG38="-",CF37=""))),"-","")))</f>
        <v/>
      </c>
      <c r="CH37" s="128" t="str">
        <f>IFERROR(INDEX(Calculation!$Q$7:$Q$206,MATCH($B37&amp;" "&amp;CH$10,positions,0),1),
IFERROR(INDEX(Calculation!$R$7:$R$206,MATCH($B36&amp;" "&amp;CH$10,positions,0),1),
IF(AND(ROW(CH37)&gt;12,OR(AND(CI38&lt;&gt;"",CI38&lt;&gt;"-"),AND(CH38="-",CG37=""))),"-","")))</f>
        <v/>
      </c>
      <c r="CI37" s="128" t="str">
        <f>IFERROR(INDEX(Calculation!$Q$7:$Q$206,MATCH($B37&amp;" "&amp;CI$10,positions,0),1),
IFERROR(INDEX(Calculation!$R$7:$R$206,MATCH($B36&amp;" "&amp;CI$10,positions,0),1),
IF(AND(ROW(CI37)&gt;12,OR(AND(CJ38&lt;&gt;"",CJ38&lt;&gt;"-"),AND(CI38="-",CH37=""))),"-","")))</f>
        <v/>
      </c>
      <c r="CJ37" s="128" t="str">
        <f>IFERROR(INDEX(Calculation!$Q$7:$Q$206,MATCH($B37&amp;" "&amp;CJ$10,positions,0),1),
IFERROR(INDEX(Calculation!$R$7:$R$206,MATCH($B36&amp;" "&amp;CJ$10,positions,0),1),
IF(AND(ROW(CJ37)&gt;12,OR(AND(CK38&lt;&gt;"",CK38&lt;&gt;"-"),AND(CJ38="-",CI37=""))),"-","")))</f>
        <v/>
      </c>
      <c r="CK37" s="128" t="str">
        <f>IFERROR(INDEX(Calculation!$Q$7:$Q$206,MATCH($B37&amp;" "&amp;CK$10,positions,0),1),
IFERROR(INDEX(Calculation!$R$7:$R$206,MATCH($B36&amp;" "&amp;CK$10,positions,0),1),
IF(AND(ROW(CK37)&gt;12,OR(AND(CL38&lt;&gt;"",CL38&lt;&gt;"-"),AND(CK38="-",CJ37=""))),"-","")))</f>
        <v/>
      </c>
      <c r="CL37" s="128" t="str">
        <f>IFERROR(INDEX(Calculation!$Q$7:$Q$206,MATCH($B37&amp;" "&amp;CL$10,positions,0),1),
IFERROR(INDEX(Calculation!$R$7:$R$206,MATCH($B36&amp;" "&amp;CL$10,positions,0),1),
IF(AND(ROW(CL37)&gt;12,OR(AND(CM38&lt;&gt;"",CM38&lt;&gt;"-"),AND(CL38="-",CK37=""))),"-","")))</f>
        <v/>
      </c>
      <c r="CM37" s="128" t="str">
        <f>IFERROR(INDEX(Calculation!$Q$7:$Q$206,MATCH($B37&amp;" "&amp;CM$10,positions,0),1),
IFERROR(INDEX(Calculation!$R$7:$R$206,MATCH($B36&amp;" "&amp;CM$10,positions,0),1),
IF(AND(ROW(CM37)&gt;12,OR(AND(CN38&lt;&gt;"",CN38&lt;&gt;"-"),AND(CM38="-",CL37=""))),"-","")))</f>
        <v/>
      </c>
      <c r="CN37" s="128" t="str">
        <f>IFERROR(INDEX(Calculation!$Q$7:$Q$206,MATCH($B37&amp;" "&amp;CN$10,positions,0),1),
IFERROR(INDEX(Calculation!$R$7:$R$206,MATCH($B36&amp;" "&amp;CN$10,positions,0),1),
IF(AND(ROW(CN37)&gt;12,OR(AND(CO38&lt;&gt;"",CO38&lt;&gt;"-"),AND(CN38="-",CM37=""))),"-","")))</f>
        <v/>
      </c>
      <c r="CO37" s="128" t="str">
        <f>IFERROR(INDEX(Calculation!$Q$7:$Q$206,MATCH($B37&amp;" "&amp;CO$10,positions,0),1),
IFERROR(INDEX(Calculation!$R$7:$R$206,MATCH($B36&amp;" "&amp;CO$10,positions,0),1),
IF(AND(ROW(CO37)&gt;12,OR(AND(CP38&lt;&gt;"",CP38&lt;&gt;"-"),AND(CO38="-",CN37=""))),"-","")))</f>
        <v/>
      </c>
      <c r="CP37" s="128" t="str">
        <f>IFERROR(INDEX(Calculation!$Q$7:$Q$206,MATCH($B37&amp;" "&amp;CP$10,positions,0),1),
IFERROR(INDEX(Calculation!$R$7:$R$206,MATCH($B36&amp;" "&amp;CP$10,positions,0),1),
IF(AND(ROW(CP37)&gt;12,OR(AND(CQ38&lt;&gt;"",CQ38&lt;&gt;"-"),AND(CP38="-",CO37=""))),"-","")))</f>
        <v/>
      </c>
      <c r="CQ37" s="128" t="str">
        <f>IFERROR(INDEX(Calculation!$Q$7:$Q$206,MATCH($B37&amp;" "&amp;CQ$10,positions,0),1),
IFERROR(INDEX(Calculation!$R$7:$R$206,MATCH($B36&amp;" "&amp;CQ$10,positions,0),1),
IF(AND(ROW(CQ37)&gt;12,OR(AND(CR38&lt;&gt;"",CR38&lt;&gt;"-"),AND(CQ38="-",CP37=""))),"-","")))</f>
        <v/>
      </c>
      <c r="CR37" s="128" t="str">
        <f>IFERROR(INDEX(Calculation!$Q$7:$Q$206,MATCH($B37&amp;" "&amp;CR$10,positions,0),1),
IFERROR(INDEX(Calculation!$R$7:$R$206,MATCH($B36&amp;" "&amp;CR$10,positions,0),1),
IF(AND(ROW(CR37)&gt;12,OR(AND(CS38&lt;&gt;"",CS38&lt;&gt;"-"),AND(CR38="-",CQ37=""))),"-","")))</f>
        <v/>
      </c>
      <c r="CS37" s="128" t="str">
        <f>IFERROR(INDEX(Calculation!$Q$7:$Q$206,MATCH($B37&amp;" "&amp;CS$10,positions,0),1),
IFERROR(INDEX(Calculation!$R$7:$R$206,MATCH($B36&amp;" "&amp;CS$10,positions,0),1),
IF(AND(ROW(CS37)&gt;12,OR(AND(CT38&lt;&gt;"",CT38&lt;&gt;"-"),AND(CS38="-",CR37=""))),"-","")))</f>
        <v/>
      </c>
      <c r="CT37" s="128" t="str">
        <f>IFERROR(INDEX(Calculation!$Q$7:$Q$206,MATCH($B37&amp;" "&amp;CT$10,positions,0),1),
IFERROR(INDEX(Calculation!$R$7:$R$206,MATCH($B36&amp;" "&amp;CT$10,positions,0),1),
IF(AND(ROW(CT37)&gt;12,OR(AND(CU38&lt;&gt;"",CU38&lt;&gt;"-"),AND(CT38="-",CS37=""))),"-","")))</f>
        <v/>
      </c>
      <c r="CU37" s="128" t="str">
        <f>IFERROR(INDEX(Calculation!$Q$7:$Q$206,MATCH($B37&amp;" "&amp;CU$10,positions,0),1),
IFERROR(INDEX(Calculation!$R$7:$R$206,MATCH($B36&amp;" "&amp;CU$10,positions,0),1),
IF(AND(ROW(CU37)&gt;12,OR(AND(CV38&lt;&gt;"",CV38&lt;&gt;"-"),AND(CU38="-",CT37=""))),"-","")))</f>
        <v/>
      </c>
      <c r="CV37" s="128" t="str">
        <f>IFERROR(INDEX(Calculation!$Q$7:$Q$206,MATCH($B37&amp;" "&amp;CV$10,positions,0),1),
IFERROR(INDEX(Calculation!$R$7:$R$206,MATCH($B36&amp;" "&amp;CV$10,positions,0),1),
IF(AND(ROW(CV37)&gt;12,OR(AND(CW38&lt;&gt;"",CW38&lt;&gt;"-"),AND(CV38="-",CU37=""))),"-","")))</f>
        <v/>
      </c>
      <c r="CW37" s="128" t="str">
        <f>IFERROR(INDEX(Calculation!$Q$7:$Q$206,MATCH($B37&amp;" "&amp;CW$10,positions,0),1),
IFERROR(INDEX(Calculation!$R$7:$R$206,MATCH($B36&amp;" "&amp;CW$10,positions,0),1),
IF(AND(ROW(CW37)&gt;12,OR(AND(CX38&lt;&gt;"",CX38&lt;&gt;"-"),AND(CW38="-",CV37=""))),"-","")))</f>
        <v/>
      </c>
      <c r="CX37" s="128" t="str">
        <f>IFERROR(INDEX(Calculation!$Q$7:$Q$206,MATCH($B37&amp;" "&amp;CX$10,positions,0),1),
IFERROR(INDEX(Calculation!$R$7:$R$206,MATCH($B36&amp;" "&amp;CX$10,positions,0),1),
IF(AND(ROW(CX37)&gt;12,OR(AND(CY38&lt;&gt;"",CY38&lt;&gt;"-"),AND(CX38="-",CW37=""))),"-","")))</f>
        <v/>
      </c>
      <c r="CY37" s="128" t="str">
        <f>IFERROR(INDEX(Calculation!$Q$7:$Q$206,MATCH($B37&amp;" "&amp;CY$10,positions,0),1),
IFERROR(INDEX(Calculation!$R$7:$R$206,MATCH($B36&amp;" "&amp;CY$10,positions,0),1),
IF(AND(ROW(CY37)&gt;12,OR(AND(CZ38&lt;&gt;"",CZ38&lt;&gt;"-"),AND(CY38="-",CX37=""))),"-","")))</f>
        <v/>
      </c>
      <c r="CZ37" s="128" t="str">
        <f>IFERROR(INDEX(Calculation!$Q$7:$Q$206,MATCH($B37&amp;" "&amp;CZ$10,positions,0),1),
IFERROR(INDEX(Calculation!$R$7:$R$206,MATCH($B36&amp;" "&amp;CZ$10,positions,0),1),
IF(AND(ROW(CZ37)&gt;12,OR(AND(DA38&lt;&gt;"",DA38&lt;&gt;"-"),AND(CZ38="-",CY37=""))),"-","")))</f>
        <v/>
      </c>
    </row>
    <row r="38" spans="2:104" s="100" customFormat="1" ht="27.95" customHeight="1" x14ac:dyDescent="0.25">
      <c r="B38" s="140">
        <v>28</v>
      </c>
      <c r="C38" s="99"/>
      <c r="D38" s="128" t="str">
        <f>IFERROR(INDEX(Calculation!$Q$7:$Q$206,MATCH($B38&amp;" "&amp;D$10,positions,0),1),
IFERROR(INDEX(Calculation!$R$7:$R$206,MATCH($B37&amp;" "&amp;D$10,positions,0),1),
IF(AND(ROW(D38)&gt;12,OR(AND(E39&lt;&gt;"",E39&lt;&gt;"-"),AND(D39="-",C38=""))),"-","")))</f>
        <v/>
      </c>
      <c r="E38" s="128" t="str">
        <f>IFERROR(INDEX(Calculation!$Q$7:$Q$206,MATCH($B38&amp;" "&amp;E$10,positions,0),1),
IFERROR(INDEX(Calculation!$R$7:$R$206,MATCH($B37&amp;" "&amp;E$10,positions,0),1),
IF(AND(ROW(E38)&gt;12,OR(AND(F39&lt;&gt;"",F39&lt;&gt;"-"),AND(E39="-",D38=""))),"-","")))</f>
        <v/>
      </c>
      <c r="F38" s="128" t="str">
        <f>IFERROR(INDEX(Calculation!$Q$7:$Q$206,MATCH($B38&amp;" "&amp;F$10,positions,0),1),
IFERROR(INDEX(Calculation!$R$7:$R$206,MATCH($B37&amp;" "&amp;F$10,positions,0),1),
IF(AND(ROW(F38)&gt;12,OR(AND(G39&lt;&gt;"",G39&lt;&gt;"-"),AND(F39="-",E38=""))),"-","")))</f>
        <v/>
      </c>
      <c r="G38" s="128" t="str">
        <f>IFERROR(INDEX(Calculation!$Q$7:$Q$206,MATCH($B38&amp;" "&amp;G$10,positions,0),1),
IFERROR(INDEX(Calculation!$R$7:$R$206,MATCH($B37&amp;" "&amp;G$10,positions,0),1),
IF(AND(ROW(G38)&gt;12,OR(AND(H39&lt;&gt;"",H39&lt;&gt;"-"),AND(G39="-",F38=""))),"-","")))</f>
        <v/>
      </c>
      <c r="H38" s="128" t="str">
        <f>IFERROR(INDEX(Calculation!$Q$7:$Q$206,MATCH($B38&amp;" "&amp;H$10,positions,0),1),
IFERROR(INDEX(Calculation!$R$7:$R$206,MATCH($B37&amp;" "&amp;H$10,positions,0),1),
IF(AND(ROW(H38)&gt;12,OR(AND(I39&lt;&gt;"",I39&lt;&gt;"-"),AND(H39="-",G38=""))),"-","")))</f>
        <v/>
      </c>
      <c r="I38" s="128" t="str">
        <f>IFERROR(INDEX(Calculation!$Q$7:$Q$206,MATCH($B38&amp;" "&amp;I$10,positions,0),1),
IFERROR(INDEX(Calculation!$R$7:$R$206,MATCH($B37&amp;" "&amp;I$10,positions,0),1),
IF(AND(ROW(I38)&gt;12,OR(AND(J39&lt;&gt;"",J39&lt;&gt;"-"),AND(I39="-",H38=""))),"-","")))</f>
        <v/>
      </c>
      <c r="J38" s="128" t="str">
        <f>IFERROR(INDEX(Calculation!$Q$7:$Q$206,MATCH($B38&amp;" "&amp;J$10,positions,0),1),
IFERROR(INDEX(Calculation!$R$7:$R$206,MATCH($B37&amp;" "&amp;J$10,positions,0),1),
IF(AND(ROW(J38)&gt;12,OR(AND(K39&lt;&gt;"",K39&lt;&gt;"-"),AND(J39="-",I38=""))),"-","")))</f>
        <v/>
      </c>
      <c r="K38" s="128" t="str">
        <f>IFERROR(INDEX(Calculation!$Q$7:$Q$206,MATCH($B38&amp;" "&amp;K$10,positions,0),1),
IFERROR(INDEX(Calculation!$R$7:$R$206,MATCH($B37&amp;" "&amp;K$10,positions,0),1),
IF(AND(ROW(K38)&gt;12,OR(AND(L39&lt;&gt;"",L39&lt;&gt;"-"),AND(K39="-",J38=""))),"-","")))</f>
        <v/>
      </c>
      <c r="L38" s="128" t="str">
        <f>IFERROR(INDEX(Calculation!$Q$7:$Q$206,MATCH($B38&amp;" "&amp;L$10,positions,0),1),
IFERROR(INDEX(Calculation!$R$7:$R$206,MATCH($B37&amp;" "&amp;L$10,positions,0),1),
IF(AND(ROW(L38)&gt;12,OR(AND(M39&lt;&gt;"",M39&lt;&gt;"-"),AND(L39="-",K38=""))),"-","")))</f>
        <v/>
      </c>
      <c r="M38" s="128" t="str">
        <f>IFERROR(INDEX(Calculation!$Q$7:$Q$206,MATCH($B38&amp;" "&amp;M$10,positions,0),1),
IFERROR(INDEX(Calculation!$R$7:$R$206,MATCH($B37&amp;" "&amp;M$10,positions,0),1),
IF(AND(ROW(M38)&gt;12,OR(AND(N39&lt;&gt;"",N39&lt;&gt;"-"),AND(M39="-",L38=""))),"-","")))</f>
        <v/>
      </c>
      <c r="N38" s="128" t="str">
        <f>IFERROR(INDEX(Calculation!$Q$7:$Q$206,MATCH($B38&amp;" "&amp;N$10,positions,0),1),
IFERROR(INDEX(Calculation!$R$7:$R$206,MATCH($B37&amp;" "&amp;N$10,positions,0),1),
IF(AND(ROW(N38)&gt;12,OR(AND(O39&lt;&gt;"",O39&lt;&gt;"-"),AND(N39="-",M38=""))),"-","")))</f>
        <v/>
      </c>
      <c r="O38" s="128" t="str">
        <f>IFERROR(INDEX(Calculation!$Q$7:$Q$206,MATCH($B38&amp;" "&amp;O$10,positions,0),1),
IFERROR(INDEX(Calculation!$R$7:$R$206,MATCH($B37&amp;" "&amp;O$10,positions,0),1),
IF(AND(ROW(O38)&gt;12,OR(AND(P39&lt;&gt;"",P39&lt;&gt;"-"),AND(O39="-",N38=""))),"-","")))</f>
        <v/>
      </c>
      <c r="P38" s="128" t="str">
        <f>IFERROR(INDEX(Calculation!$Q$7:$Q$206,MATCH($B38&amp;" "&amp;P$10,positions,0),1),
IFERROR(INDEX(Calculation!$R$7:$R$206,MATCH($B37&amp;" "&amp;P$10,positions,0),1),
IF(AND(ROW(P38)&gt;12,OR(AND(Q39&lt;&gt;"",Q39&lt;&gt;"-"),AND(P39="-",O38=""))),"-","")))</f>
        <v/>
      </c>
      <c r="Q38" s="128" t="str">
        <f>IFERROR(INDEX(Calculation!$Q$7:$Q$206,MATCH($B38&amp;" "&amp;Q$10,positions,0),1),
IFERROR(INDEX(Calculation!$R$7:$R$206,MATCH($B37&amp;" "&amp;Q$10,positions,0),1),
IF(AND(ROW(Q38)&gt;12,OR(AND(R39&lt;&gt;"",R39&lt;&gt;"-"),AND(Q39="-",P38=""))),"-","")))</f>
        <v/>
      </c>
      <c r="R38" s="128" t="str">
        <f>IFERROR(INDEX(Calculation!$Q$7:$Q$206,MATCH($B38&amp;" "&amp;R$10,positions,0),1),
IFERROR(INDEX(Calculation!$R$7:$R$206,MATCH($B37&amp;" "&amp;R$10,positions,0),1),
IF(AND(ROW(R38)&gt;12,OR(AND(S39&lt;&gt;"",S39&lt;&gt;"-"),AND(R39="-",Q38=""))),"-","")))</f>
        <v/>
      </c>
      <c r="S38" s="128" t="str">
        <f>IFERROR(INDEX(Calculation!$Q$7:$Q$206,MATCH($B38&amp;" "&amp;S$10,positions,0),1),
IFERROR(INDEX(Calculation!$R$7:$R$206,MATCH($B37&amp;" "&amp;S$10,positions,0),1),
IF(AND(ROW(S38)&gt;12,OR(AND(T39&lt;&gt;"",T39&lt;&gt;"-"),AND(S39="-",R38=""))),"-","")))</f>
        <v/>
      </c>
      <c r="T38" s="128" t="str">
        <f>IFERROR(INDEX(Calculation!$Q$7:$Q$206,MATCH($B38&amp;" "&amp;T$10,positions,0),1),
IFERROR(INDEX(Calculation!$R$7:$R$206,MATCH($B37&amp;" "&amp;T$10,positions,0),1),
IF(AND(ROW(T38)&gt;12,OR(AND(U39&lt;&gt;"",U39&lt;&gt;"-"),AND(T39="-",S38=""))),"-","")))</f>
        <v/>
      </c>
      <c r="U38" s="128" t="str">
        <f>IFERROR(INDEX(Calculation!$Q$7:$Q$206,MATCH($B38&amp;" "&amp;U$10,positions,0),1),
IFERROR(INDEX(Calculation!$R$7:$R$206,MATCH($B37&amp;" "&amp;U$10,positions,0),1),
IF(AND(ROW(U38)&gt;12,OR(AND(V39&lt;&gt;"",V39&lt;&gt;"-"),AND(U39="-",T38=""))),"-","")))</f>
        <v/>
      </c>
      <c r="V38" s="128" t="str">
        <f>IFERROR(INDEX(Calculation!$Q$7:$Q$206,MATCH($B38&amp;" "&amp;V$10,positions,0),1),
IFERROR(INDEX(Calculation!$R$7:$R$206,MATCH($B37&amp;" "&amp;V$10,positions,0),1),
IF(AND(ROW(V38)&gt;12,OR(AND(W39&lt;&gt;"",W39&lt;&gt;"-"),AND(V39="-",U38=""))),"-","")))</f>
        <v/>
      </c>
      <c r="W38" s="128" t="str">
        <f>IFERROR(INDEX(Calculation!$Q$7:$Q$206,MATCH($B38&amp;" "&amp;W$10,positions,0),1),
IFERROR(INDEX(Calculation!$R$7:$R$206,MATCH($B37&amp;" "&amp;W$10,positions,0),1),
IF(AND(ROW(W38)&gt;12,OR(AND(X39&lt;&gt;"",X39&lt;&gt;"-"),AND(W39="-",V38=""))),"-","")))</f>
        <v/>
      </c>
      <c r="X38" s="128" t="str">
        <f>IFERROR(INDEX(Calculation!$Q$7:$Q$206,MATCH($B38&amp;" "&amp;X$10,positions,0),1),
IFERROR(INDEX(Calculation!$R$7:$R$206,MATCH($B37&amp;" "&amp;X$10,positions,0),1),
IF(AND(ROW(X38)&gt;12,OR(AND(Y39&lt;&gt;"",Y39&lt;&gt;"-"),AND(X39="-",W38=""))),"-","")))</f>
        <v/>
      </c>
      <c r="Y38" s="128" t="str">
        <f>IFERROR(INDEX(Calculation!$Q$7:$Q$206,MATCH($B38&amp;" "&amp;Y$10,positions,0),1),
IFERROR(INDEX(Calculation!$R$7:$R$206,MATCH($B37&amp;" "&amp;Y$10,positions,0),1),
IF(AND(ROW(Y38)&gt;12,OR(AND(Z39&lt;&gt;"",Z39&lt;&gt;"-"),AND(Y39="-",X38=""))),"-","")))</f>
        <v/>
      </c>
      <c r="Z38" s="128" t="str">
        <f>IFERROR(INDEX(Calculation!$Q$7:$Q$206,MATCH($B38&amp;" "&amp;Z$10,positions,0),1),
IFERROR(INDEX(Calculation!$R$7:$R$206,MATCH($B37&amp;" "&amp;Z$10,positions,0),1),
IF(AND(ROW(Z38)&gt;12,OR(AND(AA39&lt;&gt;"",AA39&lt;&gt;"-"),AND(Z39="-",Y38=""))),"-","")))</f>
        <v/>
      </c>
      <c r="AA38" s="128" t="str">
        <f>IFERROR(INDEX(Calculation!$Q$7:$Q$206,MATCH($B38&amp;" "&amp;AA$10,positions,0),1),
IFERROR(INDEX(Calculation!$R$7:$R$206,MATCH($B37&amp;" "&amp;AA$10,positions,0),1),
IF(AND(ROW(AA38)&gt;12,OR(AND(AB39&lt;&gt;"",AB39&lt;&gt;"-"),AND(AA39="-",Z38=""))),"-","")))</f>
        <v/>
      </c>
      <c r="AB38" s="128" t="str">
        <f>IFERROR(INDEX(Calculation!$Q$7:$Q$206,MATCH($B38&amp;" "&amp;AB$10,positions,0),1),
IFERROR(INDEX(Calculation!$R$7:$R$206,MATCH($B37&amp;" "&amp;AB$10,positions,0),1),
IF(AND(ROW(AB38)&gt;12,OR(AND(AC39&lt;&gt;"",AC39&lt;&gt;"-"),AND(AB39="-",AA38=""))),"-","")))</f>
        <v/>
      </c>
      <c r="AC38" s="128" t="str">
        <f>IFERROR(INDEX(Calculation!$Q$7:$Q$206,MATCH($B38&amp;" "&amp;AC$10,positions,0),1),
IFERROR(INDEX(Calculation!$R$7:$R$206,MATCH($B37&amp;" "&amp;AC$10,positions,0),1),
IF(AND(ROW(AC38)&gt;12,OR(AND(AD39&lt;&gt;"",AD39&lt;&gt;"-"),AND(AC39="-",AB38=""))),"-","")))</f>
        <v/>
      </c>
      <c r="AD38" s="128" t="str">
        <f>IFERROR(INDEX(Calculation!$Q$7:$Q$206,MATCH($B38&amp;" "&amp;AD$10,positions,0),1),
IFERROR(INDEX(Calculation!$R$7:$R$206,MATCH($B37&amp;" "&amp;AD$10,positions,0),1),
IF(AND(ROW(AD38)&gt;12,OR(AND(AE39&lt;&gt;"",AE39&lt;&gt;"-"),AND(AD39="-",AC38=""))),"-","")))</f>
        <v/>
      </c>
      <c r="AE38" s="128" t="str">
        <f>IFERROR(INDEX(Calculation!$Q$7:$Q$206,MATCH($B38&amp;" "&amp;AE$10,positions,0),1),
IFERROR(INDEX(Calculation!$R$7:$R$206,MATCH($B37&amp;" "&amp;AE$10,positions,0),1),
IF(AND(ROW(AE38)&gt;12,OR(AND(AF39&lt;&gt;"",AF39&lt;&gt;"-"),AND(AE39="-",AD38=""))),"-","")))</f>
        <v/>
      </c>
      <c r="AF38" s="128" t="str">
        <f>IFERROR(INDEX(Calculation!$Q$7:$Q$206,MATCH($B38&amp;" "&amp;AF$10,positions,0),1),
IFERROR(INDEX(Calculation!$R$7:$R$206,MATCH($B37&amp;" "&amp;AF$10,positions,0),1),
IF(AND(ROW(AF38)&gt;12,OR(AND(AG39&lt;&gt;"",AG39&lt;&gt;"-"),AND(AF39="-",AE38=""))),"-","")))</f>
        <v/>
      </c>
      <c r="AG38" s="128" t="str">
        <f>IFERROR(INDEX(Calculation!$Q$7:$Q$206,MATCH($B38&amp;" "&amp;AG$10,positions,0),1),
IFERROR(INDEX(Calculation!$R$7:$R$206,MATCH($B37&amp;" "&amp;AG$10,positions,0),1),
IF(AND(ROW(AG38)&gt;12,OR(AND(AH39&lt;&gt;"",AH39&lt;&gt;"-"),AND(AG39="-",AF38=""))),"-","")))</f>
        <v/>
      </c>
      <c r="AH38" s="128" t="str">
        <f>IFERROR(INDEX(Calculation!$Q$7:$Q$206,MATCH($B38&amp;" "&amp;AH$10,positions,0),1),
IFERROR(INDEX(Calculation!$R$7:$R$206,MATCH($B37&amp;" "&amp;AH$10,positions,0),1),
IF(AND(ROW(AH38)&gt;12,OR(AND(AI39&lt;&gt;"",AI39&lt;&gt;"-"),AND(AH39="-",AG38=""))),"-","")))</f>
        <v/>
      </c>
      <c r="AI38" s="128" t="str">
        <f>IFERROR(INDEX(Calculation!$Q$7:$Q$206,MATCH($B38&amp;" "&amp;AI$10,positions,0),1),
IFERROR(INDEX(Calculation!$R$7:$R$206,MATCH($B37&amp;" "&amp;AI$10,positions,0),1),
IF(AND(ROW(AI38)&gt;12,OR(AND(AJ39&lt;&gt;"",AJ39&lt;&gt;"-"),AND(AI39="-",AH38=""))),"-","")))</f>
        <v/>
      </c>
      <c r="AJ38" s="128" t="str">
        <f>IFERROR(INDEX(Calculation!$Q$7:$Q$206,MATCH($B38&amp;" "&amp;AJ$10,positions,0),1),
IFERROR(INDEX(Calculation!$R$7:$R$206,MATCH($B37&amp;" "&amp;AJ$10,positions,0),1),
IF(AND(ROW(AJ38)&gt;12,OR(AND(AK39&lt;&gt;"",AK39&lt;&gt;"-"),AND(AJ39="-",AI38=""))),"-","")))</f>
        <v/>
      </c>
      <c r="AK38" s="128" t="str">
        <f>IFERROR(INDEX(Calculation!$Q$7:$Q$206,MATCH($B38&amp;" "&amp;AK$10,positions,0),1),
IFERROR(INDEX(Calculation!$R$7:$R$206,MATCH($B37&amp;" "&amp;AK$10,positions,0),1),
IF(AND(ROW(AK38)&gt;12,OR(AND(AL39&lt;&gt;"",AL39&lt;&gt;"-"),AND(AK39="-",AJ38=""))),"-","")))</f>
        <v/>
      </c>
      <c r="AL38" s="128" t="str">
        <f>IFERROR(INDEX(Calculation!$Q$7:$Q$206,MATCH($B38&amp;" "&amp;AL$10,positions,0),1),
IFERROR(INDEX(Calculation!$R$7:$R$206,MATCH($B37&amp;" "&amp;AL$10,positions,0),1),
IF(AND(ROW(AL38)&gt;12,OR(AND(AM39&lt;&gt;"",AM39&lt;&gt;"-"),AND(AL39="-",AK38=""))),"-","")))</f>
        <v/>
      </c>
      <c r="AM38" s="128" t="str">
        <f>IFERROR(INDEX(Calculation!$Q$7:$Q$206,MATCH($B38&amp;" "&amp;AM$10,positions,0),1),
IFERROR(INDEX(Calculation!$R$7:$R$206,MATCH($B37&amp;" "&amp;AM$10,positions,0),1),
IF(AND(ROW(AM38)&gt;12,OR(AND(AN39&lt;&gt;"",AN39&lt;&gt;"-"),AND(AM39="-",AL38=""))),"-","")))</f>
        <v/>
      </c>
      <c r="AN38" s="128" t="str">
        <f>IFERROR(INDEX(Calculation!$Q$7:$Q$206,MATCH($B38&amp;" "&amp;AN$10,positions,0),1),
IFERROR(INDEX(Calculation!$R$7:$R$206,MATCH($B37&amp;" "&amp;AN$10,positions,0),1),
IF(AND(ROW(AN38)&gt;12,OR(AND(AO39&lt;&gt;"",AO39&lt;&gt;"-"),AND(AN39="-",AM38=""))),"-","")))</f>
        <v/>
      </c>
      <c r="AO38" s="128" t="str">
        <f>IFERROR(INDEX(Calculation!$Q$7:$Q$206,MATCH($B38&amp;" "&amp;AO$10,positions,0),1),
IFERROR(INDEX(Calculation!$R$7:$R$206,MATCH($B37&amp;" "&amp;AO$10,positions,0),1),
IF(AND(ROW(AO38)&gt;12,OR(AND(AP39&lt;&gt;"",AP39&lt;&gt;"-"),AND(AO39="-",AN38=""))),"-","")))</f>
        <v/>
      </c>
      <c r="AP38" s="128" t="str">
        <f>IFERROR(INDEX(Calculation!$Q$7:$Q$206,MATCH($B38&amp;" "&amp;AP$10,positions,0),1),
IFERROR(INDEX(Calculation!$R$7:$R$206,MATCH($B37&amp;" "&amp;AP$10,positions,0),1),
IF(AND(ROW(AP38)&gt;12,OR(AND(AQ39&lt;&gt;"",AQ39&lt;&gt;"-"),AND(AP39="-",AO38=""))),"-","")))</f>
        <v/>
      </c>
      <c r="AQ38" s="128" t="str">
        <f>IFERROR(INDEX(Calculation!$Q$7:$Q$206,MATCH($B38&amp;" "&amp;AQ$10,positions,0),1),
IFERROR(INDEX(Calculation!$R$7:$R$206,MATCH($B37&amp;" "&amp;AQ$10,positions,0),1),
IF(AND(ROW(AQ38)&gt;12,OR(AND(AR39&lt;&gt;"",AR39&lt;&gt;"-"),AND(AQ39="-",AP38=""))),"-","")))</f>
        <v/>
      </c>
      <c r="AR38" s="128" t="str">
        <f>IFERROR(INDEX(Calculation!$Q$7:$Q$206,MATCH($B38&amp;" "&amp;AR$10,positions,0),1),
IFERROR(INDEX(Calculation!$R$7:$R$206,MATCH($B37&amp;" "&amp;AR$10,positions,0),1),
IF(AND(ROW(AR38)&gt;12,OR(AND(AS39&lt;&gt;"",AS39&lt;&gt;"-"),AND(AR39="-",AQ38=""))),"-","")))</f>
        <v/>
      </c>
      <c r="AS38" s="128" t="str">
        <f>IFERROR(INDEX(Calculation!$Q$7:$Q$206,MATCH($B38&amp;" "&amp;AS$10,positions,0),1),
IFERROR(INDEX(Calculation!$R$7:$R$206,MATCH($B37&amp;" "&amp;AS$10,positions,0),1),
IF(AND(ROW(AS38)&gt;12,OR(AND(AT39&lt;&gt;"",AT39&lt;&gt;"-"),AND(AS39="-",AR38=""))),"-","")))</f>
        <v/>
      </c>
      <c r="AT38" s="128" t="str">
        <f>IFERROR(INDEX(Calculation!$Q$7:$Q$206,MATCH($B38&amp;" "&amp;AT$10,positions,0),1),
IFERROR(INDEX(Calculation!$R$7:$R$206,MATCH($B37&amp;" "&amp;AT$10,positions,0),1),
IF(AND(ROW(AT38)&gt;12,OR(AND(AU39&lt;&gt;"",AU39&lt;&gt;"-"),AND(AT39="-",AS38=""))),"-","")))</f>
        <v/>
      </c>
      <c r="AU38" s="128" t="str">
        <f>IFERROR(INDEX(Calculation!$Q$7:$Q$206,MATCH($B38&amp;" "&amp;AU$10,positions,0),1),
IFERROR(INDEX(Calculation!$R$7:$R$206,MATCH($B37&amp;" "&amp;AU$10,positions,0),1),
IF(AND(ROW(AU38)&gt;12,OR(AND(AV39&lt;&gt;"",AV39&lt;&gt;"-"),AND(AU39="-",AT38=""))),"-","")))</f>
        <v/>
      </c>
      <c r="AV38" s="128" t="str">
        <f>IFERROR(INDEX(Calculation!$Q$7:$Q$206,MATCH($B38&amp;" "&amp;AV$10,positions,0),1),
IFERROR(INDEX(Calculation!$R$7:$R$206,MATCH($B37&amp;" "&amp;AV$10,positions,0),1),
IF(AND(ROW(AV38)&gt;12,OR(AND(AW39&lt;&gt;"",AW39&lt;&gt;"-"),AND(AV39="-",AU38=""))),"-","")))</f>
        <v/>
      </c>
      <c r="AW38" s="128" t="str">
        <f>IFERROR(INDEX(Calculation!$Q$7:$Q$206,MATCH($B38&amp;" "&amp;AW$10,positions,0),1),
IFERROR(INDEX(Calculation!$R$7:$R$206,MATCH($B37&amp;" "&amp;AW$10,positions,0),1),
IF(AND(ROW(AW38)&gt;12,OR(AND(AX39&lt;&gt;"",AX39&lt;&gt;"-"),AND(AW39="-",AV38=""))),"-","")))</f>
        <v/>
      </c>
      <c r="AX38" s="128" t="str">
        <f>IFERROR(INDEX(Calculation!$Q$7:$Q$206,MATCH($B38&amp;" "&amp;AX$10,positions,0),1),
IFERROR(INDEX(Calculation!$R$7:$R$206,MATCH($B37&amp;" "&amp;AX$10,positions,0),1),
IF(AND(ROW(AX38)&gt;12,OR(AND(AY39&lt;&gt;"",AY39&lt;&gt;"-"),AND(AX39="-",AW38=""))),"-","")))</f>
        <v/>
      </c>
      <c r="AY38" s="128" t="str">
        <f>IFERROR(INDEX(Calculation!$Q$7:$Q$206,MATCH($B38&amp;" "&amp;AY$10,positions,0),1),
IFERROR(INDEX(Calculation!$R$7:$R$206,MATCH($B37&amp;" "&amp;AY$10,positions,0),1),
IF(AND(ROW(AY38)&gt;12,OR(AND(AZ39&lt;&gt;"",AZ39&lt;&gt;"-"),AND(AY39="-",AX38=""))),"-","")))</f>
        <v/>
      </c>
      <c r="AZ38" s="128" t="str">
        <f>IFERROR(INDEX(Calculation!$Q$7:$Q$206,MATCH($B38&amp;" "&amp;AZ$10,positions,0),1),
IFERROR(INDEX(Calculation!$R$7:$R$206,MATCH($B37&amp;" "&amp;AZ$10,positions,0),1),
IF(AND(ROW(AZ38)&gt;12,OR(AND(BA39&lt;&gt;"",BA39&lt;&gt;"-"),AND(AZ39="-",AY38=""))),"-","")))</f>
        <v/>
      </c>
      <c r="BA38" s="128" t="str">
        <f>IFERROR(INDEX(Calculation!$Q$7:$Q$206,MATCH($B38&amp;" "&amp;BA$10,positions,0),1),
IFERROR(INDEX(Calculation!$R$7:$R$206,MATCH($B37&amp;" "&amp;BA$10,positions,0),1),
IF(AND(ROW(BA38)&gt;12,OR(AND(BB39&lt;&gt;"",BB39&lt;&gt;"-"),AND(BA39="-",AZ38=""))),"-","")))</f>
        <v/>
      </c>
      <c r="BB38" s="128" t="str">
        <f>IFERROR(INDEX(Calculation!$Q$7:$Q$206,MATCH($B38&amp;" "&amp;BB$10,positions,0),1),
IFERROR(INDEX(Calculation!$R$7:$R$206,MATCH($B37&amp;" "&amp;BB$10,positions,0),1),
IF(AND(ROW(BB38)&gt;12,OR(AND(BC39&lt;&gt;"",BC39&lt;&gt;"-"),AND(BB39="-",BA38=""))),"-","")))</f>
        <v/>
      </c>
      <c r="BC38" s="128" t="str">
        <f>IFERROR(INDEX(Calculation!$Q$7:$Q$206,MATCH($B38&amp;" "&amp;BC$10,positions,0),1),
IFERROR(INDEX(Calculation!$R$7:$R$206,MATCH($B37&amp;" "&amp;BC$10,positions,0),1),
IF(AND(ROW(BC38)&gt;12,OR(AND(BD39&lt;&gt;"",BD39&lt;&gt;"-"),AND(BC39="-",BB38=""))),"-","")))</f>
        <v/>
      </c>
      <c r="BD38" s="128" t="str">
        <f>IFERROR(INDEX(Calculation!$Q$7:$Q$206,MATCH($B38&amp;" "&amp;BD$10,positions,0),1),
IFERROR(INDEX(Calculation!$R$7:$R$206,MATCH($B37&amp;" "&amp;BD$10,positions,0),1),
IF(AND(ROW(BD38)&gt;12,OR(AND(BE39&lt;&gt;"",BE39&lt;&gt;"-"),AND(BD39="-",BC38=""))),"-","")))</f>
        <v/>
      </c>
      <c r="BE38" s="128" t="str">
        <f>IFERROR(INDEX(Calculation!$Q$7:$Q$206,MATCH($B38&amp;" "&amp;BE$10,positions,0),1),
IFERROR(INDEX(Calculation!$R$7:$R$206,MATCH($B37&amp;" "&amp;BE$10,positions,0),1),
IF(AND(ROW(BE38)&gt;12,OR(AND(BF39&lt;&gt;"",BF39&lt;&gt;"-"),AND(BE39="-",BD38=""))),"-","")))</f>
        <v/>
      </c>
      <c r="BF38" s="128" t="str">
        <f>IFERROR(INDEX(Calculation!$Q$7:$Q$206,MATCH($B38&amp;" "&amp;BF$10,positions,0),1),
IFERROR(INDEX(Calculation!$R$7:$R$206,MATCH($B37&amp;" "&amp;BF$10,positions,0),1),
IF(AND(ROW(BF38)&gt;12,OR(AND(BG39&lt;&gt;"",BG39&lt;&gt;"-"),AND(BF39="-",BE38=""))),"-","")))</f>
        <v/>
      </c>
      <c r="BG38" s="128" t="str">
        <f>IFERROR(INDEX(Calculation!$Q$7:$Q$206,MATCH($B38&amp;" "&amp;BG$10,positions,0),1),
IFERROR(INDEX(Calculation!$R$7:$R$206,MATCH($B37&amp;" "&amp;BG$10,positions,0),1),
IF(AND(ROW(BG38)&gt;12,OR(AND(BH39&lt;&gt;"",BH39&lt;&gt;"-"),AND(BG39="-",BF38=""))),"-","")))</f>
        <v/>
      </c>
      <c r="BH38" s="128" t="str">
        <f>IFERROR(INDEX(Calculation!$Q$7:$Q$206,MATCH($B38&amp;" "&amp;BH$10,positions,0),1),
IFERROR(INDEX(Calculation!$R$7:$R$206,MATCH($B37&amp;" "&amp;BH$10,positions,0),1),
IF(AND(ROW(BH38)&gt;12,OR(AND(BI39&lt;&gt;"",BI39&lt;&gt;"-"),AND(BH39="-",BG38=""))),"-","")))</f>
        <v/>
      </c>
      <c r="BI38" s="128" t="str">
        <f>IFERROR(INDEX(Calculation!$Q$7:$Q$206,MATCH($B38&amp;" "&amp;BI$10,positions,0),1),
IFERROR(INDEX(Calculation!$R$7:$R$206,MATCH($B37&amp;" "&amp;BI$10,positions,0),1),
IF(AND(ROW(BI38)&gt;12,OR(AND(BJ39&lt;&gt;"",BJ39&lt;&gt;"-"),AND(BI39="-",BH38=""))),"-","")))</f>
        <v/>
      </c>
      <c r="BJ38" s="128" t="str">
        <f>IFERROR(INDEX(Calculation!$Q$7:$Q$206,MATCH($B38&amp;" "&amp;BJ$10,positions,0),1),
IFERROR(INDEX(Calculation!$R$7:$R$206,MATCH($B37&amp;" "&amp;BJ$10,positions,0),1),
IF(AND(ROW(BJ38)&gt;12,OR(AND(BK39&lt;&gt;"",BK39&lt;&gt;"-"),AND(BJ39="-",BI38=""))),"-","")))</f>
        <v/>
      </c>
      <c r="BK38" s="128" t="str">
        <f>IFERROR(INDEX(Calculation!$Q$7:$Q$206,MATCH($B38&amp;" "&amp;BK$10,positions,0),1),
IFERROR(INDEX(Calculation!$R$7:$R$206,MATCH($B37&amp;" "&amp;BK$10,positions,0),1),
IF(AND(ROW(BK38)&gt;12,OR(AND(BL39&lt;&gt;"",BL39&lt;&gt;"-"),AND(BK39="-",BJ38=""))),"-","")))</f>
        <v/>
      </c>
      <c r="BL38" s="128" t="str">
        <f>IFERROR(INDEX(Calculation!$Q$7:$Q$206,MATCH($B38&amp;" "&amp;BL$10,positions,0),1),
IFERROR(INDEX(Calculation!$R$7:$R$206,MATCH($B37&amp;" "&amp;BL$10,positions,0),1),
IF(AND(ROW(BL38)&gt;12,OR(AND(BM39&lt;&gt;"",BM39&lt;&gt;"-"),AND(BL39="-",BK38=""))),"-","")))</f>
        <v/>
      </c>
      <c r="BM38" s="128" t="str">
        <f>IFERROR(INDEX(Calculation!$Q$7:$Q$206,MATCH($B38&amp;" "&amp;BM$10,positions,0),1),
IFERROR(INDEX(Calculation!$R$7:$R$206,MATCH($B37&amp;" "&amp;BM$10,positions,0),1),
IF(AND(ROW(BM38)&gt;12,OR(AND(BN39&lt;&gt;"",BN39&lt;&gt;"-"),AND(BM39="-",BL38=""))),"-","")))</f>
        <v/>
      </c>
      <c r="BN38" s="128" t="str">
        <f>IFERROR(INDEX(Calculation!$Q$7:$Q$206,MATCH($B38&amp;" "&amp;BN$10,positions,0),1),
IFERROR(INDEX(Calculation!$R$7:$R$206,MATCH($B37&amp;" "&amp;BN$10,positions,0),1),
IF(AND(ROW(BN38)&gt;12,OR(AND(BO39&lt;&gt;"",BO39&lt;&gt;"-"),AND(BN39="-",BM38=""))),"-","")))</f>
        <v/>
      </c>
      <c r="BO38" s="128" t="str">
        <f>IFERROR(INDEX(Calculation!$Q$7:$Q$206,MATCH($B38&amp;" "&amp;BO$10,positions,0),1),
IFERROR(INDEX(Calculation!$R$7:$R$206,MATCH($B37&amp;" "&amp;BO$10,positions,0),1),
IF(AND(ROW(BO38)&gt;12,OR(AND(BP39&lt;&gt;"",BP39&lt;&gt;"-"),AND(BO39="-",BN38=""))),"-","")))</f>
        <v/>
      </c>
      <c r="BP38" s="128" t="str">
        <f>IFERROR(INDEX(Calculation!$Q$7:$Q$206,MATCH($B38&amp;" "&amp;BP$10,positions,0),1),
IFERROR(INDEX(Calculation!$R$7:$R$206,MATCH($B37&amp;" "&amp;BP$10,positions,0),1),
IF(AND(ROW(BP38)&gt;12,OR(AND(BQ39&lt;&gt;"",BQ39&lt;&gt;"-"),AND(BP39="-",BO38=""))),"-","")))</f>
        <v/>
      </c>
      <c r="BQ38" s="128" t="str">
        <f>IFERROR(INDEX(Calculation!$Q$7:$Q$206,MATCH($B38&amp;" "&amp;BQ$10,positions,0),1),
IFERROR(INDEX(Calculation!$R$7:$R$206,MATCH($B37&amp;" "&amp;BQ$10,positions,0),1),
IF(AND(ROW(BQ38)&gt;12,OR(AND(BR39&lt;&gt;"",BR39&lt;&gt;"-"),AND(BQ39="-",BP38=""))),"-","")))</f>
        <v/>
      </c>
      <c r="BR38" s="128" t="str">
        <f>IFERROR(INDEX(Calculation!$Q$7:$Q$206,MATCH($B38&amp;" "&amp;BR$10,positions,0),1),
IFERROR(INDEX(Calculation!$R$7:$R$206,MATCH($B37&amp;" "&amp;BR$10,positions,0),1),
IF(AND(ROW(BR38)&gt;12,OR(AND(BS39&lt;&gt;"",BS39&lt;&gt;"-"),AND(BR39="-",BQ38=""))),"-","")))</f>
        <v/>
      </c>
      <c r="BS38" s="128" t="str">
        <f>IFERROR(INDEX(Calculation!$Q$7:$Q$206,MATCH($B38&amp;" "&amp;BS$10,positions,0),1),
IFERROR(INDEX(Calculation!$R$7:$R$206,MATCH($B37&amp;" "&amp;BS$10,positions,0),1),
IF(AND(ROW(BS38)&gt;12,OR(AND(BT39&lt;&gt;"",BT39&lt;&gt;"-"),AND(BS39="-",BR38=""))),"-","")))</f>
        <v/>
      </c>
      <c r="BT38" s="128" t="str">
        <f>IFERROR(INDEX(Calculation!$Q$7:$Q$206,MATCH($B38&amp;" "&amp;BT$10,positions,0),1),
IFERROR(INDEX(Calculation!$R$7:$R$206,MATCH($B37&amp;" "&amp;BT$10,positions,0),1),
IF(AND(ROW(BT38)&gt;12,OR(AND(BU39&lt;&gt;"",BU39&lt;&gt;"-"),AND(BT39="-",BS38=""))),"-","")))</f>
        <v/>
      </c>
      <c r="BU38" s="128" t="str">
        <f>IFERROR(INDEX(Calculation!$Q$7:$Q$206,MATCH($B38&amp;" "&amp;BU$10,positions,0),1),
IFERROR(INDEX(Calculation!$R$7:$R$206,MATCH($B37&amp;" "&amp;BU$10,positions,0),1),
IF(AND(ROW(BU38)&gt;12,OR(AND(BV39&lt;&gt;"",BV39&lt;&gt;"-"),AND(BU39="-",BT38=""))),"-","")))</f>
        <v/>
      </c>
      <c r="BV38" s="128" t="str">
        <f>IFERROR(INDEX(Calculation!$Q$7:$Q$206,MATCH($B38&amp;" "&amp;BV$10,positions,0),1),
IFERROR(INDEX(Calculation!$R$7:$R$206,MATCH($B37&amp;" "&amp;BV$10,positions,0),1),
IF(AND(ROW(BV38)&gt;12,OR(AND(BW39&lt;&gt;"",BW39&lt;&gt;"-"),AND(BV39="-",BU38=""))),"-","")))</f>
        <v/>
      </c>
      <c r="BW38" s="128" t="str">
        <f>IFERROR(INDEX(Calculation!$Q$7:$Q$206,MATCH($B38&amp;" "&amp;BW$10,positions,0),1),
IFERROR(INDEX(Calculation!$R$7:$R$206,MATCH($B37&amp;" "&amp;BW$10,positions,0),1),
IF(AND(ROW(BW38)&gt;12,OR(AND(BX39&lt;&gt;"",BX39&lt;&gt;"-"),AND(BW39="-",BV38=""))),"-","")))</f>
        <v/>
      </c>
      <c r="BX38" s="128" t="str">
        <f>IFERROR(INDEX(Calculation!$Q$7:$Q$206,MATCH($B38&amp;" "&amp;BX$10,positions,0),1),
IFERROR(INDEX(Calculation!$R$7:$R$206,MATCH($B37&amp;" "&amp;BX$10,positions,0),1),
IF(AND(ROW(BX38)&gt;12,OR(AND(BY39&lt;&gt;"",BY39&lt;&gt;"-"),AND(BX39="-",BW38=""))),"-","")))</f>
        <v/>
      </c>
      <c r="BY38" s="128" t="str">
        <f>IFERROR(INDEX(Calculation!$Q$7:$Q$206,MATCH($B38&amp;" "&amp;BY$10,positions,0),1),
IFERROR(INDEX(Calculation!$R$7:$R$206,MATCH($B37&amp;" "&amp;BY$10,positions,0),1),
IF(AND(ROW(BY38)&gt;12,OR(AND(BZ39&lt;&gt;"",BZ39&lt;&gt;"-"),AND(BY39="-",BX38=""))),"-","")))</f>
        <v/>
      </c>
      <c r="BZ38" s="128" t="str">
        <f>IFERROR(INDEX(Calculation!$Q$7:$Q$206,MATCH($B38&amp;" "&amp;BZ$10,positions,0),1),
IFERROR(INDEX(Calculation!$R$7:$R$206,MATCH($B37&amp;" "&amp;BZ$10,positions,0),1),
IF(AND(ROW(BZ38)&gt;12,OR(AND(CA39&lt;&gt;"",CA39&lt;&gt;"-"),AND(BZ39="-",BY38=""))),"-","")))</f>
        <v/>
      </c>
      <c r="CA38" s="128" t="str">
        <f>IFERROR(INDEX(Calculation!$Q$7:$Q$206,MATCH($B38&amp;" "&amp;CA$10,positions,0),1),
IFERROR(INDEX(Calculation!$R$7:$R$206,MATCH($B37&amp;" "&amp;CA$10,positions,0),1),
IF(AND(ROW(CA38)&gt;12,OR(AND(CB39&lt;&gt;"",CB39&lt;&gt;"-"),AND(CA39="-",BZ38=""))),"-","")))</f>
        <v/>
      </c>
      <c r="CB38" s="128" t="str">
        <f>IFERROR(INDEX(Calculation!$Q$7:$Q$206,MATCH($B38&amp;" "&amp;CB$10,positions,0),1),
IFERROR(INDEX(Calculation!$R$7:$R$206,MATCH($B37&amp;" "&amp;CB$10,positions,0),1),
IF(AND(ROW(CB38)&gt;12,OR(AND(CC39&lt;&gt;"",CC39&lt;&gt;"-"),AND(CB39="-",CA38=""))),"-","")))</f>
        <v/>
      </c>
      <c r="CC38" s="128" t="str">
        <f>IFERROR(INDEX(Calculation!$Q$7:$Q$206,MATCH($B38&amp;" "&amp;CC$10,positions,0),1),
IFERROR(INDEX(Calculation!$R$7:$R$206,MATCH($B37&amp;" "&amp;CC$10,positions,0),1),
IF(AND(ROW(CC38)&gt;12,OR(AND(CD39&lt;&gt;"",CD39&lt;&gt;"-"),AND(CC39="-",CB38=""))),"-","")))</f>
        <v/>
      </c>
      <c r="CD38" s="128" t="str">
        <f>IFERROR(INDEX(Calculation!$Q$7:$Q$206,MATCH($B38&amp;" "&amp;CD$10,positions,0),1),
IFERROR(INDEX(Calculation!$R$7:$R$206,MATCH($B37&amp;" "&amp;CD$10,positions,0),1),
IF(AND(ROW(CD38)&gt;12,OR(AND(CE39&lt;&gt;"",CE39&lt;&gt;"-"),AND(CD39="-",CC38=""))),"-","")))</f>
        <v/>
      </c>
      <c r="CE38" s="128" t="str">
        <f>IFERROR(INDEX(Calculation!$Q$7:$Q$206,MATCH($B38&amp;" "&amp;CE$10,positions,0),1),
IFERROR(INDEX(Calculation!$R$7:$R$206,MATCH($B37&amp;" "&amp;CE$10,positions,0),1),
IF(AND(ROW(CE38)&gt;12,OR(AND(CF39&lt;&gt;"",CF39&lt;&gt;"-"),AND(CE39="-",CD38=""))),"-","")))</f>
        <v/>
      </c>
      <c r="CF38" s="128" t="str">
        <f>IFERROR(INDEX(Calculation!$Q$7:$Q$206,MATCH($B38&amp;" "&amp;CF$10,positions,0),1),
IFERROR(INDEX(Calculation!$R$7:$R$206,MATCH($B37&amp;" "&amp;CF$10,positions,0),1),
IF(AND(ROW(CF38)&gt;12,OR(AND(CG39&lt;&gt;"",CG39&lt;&gt;"-"),AND(CF39="-",CE38=""))),"-","")))</f>
        <v/>
      </c>
      <c r="CG38" s="128" t="str">
        <f>IFERROR(INDEX(Calculation!$Q$7:$Q$206,MATCH($B38&amp;" "&amp;CG$10,positions,0),1),
IFERROR(INDEX(Calculation!$R$7:$R$206,MATCH($B37&amp;" "&amp;CG$10,positions,0),1),
IF(AND(ROW(CG38)&gt;12,OR(AND(CH39&lt;&gt;"",CH39&lt;&gt;"-"),AND(CG39="-",CF38=""))),"-","")))</f>
        <v/>
      </c>
      <c r="CH38" s="128" t="str">
        <f>IFERROR(INDEX(Calculation!$Q$7:$Q$206,MATCH($B38&amp;" "&amp;CH$10,positions,0),1),
IFERROR(INDEX(Calculation!$R$7:$R$206,MATCH($B37&amp;" "&amp;CH$10,positions,0),1),
IF(AND(ROW(CH38)&gt;12,OR(AND(CI39&lt;&gt;"",CI39&lt;&gt;"-"),AND(CH39="-",CG38=""))),"-","")))</f>
        <v/>
      </c>
      <c r="CI38" s="128" t="str">
        <f>IFERROR(INDEX(Calculation!$Q$7:$Q$206,MATCH($B38&amp;" "&amp;CI$10,positions,0),1),
IFERROR(INDEX(Calculation!$R$7:$R$206,MATCH($B37&amp;" "&amp;CI$10,positions,0),1),
IF(AND(ROW(CI38)&gt;12,OR(AND(CJ39&lt;&gt;"",CJ39&lt;&gt;"-"),AND(CI39="-",CH38=""))),"-","")))</f>
        <v/>
      </c>
      <c r="CJ38" s="128" t="str">
        <f>IFERROR(INDEX(Calculation!$Q$7:$Q$206,MATCH($B38&amp;" "&amp;CJ$10,positions,0),1),
IFERROR(INDEX(Calculation!$R$7:$R$206,MATCH($B37&amp;" "&amp;CJ$10,positions,0),1),
IF(AND(ROW(CJ38)&gt;12,OR(AND(CK39&lt;&gt;"",CK39&lt;&gt;"-"),AND(CJ39="-",CI38=""))),"-","")))</f>
        <v/>
      </c>
      <c r="CK38" s="128" t="str">
        <f>IFERROR(INDEX(Calculation!$Q$7:$Q$206,MATCH($B38&amp;" "&amp;CK$10,positions,0),1),
IFERROR(INDEX(Calculation!$R$7:$R$206,MATCH($B37&amp;" "&amp;CK$10,positions,0),1),
IF(AND(ROW(CK38)&gt;12,OR(AND(CL39&lt;&gt;"",CL39&lt;&gt;"-"),AND(CK39="-",CJ38=""))),"-","")))</f>
        <v/>
      </c>
      <c r="CL38" s="128" t="str">
        <f>IFERROR(INDEX(Calculation!$Q$7:$Q$206,MATCH($B38&amp;" "&amp;CL$10,positions,0),1),
IFERROR(INDEX(Calculation!$R$7:$R$206,MATCH($B37&amp;" "&amp;CL$10,positions,0),1),
IF(AND(ROW(CL38)&gt;12,OR(AND(CM39&lt;&gt;"",CM39&lt;&gt;"-"),AND(CL39="-",CK38=""))),"-","")))</f>
        <v/>
      </c>
      <c r="CM38" s="128" t="str">
        <f>IFERROR(INDEX(Calculation!$Q$7:$Q$206,MATCH($B38&amp;" "&amp;CM$10,positions,0),1),
IFERROR(INDEX(Calculation!$R$7:$R$206,MATCH($B37&amp;" "&amp;CM$10,positions,0),1),
IF(AND(ROW(CM38)&gt;12,OR(AND(CN39&lt;&gt;"",CN39&lt;&gt;"-"),AND(CM39="-",CL38=""))),"-","")))</f>
        <v/>
      </c>
      <c r="CN38" s="128" t="str">
        <f>IFERROR(INDEX(Calculation!$Q$7:$Q$206,MATCH($B38&amp;" "&amp;CN$10,positions,0),1),
IFERROR(INDEX(Calculation!$R$7:$R$206,MATCH($B37&amp;" "&amp;CN$10,positions,0),1),
IF(AND(ROW(CN38)&gt;12,OR(AND(CO39&lt;&gt;"",CO39&lt;&gt;"-"),AND(CN39="-",CM38=""))),"-","")))</f>
        <v/>
      </c>
      <c r="CO38" s="128" t="str">
        <f>IFERROR(INDEX(Calculation!$Q$7:$Q$206,MATCH($B38&amp;" "&amp;CO$10,positions,0),1),
IFERROR(INDEX(Calculation!$R$7:$R$206,MATCH($B37&amp;" "&amp;CO$10,positions,0),1),
IF(AND(ROW(CO38)&gt;12,OR(AND(CP39&lt;&gt;"",CP39&lt;&gt;"-"),AND(CO39="-",CN38=""))),"-","")))</f>
        <v/>
      </c>
      <c r="CP38" s="128" t="str">
        <f>IFERROR(INDEX(Calculation!$Q$7:$Q$206,MATCH($B38&amp;" "&amp;CP$10,positions,0),1),
IFERROR(INDEX(Calculation!$R$7:$R$206,MATCH($B37&amp;" "&amp;CP$10,positions,0),1),
IF(AND(ROW(CP38)&gt;12,OR(AND(CQ39&lt;&gt;"",CQ39&lt;&gt;"-"),AND(CP39="-",CO38=""))),"-","")))</f>
        <v/>
      </c>
      <c r="CQ38" s="128" t="str">
        <f>IFERROR(INDEX(Calculation!$Q$7:$Q$206,MATCH($B38&amp;" "&amp;CQ$10,positions,0),1),
IFERROR(INDEX(Calculation!$R$7:$R$206,MATCH($B37&amp;" "&amp;CQ$10,positions,0),1),
IF(AND(ROW(CQ38)&gt;12,OR(AND(CR39&lt;&gt;"",CR39&lt;&gt;"-"),AND(CQ39="-",CP38=""))),"-","")))</f>
        <v/>
      </c>
      <c r="CR38" s="128" t="str">
        <f>IFERROR(INDEX(Calculation!$Q$7:$Q$206,MATCH($B38&amp;" "&amp;CR$10,positions,0),1),
IFERROR(INDEX(Calculation!$R$7:$R$206,MATCH($B37&amp;" "&amp;CR$10,positions,0),1),
IF(AND(ROW(CR38)&gt;12,OR(AND(CS39&lt;&gt;"",CS39&lt;&gt;"-"),AND(CR39="-",CQ38=""))),"-","")))</f>
        <v/>
      </c>
      <c r="CS38" s="128" t="str">
        <f>IFERROR(INDEX(Calculation!$Q$7:$Q$206,MATCH($B38&amp;" "&amp;CS$10,positions,0),1),
IFERROR(INDEX(Calculation!$R$7:$R$206,MATCH($B37&amp;" "&amp;CS$10,positions,0),1),
IF(AND(ROW(CS38)&gt;12,OR(AND(CT39&lt;&gt;"",CT39&lt;&gt;"-"),AND(CS39="-",CR38=""))),"-","")))</f>
        <v/>
      </c>
      <c r="CT38" s="128" t="str">
        <f>IFERROR(INDEX(Calculation!$Q$7:$Q$206,MATCH($B38&amp;" "&amp;CT$10,positions,0),1),
IFERROR(INDEX(Calculation!$R$7:$R$206,MATCH($B37&amp;" "&amp;CT$10,positions,0),1),
IF(AND(ROW(CT38)&gt;12,OR(AND(CU39&lt;&gt;"",CU39&lt;&gt;"-"),AND(CT39="-",CS38=""))),"-","")))</f>
        <v/>
      </c>
      <c r="CU38" s="128" t="str">
        <f>IFERROR(INDEX(Calculation!$Q$7:$Q$206,MATCH($B38&amp;" "&amp;CU$10,positions,0),1),
IFERROR(INDEX(Calculation!$R$7:$R$206,MATCH($B37&amp;" "&amp;CU$10,positions,0),1),
IF(AND(ROW(CU38)&gt;12,OR(AND(CV39&lt;&gt;"",CV39&lt;&gt;"-"),AND(CU39="-",CT38=""))),"-","")))</f>
        <v/>
      </c>
      <c r="CV38" s="128" t="str">
        <f>IFERROR(INDEX(Calculation!$Q$7:$Q$206,MATCH($B38&amp;" "&amp;CV$10,positions,0),1),
IFERROR(INDEX(Calculation!$R$7:$R$206,MATCH($B37&amp;" "&amp;CV$10,positions,0),1),
IF(AND(ROW(CV38)&gt;12,OR(AND(CW39&lt;&gt;"",CW39&lt;&gt;"-"),AND(CV39="-",CU38=""))),"-","")))</f>
        <v/>
      </c>
      <c r="CW38" s="128" t="str">
        <f>IFERROR(INDEX(Calculation!$Q$7:$Q$206,MATCH($B38&amp;" "&amp;CW$10,positions,0),1),
IFERROR(INDEX(Calculation!$R$7:$R$206,MATCH($B37&amp;" "&amp;CW$10,positions,0),1),
IF(AND(ROW(CW38)&gt;12,OR(AND(CX39&lt;&gt;"",CX39&lt;&gt;"-"),AND(CW39="-",CV38=""))),"-","")))</f>
        <v/>
      </c>
      <c r="CX38" s="128" t="str">
        <f>IFERROR(INDEX(Calculation!$Q$7:$Q$206,MATCH($B38&amp;" "&amp;CX$10,positions,0),1),
IFERROR(INDEX(Calculation!$R$7:$R$206,MATCH($B37&amp;" "&amp;CX$10,positions,0),1),
IF(AND(ROW(CX38)&gt;12,OR(AND(CY39&lt;&gt;"",CY39&lt;&gt;"-"),AND(CX39="-",CW38=""))),"-","")))</f>
        <v/>
      </c>
      <c r="CY38" s="128" t="str">
        <f>IFERROR(INDEX(Calculation!$Q$7:$Q$206,MATCH($B38&amp;" "&amp;CY$10,positions,0),1),
IFERROR(INDEX(Calculation!$R$7:$R$206,MATCH($B37&amp;" "&amp;CY$10,positions,0),1),
IF(AND(ROW(CY38)&gt;12,OR(AND(CZ39&lt;&gt;"",CZ39&lt;&gt;"-"),AND(CY39="-",CX38=""))),"-","")))</f>
        <v/>
      </c>
      <c r="CZ38" s="128" t="str">
        <f>IFERROR(INDEX(Calculation!$Q$7:$Q$206,MATCH($B38&amp;" "&amp;CZ$10,positions,0),1),
IFERROR(INDEX(Calculation!$R$7:$R$206,MATCH($B37&amp;" "&amp;CZ$10,positions,0),1),
IF(AND(ROW(CZ38)&gt;12,OR(AND(DA39&lt;&gt;"",DA39&lt;&gt;"-"),AND(CZ39="-",CY38=""))),"-","")))</f>
        <v/>
      </c>
    </row>
    <row r="39" spans="2:104" s="100" customFormat="1" ht="27.95" customHeight="1" x14ac:dyDescent="0.25">
      <c r="B39" s="140">
        <v>29</v>
      </c>
      <c r="C39" s="99"/>
      <c r="D39" s="128" t="str">
        <f>IFERROR(INDEX(Calculation!$Q$7:$Q$206,MATCH($B39&amp;" "&amp;D$10,positions,0),1),
IFERROR(INDEX(Calculation!$R$7:$R$206,MATCH($B38&amp;" "&amp;D$10,positions,0),1),
IF(AND(ROW(D39)&gt;12,OR(AND(E40&lt;&gt;"",E40&lt;&gt;"-"),AND(D40="-",C39=""))),"-","")))</f>
        <v/>
      </c>
      <c r="E39" s="128" t="str">
        <f>IFERROR(INDEX(Calculation!$Q$7:$Q$206,MATCH($B39&amp;" "&amp;E$10,positions,0),1),
IFERROR(INDEX(Calculation!$R$7:$R$206,MATCH($B38&amp;" "&amp;E$10,positions,0),1),
IF(AND(ROW(E39)&gt;12,OR(AND(F40&lt;&gt;"",F40&lt;&gt;"-"),AND(E40="-",D39=""))),"-","")))</f>
        <v/>
      </c>
      <c r="F39" s="128" t="str">
        <f>IFERROR(INDEX(Calculation!$Q$7:$Q$206,MATCH($B39&amp;" "&amp;F$10,positions,0),1),
IFERROR(INDEX(Calculation!$R$7:$R$206,MATCH($B38&amp;" "&amp;F$10,positions,0),1),
IF(AND(ROW(F39)&gt;12,OR(AND(G40&lt;&gt;"",G40&lt;&gt;"-"),AND(F40="-",E39=""))),"-","")))</f>
        <v/>
      </c>
      <c r="G39" s="128" t="str">
        <f>IFERROR(INDEX(Calculation!$Q$7:$Q$206,MATCH($B39&amp;" "&amp;G$10,positions,0),1),
IFERROR(INDEX(Calculation!$R$7:$R$206,MATCH($B38&amp;" "&amp;G$10,positions,0),1),
IF(AND(ROW(G39)&gt;12,OR(AND(H40&lt;&gt;"",H40&lt;&gt;"-"),AND(G40="-",F39=""))),"-","")))</f>
        <v/>
      </c>
      <c r="H39" s="128" t="str">
        <f>IFERROR(INDEX(Calculation!$Q$7:$Q$206,MATCH($B39&amp;" "&amp;H$10,positions,0),1),
IFERROR(INDEX(Calculation!$R$7:$R$206,MATCH($B38&amp;" "&amp;H$10,positions,0),1),
IF(AND(ROW(H39)&gt;12,OR(AND(I40&lt;&gt;"",I40&lt;&gt;"-"),AND(H40="-",G39=""))),"-","")))</f>
        <v/>
      </c>
      <c r="I39" s="128" t="str">
        <f>IFERROR(INDEX(Calculation!$Q$7:$Q$206,MATCH($B39&amp;" "&amp;I$10,positions,0),1),
IFERROR(INDEX(Calculation!$R$7:$R$206,MATCH($B38&amp;" "&amp;I$10,positions,0),1),
IF(AND(ROW(I39)&gt;12,OR(AND(J40&lt;&gt;"",J40&lt;&gt;"-"),AND(I40="-",H39=""))),"-","")))</f>
        <v/>
      </c>
      <c r="J39" s="128" t="str">
        <f>IFERROR(INDEX(Calculation!$Q$7:$Q$206,MATCH($B39&amp;" "&amp;J$10,positions,0),1),
IFERROR(INDEX(Calculation!$R$7:$R$206,MATCH($B38&amp;" "&amp;J$10,positions,0),1),
IF(AND(ROW(J39)&gt;12,OR(AND(K40&lt;&gt;"",K40&lt;&gt;"-"),AND(J40="-",I39=""))),"-","")))</f>
        <v/>
      </c>
      <c r="K39" s="128" t="str">
        <f>IFERROR(INDEX(Calculation!$Q$7:$Q$206,MATCH($B39&amp;" "&amp;K$10,positions,0),1),
IFERROR(INDEX(Calculation!$R$7:$R$206,MATCH($B38&amp;" "&amp;K$10,positions,0),1),
IF(AND(ROW(K39)&gt;12,OR(AND(L40&lt;&gt;"",L40&lt;&gt;"-"),AND(K40="-",J39=""))),"-","")))</f>
        <v/>
      </c>
      <c r="L39" s="128" t="str">
        <f>IFERROR(INDEX(Calculation!$Q$7:$Q$206,MATCH($B39&amp;" "&amp;L$10,positions,0),1),
IFERROR(INDEX(Calculation!$R$7:$R$206,MATCH($B38&amp;" "&amp;L$10,positions,0),1),
IF(AND(ROW(L39)&gt;12,OR(AND(M40&lt;&gt;"",M40&lt;&gt;"-"),AND(L40="-",K39=""))),"-","")))</f>
        <v/>
      </c>
      <c r="M39" s="128" t="str">
        <f>IFERROR(INDEX(Calculation!$Q$7:$Q$206,MATCH($B39&amp;" "&amp;M$10,positions,0),1),
IFERROR(INDEX(Calculation!$R$7:$R$206,MATCH($B38&amp;" "&amp;M$10,positions,0),1),
IF(AND(ROW(M39)&gt;12,OR(AND(N40&lt;&gt;"",N40&lt;&gt;"-"),AND(M40="-",L39=""))),"-","")))</f>
        <v/>
      </c>
      <c r="N39" s="128" t="str">
        <f>IFERROR(INDEX(Calculation!$Q$7:$Q$206,MATCH($B39&amp;" "&amp;N$10,positions,0),1),
IFERROR(INDEX(Calculation!$R$7:$R$206,MATCH($B38&amp;" "&amp;N$10,positions,0),1),
IF(AND(ROW(N39)&gt;12,OR(AND(O40&lt;&gt;"",O40&lt;&gt;"-"),AND(N40="-",M39=""))),"-","")))</f>
        <v/>
      </c>
      <c r="O39" s="128" t="str">
        <f>IFERROR(INDEX(Calculation!$Q$7:$Q$206,MATCH($B39&amp;" "&amp;O$10,positions,0),1),
IFERROR(INDEX(Calculation!$R$7:$R$206,MATCH($B38&amp;" "&amp;O$10,positions,0),1),
IF(AND(ROW(O39)&gt;12,OR(AND(P40&lt;&gt;"",P40&lt;&gt;"-"),AND(O40="-",N39=""))),"-","")))</f>
        <v/>
      </c>
      <c r="P39" s="128" t="str">
        <f>IFERROR(INDEX(Calculation!$Q$7:$Q$206,MATCH($B39&amp;" "&amp;P$10,positions,0),1),
IFERROR(INDEX(Calculation!$R$7:$R$206,MATCH($B38&amp;" "&amp;P$10,positions,0),1),
IF(AND(ROW(P39)&gt;12,OR(AND(Q40&lt;&gt;"",Q40&lt;&gt;"-"),AND(P40="-",O39=""))),"-","")))</f>
        <v/>
      </c>
      <c r="Q39" s="128" t="str">
        <f>IFERROR(INDEX(Calculation!$Q$7:$Q$206,MATCH($B39&amp;" "&amp;Q$10,positions,0),1),
IFERROR(INDEX(Calculation!$R$7:$R$206,MATCH($B38&amp;" "&amp;Q$10,positions,0),1),
IF(AND(ROW(Q39)&gt;12,OR(AND(R40&lt;&gt;"",R40&lt;&gt;"-"),AND(Q40="-",P39=""))),"-","")))</f>
        <v/>
      </c>
      <c r="R39" s="128" t="str">
        <f>IFERROR(INDEX(Calculation!$Q$7:$Q$206,MATCH($B39&amp;" "&amp;R$10,positions,0),1),
IFERROR(INDEX(Calculation!$R$7:$R$206,MATCH($B38&amp;" "&amp;R$10,positions,0),1),
IF(AND(ROW(R39)&gt;12,OR(AND(S40&lt;&gt;"",S40&lt;&gt;"-"),AND(R40="-",Q39=""))),"-","")))</f>
        <v/>
      </c>
      <c r="S39" s="128" t="str">
        <f>IFERROR(INDEX(Calculation!$Q$7:$Q$206,MATCH($B39&amp;" "&amp;S$10,positions,0),1),
IFERROR(INDEX(Calculation!$R$7:$R$206,MATCH($B38&amp;" "&amp;S$10,positions,0),1),
IF(AND(ROW(S39)&gt;12,OR(AND(T40&lt;&gt;"",T40&lt;&gt;"-"),AND(S40="-",R39=""))),"-","")))</f>
        <v/>
      </c>
      <c r="T39" s="128" t="str">
        <f>IFERROR(INDEX(Calculation!$Q$7:$Q$206,MATCH($B39&amp;" "&amp;T$10,positions,0),1),
IFERROR(INDEX(Calculation!$R$7:$R$206,MATCH($B38&amp;" "&amp;T$10,positions,0),1),
IF(AND(ROW(T39)&gt;12,OR(AND(U40&lt;&gt;"",U40&lt;&gt;"-"),AND(T40="-",S39=""))),"-","")))</f>
        <v/>
      </c>
      <c r="U39" s="128" t="str">
        <f>IFERROR(INDEX(Calculation!$Q$7:$Q$206,MATCH($B39&amp;" "&amp;U$10,positions,0),1),
IFERROR(INDEX(Calculation!$R$7:$R$206,MATCH($B38&amp;" "&amp;U$10,positions,0),1),
IF(AND(ROW(U39)&gt;12,OR(AND(V40&lt;&gt;"",V40&lt;&gt;"-"),AND(U40="-",T39=""))),"-","")))</f>
        <v/>
      </c>
      <c r="V39" s="128" t="str">
        <f>IFERROR(INDEX(Calculation!$Q$7:$Q$206,MATCH($B39&amp;" "&amp;V$10,positions,0),1),
IFERROR(INDEX(Calculation!$R$7:$R$206,MATCH($B38&amp;" "&amp;V$10,positions,0),1),
IF(AND(ROW(V39)&gt;12,OR(AND(W40&lt;&gt;"",W40&lt;&gt;"-"),AND(V40="-",U39=""))),"-","")))</f>
        <v/>
      </c>
      <c r="W39" s="128" t="str">
        <f>IFERROR(INDEX(Calculation!$Q$7:$Q$206,MATCH($B39&amp;" "&amp;W$10,positions,0),1),
IFERROR(INDEX(Calculation!$R$7:$R$206,MATCH($B38&amp;" "&amp;W$10,positions,0),1),
IF(AND(ROW(W39)&gt;12,OR(AND(X40&lt;&gt;"",X40&lt;&gt;"-"),AND(W40="-",V39=""))),"-","")))</f>
        <v/>
      </c>
      <c r="X39" s="128" t="str">
        <f>IFERROR(INDEX(Calculation!$Q$7:$Q$206,MATCH($B39&amp;" "&amp;X$10,positions,0),1),
IFERROR(INDEX(Calculation!$R$7:$R$206,MATCH($B38&amp;" "&amp;X$10,positions,0),1),
IF(AND(ROW(X39)&gt;12,OR(AND(Y40&lt;&gt;"",Y40&lt;&gt;"-"),AND(X40="-",W39=""))),"-","")))</f>
        <v/>
      </c>
      <c r="Y39" s="128" t="str">
        <f>IFERROR(INDEX(Calculation!$Q$7:$Q$206,MATCH($B39&amp;" "&amp;Y$10,positions,0),1),
IFERROR(INDEX(Calculation!$R$7:$R$206,MATCH($B38&amp;" "&amp;Y$10,positions,0),1),
IF(AND(ROW(Y39)&gt;12,OR(AND(Z40&lt;&gt;"",Z40&lt;&gt;"-"),AND(Y40="-",X39=""))),"-","")))</f>
        <v/>
      </c>
      <c r="Z39" s="128" t="str">
        <f>IFERROR(INDEX(Calculation!$Q$7:$Q$206,MATCH($B39&amp;" "&amp;Z$10,positions,0),1),
IFERROR(INDEX(Calculation!$R$7:$R$206,MATCH($B38&amp;" "&amp;Z$10,positions,0),1),
IF(AND(ROW(Z39)&gt;12,OR(AND(AA40&lt;&gt;"",AA40&lt;&gt;"-"),AND(Z40="-",Y39=""))),"-","")))</f>
        <v/>
      </c>
      <c r="AA39" s="128" t="str">
        <f>IFERROR(INDEX(Calculation!$Q$7:$Q$206,MATCH($B39&amp;" "&amp;AA$10,positions,0),1),
IFERROR(INDEX(Calculation!$R$7:$R$206,MATCH($B38&amp;" "&amp;AA$10,positions,0),1),
IF(AND(ROW(AA39)&gt;12,OR(AND(AB40&lt;&gt;"",AB40&lt;&gt;"-"),AND(AA40="-",Z39=""))),"-","")))</f>
        <v/>
      </c>
      <c r="AB39" s="128" t="str">
        <f>IFERROR(INDEX(Calculation!$Q$7:$Q$206,MATCH($B39&amp;" "&amp;AB$10,positions,0),1),
IFERROR(INDEX(Calculation!$R$7:$R$206,MATCH($B38&amp;" "&amp;AB$10,positions,0),1),
IF(AND(ROW(AB39)&gt;12,OR(AND(AC40&lt;&gt;"",AC40&lt;&gt;"-"),AND(AB40="-",AA39=""))),"-","")))</f>
        <v/>
      </c>
      <c r="AC39" s="128" t="str">
        <f>IFERROR(INDEX(Calculation!$Q$7:$Q$206,MATCH($B39&amp;" "&amp;AC$10,positions,0),1),
IFERROR(INDEX(Calculation!$R$7:$R$206,MATCH($B38&amp;" "&amp;AC$10,positions,0),1),
IF(AND(ROW(AC39)&gt;12,OR(AND(AD40&lt;&gt;"",AD40&lt;&gt;"-"),AND(AC40="-",AB39=""))),"-","")))</f>
        <v/>
      </c>
      <c r="AD39" s="128" t="str">
        <f>IFERROR(INDEX(Calculation!$Q$7:$Q$206,MATCH($B39&amp;" "&amp;AD$10,positions,0),1),
IFERROR(INDEX(Calculation!$R$7:$R$206,MATCH($B38&amp;" "&amp;AD$10,positions,0),1),
IF(AND(ROW(AD39)&gt;12,OR(AND(AE40&lt;&gt;"",AE40&lt;&gt;"-"),AND(AD40="-",AC39=""))),"-","")))</f>
        <v/>
      </c>
      <c r="AE39" s="128" t="str">
        <f>IFERROR(INDEX(Calculation!$Q$7:$Q$206,MATCH($B39&amp;" "&amp;AE$10,positions,0),1),
IFERROR(INDEX(Calculation!$R$7:$R$206,MATCH($B38&amp;" "&amp;AE$10,positions,0),1),
IF(AND(ROW(AE39)&gt;12,OR(AND(AF40&lt;&gt;"",AF40&lt;&gt;"-"),AND(AE40="-",AD39=""))),"-","")))</f>
        <v/>
      </c>
      <c r="AF39" s="128" t="str">
        <f>IFERROR(INDEX(Calculation!$Q$7:$Q$206,MATCH($B39&amp;" "&amp;AF$10,positions,0),1),
IFERROR(INDEX(Calculation!$R$7:$R$206,MATCH($B38&amp;" "&amp;AF$10,positions,0),1),
IF(AND(ROW(AF39)&gt;12,OR(AND(AG40&lt;&gt;"",AG40&lt;&gt;"-"),AND(AF40="-",AE39=""))),"-","")))</f>
        <v/>
      </c>
      <c r="AG39" s="128" t="str">
        <f>IFERROR(INDEX(Calculation!$Q$7:$Q$206,MATCH($B39&amp;" "&amp;AG$10,positions,0),1),
IFERROR(INDEX(Calculation!$R$7:$R$206,MATCH($B38&amp;" "&amp;AG$10,positions,0),1),
IF(AND(ROW(AG39)&gt;12,OR(AND(AH40&lt;&gt;"",AH40&lt;&gt;"-"),AND(AG40="-",AF39=""))),"-","")))</f>
        <v/>
      </c>
      <c r="AH39" s="128" t="str">
        <f>IFERROR(INDEX(Calculation!$Q$7:$Q$206,MATCH($B39&amp;" "&amp;AH$10,positions,0),1),
IFERROR(INDEX(Calculation!$R$7:$R$206,MATCH($B38&amp;" "&amp;AH$10,positions,0),1),
IF(AND(ROW(AH39)&gt;12,OR(AND(AI40&lt;&gt;"",AI40&lt;&gt;"-"),AND(AH40="-",AG39=""))),"-","")))</f>
        <v/>
      </c>
      <c r="AI39" s="128" t="str">
        <f>IFERROR(INDEX(Calculation!$Q$7:$Q$206,MATCH($B39&amp;" "&amp;AI$10,positions,0),1),
IFERROR(INDEX(Calculation!$R$7:$R$206,MATCH($B38&amp;" "&amp;AI$10,positions,0),1),
IF(AND(ROW(AI39)&gt;12,OR(AND(AJ40&lt;&gt;"",AJ40&lt;&gt;"-"),AND(AI40="-",AH39=""))),"-","")))</f>
        <v/>
      </c>
      <c r="AJ39" s="128" t="str">
        <f>IFERROR(INDEX(Calculation!$Q$7:$Q$206,MATCH($B39&amp;" "&amp;AJ$10,positions,0),1),
IFERROR(INDEX(Calculation!$R$7:$R$206,MATCH($B38&amp;" "&amp;AJ$10,positions,0),1),
IF(AND(ROW(AJ39)&gt;12,OR(AND(AK40&lt;&gt;"",AK40&lt;&gt;"-"),AND(AJ40="-",AI39=""))),"-","")))</f>
        <v/>
      </c>
      <c r="AK39" s="128" t="str">
        <f>IFERROR(INDEX(Calculation!$Q$7:$Q$206,MATCH($B39&amp;" "&amp;AK$10,positions,0),1),
IFERROR(INDEX(Calculation!$R$7:$R$206,MATCH($B38&amp;" "&amp;AK$10,positions,0),1),
IF(AND(ROW(AK39)&gt;12,OR(AND(AL40&lt;&gt;"",AL40&lt;&gt;"-"),AND(AK40="-",AJ39=""))),"-","")))</f>
        <v/>
      </c>
      <c r="AL39" s="128" t="str">
        <f>IFERROR(INDEX(Calculation!$Q$7:$Q$206,MATCH($B39&amp;" "&amp;AL$10,positions,0),1),
IFERROR(INDEX(Calculation!$R$7:$R$206,MATCH($B38&amp;" "&amp;AL$10,positions,0),1),
IF(AND(ROW(AL39)&gt;12,OR(AND(AM40&lt;&gt;"",AM40&lt;&gt;"-"),AND(AL40="-",AK39=""))),"-","")))</f>
        <v/>
      </c>
      <c r="AM39" s="128" t="str">
        <f>IFERROR(INDEX(Calculation!$Q$7:$Q$206,MATCH($B39&amp;" "&amp;AM$10,positions,0),1),
IFERROR(INDEX(Calculation!$R$7:$R$206,MATCH($B38&amp;" "&amp;AM$10,positions,0),1),
IF(AND(ROW(AM39)&gt;12,OR(AND(AN40&lt;&gt;"",AN40&lt;&gt;"-"),AND(AM40="-",AL39=""))),"-","")))</f>
        <v/>
      </c>
      <c r="AN39" s="128" t="str">
        <f>IFERROR(INDEX(Calculation!$Q$7:$Q$206,MATCH($B39&amp;" "&amp;AN$10,positions,0),1),
IFERROR(INDEX(Calculation!$R$7:$R$206,MATCH($B38&amp;" "&amp;AN$10,positions,0),1),
IF(AND(ROW(AN39)&gt;12,OR(AND(AO40&lt;&gt;"",AO40&lt;&gt;"-"),AND(AN40="-",AM39=""))),"-","")))</f>
        <v/>
      </c>
      <c r="AO39" s="128" t="str">
        <f>IFERROR(INDEX(Calculation!$Q$7:$Q$206,MATCH($B39&amp;" "&amp;AO$10,positions,0),1),
IFERROR(INDEX(Calculation!$R$7:$R$206,MATCH($B38&amp;" "&amp;AO$10,positions,0),1),
IF(AND(ROW(AO39)&gt;12,OR(AND(AP40&lt;&gt;"",AP40&lt;&gt;"-"),AND(AO40="-",AN39=""))),"-","")))</f>
        <v/>
      </c>
      <c r="AP39" s="128" t="str">
        <f>IFERROR(INDEX(Calculation!$Q$7:$Q$206,MATCH($B39&amp;" "&amp;AP$10,positions,0),1),
IFERROR(INDEX(Calculation!$R$7:$R$206,MATCH($B38&amp;" "&amp;AP$10,positions,0),1),
IF(AND(ROW(AP39)&gt;12,OR(AND(AQ40&lt;&gt;"",AQ40&lt;&gt;"-"),AND(AP40="-",AO39=""))),"-","")))</f>
        <v/>
      </c>
      <c r="AQ39" s="128" t="str">
        <f>IFERROR(INDEX(Calculation!$Q$7:$Q$206,MATCH($B39&amp;" "&amp;AQ$10,positions,0),1),
IFERROR(INDEX(Calculation!$R$7:$R$206,MATCH($B38&amp;" "&amp;AQ$10,positions,0),1),
IF(AND(ROW(AQ39)&gt;12,OR(AND(AR40&lt;&gt;"",AR40&lt;&gt;"-"),AND(AQ40="-",AP39=""))),"-","")))</f>
        <v/>
      </c>
      <c r="AR39" s="128" t="str">
        <f>IFERROR(INDEX(Calculation!$Q$7:$Q$206,MATCH($B39&amp;" "&amp;AR$10,positions,0),1),
IFERROR(INDEX(Calculation!$R$7:$R$206,MATCH($B38&amp;" "&amp;AR$10,positions,0),1),
IF(AND(ROW(AR39)&gt;12,OR(AND(AS40&lt;&gt;"",AS40&lt;&gt;"-"),AND(AR40="-",AQ39=""))),"-","")))</f>
        <v/>
      </c>
      <c r="AS39" s="128" t="str">
        <f>IFERROR(INDEX(Calculation!$Q$7:$Q$206,MATCH($B39&amp;" "&amp;AS$10,positions,0),1),
IFERROR(INDEX(Calculation!$R$7:$R$206,MATCH($B38&amp;" "&amp;AS$10,positions,0),1),
IF(AND(ROW(AS39)&gt;12,OR(AND(AT40&lt;&gt;"",AT40&lt;&gt;"-"),AND(AS40="-",AR39=""))),"-","")))</f>
        <v/>
      </c>
      <c r="AT39" s="128" t="str">
        <f>IFERROR(INDEX(Calculation!$Q$7:$Q$206,MATCH($B39&amp;" "&amp;AT$10,positions,0),1),
IFERROR(INDEX(Calculation!$R$7:$R$206,MATCH($B38&amp;" "&amp;AT$10,positions,0),1),
IF(AND(ROW(AT39)&gt;12,OR(AND(AU40&lt;&gt;"",AU40&lt;&gt;"-"),AND(AT40="-",AS39=""))),"-","")))</f>
        <v/>
      </c>
      <c r="AU39" s="128" t="str">
        <f>IFERROR(INDEX(Calculation!$Q$7:$Q$206,MATCH($B39&amp;" "&amp;AU$10,positions,0),1),
IFERROR(INDEX(Calculation!$R$7:$R$206,MATCH($B38&amp;" "&amp;AU$10,positions,0),1),
IF(AND(ROW(AU39)&gt;12,OR(AND(AV40&lt;&gt;"",AV40&lt;&gt;"-"),AND(AU40="-",AT39=""))),"-","")))</f>
        <v/>
      </c>
      <c r="AV39" s="128" t="str">
        <f>IFERROR(INDEX(Calculation!$Q$7:$Q$206,MATCH($B39&amp;" "&amp;AV$10,positions,0),1),
IFERROR(INDEX(Calculation!$R$7:$R$206,MATCH($B38&amp;" "&amp;AV$10,positions,0),1),
IF(AND(ROW(AV39)&gt;12,OR(AND(AW40&lt;&gt;"",AW40&lt;&gt;"-"),AND(AV40="-",AU39=""))),"-","")))</f>
        <v/>
      </c>
      <c r="AW39" s="128" t="str">
        <f>IFERROR(INDEX(Calculation!$Q$7:$Q$206,MATCH($B39&amp;" "&amp;AW$10,positions,0),1),
IFERROR(INDEX(Calculation!$R$7:$R$206,MATCH($B38&amp;" "&amp;AW$10,positions,0),1),
IF(AND(ROW(AW39)&gt;12,OR(AND(AX40&lt;&gt;"",AX40&lt;&gt;"-"),AND(AW40="-",AV39=""))),"-","")))</f>
        <v/>
      </c>
      <c r="AX39" s="128" t="str">
        <f>IFERROR(INDEX(Calculation!$Q$7:$Q$206,MATCH($B39&amp;" "&amp;AX$10,positions,0),1),
IFERROR(INDEX(Calculation!$R$7:$R$206,MATCH($B38&amp;" "&amp;AX$10,positions,0),1),
IF(AND(ROW(AX39)&gt;12,OR(AND(AY40&lt;&gt;"",AY40&lt;&gt;"-"),AND(AX40="-",AW39=""))),"-","")))</f>
        <v/>
      </c>
      <c r="AY39" s="128" t="str">
        <f>IFERROR(INDEX(Calculation!$Q$7:$Q$206,MATCH($B39&amp;" "&amp;AY$10,positions,0),1),
IFERROR(INDEX(Calculation!$R$7:$R$206,MATCH($B38&amp;" "&amp;AY$10,positions,0),1),
IF(AND(ROW(AY39)&gt;12,OR(AND(AZ40&lt;&gt;"",AZ40&lt;&gt;"-"),AND(AY40="-",AX39=""))),"-","")))</f>
        <v/>
      </c>
      <c r="AZ39" s="128" t="str">
        <f>IFERROR(INDEX(Calculation!$Q$7:$Q$206,MATCH($B39&amp;" "&amp;AZ$10,positions,0),1),
IFERROR(INDEX(Calculation!$R$7:$R$206,MATCH($B38&amp;" "&amp;AZ$10,positions,0),1),
IF(AND(ROW(AZ39)&gt;12,OR(AND(BA40&lt;&gt;"",BA40&lt;&gt;"-"),AND(AZ40="-",AY39=""))),"-","")))</f>
        <v/>
      </c>
      <c r="BA39" s="128" t="str">
        <f>IFERROR(INDEX(Calculation!$Q$7:$Q$206,MATCH($B39&amp;" "&amp;BA$10,positions,0),1),
IFERROR(INDEX(Calculation!$R$7:$R$206,MATCH($B38&amp;" "&amp;BA$10,positions,0),1),
IF(AND(ROW(BA39)&gt;12,OR(AND(BB40&lt;&gt;"",BB40&lt;&gt;"-"),AND(BA40="-",AZ39=""))),"-","")))</f>
        <v/>
      </c>
      <c r="BB39" s="128" t="str">
        <f>IFERROR(INDEX(Calculation!$Q$7:$Q$206,MATCH($B39&amp;" "&amp;BB$10,positions,0),1),
IFERROR(INDEX(Calculation!$R$7:$R$206,MATCH($B38&amp;" "&amp;BB$10,positions,0),1),
IF(AND(ROW(BB39)&gt;12,OR(AND(BC40&lt;&gt;"",BC40&lt;&gt;"-"),AND(BB40="-",BA39=""))),"-","")))</f>
        <v/>
      </c>
      <c r="BC39" s="128" t="str">
        <f>IFERROR(INDEX(Calculation!$Q$7:$Q$206,MATCH($B39&amp;" "&amp;BC$10,positions,0),1),
IFERROR(INDEX(Calculation!$R$7:$R$206,MATCH($B38&amp;" "&amp;BC$10,positions,0),1),
IF(AND(ROW(BC39)&gt;12,OR(AND(BD40&lt;&gt;"",BD40&lt;&gt;"-"),AND(BC40="-",BB39=""))),"-","")))</f>
        <v/>
      </c>
      <c r="BD39" s="128" t="str">
        <f>IFERROR(INDEX(Calculation!$Q$7:$Q$206,MATCH($B39&amp;" "&amp;BD$10,positions,0),1),
IFERROR(INDEX(Calculation!$R$7:$R$206,MATCH($B38&amp;" "&amp;BD$10,positions,0),1),
IF(AND(ROW(BD39)&gt;12,OR(AND(BE40&lt;&gt;"",BE40&lt;&gt;"-"),AND(BD40="-",BC39=""))),"-","")))</f>
        <v/>
      </c>
      <c r="BE39" s="128" t="str">
        <f>IFERROR(INDEX(Calculation!$Q$7:$Q$206,MATCH($B39&amp;" "&amp;BE$10,positions,0),1),
IFERROR(INDEX(Calculation!$R$7:$R$206,MATCH($B38&amp;" "&amp;BE$10,positions,0),1),
IF(AND(ROW(BE39)&gt;12,OR(AND(BF40&lt;&gt;"",BF40&lt;&gt;"-"),AND(BE40="-",BD39=""))),"-","")))</f>
        <v/>
      </c>
      <c r="BF39" s="128" t="str">
        <f>IFERROR(INDEX(Calculation!$Q$7:$Q$206,MATCH($B39&amp;" "&amp;BF$10,positions,0),1),
IFERROR(INDEX(Calculation!$R$7:$R$206,MATCH($B38&amp;" "&amp;BF$10,positions,0),1),
IF(AND(ROW(BF39)&gt;12,OR(AND(BG40&lt;&gt;"",BG40&lt;&gt;"-"),AND(BF40="-",BE39=""))),"-","")))</f>
        <v/>
      </c>
      <c r="BG39" s="128" t="str">
        <f>IFERROR(INDEX(Calculation!$Q$7:$Q$206,MATCH($B39&amp;" "&amp;BG$10,positions,0),1),
IFERROR(INDEX(Calculation!$R$7:$R$206,MATCH($B38&amp;" "&amp;BG$10,positions,0),1),
IF(AND(ROW(BG39)&gt;12,OR(AND(BH40&lt;&gt;"",BH40&lt;&gt;"-"),AND(BG40="-",BF39=""))),"-","")))</f>
        <v/>
      </c>
      <c r="BH39" s="128" t="str">
        <f>IFERROR(INDEX(Calculation!$Q$7:$Q$206,MATCH($B39&amp;" "&amp;BH$10,positions,0),1),
IFERROR(INDEX(Calculation!$R$7:$R$206,MATCH($B38&amp;" "&amp;BH$10,positions,0),1),
IF(AND(ROW(BH39)&gt;12,OR(AND(BI40&lt;&gt;"",BI40&lt;&gt;"-"),AND(BH40="-",BG39=""))),"-","")))</f>
        <v/>
      </c>
      <c r="BI39" s="128" t="str">
        <f>IFERROR(INDEX(Calculation!$Q$7:$Q$206,MATCH($B39&amp;" "&amp;BI$10,positions,0),1),
IFERROR(INDEX(Calculation!$R$7:$R$206,MATCH($B38&amp;" "&amp;BI$10,positions,0),1),
IF(AND(ROW(BI39)&gt;12,OR(AND(BJ40&lt;&gt;"",BJ40&lt;&gt;"-"),AND(BI40="-",BH39=""))),"-","")))</f>
        <v/>
      </c>
      <c r="BJ39" s="128" t="str">
        <f>IFERROR(INDEX(Calculation!$Q$7:$Q$206,MATCH($B39&amp;" "&amp;BJ$10,positions,0),1),
IFERROR(INDEX(Calculation!$R$7:$R$206,MATCH($B38&amp;" "&amp;BJ$10,positions,0),1),
IF(AND(ROW(BJ39)&gt;12,OR(AND(BK40&lt;&gt;"",BK40&lt;&gt;"-"),AND(BJ40="-",BI39=""))),"-","")))</f>
        <v/>
      </c>
      <c r="BK39" s="128" t="str">
        <f>IFERROR(INDEX(Calculation!$Q$7:$Q$206,MATCH($B39&amp;" "&amp;BK$10,positions,0),1),
IFERROR(INDEX(Calculation!$R$7:$R$206,MATCH($B38&amp;" "&amp;BK$10,positions,0),1),
IF(AND(ROW(BK39)&gt;12,OR(AND(BL40&lt;&gt;"",BL40&lt;&gt;"-"),AND(BK40="-",BJ39=""))),"-","")))</f>
        <v/>
      </c>
      <c r="BL39" s="128" t="str">
        <f>IFERROR(INDEX(Calculation!$Q$7:$Q$206,MATCH($B39&amp;" "&amp;BL$10,positions,0),1),
IFERROR(INDEX(Calculation!$R$7:$R$206,MATCH($B38&amp;" "&amp;BL$10,positions,0),1),
IF(AND(ROW(BL39)&gt;12,OR(AND(BM40&lt;&gt;"",BM40&lt;&gt;"-"),AND(BL40="-",BK39=""))),"-","")))</f>
        <v/>
      </c>
      <c r="BM39" s="128" t="str">
        <f>IFERROR(INDEX(Calculation!$Q$7:$Q$206,MATCH($B39&amp;" "&amp;BM$10,positions,0),1),
IFERROR(INDEX(Calculation!$R$7:$R$206,MATCH($B38&amp;" "&amp;BM$10,positions,0),1),
IF(AND(ROW(BM39)&gt;12,OR(AND(BN40&lt;&gt;"",BN40&lt;&gt;"-"),AND(BM40="-",BL39=""))),"-","")))</f>
        <v/>
      </c>
      <c r="BN39" s="128" t="str">
        <f>IFERROR(INDEX(Calculation!$Q$7:$Q$206,MATCH($B39&amp;" "&amp;BN$10,positions,0),1),
IFERROR(INDEX(Calculation!$R$7:$R$206,MATCH($B38&amp;" "&amp;BN$10,positions,0),1),
IF(AND(ROW(BN39)&gt;12,OR(AND(BO40&lt;&gt;"",BO40&lt;&gt;"-"),AND(BN40="-",BM39=""))),"-","")))</f>
        <v/>
      </c>
      <c r="BO39" s="128" t="str">
        <f>IFERROR(INDEX(Calculation!$Q$7:$Q$206,MATCH($B39&amp;" "&amp;BO$10,positions,0),1),
IFERROR(INDEX(Calculation!$R$7:$R$206,MATCH($B38&amp;" "&amp;BO$10,positions,0),1),
IF(AND(ROW(BO39)&gt;12,OR(AND(BP40&lt;&gt;"",BP40&lt;&gt;"-"),AND(BO40="-",BN39=""))),"-","")))</f>
        <v/>
      </c>
      <c r="BP39" s="128" t="str">
        <f>IFERROR(INDEX(Calculation!$Q$7:$Q$206,MATCH($B39&amp;" "&amp;BP$10,positions,0),1),
IFERROR(INDEX(Calculation!$R$7:$R$206,MATCH($B38&amp;" "&amp;BP$10,positions,0),1),
IF(AND(ROW(BP39)&gt;12,OR(AND(BQ40&lt;&gt;"",BQ40&lt;&gt;"-"),AND(BP40="-",BO39=""))),"-","")))</f>
        <v/>
      </c>
      <c r="BQ39" s="128" t="str">
        <f>IFERROR(INDEX(Calculation!$Q$7:$Q$206,MATCH($B39&amp;" "&amp;BQ$10,positions,0),1),
IFERROR(INDEX(Calculation!$R$7:$R$206,MATCH($B38&amp;" "&amp;BQ$10,positions,0),1),
IF(AND(ROW(BQ39)&gt;12,OR(AND(BR40&lt;&gt;"",BR40&lt;&gt;"-"),AND(BQ40="-",BP39=""))),"-","")))</f>
        <v/>
      </c>
      <c r="BR39" s="128" t="str">
        <f>IFERROR(INDEX(Calculation!$Q$7:$Q$206,MATCH($B39&amp;" "&amp;BR$10,positions,0),1),
IFERROR(INDEX(Calculation!$R$7:$R$206,MATCH($B38&amp;" "&amp;BR$10,positions,0),1),
IF(AND(ROW(BR39)&gt;12,OR(AND(BS40&lt;&gt;"",BS40&lt;&gt;"-"),AND(BR40="-",BQ39=""))),"-","")))</f>
        <v/>
      </c>
      <c r="BS39" s="128" t="str">
        <f>IFERROR(INDEX(Calculation!$Q$7:$Q$206,MATCH($B39&amp;" "&amp;BS$10,positions,0),1),
IFERROR(INDEX(Calculation!$R$7:$R$206,MATCH($B38&amp;" "&amp;BS$10,positions,0),1),
IF(AND(ROW(BS39)&gt;12,OR(AND(BT40&lt;&gt;"",BT40&lt;&gt;"-"),AND(BS40="-",BR39=""))),"-","")))</f>
        <v/>
      </c>
      <c r="BT39" s="128" t="str">
        <f>IFERROR(INDEX(Calculation!$Q$7:$Q$206,MATCH($B39&amp;" "&amp;BT$10,positions,0),1),
IFERROR(INDEX(Calculation!$R$7:$R$206,MATCH($B38&amp;" "&amp;BT$10,positions,0),1),
IF(AND(ROW(BT39)&gt;12,OR(AND(BU40&lt;&gt;"",BU40&lt;&gt;"-"),AND(BT40="-",BS39=""))),"-","")))</f>
        <v/>
      </c>
      <c r="BU39" s="128" t="str">
        <f>IFERROR(INDEX(Calculation!$Q$7:$Q$206,MATCH($B39&amp;" "&amp;BU$10,positions,0),1),
IFERROR(INDEX(Calculation!$R$7:$R$206,MATCH($B38&amp;" "&amp;BU$10,positions,0),1),
IF(AND(ROW(BU39)&gt;12,OR(AND(BV40&lt;&gt;"",BV40&lt;&gt;"-"),AND(BU40="-",BT39=""))),"-","")))</f>
        <v/>
      </c>
      <c r="BV39" s="128" t="str">
        <f>IFERROR(INDEX(Calculation!$Q$7:$Q$206,MATCH($B39&amp;" "&amp;BV$10,positions,0),1),
IFERROR(INDEX(Calculation!$R$7:$R$206,MATCH($B38&amp;" "&amp;BV$10,positions,0),1),
IF(AND(ROW(BV39)&gt;12,OR(AND(BW40&lt;&gt;"",BW40&lt;&gt;"-"),AND(BV40="-",BU39=""))),"-","")))</f>
        <v/>
      </c>
      <c r="BW39" s="128" t="str">
        <f>IFERROR(INDEX(Calculation!$Q$7:$Q$206,MATCH($B39&amp;" "&amp;BW$10,positions,0),1),
IFERROR(INDEX(Calculation!$R$7:$R$206,MATCH($B38&amp;" "&amp;BW$10,positions,0),1),
IF(AND(ROW(BW39)&gt;12,OR(AND(BX40&lt;&gt;"",BX40&lt;&gt;"-"),AND(BW40="-",BV39=""))),"-","")))</f>
        <v/>
      </c>
      <c r="BX39" s="128" t="str">
        <f>IFERROR(INDEX(Calculation!$Q$7:$Q$206,MATCH($B39&amp;" "&amp;BX$10,positions,0),1),
IFERROR(INDEX(Calculation!$R$7:$R$206,MATCH($B38&amp;" "&amp;BX$10,positions,0),1),
IF(AND(ROW(BX39)&gt;12,OR(AND(BY40&lt;&gt;"",BY40&lt;&gt;"-"),AND(BX40="-",BW39=""))),"-","")))</f>
        <v/>
      </c>
      <c r="BY39" s="128" t="str">
        <f>IFERROR(INDEX(Calculation!$Q$7:$Q$206,MATCH($B39&amp;" "&amp;BY$10,positions,0),1),
IFERROR(INDEX(Calculation!$R$7:$R$206,MATCH($B38&amp;" "&amp;BY$10,positions,0),1),
IF(AND(ROW(BY39)&gt;12,OR(AND(BZ40&lt;&gt;"",BZ40&lt;&gt;"-"),AND(BY40="-",BX39=""))),"-","")))</f>
        <v/>
      </c>
      <c r="BZ39" s="128" t="str">
        <f>IFERROR(INDEX(Calculation!$Q$7:$Q$206,MATCH($B39&amp;" "&amp;BZ$10,positions,0),1),
IFERROR(INDEX(Calculation!$R$7:$R$206,MATCH($B38&amp;" "&amp;BZ$10,positions,0),1),
IF(AND(ROW(BZ39)&gt;12,OR(AND(CA40&lt;&gt;"",CA40&lt;&gt;"-"),AND(BZ40="-",BY39=""))),"-","")))</f>
        <v/>
      </c>
      <c r="CA39" s="128" t="str">
        <f>IFERROR(INDEX(Calculation!$Q$7:$Q$206,MATCH($B39&amp;" "&amp;CA$10,positions,0),1),
IFERROR(INDEX(Calculation!$R$7:$R$206,MATCH($B38&amp;" "&amp;CA$10,positions,0),1),
IF(AND(ROW(CA39)&gt;12,OR(AND(CB40&lt;&gt;"",CB40&lt;&gt;"-"),AND(CA40="-",BZ39=""))),"-","")))</f>
        <v/>
      </c>
      <c r="CB39" s="128" t="str">
        <f>IFERROR(INDEX(Calculation!$Q$7:$Q$206,MATCH($B39&amp;" "&amp;CB$10,positions,0),1),
IFERROR(INDEX(Calculation!$R$7:$R$206,MATCH($B38&amp;" "&amp;CB$10,positions,0),1),
IF(AND(ROW(CB39)&gt;12,OR(AND(CC40&lt;&gt;"",CC40&lt;&gt;"-"),AND(CB40="-",CA39=""))),"-","")))</f>
        <v/>
      </c>
      <c r="CC39" s="128" t="str">
        <f>IFERROR(INDEX(Calculation!$Q$7:$Q$206,MATCH($B39&amp;" "&amp;CC$10,positions,0),1),
IFERROR(INDEX(Calculation!$R$7:$R$206,MATCH($B38&amp;" "&amp;CC$10,positions,0),1),
IF(AND(ROW(CC39)&gt;12,OR(AND(CD40&lt;&gt;"",CD40&lt;&gt;"-"),AND(CC40="-",CB39=""))),"-","")))</f>
        <v/>
      </c>
      <c r="CD39" s="128" t="str">
        <f>IFERROR(INDEX(Calculation!$Q$7:$Q$206,MATCH($B39&amp;" "&amp;CD$10,positions,0),1),
IFERROR(INDEX(Calculation!$R$7:$R$206,MATCH($B38&amp;" "&amp;CD$10,positions,0),1),
IF(AND(ROW(CD39)&gt;12,OR(AND(CE40&lt;&gt;"",CE40&lt;&gt;"-"),AND(CD40="-",CC39=""))),"-","")))</f>
        <v/>
      </c>
      <c r="CE39" s="128" t="str">
        <f>IFERROR(INDEX(Calculation!$Q$7:$Q$206,MATCH($B39&amp;" "&amp;CE$10,positions,0),1),
IFERROR(INDEX(Calculation!$R$7:$R$206,MATCH($B38&amp;" "&amp;CE$10,positions,0),1),
IF(AND(ROW(CE39)&gt;12,OR(AND(CF40&lt;&gt;"",CF40&lt;&gt;"-"),AND(CE40="-",CD39=""))),"-","")))</f>
        <v/>
      </c>
      <c r="CF39" s="128" t="str">
        <f>IFERROR(INDEX(Calculation!$Q$7:$Q$206,MATCH($B39&amp;" "&amp;CF$10,positions,0),1),
IFERROR(INDEX(Calculation!$R$7:$R$206,MATCH($B38&amp;" "&amp;CF$10,positions,0),1),
IF(AND(ROW(CF39)&gt;12,OR(AND(CG40&lt;&gt;"",CG40&lt;&gt;"-"),AND(CF40="-",CE39=""))),"-","")))</f>
        <v/>
      </c>
      <c r="CG39" s="128" t="str">
        <f>IFERROR(INDEX(Calculation!$Q$7:$Q$206,MATCH($B39&amp;" "&amp;CG$10,positions,0),1),
IFERROR(INDEX(Calculation!$R$7:$R$206,MATCH($B38&amp;" "&amp;CG$10,positions,0),1),
IF(AND(ROW(CG39)&gt;12,OR(AND(CH40&lt;&gt;"",CH40&lt;&gt;"-"),AND(CG40="-",CF39=""))),"-","")))</f>
        <v/>
      </c>
      <c r="CH39" s="128" t="str">
        <f>IFERROR(INDEX(Calculation!$Q$7:$Q$206,MATCH($B39&amp;" "&amp;CH$10,positions,0),1),
IFERROR(INDEX(Calculation!$R$7:$R$206,MATCH($B38&amp;" "&amp;CH$10,positions,0),1),
IF(AND(ROW(CH39)&gt;12,OR(AND(CI40&lt;&gt;"",CI40&lt;&gt;"-"),AND(CH40="-",CG39=""))),"-","")))</f>
        <v/>
      </c>
      <c r="CI39" s="128" t="str">
        <f>IFERROR(INDEX(Calculation!$Q$7:$Q$206,MATCH($B39&amp;" "&amp;CI$10,positions,0),1),
IFERROR(INDEX(Calculation!$R$7:$R$206,MATCH($B38&amp;" "&amp;CI$10,positions,0),1),
IF(AND(ROW(CI39)&gt;12,OR(AND(CJ40&lt;&gt;"",CJ40&lt;&gt;"-"),AND(CI40="-",CH39=""))),"-","")))</f>
        <v/>
      </c>
      <c r="CJ39" s="128" t="str">
        <f>IFERROR(INDEX(Calculation!$Q$7:$Q$206,MATCH($B39&amp;" "&amp;CJ$10,positions,0),1),
IFERROR(INDEX(Calculation!$R$7:$R$206,MATCH($B38&amp;" "&amp;CJ$10,positions,0),1),
IF(AND(ROW(CJ39)&gt;12,OR(AND(CK40&lt;&gt;"",CK40&lt;&gt;"-"),AND(CJ40="-",CI39=""))),"-","")))</f>
        <v/>
      </c>
      <c r="CK39" s="128" t="str">
        <f>IFERROR(INDEX(Calculation!$Q$7:$Q$206,MATCH($B39&amp;" "&amp;CK$10,positions,0),1),
IFERROR(INDEX(Calculation!$R$7:$R$206,MATCH($B38&amp;" "&amp;CK$10,positions,0),1),
IF(AND(ROW(CK39)&gt;12,OR(AND(CL40&lt;&gt;"",CL40&lt;&gt;"-"),AND(CK40="-",CJ39=""))),"-","")))</f>
        <v/>
      </c>
      <c r="CL39" s="128" t="str">
        <f>IFERROR(INDEX(Calculation!$Q$7:$Q$206,MATCH($B39&amp;" "&amp;CL$10,positions,0),1),
IFERROR(INDEX(Calculation!$R$7:$R$206,MATCH($B38&amp;" "&amp;CL$10,positions,0),1),
IF(AND(ROW(CL39)&gt;12,OR(AND(CM40&lt;&gt;"",CM40&lt;&gt;"-"),AND(CL40="-",CK39=""))),"-","")))</f>
        <v/>
      </c>
      <c r="CM39" s="128" t="str">
        <f>IFERROR(INDEX(Calculation!$Q$7:$Q$206,MATCH($B39&amp;" "&amp;CM$10,positions,0),1),
IFERROR(INDEX(Calculation!$R$7:$R$206,MATCH($B38&amp;" "&amp;CM$10,positions,0),1),
IF(AND(ROW(CM39)&gt;12,OR(AND(CN40&lt;&gt;"",CN40&lt;&gt;"-"),AND(CM40="-",CL39=""))),"-","")))</f>
        <v/>
      </c>
      <c r="CN39" s="128" t="str">
        <f>IFERROR(INDEX(Calculation!$Q$7:$Q$206,MATCH($B39&amp;" "&amp;CN$10,positions,0),1),
IFERROR(INDEX(Calculation!$R$7:$R$206,MATCH($B38&amp;" "&amp;CN$10,positions,0),1),
IF(AND(ROW(CN39)&gt;12,OR(AND(CO40&lt;&gt;"",CO40&lt;&gt;"-"),AND(CN40="-",CM39=""))),"-","")))</f>
        <v/>
      </c>
      <c r="CO39" s="128" t="str">
        <f>IFERROR(INDEX(Calculation!$Q$7:$Q$206,MATCH($B39&amp;" "&amp;CO$10,positions,0),1),
IFERROR(INDEX(Calculation!$R$7:$R$206,MATCH($B38&amp;" "&amp;CO$10,positions,0),1),
IF(AND(ROW(CO39)&gt;12,OR(AND(CP40&lt;&gt;"",CP40&lt;&gt;"-"),AND(CO40="-",CN39=""))),"-","")))</f>
        <v/>
      </c>
      <c r="CP39" s="128" t="str">
        <f>IFERROR(INDEX(Calculation!$Q$7:$Q$206,MATCH($B39&amp;" "&amp;CP$10,positions,0),1),
IFERROR(INDEX(Calculation!$R$7:$R$206,MATCH($B38&amp;" "&amp;CP$10,positions,0),1),
IF(AND(ROW(CP39)&gt;12,OR(AND(CQ40&lt;&gt;"",CQ40&lt;&gt;"-"),AND(CP40="-",CO39=""))),"-","")))</f>
        <v/>
      </c>
      <c r="CQ39" s="128" t="str">
        <f>IFERROR(INDEX(Calculation!$Q$7:$Q$206,MATCH($B39&amp;" "&amp;CQ$10,positions,0),1),
IFERROR(INDEX(Calculation!$R$7:$R$206,MATCH($B38&amp;" "&amp;CQ$10,positions,0),1),
IF(AND(ROW(CQ39)&gt;12,OR(AND(CR40&lt;&gt;"",CR40&lt;&gt;"-"),AND(CQ40="-",CP39=""))),"-","")))</f>
        <v/>
      </c>
      <c r="CR39" s="128" t="str">
        <f>IFERROR(INDEX(Calculation!$Q$7:$Q$206,MATCH($B39&amp;" "&amp;CR$10,positions,0),1),
IFERROR(INDEX(Calculation!$R$7:$R$206,MATCH($B38&amp;" "&amp;CR$10,positions,0),1),
IF(AND(ROW(CR39)&gt;12,OR(AND(CS40&lt;&gt;"",CS40&lt;&gt;"-"),AND(CR40="-",CQ39=""))),"-","")))</f>
        <v/>
      </c>
      <c r="CS39" s="128" t="str">
        <f>IFERROR(INDEX(Calculation!$Q$7:$Q$206,MATCH($B39&amp;" "&amp;CS$10,positions,0),1),
IFERROR(INDEX(Calculation!$R$7:$R$206,MATCH($B38&amp;" "&amp;CS$10,positions,0),1),
IF(AND(ROW(CS39)&gt;12,OR(AND(CT40&lt;&gt;"",CT40&lt;&gt;"-"),AND(CS40="-",CR39=""))),"-","")))</f>
        <v/>
      </c>
      <c r="CT39" s="128" t="str">
        <f>IFERROR(INDEX(Calculation!$Q$7:$Q$206,MATCH($B39&amp;" "&amp;CT$10,positions,0),1),
IFERROR(INDEX(Calculation!$R$7:$R$206,MATCH($B38&amp;" "&amp;CT$10,positions,0),1),
IF(AND(ROW(CT39)&gt;12,OR(AND(CU40&lt;&gt;"",CU40&lt;&gt;"-"),AND(CT40="-",CS39=""))),"-","")))</f>
        <v/>
      </c>
      <c r="CU39" s="128" t="str">
        <f>IFERROR(INDEX(Calculation!$Q$7:$Q$206,MATCH($B39&amp;" "&amp;CU$10,positions,0),1),
IFERROR(INDEX(Calculation!$R$7:$R$206,MATCH($B38&amp;" "&amp;CU$10,positions,0),1),
IF(AND(ROW(CU39)&gt;12,OR(AND(CV40&lt;&gt;"",CV40&lt;&gt;"-"),AND(CU40="-",CT39=""))),"-","")))</f>
        <v/>
      </c>
      <c r="CV39" s="128" t="str">
        <f>IFERROR(INDEX(Calculation!$Q$7:$Q$206,MATCH($B39&amp;" "&amp;CV$10,positions,0),1),
IFERROR(INDEX(Calculation!$R$7:$R$206,MATCH($B38&amp;" "&amp;CV$10,positions,0),1),
IF(AND(ROW(CV39)&gt;12,OR(AND(CW40&lt;&gt;"",CW40&lt;&gt;"-"),AND(CV40="-",CU39=""))),"-","")))</f>
        <v/>
      </c>
      <c r="CW39" s="128" t="str">
        <f>IFERROR(INDEX(Calculation!$Q$7:$Q$206,MATCH($B39&amp;" "&amp;CW$10,positions,0),1),
IFERROR(INDEX(Calculation!$R$7:$R$206,MATCH($B38&amp;" "&amp;CW$10,positions,0),1),
IF(AND(ROW(CW39)&gt;12,OR(AND(CX40&lt;&gt;"",CX40&lt;&gt;"-"),AND(CW40="-",CV39=""))),"-","")))</f>
        <v/>
      </c>
      <c r="CX39" s="128" t="str">
        <f>IFERROR(INDEX(Calculation!$Q$7:$Q$206,MATCH($B39&amp;" "&amp;CX$10,positions,0),1),
IFERROR(INDEX(Calculation!$R$7:$R$206,MATCH($B38&amp;" "&amp;CX$10,positions,0),1),
IF(AND(ROW(CX39)&gt;12,OR(AND(CY40&lt;&gt;"",CY40&lt;&gt;"-"),AND(CX40="-",CW39=""))),"-","")))</f>
        <v/>
      </c>
      <c r="CY39" s="128" t="str">
        <f>IFERROR(INDEX(Calculation!$Q$7:$Q$206,MATCH($B39&amp;" "&amp;CY$10,positions,0),1),
IFERROR(INDEX(Calculation!$R$7:$R$206,MATCH($B38&amp;" "&amp;CY$10,positions,0),1),
IF(AND(ROW(CY39)&gt;12,OR(AND(CZ40&lt;&gt;"",CZ40&lt;&gt;"-"),AND(CY40="-",CX39=""))),"-","")))</f>
        <v/>
      </c>
      <c r="CZ39" s="128" t="str">
        <f>IFERROR(INDEX(Calculation!$Q$7:$Q$206,MATCH($B39&amp;" "&amp;CZ$10,positions,0),1),
IFERROR(INDEX(Calculation!$R$7:$R$206,MATCH($B38&amp;" "&amp;CZ$10,positions,0),1),
IF(AND(ROW(CZ39)&gt;12,OR(AND(DA40&lt;&gt;"",DA40&lt;&gt;"-"),AND(CZ40="-",CY39=""))),"-","")))</f>
        <v/>
      </c>
    </row>
    <row r="40" spans="2:104" s="100" customFormat="1" ht="27.95" customHeight="1" x14ac:dyDescent="0.25">
      <c r="B40" s="140">
        <v>30</v>
      </c>
      <c r="C40" s="99"/>
      <c r="D40" s="128" t="str">
        <f>IFERROR(INDEX(Calculation!$Q$7:$Q$206,MATCH($B40&amp;" "&amp;D$10,positions,0),1),
IFERROR(INDEX(Calculation!$R$7:$R$206,MATCH($B39&amp;" "&amp;D$10,positions,0),1),
IF(AND(ROW(D40)&gt;12,OR(AND(E41&lt;&gt;"",E41&lt;&gt;"-"),AND(D41="-",C40=""))),"-","")))</f>
        <v/>
      </c>
      <c r="E40" s="128" t="str">
        <f>IFERROR(INDEX(Calculation!$Q$7:$Q$206,MATCH($B40&amp;" "&amp;E$10,positions,0),1),
IFERROR(INDEX(Calculation!$R$7:$R$206,MATCH($B39&amp;" "&amp;E$10,positions,0),1),
IF(AND(ROW(E40)&gt;12,OR(AND(F41&lt;&gt;"",F41&lt;&gt;"-"),AND(E41="-",D40=""))),"-","")))</f>
        <v/>
      </c>
      <c r="F40" s="128" t="str">
        <f>IFERROR(INDEX(Calculation!$Q$7:$Q$206,MATCH($B40&amp;" "&amp;F$10,positions,0),1),
IFERROR(INDEX(Calculation!$R$7:$R$206,MATCH($B39&amp;" "&amp;F$10,positions,0),1),
IF(AND(ROW(F40)&gt;12,OR(AND(G41&lt;&gt;"",G41&lt;&gt;"-"),AND(F41="-",E40=""))),"-","")))</f>
        <v/>
      </c>
      <c r="G40" s="128" t="str">
        <f>IFERROR(INDEX(Calculation!$Q$7:$Q$206,MATCH($B40&amp;" "&amp;G$10,positions,0),1),
IFERROR(INDEX(Calculation!$R$7:$R$206,MATCH($B39&amp;" "&amp;G$10,positions,0),1),
IF(AND(ROW(G40)&gt;12,OR(AND(H41&lt;&gt;"",H41&lt;&gt;"-"),AND(G41="-",F40=""))),"-","")))</f>
        <v/>
      </c>
      <c r="H40" s="128" t="str">
        <f>IFERROR(INDEX(Calculation!$Q$7:$Q$206,MATCH($B40&amp;" "&amp;H$10,positions,0),1),
IFERROR(INDEX(Calculation!$R$7:$R$206,MATCH($B39&amp;" "&amp;H$10,positions,0),1),
IF(AND(ROW(H40)&gt;12,OR(AND(I41&lt;&gt;"",I41&lt;&gt;"-"),AND(H41="-",G40=""))),"-","")))</f>
        <v/>
      </c>
      <c r="I40" s="128" t="str">
        <f>IFERROR(INDEX(Calculation!$Q$7:$Q$206,MATCH($B40&amp;" "&amp;I$10,positions,0),1),
IFERROR(INDEX(Calculation!$R$7:$R$206,MATCH($B39&amp;" "&amp;I$10,positions,0),1),
IF(AND(ROW(I40)&gt;12,OR(AND(J41&lt;&gt;"",J41&lt;&gt;"-"),AND(I41="-",H40=""))),"-","")))</f>
        <v/>
      </c>
      <c r="J40" s="128" t="str">
        <f>IFERROR(INDEX(Calculation!$Q$7:$Q$206,MATCH($B40&amp;" "&amp;J$10,positions,0),1),
IFERROR(INDEX(Calculation!$R$7:$R$206,MATCH($B39&amp;" "&amp;J$10,positions,0),1),
IF(AND(ROW(J40)&gt;12,OR(AND(K41&lt;&gt;"",K41&lt;&gt;"-"),AND(J41="-",I40=""))),"-","")))</f>
        <v/>
      </c>
      <c r="K40" s="128" t="str">
        <f>IFERROR(INDEX(Calculation!$Q$7:$Q$206,MATCH($B40&amp;" "&amp;K$10,positions,0),1),
IFERROR(INDEX(Calculation!$R$7:$R$206,MATCH($B39&amp;" "&amp;K$10,positions,0),1),
IF(AND(ROW(K40)&gt;12,OR(AND(L41&lt;&gt;"",L41&lt;&gt;"-"),AND(K41="-",J40=""))),"-","")))</f>
        <v/>
      </c>
      <c r="L40" s="128" t="str">
        <f>IFERROR(INDEX(Calculation!$Q$7:$Q$206,MATCH($B40&amp;" "&amp;L$10,positions,0),1),
IFERROR(INDEX(Calculation!$R$7:$R$206,MATCH($B39&amp;" "&amp;L$10,positions,0),1),
IF(AND(ROW(L40)&gt;12,OR(AND(M41&lt;&gt;"",M41&lt;&gt;"-"),AND(L41="-",K40=""))),"-","")))</f>
        <v/>
      </c>
      <c r="M40" s="128" t="str">
        <f>IFERROR(INDEX(Calculation!$Q$7:$Q$206,MATCH($B40&amp;" "&amp;M$10,positions,0),1),
IFERROR(INDEX(Calculation!$R$7:$R$206,MATCH($B39&amp;" "&amp;M$10,positions,0),1),
IF(AND(ROW(M40)&gt;12,OR(AND(N41&lt;&gt;"",N41&lt;&gt;"-"),AND(M41="-",L40=""))),"-","")))</f>
        <v/>
      </c>
      <c r="N40" s="128" t="str">
        <f>IFERROR(INDEX(Calculation!$Q$7:$Q$206,MATCH($B40&amp;" "&amp;N$10,positions,0),1),
IFERROR(INDEX(Calculation!$R$7:$R$206,MATCH($B39&amp;" "&amp;N$10,positions,0),1),
IF(AND(ROW(N40)&gt;12,OR(AND(O41&lt;&gt;"",O41&lt;&gt;"-"),AND(N41="-",M40=""))),"-","")))</f>
        <v/>
      </c>
      <c r="O40" s="128" t="str">
        <f>IFERROR(INDEX(Calculation!$Q$7:$Q$206,MATCH($B40&amp;" "&amp;O$10,positions,0),1),
IFERROR(INDEX(Calculation!$R$7:$R$206,MATCH($B39&amp;" "&amp;O$10,positions,0),1),
IF(AND(ROW(O40)&gt;12,OR(AND(P41&lt;&gt;"",P41&lt;&gt;"-"),AND(O41="-",N40=""))),"-","")))</f>
        <v/>
      </c>
      <c r="P40" s="128" t="str">
        <f>IFERROR(INDEX(Calculation!$Q$7:$Q$206,MATCH($B40&amp;" "&amp;P$10,positions,0),1),
IFERROR(INDEX(Calculation!$R$7:$R$206,MATCH($B39&amp;" "&amp;P$10,positions,0),1),
IF(AND(ROW(P40)&gt;12,OR(AND(Q41&lt;&gt;"",Q41&lt;&gt;"-"),AND(P41="-",O40=""))),"-","")))</f>
        <v/>
      </c>
      <c r="Q40" s="128" t="str">
        <f>IFERROR(INDEX(Calculation!$Q$7:$Q$206,MATCH($B40&amp;" "&amp;Q$10,positions,0),1),
IFERROR(INDEX(Calculation!$R$7:$R$206,MATCH($B39&amp;" "&amp;Q$10,positions,0),1),
IF(AND(ROW(Q40)&gt;12,OR(AND(R41&lt;&gt;"",R41&lt;&gt;"-"),AND(Q41="-",P40=""))),"-","")))</f>
        <v/>
      </c>
      <c r="R40" s="128" t="str">
        <f>IFERROR(INDEX(Calculation!$Q$7:$Q$206,MATCH($B40&amp;" "&amp;R$10,positions,0),1),
IFERROR(INDEX(Calculation!$R$7:$R$206,MATCH($B39&amp;" "&amp;R$10,positions,0),1),
IF(AND(ROW(R40)&gt;12,OR(AND(S41&lt;&gt;"",S41&lt;&gt;"-"),AND(R41="-",Q40=""))),"-","")))</f>
        <v/>
      </c>
      <c r="S40" s="128" t="str">
        <f>IFERROR(INDEX(Calculation!$Q$7:$Q$206,MATCH($B40&amp;" "&amp;S$10,positions,0),1),
IFERROR(INDEX(Calculation!$R$7:$R$206,MATCH($B39&amp;" "&amp;S$10,positions,0),1),
IF(AND(ROW(S40)&gt;12,OR(AND(T41&lt;&gt;"",T41&lt;&gt;"-"),AND(S41="-",R40=""))),"-","")))</f>
        <v/>
      </c>
      <c r="T40" s="128" t="str">
        <f>IFERROR(INDEX(Calculation!$Q$7:$Q$206,MATCH($B40&amp;" "&amp;T$10,positions,0),1),
IFERROR(INDEX(Calculation!$R$7:$R$206,MATCH($B39&amp;" "&amp;T$10,positions,0),1),
IF(AND(ROW(T40)&gt;12,OR(AND(U41&lt;&gt;"",U41&lt;&gt;"-"),AND(T41="-",S40=""))),"-","")))</f>
        <v/>
      </c>
      <c r="U40" s="128" t="str">
        <f>IFERROR(INDEX(Calculation!$Q$7:$Q$206,MATCH($B40&amp;" "&amp;U$10,positions,0),1),
IFERROR(INDEX(Calculation!$R$7:$R$206,MATCH($B39&amp;" "&amp;U$10,positions,0),1),
IF(AND(ROW(U40)&gt;12,OR(AND(V41&lt;&gt;"",V41&lt;&gt;"-"),AND(U41="-",T40=""))),"-","")))</f>
        <v/>
      </c>
      <c r="V40" s="128" t="str">
        <f>IFERROR(INDEX(Calculation!$Q$7:$Q$206,MATCH($B40&amp;" "&amp;V$10,positions,0),1),
IFERROR(INDEX(Calculation!$R$7:$R$206,MATCH($B39&amp;" "&amp;V$10,positions,0),1),
IF(AND(ROW(V40)&gt;12,OR(AND(W41&lt;&gt;"",W41&lt;&gt;"-"),AND(V41="-",U40=""))),"-","")))</f>
        <v/>
      </c>
      <c r="W40" s="128" t="str">
        <f>IFERROR(INDEX(Calculation!$Q$7:$Q$206,MATCH($B40&amp;" "&amp;W$10,positions,0),1),
IFERROR(INDEX(Calculation!$R$7:$R$206,MATCH($B39&amp;" "&amp;W$10,positions,0),1),
IF(AND(ROW(W40)&gt;12,OR(AND(X41&lt;&gt;"",X41&lt;&gt;"-"),AND(W41="-",V40=""))),"-","")))</f>
        <v/>
      </c>
      <c r="X40" s="128" t="str">
        <f>IFERROR(INDEX(Calculation!$Q$7:$Q$206,MATCH($B40&amp;" "&amp;X$10,positions,0),1),
IFERROR(INDEX(Calculation!$R$7:$R$206,MATCH($B39&amp;" "&amp;X$10,positions,0),1),
IF(AND(ROW(X40)&gt;12,OR(AND(Y41&lt;&gt;"",Y41&lt;&gt;"-"),AND(X41="-",W40=""))),"-","")))</f>
        <v/>
      </c>
      <c r="Y40" s="128" t="str">
        <f>IFERROR(INDEX(Calculation!$Q$7:$Q$206,MATCH($B40&amp;" "&amp;Y$10,positions,0),1),
IFERROR(INDEX(Calculation!$R$7:$R$206,MATCH($B39&amp;" "&amp;Y$10,positions,0),1),
IF(AND(ROW(Y40)&gt;12,OR(AND(Z41&lt;&gt;"",Z41&lt;&gt;"-"),AND(Y41="-",X40=""))),"-","")))</f>
        <v/>
      </c>
      <c r="Z40" s="128" t="str">
        <f>IFERROR(INDEX(Calculation!$Q$7:$Q$206,MATCH($B40&amp;" "&amp;Z$10,positions,0),1),
IFERROR(INDEX(Calculation!$R$7:$R$206,MATCH($B39&amp;" "&amp;Z$10,positions,0),1),
IF(AND(ROW(Z40)&gt;12,OR(AND(AA41&lt;&gt;"",AA41&lt;&gt;"-"),AND(Z41="-",Y40=""))),"-","")))</f>
        <v/>
      </c>
      <c r="AA40" s="128" t="str">
        <f>IFERROR(INDEX(Calculation!$Q$7:$Q$206,MATCH($B40&amp;" "&amp;AA$10,positions,0),1),
IFERROR(INDEX(Calculation!$R$7:$R$206,MATCH($B39&amp;" "&amp;AA$10,positions,0),1),
IF(AND(ROW(AA40)&gt;12,OR(AND(AB41&lt;&gt;"",AB41&lt;&gt;"-"),AND(AA41="-",Z40=""))),"-","")))</f>
        <v/>
      </c>
      <c r="AB40" s="128" t="str">
        <f>IFERROR(INDEX(Calculation!$Q$7:$Q$206,MATCH($B40&amp;" "&amp;AB$10,positions,0),1),
IFERROR(INDEX(Calculation!$R$7:$R$206,MATCH($B39&amp;" "&amp;AB$10,positions,0),1),
IF(AND(ROW(AB40)&gt;12,OR(AND(AC41&lt;&gt;"",AC41&lt;&gt;"-"),AND(AB41="-",AA40=""))),"-","")))</f>
        <v/>
      </c>
      <c r="AC40" s="128" t="str">
        <f>IFERROR(INDEX(Calculation!$Q$7:$Q$206,MATCH($B40&amp;" "&amp;AC$10,positions,0),1),
IFERROR(INDEX(Calculation!$R$7:$R$206,MATCH($B39&amp;" "&amp;AC$10,positions,0),1),
IF(AND(ROW(AC40)&gt;12,OR(AND(AD41&lt;&gt;"",AD41&lt;&gt;"-"),AND(AC41="-",AB40=""))),"-","")))</f>
        <v/>
      </c>
      <c r="AD40" s="128" t="str">
        <f>IFERROR(INDEX(Calculation!$Q$7:$Q$206,MATCH($B40&amp;" "&amp;AD$10,positions,0),1),
IFERROR(INDEX(Calculation!$R$7:$R$206,MATCH($B39&amp;" "&amp;AD$10,positions,0),1),
IF(AND(ROW(AD40)&gt;12,OR(AND(AE41&lt;&gt;"",AE41&lt;&gt;"-"),AND(AD41="-",AC40=""))),"-","")))</f>
        <v/>
      </c>
      <c r="AE40" s="128" t="str">
        <f>IFERROR(INDEX(Calculation!$Q$7:$Q$206,MATCH($B40&amp;" "&amp;AE$10,positions,0),1),
IFERROR(INDEX(Calculation!$R$7:$R$206,MATCH($B39&amp;" "&amp;AE$10,positions,0),1),
IF(AND(ROW(AE40)&gt;12,OR(AND(AF41&lt;&gt;"",AF41&lt;&gt;"-"),AND(AE41="-",AD40=""))),"-","")))</f>
        <v/>
      </c>
      <c r="AF40" s="128" t="str">
        <f>IFERROR(INDEX(Calculation!$Q$7:$Q$206,MATCH($B40&amp;" "&amp;AF$10,positions,0),1),
IFERROR(INDEX(Calculation!$R$7:$R$206,MATCH($B39&amp;" "&amp;AF$10,positions,0),1),
IF(AND(ROW(AF40)&gt;12,OR(AND(AG41&lt;&gt;"",AG41&lt;&gt;"-"),AND(AF41="-",AE40=""))),"-","")))</f>
        <v/>
      </c>
      <c r="AG40" s="128" t="str">
        <f>IFERROR(INDEX(Calculation!$Q$7:$Q$206,MATCH($B40&amp;" "&amp;AG$10,positions,0),1),
IFERROR(INDEX(Calculation!$R$7:$R$206,MATCH($B39&amp;" "&amp;AG$10,positions,0),1),
IF(AND(ROW(AG40)&gt;12,OR(AND(AH41&lt;&gt;"",AH41&lt;&gt;"-"),AND(AG41="-",AF40=""))),"-","")))</f>
        <v/>
      </c>
      <c r="AH40" s="128" t="str">
        <f>IFERROR(INDEX(Calculation!$Q$7:$Q$206,MATCH($B40&amp;" "&amp;AH$10,positions,0),1),
IFERROR(INDEX(Calculation!$R$7:$R$206,MATCH($B39&amp;" "&amp;AH$10,positions,0),1),
IF(AND(ROW(AH40)&gt;12,OR(AND(AI41&lt;&gt;"",AI41&lt;&gt;"-"),AND(AH41="-",AG40=""))),"-","")))</f>
        <v/>
      </c>
      <c r="AI40" s="128" t="str">
        <f>IFERROR(INDEX(Calculation!$Q$7:$Q$206,MATCH($B40&amp;" "&amp;AI$10,positions,0),1),
IFERROR(INDEX(Calculation!$R$7:$R$206,MATCH($B39&amp;" "&amp;AI$10,positions,0),1),
IF(AND(ROW(AI40)&gt;12,OR(AND(AJ41&lt;&gt;"",AJ41&lt;&gt;"-"),AND(AI41="-",AH40=""))),"-","")))</f>
        <v/>
      </c>
      <c r="AJ40" s="128" t="str">
        <f>IFERROR(INDEX(Calculation!$Q$7:$Q$206,MATCH($B40&amp;" "&amp;AJ$10,positions,0),1),
IFERROR(INDEX(Calculation!$R$7:$R$206,MATCH($B39&amp;" "&amp;AJ$10,positions,0),1),
IF(AND(ROW(AJ40)&gt;12,OR(AND(AK41&lt;&gt;"",AK41&lt;&gt;"-"),AND(AJ41="-",AI40=""))),"-","")))</f>
        <v/>
      </c>
      <c r="AK40" s="128" t="str">
        <f>IFERROR(INDEX(Calculation!$Q$7:$Q$206,MATCH($B40&amp;" "&amp;AK$10,positions,0),1),
IFERROR(INDEX(Calculation!$R$7:$R$206,MATCH($B39&amp;" "&amp;AK$10,positions,0),1),
IF(AND(ROW(AK40)&gt;12,OR(AND(AL41&lt;&gt;"",AL41&lt;&gt;"-"),AND(AK41="-",AJ40=""))),"-","")))</f>
        <v/>
      </c>
      <c r="AL40" s="128" t="str">
        <f>IFERROR(INDEX(Calculation!$Q$7:$Q$206,MATCH($B40&amp;" "&amp;AL$10,positions,0),1),
IFERROR(INDEX(Calculation!$R$7:$R$206,MATCH($B39&amp;" "&amp;AL$10,positions,0),1),
IF(AND(ROW(AL40)&gt;12,OR(AND(AM41&lt;&gt;"",AM41&lt;&gt;"-"),AND(AL41="-",AK40=""))),"-","")))</f>
        <v/>
      </c>
      <c r="AM40" s="128" t="str">
        <f>IFERROR(INDEX(Calculation!$Q$7:$Q$206,MATCH($B40&amp;" "&amp;AM$10,positions,0),1),
IFERROR(INDEX(Calculation!$R$7:$R$206,MATCH($B39&amp;" "&amp;AM$10,positions,0),1),
IF(AND(ROW(AM40)&gt;12,OR(AND(AN41&lt;&gt;"",AN41&lt;&gt;"-"),AND(AM41="-",AL40=""))),"-","")))</f>
        <v/>
      </c>
      <c r="AN40" s="128" t="str">
        <f>IFERROR(INDEX(Calculation!$Q$7:$Q$206,MATCH($B40&amp;" "&amp;AN$10,positions,0),1),
IFERROR(INDEX(Calculation!$R$7:$R$206,MATCH($B39&amp;" "&amp;AN$10,positions,0),1),
IF(AND(ROW(AN40)&gt;12,OR(AND(AO41&lt;&gt;"",AO41&lt;&gt;"-"),AND(AN41="-",AM40=""))),"-","")))</f>
        <v/>
      </c>
      <c r="AO40" s="128" t="str">
        <f>IFERROR(INDEX(Calculation!$Q$7:$Q$206,MATCH($B40&amp;" "&amp;AO$10,positions,0),1),
IFERROR(INDEX(Calculation!$R$7:$R$206,MATCH($B39&amp;" "&amp;AO$10,positions,0),1),
IF(AND(ROW(AO40)&gt;12,OR(AND(AP41&lt;&gt;"",AP41&lt;&gt;"-"),AND(AO41="-",AN40=""))),"-","")))</f>
        <v/>
      </c>
      <c r="AP40" s="128" t="str">
        <f>IFERROR(INDEX(Calculation!$Q$7:$Q$206,MATCH($B40&amp;" "&amp;AP$10,positions,0),1),
IFERROR(INDEX(Calculation!$R$7:$R$206,MATCH($B39&amp;" "&amp;AP$10,positions,0),1),
IF(AND(ROW(AP40)&gt;12,OR(AND(AQ41&lt;&gt;"",AQ41&lt;&gt;"-"),AND(AP41="-",AO40=""))),"-","")))</f>
        <v/>
      </c>
      <c r="AQ40" s="128" t="str">
        <f>IFERROR(INDEX(Calculation!$Q$7:$Q$206,MATCH($B40&amp;" "&amp;AQ$10,positions,0),1),
IFERROR(INDEX(Calculation!$R$7:$R$206,MATCH($B39&amp;" "&amp;AQ$10,positions,0),1),
IF(AND(ROW(AQ40)&gt;12,OR(AND(AR41&lt;&gt;"",AR41&lt;&gt;"-"),AND(AQ41="-",AP40=""))),"-","")))</f>
        <v/>
      </c>
      <c r="AR40" s="128" t="str">
        <f>IFERROR(INDEX(Calculation!$Q$7:$Q$206,MATCH($B40&amp;" "&amp;AR$10,positions,0),1),
IFERROR(INDEX(Calculation!$R$7:$R$206,MATCH($B39&amp;" "&amp;AR$10,positions,0),1),
IF(AND(ROW(AR40)&gt;12,OR(AND(AS41&lt;&gt;"",AS41&lt;&gt;"-"),AND(AR41="-",AQ40=""))),"-","")))</f>
        <v/>
      </c>
      <c r="AS40" s="128" t="str">
        <f>IFERROR(INDEX(Calculation!$Q$7:$Q$206,MATCH($B40&amp;" "&amp;AS$10,positions,0),1),
IFERROR(INDEX(Calculation!$R$7:$R$206,MATCH($B39&amp;" "&amp;AS$10,positions,0),1),
IF(AND(ROW(AS40)&gt;12,OR(AND(AT41&lt;&gt;"",AT41&lt;&gt;"-"),AND(AS41="-",AR40=""))),"-","")))</f>
        <v/>
      </c>
      <c r="AT40" s="128" t="str">
        <f>IFERROR(INDEX(Calculation!$Q$7:$Q$206,MATCH($B40&amp;" "&amp;AT$10,positions,0),1),
IFERROR(INDEX(Calculation!$R$7:$R$206,MATCH($B39&amp;" "&amp;AT$10,positions,0),1),
IF(AND(ROW(AT40)&gt;12,OR(AND(AU41&lt;&gt;"",AU41&lt;&gt;"-"),AND(AT41="-",AS40=""))),"-","")))</f>
        <v/>
      </c>
      <c r="AU40" s="128" t="str">
        <f>IFERROR(INDEX(Calculation!$Q$7:$Q$206,MATCH($B40&amp;" "&amp;AU$10,positions,0),1),
IFERROR(INDEX(Calculation!$R$7:$R$206,MATCH($B39&amp;" "&amp;AU$10,positions,0),1),
IF(AND(ROW(AU40)&gt;12,OR(AND(AV41&lt;&gt;"",AV41&lt;&gt;"-"),AND(AU41="-",AT40=""))),"-","")))</f>
        <v/>
      </c>
      <c r="AV40" s="128" t="str">
        <f>IFERROR(INDEX(Calculation!$Q$7:$Q$206,MATCH($B40&amp;" "&amp;AV$10,positions,0),1),
IFERROR(INDEX(Calculation!$R$7:$R$206,MATCH($B39&amp;" "&amp;AV$10,positions,0),1),
IF(AND(ROW(AV40)&gt;12,OR(AND(AW41&lt;&gt;"",AW41&lt;&gt;"-"),AND(AV41="-",AU40=""))),"-","")))</f>
        <v/>
      </c>
      <c r="AW40" s="128" t="str">
        <f>IFERROR(INDEX(Calculation!$Q$7:$Q$206,MATCH($B40&amp;" "&amp;AW$10,positions,0),1),
IFERROR(INDEX(Calculation!$R$7:$R$206,MATCH($B39&amp;" "&amp;AW$10,positions,0),1),
IF(AND(ROW(AW40)&gt;12,OR(AND(AX41&lt;&gt;"",AX41&lt;&gt;"-"),AND(AW41="-",AV40=""))),"-","")))</f>
        <v/>
      </c>
      <c r="AX40" s="128" t="str">
        <f>IFERROR(INDEX(Calculation!$Q$7:$Q$206,MATCH($B40&amp;" "&amp;AX$10,positions,0),1),
IFERROR(INDEX(Calculation!$R$7:$R$206,MATCH($B39&amp;" "&amp;AX$10,positions,0),1),
IF(AND(ROW(AX40)&gt;12,OR(AND(AY41&lt;&gt;"",AY41&lt;&gt;"-"),AND(AX41="-",AW40=""))),"-","")))</f>
        <v/>
      </c>
      <c r="AY40" s="128" t="str">
        <f>IFERROR(INDEX(Calculation!$Q$7:$Q$206,MATCH($B40&amp;" "&amp;AY$10,positions,0),1),
IFERROR(INDEX(Calculation!$R$7:$R$206,MATCH($B39&amp;" "&amp;AY$10,positions,0),1),
IF(AND(ROW(AY40)&gt;12,OR(AND(AZ41&lt;&gt;"",AZ41&lt;&gt;"-"),AND(AY41="-",AX40=""))),"-","")))</f>
        <v/>
      </c>
      <c r="AZ40" s="128" t="str">
        <f>IFERROR(INDEX(Calculation!$Q$7:$Q$206,MATCH($B40&amp;" "&amp;AZ$10,positions,0),1),
IFERROR(INDEX(Calculation!$R$7:$R$206,MATCH($B39&amp;" "&amp;AZ$10,positions,0),1),
IF(AND(ROW(AZ40)&gt;12,OR(AND(BA41&lt;&gt;"",BA41&lt;&gt;"-"),AND(AZ41="-",AY40=""))),"-","")))</f>
        <v/>
      </c>
      <c r="BA40" s="128" t="str">
        <f>IFERROR(INDEX(Calculation!$Q$7:$Q$206,MATCH($B40&amp;" "&amp;BA$10,positions,0),1),
IFERROR(INDEX(Calculation!$R$7:$R$206,MATCH($B39&amp;" "&amp;BA$10,positions,0),1),
IF(AND(ROW(BA40)&gt;12,OR(AND(BB41&lt;&gt;"",BB41&lt;&gt;"-"),AND(BA41="-",AZ40=""))),"-","")))</f>
        <v/>
      </c>
      <c r="BB40" s="128" t="str">
        <f>IFERROR(INDEX(Calculation!$Q$7:$Q$206,MATCH($B40&amp;" "&amp;BB$10,positions,0),1),
IFERROR(INDEX(Calculation!$R$7:$R$206,MATCH($B39&amp;" "&amp;BB$10,positions,0),1),
IF(AND(ROW(BB40)&gt;12,OR(AND(BC41&lt;&gt;"",BC41&lt;&gt;"-"),AND(BB41="-",BA40=""))),"-","")))</f>
        <v/>
      </c>
      <c r="BC40" s="128" t="str">
        <f>IFERROR(INDEX(Calculation!$Q$7:$Q$206,MATCH($B40&amp;" "&amp;BC$10,positions,0),1),
IFERROR(INDEX(Calculation!$R$7:$R$206,MATCH($B39&amp;" "&amp;BC$10,positions,0),1),
IF(AND(ROW(BC40)&gt;12,OR(AND(BD41&lt;&gt;"",BD41&lt;&gt;"-"),AND(BC41="-",BB40=""))),"-","")))</f>
        <v/>
      </c>
      <c r="BD40" s="128" t="str">
        <f>IFERROR(INDEX(Calculation!$Q$7:$Q$206,MATCH($B40&amp;" "&amp;BD$10,positions,0),1),
IFERROR(INDEX(Calculation!$R$7:$R$206,MATCH($B39&amp;" "&amp;BD$10,positions,0),1),
IF(AND(ROW(BD40)&gt;12,OR(AND(BE41&lt;&gt;"",BE41&lt;&gt;"-"),AND(BD41="-",BC40=""))),"-","")))</f>
        <v/>
      </c>
      <c r="BE40" s="128" t="str">
        <f>IFERROR(INDEX(Calculation!$Q$7:$Q$206,MATCH($B40&amp;" "&amp;BE$10,positions,0),1),
IFERROR(INDEX(Calculation!$R$7:$R$206,MATCH($B39&amp;" "&amp;BE$10,positions,0),1),
IF(AND(ROW(BE40)&gt;12,OR(AND(BF41&lt;&gt;"",BF41&lt;&gt;"-"),AND(BE41="-",BD40=""))),"-","")))</f>
        <v/>
      </c>
      <c r="BF40" s="128" t="str">
        <f>IFERROR(INDEX(Calculation!$Q$7:$Q$206,MATCH($B40&amp;" "&amp;BF$10,positions,0),1),
IFERROR(INDEX(Calculation!$R$7:$R$206,MATCH($B39&amp;" "&amp;BF$10,positions,0),1),
IF(AND(ROW(BF40)&gt;12,OR(AND(BG41&lt;&gt;"",BG41&lt;&gt;"-"),AND(BF41="-",BE40=""))),"-","")))</f>
        <v/>
      </c>
      <c r="BG40" s="128" t="str">
        <f>IFERROR(INDEX(Calculation!$Q$7:$Q$206,MATCH($B40&amp;" "&amp;BG$10,positions,0),1),
IFERROR(INDEX(Calculation!$R$7:$R$206,MATCH($B39&amp;" "&amp;BG$10,positions,0),1),
IF(AND(ROW(BG40)&gt;12,OR(AND(BH41&lt;&gt;"",BH41&lt;&gt;"-"),AND(BG41="-",BF40=""))),"-","")))</f>
        <v/>
      </c>
      <c r="BH40" s="128" t="str">
        <f>IFERROR(INDEX(Calculation!$Q$7:$Q$206,MATCH($B40&amp;" "&amp;BH$10,positions,0),1),
IFERROR(INDEX(Calculation!$R$7:$R$206,MATCH($B39&amp;" "&amp;BH$10,positions,0),1),
IF(AND(ROW(BH40)&gt;12,OR(AND(BI41&lt;&gt;"",BI41&lt;&gt;"-"),AND(BH41="-",BG40=""))),"-","")))</f>
        <v/>
      </c>
      <c r="BI40" s="128" t="str">
        <f>IFERROR(INDEX(Calculation!$Q$7:$Q$206,MATCH($B40&amp;" "&amp;BI$10,positions,0),1),
IFERROR(INDEX(Calculation!$R$7:$R$206,MATCH($B39&amp;" "&amp;BI$10,positions,0),1),
IF(AND(ROW(BI40)&gt;12,OR(AND(BJ41&lt;&gt;"",BJ41&lt;&gt;"-"),AND(BI41="-",BH40=""))),"-","")))</f>
        <v/>
      </c>
      <c r="BJ40" s="128" t="str">
        <f>IFERROR(INDEX(Calculation!$Q$7:$Q$206,MATCH($B40&amp;" "&amp;BJ$10,positions,0),1),
IFERROR(INDEX(Calculation!$R$7:$R$206,MATCH($B39&amp;" "&amp;BJ$10,positions,0),1),
IF(AND(ROW(BJ40)&gt;12,OR(AND(BK41&lt;&gt;"",BK41&lt;&gt;"-"),AND(BJ41="-",BI40=""))),"-","")))</f>
        <v/>
      </c>
      <c r="BK40" s="128" t="str">
        <f>IFERROR(INDEX(Calculation!$Q$7:$Q$206,MATCH($B40&amp;" "&amp;BK$10,positions,0),1),
IFERROR(INDEX(Calculation!$R$7:$R$206,MATCH($B39&amp;" "&amp;BK$10,positions,0),1),
IF(AND(ROW(BK40)&gt;12,OR(AND(BL41&lt;&gt;"",BL41&lt;&gt;"-"),AND(BK41="-",BJ40=""))),"-","")))</f>
        <v/>
      </c>
      <c r="BL40" s="128" t="str">
        <f>IFERROR(INDEX(Calculation!$Q$7:$Q$206,MATCH($B40&amp;" "&amp;BL$10,positions,0),1),
IFERROR(INDEX(Calculation!$R$7:$R$206,MATCH($B39&amp;" "&amp;BL$10,positions,0),1),
IF(AND(ROW(BL40)&gt;12,OR(AND(BM41&lt;&gt;"",BM41&lt;&gt;"-"),AND(BL41="-",BK40=""))),"-","")))</f>
        <v/>
      </c>
      <c r="BM40" s="128" t="str">
        <f>IFERROR(INDEX(Calculation!$Q$7:$Q$206,MATCH($B40&amp;" "&amp;BM$10,positions,0),1),
IFERROR(INDEX(Calculation!$R$7:$R$206,MATCH($B39&amp;" "&amp;BM$10,positions,0),1),
IF(AND(ROW(BM40)&gt;12,OR(AND(BN41&lt;&gt;"",BN41&lt;&gt;"-"),AND(BM41="-",BL40=""))),"-","")))</f>
        <v/>
      </c>
      <c r="BN40" s="128" t="str">
        <f>IFERROR(INDEX(Calculation!$Q$7:$Q$206,MATCH($B40&amp;" "&amp;BN$10,positions,0),1),
IFERROR(INDEX(Calculation!$R$7:$R$206,MATCH($B39&amp;" "&amp;BN$10,positions,0),1),
IF(AND(ROW(BN40)&gt;12,OR(AND(BO41&lt;&gt;"",BO41&lt;&gt;"-"),AND(BN41="-",BM40=""))),"-","")))</f>
        <v/>
      </c>
      <c r="BO40" s="128" t="str">
        <f>IFERROR(INDEX(Calculation!$Q$7:$Q$206,MATCH($B40&amp;" "&amp;BO$10,positions,0),1),
IFERROR(INDEX(Calculation!$R$7:$R$206,MATCH($B39&amp;" "&amp;BO$10,positions,0),1),
IF(AND(ROW(BO40)&gt;12,OR(AND(BP41&lt;&gt;"",BP41&lt;&gt;"-"),AND(BO41="-",BN40=""))),"-","")))</f>
        <v/>
      </c>
      <c r="BP40" s="128" t="str">
        <f>IFERROR(INDEX(Calculation!$Q$7:$Q$206,MATCH($B40&amp;" "&amp;BP$10,positions,0),1),
IFERROR(INDEX(Calculation!$R$7:$R$206,MATCH($B39&amp;" "&amp;BP$10,positions,0),1),
IF(AND(ROW(BP40)&gt;12,OR(AND(BQ41&lt;&gt;"",BQ41&lt;&gt;"-"),AND(BP41="-",BO40=""))),"-","")))</f>
        <v/>
      </c>
      <c r="BQ40" s="128" t="str">
        <f>IFERROR(INDEX(Calculation!$Q$7:$Q$206,MATCH($B40&amp;" "&amp;BQ$10,positions,0),1),
IFERROR(INDEX(Calculation!$R$7:$R$206,MATCH($B39&amp;" "&amp;BQ$10,positions,0),1),
IF(AND(ROW(BQ40)&gt;12,OR(AND(BR41&lt;&gt;"",BR41&lt;&gt;"-"),AND(BQ41="-",BP40=""))),"-","")))</f>
        <v/>
      </c>
      <c r="BR40" s="128" t="str">
        <f>IFERROR(INDEX(Calculation!$Q$7:$Q$206,MATCH($B40&amp;" "&amp;BR$10,positions,0),1),
IFERROR(INDEX(Calculation!$R$7:$R$206,MATCH($B39&amp;" "&amp;BR$10,positions,0),1),
IF(AND(ROW(BR40)&gt;12,OR(AND(BS41&lt;&gt;"",BS41&lt;&gt;"-"),AND(BR41="-",BQ40=""))),"-","")))</f>
        <v/>
      </c>
      <c r="BS40" s="128" t="str">
        <f>IFERROR(INDEX(Calculation!$Q$7:$Q$206,MATCH($B40&amp;" "&amp;BS$10,positions,0),1),
IFERROR(INDEX(Calculation!$R$7:$R$206,MATCH($B39&amp;" "&amp;BS$10,positions,0),1),
IF(AND(ROW(BS40)&gt;12,OR(AND(BT41&lt;&gt;"",BT41&lt;&gt;"-"),AND(BS41="-",BR40=""))),"-","")))</f>
        <v/>
      </c>
      <c r="BT40" s="128" t="str">
        <f>IFERROR(INDEX(Calculation!$Q$7:$Q$206,MATCH($B40&amp;" "&amp;BT$10,positions,0),1),
IFERROR(INDEX(Calculation!$R$7:$R$206,MATCH($B39&amp;" "&amp;BT$10,positions,0),1),
IF(AND(ROW(BT40)&gt;12,OR(AND(BU41&lt;&gt;"",BU41&lt;&gt;"-"),AND(BT41="-",BS40=""))),"-","")))</f>
        <v/>
      </c>
      <c r="BU40" s="128" t="str">
        <f>IFERROR(INDEX(Calculation!$Q$7:$Q$206,MATCH($B40&amp;" "&amp;BU$10,positions,0),1),
IFERROR(INDEX(Calculation!$R$7:$R$206,MATCH($B39&amp;" "&amp;BU$10,positions,0),1),
IF(AND(ROW(BU40)&gt;12,OR(AND(BV41&lt;&gt;"",BV41&lt;&gt;"-"),AND(BU41="-",BT40=""))),"-","")))</f>
        <v/>
      </c>
      <c r="BV40" s="128" t="str">
        <f>IFERROR(INDEX(Calculation!$Q$7:$Q$206,MATCH($B40&amp;" "&amp;BV$10,positions,0),1),
IFERROR(INDEX(Calculation!$R$7:$R$206,MATCH($B39&amp;" "&amp;BV$10,positions,0),1),
IF(AND(ROW(BV40)&gt;12,OR(AND(BW41&lt;&gt;"",BW41&lt;&gt;"-"),AND(BV41="-",BU40=""))),"-","")))</f>
        <v/>
      </c>
      <c r="BW40" s="128" t="str">
        <f>IFERROR(INDEX(Calculation!$Q$7:$Q$206,MATCH($B40&amp;" "&amp;BW$10,positions,0),1),
IFERROR(INDEX(Calculation!$R$7:$R$206,MATCH($B39&amp;" "&amp;BW$10,positions,0),1),
IF(AND(ROW(BW40)&gt;12,OR(AND(BX41&lt;&gt;"",BX41&lt;&gt;"-"),AND(BW41="-",BV40=""))),"-","")))</f>
        <v/>
      </c>
      <c r="BX40" s="128" t="str">
        <f>IFERROR(INDEX(Calculation!$Q$7:$Q$206,MATCH($B40&amp;" "&amp;BX$10,positions,0),1),
IFERROR(INDEX(Calculation!$R$7:$R$206,MATCH($B39&amp;" "&amp;BX$10,positions,0),1),
IF(AND(ROW(BX40)&gt;12,OR(AND(BY41&lt;&gt;"",BY41&lt;&gt;"-"),AND(BX41="-",BW40=""))),"-","")))</f>
        <v/>
      </c>
      <c r="BY40" s="128" t="str">
        <f>IFERROR(INDEX(Calculation!$Q$7:$Q$206,MATCH($B40&amp;" "&amp;BY$10,positions,0),1),
IFERROR(INDEX(Calculation!$R$7:$R$206,MATCH($B39&amp;" "&amp;BY$10,positions,0),1),
IF(AND(ROW(BY40)&gt;12,OR(AND(BZ41&lt;&gt;"",BZ41&lt;&gt;"-"),AND(BY41="-",BX40=""))),"-","")))</f>
        <v/>
      </c>
      <c r="BZ40" s="128" t="str">
        <f>IFERROR(INDEX(Calculation!$Q$7:$Q$206,MATCH($B40&amp;" "&amp;BZ$10,positions,0),1),
IFERROR(INDEX(Calculation!$R$7:$R$206,MATCH($B39&amp;" "&amp;BZ$10,positions,0),1),
IF(AND(ROW(BZ40)&gt;12,OR(AND(CA41&lt;&gt;"",CA41&lt;&gt;"-"),AND(BZ41="-",BY40=""))),"-","")))</f>
        <v/>
      </c>
      <c r="CA40" s="128" t="str">
        <f>IFERROR(INDEX(Calculation!$Q$7:$Q$206,MATCH($B40&amp;" "&amp;CA$10,positions,0),1),
IFERROR(INDEX(Calculation!$R$7:$R$206,MATCH($B39&amp;" "&amp;CA$10,positions,0),1),
IF(AND(ROW(CA40)&gt;12,OR(AND(CB41&lt;&gt;"",CB41&lt;&gt;"-"),AND(CA41="-",BZ40=""))),"-","")))</f>
        <v/>
      </c>
      <c r="CB40" s="128" t="str">
        <f>IFERROR(INDEX(Calculation!$Q$7:$Q$206,MATCH($B40&amp;" "&amp;CB$10,positions,0),1),
IFERROR(INDEX(Calculation!$R$7:$R$206,MATCH($B39&amp;" "&amp;CB$10,positions,0),1),
IF(AND(ROW(CB40)&gt;12,OR(AND(CC41&lt;&gt;"",CC41&lt;&gt;"-"),AND(CB41="-",CA40=""))),"-","")))</f>
        <v/>
      </c>
      <c r="CC40" s="128" t="str">
        <f>IFERROR(INDEX(Calculation!$Q$7:$Q$206,MATCH($B40&amp;" "&amp;CC$10,positions,0),1),
IFERROR(INDEX(Calculation!$R$7:$R$206,MATCH($B39&amp;" "&amp;CC$10,positions,0),1),
IF(AND(ROW(CC40)&gt;12,OR(AND(CD41&lt;&gt;"",CD41&lt;&gt;"-"),AND(CC41="-",CB40=""))),"-","")))</f>
        <v/>
      </c>
      <c r="CD40" s="128" t="str">
        <f>IFERROR(INDEX(Calculation!$Q$7:$Q$206,MATCH($B40&amp;" "&amp;CD$10,positions,0),1),
IFERROR(INDEX(Calculation!$R$7:$R$206,MATCH($B39&amp;" "&amp;CD$10,positions,0),1),
IF(AND(ROW(CD40)&gt;12,OR(AND(CE41&lt;&gt;"",CE41&lt;&gt;"-"),AND(CD41="-",CC40=""))),"-","")))</f>
        <v/>
      </c>
      <c r="CE40" s="128" t="str">
        <f>IFERROR(INDEX(Calculation!$Q$7:$Q$206,MATCH($B40&amp;" "&amp;CE$10,positions,0),1),
IFERROR(INDEX(Calculation!$R$7:$R$206,MATCH($B39&amp;" "&amp;CE$10,positions,0),1),
IF(AND(ROW(CE40)&gt;12,OR(AND(CF41&lt;&gt;"",CF41&lt;&gt;"-"),AND(CE41="-",CD40=""))),"-","")))</f>
        <v/>
      </c>
      <c r="CF40" s="128" t="str">
        <f>IFERROR(INDEX(Calculation!$Q$7:$Q$206,MATCH($B40&amp;" "&amp;CF$10,positions,0),1),
IFERROR(INDEX(Calculation!$R$7:$R$206,MATCH($B39&amp;" "&amp;CF$10,positions,0),1),
IF(AND(ROW(CF40)&gt;12,OR(AND(CG41&lt;&gt;"",CG41&lt;&gt;"-"),AND(CF41="-",CE40=""))),"-","")))</f>
        <v/>
      </c>
      <c r="CG40" s="128" t="str">
        <f>IFERROR(INDEX(Calculation!$Q$7:$Q$206,MATCH($B40&amp;" "&amp;CG$10,positions,0),1),
IFERROR(INDEX(Calculation!$R$7:$R$206,MATCH($B39&amp;" "&amp;CG$10,positions,0),1),
IF(AND(ROW(CG40)&gt;12,OR(AND(CH41&lt;&gt;"",CH41&lt;&gt;"-"),AND(CG41="-",CF40=""))),"-","")))</f>
        <v/>
      </c>
      <c r="CH40" s="128" t="str">
        <f>IFERROR(INDEX(Calculation!$Q$7:$Q$206,MATCH($B40&amp;" "&amp;CH$10,positions,0),1),
IFERROR(INDEX(Calculation!$R$7:$R$206,MATCH($B39&amp;" "&amp;CH$10,positions,0),1),
IF(AND(ROW(CH40)&gt;12,OR(AND(CI41&lt;&gt;"",CI41&lt;&gt;"-"),AND(CH41="-",CG40=""))),"-","")))</f>
        <v/>
      </c>
      <c r="CI40" s="128" t="str">
        <f>IFERROR(INDEX(Calculation!$Q$7:$Q$206,MATCH($B40&amp;" "&amp;CI$10,positions,0),1),
IFERROR(INDEX(Calculation!$R$7:$R$206,MATCH($B39&amp;" "&amp;CI$10,positions,0),1),
IF(AND(ROW(CI40)&gt;12,OR(AND(CJ41&lt;&gt;"",CJ41&lt;&gt;"-"),AND(CI41="-",CH40=""))),"-","")))</f>
        <v/>
      </c>
      <c r="CJ40" s="128" t="str">
        <f>IFERROR(INDEX(Calculation!$Q$7:$Q$206,MATCH($B40&amp;" "&amp;CJ$10,positions,0),1),
IFERROR(INDEX(Calculation!$R$7:$R$206,MATCH($B39&amp;" "&amp;CJ$10,positions,0),1),
IF(AND(ROW(CJ40)&gt;12,OR(AND(CK41&lt;&gt;"",CK41&lt;&gt;"-"),AND(CJ41="-",CI40=""))),"-","")))</f>
        <v/>
      </c>
      <c r="CK40" s="128" t="str">
        <f>IFERROR(INDEX(Calculation!$Q$7:$Q$206,MATCH($B40&amp;" "&amp;CK$10,positions,0),1),
IFERROR(INDEX(Calculation!$R$7:$R$206,MATCH($B39&amp;" "&amp;CK$10,positions,0),1),
IF(AND(ROW(CK40)&gt;12,OR(AND(CL41&lt;&gt;"",CL41&lt;&gt;"-"),AND(CK41="-",CJ40=""))),"-","")))</f>
        <v/>
      </c>
      <c r="CL40" s="128" t="str">
        <f>IFERROR(INDEX(Calculation!$Q$7:$Q$206,MATCH($B40&amp;" "&amp;CL$10,positions,0),1),
IFERROR(INDEX(Calculation!$R$7:$R$206,MATCH($B39&amp;" "&amp;CL$10,positions,0),1),
IF(AND(ROW(CL40)&gt;12,OR(AND(CM41&lt;&gt;"",CM41&lt;&gt;"-"),AND(CL41="-",CK40=""))),"-","")))</f>
        <v/>
      </c>
      <c r="CM40" s="128" t="str">
        <f>IFERROR(INDEX(Calculation!$Q$7:$Q$206,MATCH($B40&amp;" "&amp;CM$10,positions,0),1),
IFERROR(INDEX(Calculation!$R$7:$R$206,MATCH($B39&amp;" "&amp;CM$10,positions,0),1),
IF(AND(ROW(CM40)&gt;12,OR(AND(CN41&lt;&gt;"",CN41&lt;&gt;"-"),AND(CM41="-",CL40=""))),"-","")))</f>
        <v/>
      </c>
      <c r="CN40" s="128" t="str">
        <f>IFERROR(INDEX(Calculation!$Q$7:$Q$206,MATCH($B40&amp;" "&amp;CN$10,positions,0),1),
IFERROR(INDEX(Calculation!$R$7:$R$206,MATCH($B39&amp;" "&amp;CN$10,positions,0),1),
IF(AND(ROW(CN40)&gt;12,OR(AND(CO41&lt;&gt;"",CO41&lt;&gt;"-"),AND(CN41="-",CM40=""))),"-","")))</f>
        <v/>
      </c>
      <c r="CO40" s="128" t="str">
        <f>IFERROR(INDEX(Calculation!$Q$7:$Q$206,MATCH($B40&amp;" "&amp;CO$10,positions,0),1),
IFERROR(INDEX(Calculation!$R$7:$R$206,MATCH($B39&amp;" "&amp;CO$10,positions,0),1),
IF(AND(ROW(CO40)&gt;12,OR(AND(CP41&lt;&gt;"",CP41&lt;&gt;"-"),AND(CO41="-",CN40=""))),"-","")))</f>
        <v/>
      </c>
      <c r="CP40" s="128" t="str">
        <f>IFERROR(INDEX(Calculation!$Q$7:$Q$206,MATCH($B40&amp;" "&amp;CP$10,positions,0),1),
IFERROR(INDEX(Calculation!$R$7:$R$206,MATCH($B39&amp;" "&amp;CP$10,positions,0),1),
IF(AND(ROW(CP40)&gt;12,OR(AND(CQ41&lt;&gt;"",CQ41&lt;&gt;"-"),AND(CP41="-",CO40=""))),"-","")))</f>
        <v/>
      </c>
      <c r="CQ40" s="128" t="str">
        <f>IFERROR(INDEX(Calculation!$Q$7:$Q$206,MATCH($B40&amp;" "&amp;CQ$10,positions,0),1),
IFERROR(INDEX(Calculation!$R$7:$R$206,MATCH($B39&amp;" "&amp;CQ$10,positions,0),1),
IF(AND(ROW(CQ40)&gt;12,OR(AND(CR41&lt;&gt;"",CR41&lt;&gt;"-"),AND(CQ41="-",CP40=""))),"-","")))</f>
        <v/>
      </c>
      <c r="CR40" s="128" t="str">
        <f>IFERROR(INDEX(Calculation!$Q$7:$Q$206,MATCH($B40&amp;" "&amp;CR$10,positions,0),1),
IFERROR(INDEX(Calculation!$R$7:$R$206,MATCH($B39&amp;" "&amp;CR$10,positions,0),1),
IF(AND(ROW(CR40)&gt;12,OR(AND(CS41&lt;&gt;"",CS41&lt;&gt;"-"),AND(CR41="-",CQ40=""))),"-","")))</f>
        <v/>
      </c>
      <c r="CS40" s="128" t="str">
        <f>IFERROR(INDEX(Calculation!$Q$7:$Q$206,MATCH($B40&amp;" "&amp;CS$10,positions,0),1),
IFERROR(INDEX(Calculation!$R$7:$R$206,MATCH($B39&amp;" "&amp;CS$10,positions,0),1),
IF(AND(ROW(CS40)&gt;12,OR(AND(CT41&lt;&gt;"",CT41&lt;&gt;"-"),AND(CS41="-",CR40=""))),"-","")))</f>
        <v/>
      </c>
      <c r="CT40" s="128" t="str">
        <f>IFERROR(INDEX(Calculation!$Q$7:$Q$206,MATCH($B40&amp;" "&amp;CT$10,positions,0),1),
IFERROR(INDEX(Calculation!$R$7:$R$206,MATCH($B39&amp;" "&amp;CT$10,positions,0),1),
IF(AND(ROW(CT40)&gt;12,OR(AND(CU41&lt;&gt;"",CU41&lt;&gt;"-"),AND(CT41="-",CS40=""))),"-","")))</f>
        <v/>
      </c>
      <c r="CU40" s="128" t="str">
        <f>IFERROR(INDEX(Calculation!$Q$7:$Q$206,MATCH($B40&amp;" "&amp;CU$10,positions,0),1),
IFERROR(INDEX(Calculation!$R$7:$R$206,MATCH($B39&amp;" "&amp;CU$10,positions,0),1),
IF(AND(ROW(CU40)&gt;12,OR(AND(CV41&lt;&gt;"",CV41&lt;&gt;"-"),AND(CU41="-",CT40=""))),"-","")))</f>
        <v/>
      </c>
      <c r="CV40" s="128" t="str">
        <f>IFERROR(INDEX(Calculation!$Q$7:$Q$206,MATCH($B40&amp;" "&amp;CV$10,positions,0),1),
IFERROR(INDEX(Calculation!$R$7:$R$206,MATCH($B39&amp;" "&amp;CV$10,positions,0),1),
IF(AND(ROW(CV40)&gt;12,OR(AND(CW41&lt;&gt;"",CW41&lt;&gt;"-"),AND(CV41="-",CU40=""))),"-","")))</f>
        <v/>
      </c>
      <c r="CW40" s="128" t="str">
        <f>IFERROR(INDEX(Calculation!$Q$7:$Q$206,MATCH($B40&amp;" "&amp;CW$10,positions,0),1),
IFERROR(INDEX(Calculation!$R$7:$R$206,MATCH($B39&amp;" "&amp;CW$10,positions,0),1),
IF(AND(ROW(CW40)&gt;12,OR(AND(CX41&lt;&gt;"",CX41&lt;&gt;"-"),AND(CW41="-",CV40=""))),"-","")))</f>
        <v/>
      </c>
      <c r="CX40" s="128" t="str">
        <f>IFERROR(INDEX(Calculation!$Q$7:$Q$206,MATCH($B40&amp;" "&amp;CX$10,positions,0),1),
IFERROR(INDEX(Calculation!$R$7:$R$206,MATCH($B39&amp;" "&amp;CX$10,positions,0),1),
IF(AND(ROW(CX40)&gt;12,OR(AND(CY41&lt;&gt;"",CY41&lt;&gt;"-"),AND(CX41="-",CW40=""))),"-","")))</f>
        <v/>
      </c>
      <c r="CY40" s="128" t="str">
        <f>IFERROR(INDEX(Calculation!$Q$7:$Q$206,MATCH($B40&amp;" "&amp;CY$10,positions,0),1),
IFERROR(INDEX(Calculation!$R$7:$R$206,MATCH($B39&amp;" "&amp;CY$10,positions,0),1),
IF(AND(ROW(CY40)&gt;12,OR(AND(CZ41&lt;&gt;"",CZ41&lt;&gt;"-"),AND(CY41="-",CX40=""))),"-","")))</f>
        <v/>
      </c>
      <c r="CZ40" s="128" t="str">
        <f>IFERROR(INDEX(Calculation!$Q$7:$Q$206,MATCH($B40&amp;" "&amp;CZ$10,positions,0),1),
IFERROR(INDEX(Calculation!$R$7:$R$206,MATCH($B39&amp;" "&amp;CZ$10,positions,0),1),
IF(AND(ROW(CZ40)&gt;12,OR(AND(DA41&lt;&gt;"",DA41&lt;&gt;"-"),AND(CZ41="-",CY40=""))),"-","")))</f>
        <v/>
      </c>
    </row>
    <row r="41" spans="2:104" s="100" customFormat="1" ht="27.95" customHeight="1" x14ac:dyDescent="0.25">
      <c r="B41" s="140">
        <v>31</v>
      </c>
      <c r="C41" s="99"/>
      <c r="D41" s="128" t="str">
        <f>IFERROR(INDEX(Calculation!$Q$7:$Q$206,MATCH($B41&amp;" "&amp;D$10,positions,0),1),
IFERROR(INDEX(Calculation!$R$7:$R$206,MATCH($B40&amp;" "&amp;D$10,positions,0),1),
IF(AND(ROW(D41)&gt;12,OR(AND(E42&lt;&gt;"",E42&lt;&gt;"-"),AND(D42="-",C41=""))),"-","")))</f>
        <v/>
      </c>
      <c r="E41" s="128" t="str">
        <f>IFERROR(INDEX(Calculation!$Q$7:$Q$206,MATCH($B41&amp;" "&amp;E$10,positions,0),1),
IFERROR(INDEX(Calculation!$R$7:$R$206,MATCH($B40&amp;" "&amp;E$10,positions,0),1),
IF(AND(ROW(E41)&gt;12,OR(AND(F42&lt;&gt;"",F42&lt;&gt;"-"),AND(E42="-",D41=""))),"-","")))</f>
        <v/>
      </c>
      <c r="F41" s="128" t="str">
        <f>IFERROR(INDEX(Calculation!$Q$7:$Q$206,MATCH($B41&amp;" "&amp;F$10,positions,0),1),
IFERROR(INDEX(Calculation!$R$7:$R$206,MATCH($B40&amp;" "&amp;F$10,positions,0),1),
IF(AND(ROW(F41)&gt;12,OR(AND(G42&lt;&gt;"",G42&lt;&gt;"-"),AND(F42="-",E41=""))),"-","")))</f>
        <v/>
      </c>
      <c r="G41" s="128" t="str">
        <f>IFERROR(INDEX(Calculation!$Q$7:$Q$206,MATCH($B41&amp;" "&amp;G$10,positions,0),1),
IFERROR(INDEX(Calculation!$R$7:$R$206,MATCH($B40&amp;" "&amp;G$10,positions,0),1),
IF(AND(ROW(G41)&gt;12,OR(AND(H42&lt;&gt;"",H42&lt;&gt;"-"),AND(G42="-",F41=""))),"-","")))</f>
        <v/>
      </c>
      <c r="H41" s="128" t="str">
        <f>IFERROR(INDEX(Calculation!$Q$7:$Q$206,MATCH($B41&amp;" "&amp;H$10,positions,0),1),
IFERROR(INDEX(Calculation!$R$7:$R$206,MATCH($B40&amp;" "&amp;H$10,positions,0),1),
IF(AND(ROW(H41)&gt;12,OR(AND(I42&lt;&gt;"",I42&lt;&gt;"-"),AND(H42="-",G41=""))),"-","")))</f>
        <v/>
      </c>
      <c r="I41" s="128" t="str">
        <f>IFERROR(INDEX(Calculation!$Q$7:$Q$206,MATCH($B41&amp;" "&amp;I$10,positions,0),1),
IFERROR(INDEX(Calculation!$R$7:$R$206,MATCH($B40&amp;" "&amp;I$10,positions,0),1),
IF(AND(ROW(I41)&gt;12,OR(AND(J42&lt;&gt;"",J42&lt;&gt;"-"),AND(I42="-",H41=""))),"-","")))</f>
        <v/>
      </c>
      <c r="J41" s="128" t="str">
        <f>IFERROR(INDEX(Calculation!$Q$7:$Q$206,MATCH($B41&amp;" "&amp;J$10,positions,0),1),
IFERROR(INDEX(Calculation!$R$7:$R$206,MATCH($B40&amp;" "&amp;J$10,positions,0),1),
IF(AND(ROW(J41)&gt;12,OR(AND(K42&lt;&gt;"",K42&lt;&gt;"-"),AND(J42="-",I41=""))),"-","")))</f>
        <v/>
      </c>
      <c r="K41" s="128" t="str">
        <f>IFERROR(INDEX(Calculation!$Q$7:$Q$206,MATCH($B41&amp;" "&amp;K$10,positions,0),1),
IFERROR(INDEX(Calculation!$R$7:$R$206,MATCH($B40&amp;" "&amp;K$10,positions,0),1),
IF(AND(ROW(K41)&gt;12,OR(AND(L42&lt;&gt;"",L42&lt;&gt;"-"),AND(K42="-",J41=""))),"-","")))</f>
        <v/>
      </c>
      <c r="L41" s="128" t="str">
        <f>IFERROR(INDEX(Calculation!$Q$7:$Q$206,MATCH($B41&amp;" "&amp;L$10,positions,0),1),
IFERROR(INDEX(Calculation!$R$7:$R$206,MATCH($B40&amp;" "&amp;L$10,positions,0),1),
IF(AND(ROW(L41)&gt;12,OR(AND(M42&lt;&gt;"",M42&lt;&gt;"-"),AND(L42="-",K41=""))),"-","")))</f>
        <v/>
      </c>
      <c r="M41" s="128" t="str">
        <f>IFERROR(INDEX(Calculation!$Q$7:$Q$206,MATCH($B41&amp;" "&amp;M$10,positions,0),1),
IFERROR(INDEX(Calculation!$R$7:$R$206,MATCH($B40&amp;" "&amp;M$10,positions,0),1),
IF(AND(ROW(M41)&gt;12,OR(AND(N42&lt;&gt;"",N42&lt;&gt;"-"),AND(M42="-",L41=""))),"-","")))</f>
        <v/>
      </c>
      <c r="N41" s="128" t="str">
        <f>IFERROR(INDEX(Calculation!$Q$7:$Q$206,MATCH($B41&amp;" "&amp;N$10,positions,0),1),
IFERROR(INDEX(Calculation!$R$7:$R$206,MATCH($B40&amp;" "&amp;N$10,positions,0),1),
IF(AND(ROW(N41)&gt;12,OR(AND(O42&lt;&gt;"",O42&lt;&gt;"-"),AND(N42="-",M41=""))),"-","")))</f>
        <v/>
      </c>
      <c r="O41" s="128" t="str">
        <f>IFERROR(INDEX(Calculation!$Q$7:$Q$206,MATCH($B41&amp;" "&amp;O$10,positions,0),1),
IFERROR(INDEX(Calculation!$R$7:$R$206,MATCH($B40&amp;" "&amp;O$10,positions,0),1),
IF(AND(ROW(O41)&gt;12,OR(AND(P42&lt;&gt;"",P42&lt;&gt;"-"),AND(O42="-",N41=""))),"-","")))</f>
        <v/>
      </c>
      <c r="P41" s="128" t="str">
        <f>IFERROR(INDEX(Calculation!$Q$7:$Q$206,MATCH($B41&amp;" "&amp;P$10,positions,0),1),
IFERROR(INDEX(Calculation!$R$7:$R$206,MATCH($B40&amp;" "&amp;P$10,positions,0),1),
IF(AND(ROW(P41)&gt;12,OR(AND(Q42&lt;&gt;"",Q42&lt;&gt;"-"),AND(P42="-",O41=""))),"-","")))</f>
        <v/>
      </c>
      <c r="Q41" s="128" t="str">
        <f>IFERROR(INDEX(Calculation!$Q$7:$Q$206,MATCH($B41&amp;" "&amp;Q$10,positions,0),1),
IFERROR(INDEX(Calculation!$R$7:$R$206,MATCH($B40&amp;" "&amp;Q$10,positions,0),1),
IF(AND(ROW(Q41)&gt;12,OR(AND(R42&lt;&gt;"",R42&lt;&gt;"-"),AND(Q42="-",P41=""))),"-","")))</f>
        <v/>
      </c>
      <c r="R41" s="128" t="str">
        <f>IFERROR(INDEX(Calculation!$Q$7:$Q$206,MATCH($B41&amp;" "&amp;R$10,positions,0),1),
IFERROR(INDEX(Calculation!$R$7:$R$206,MATCH($B40&amp;" "&amp;R$10,positions,0),1),
IF(AND(ROW(R41)&gt;12,OR(AND(S42&lt;&gt;"",S42&lt;&gt;"-"),AND(R42="-",Q41=""))),"-","")))</f>
        <v/>
      </c>
      <c r="S41" s="128" t="str">
        <f>IFERROR(INDEX(Calculation!$Q$7:$Q$206,MATCH($B41&amp;" "&amp;S$10,positions,0),1),
IFERROR(INDEX(Calculation!$R$7:$R$206,MATCH($B40&amp;" "&amp;S$10,positions,0),1),
IF(AND(ROW(S41)&gt;12,OR(AND(T42&lt;&gt;"",T42&lt;&gt;"-"),AND(S42="-",R41=""))),"-","")))</f>
        <v/>
      </c>
      <c r="T41" s="128" t="str">
        <f>IFERROR(INDEX(Calculation!$Q$7:$Q$206,MATCH($B41&amp;" "&amp;T$10,positions,0),1),
IFERROR(INDEX(Calculation!$R$7:$R$206,MATCH($B40&amp;" "&amp;T$10,positions,0),1),
IF(AND(ROW(T41)&gt;12,OR(AND(U42&lt;&gt;"",U42&lt;&gt;"-"),AND(T42="-",S41=""))),"-","")))</f>
        <v/>
      </c>
      <c r="U41" s="128" t="str">
        <f>IFERROR(INDEX(Calculation!$Q$7:$Q$206,MATCH($B41&amp;" "&amp;U$10,positions,0),1),
IFERROR(INDEX(Calculation!$R$7:$R$206,MATCH($B40&amp;" "&amp;U$10,positions,0),1),
IF(AND(ROW(U41)&gt;12,OR(AND(V42&lt;&gt;"",V42&lt;&gt;"-"),AND(U42="-",T41=""))),"-","")))</f>
        <v/>
      </c>
      <c r="V41" s="128" t="str">
        <f>IFERROR(INDEX(Calculation!$Q$7:$Q$206,MATCH($B41&amp;" "&amp;V$10,positions,0),1),
IFERROR(INDEX(Calculation!$R$7:$R$206,MATCH($B40&amp;" "&amp;V$10,positions,0),1),
IF(AND(ROW(V41)&gt;12,OR(AND(W42&lt;&gt;"",W42&lt;&gt;"-"),AND(V42="-",U41=""))),"-","")))</f>
        <v/>
      </c>
      <c r="W41" s="128" t="str">
        <f>IFERROR(INDEX(Calculation!$Q$7:$Q$206,MATCH($B41&amp;" "&amp;W$10,positions,0),1),
IFERROR(INDEX(Calculation!$R$7:$R$206,MATCH($B40&amp;" "&amp;W$10,positions,0),1),
IF(AND(ROW(W41)&gt;12,OR(AND(X42&lt;&gt;"",X42&lt;&gt;"-"),AND(W42="-",V41=""))),"-","")))</f>
        <v/>
      </c>
      <c r="X41" s="128" t="str">
        <f>IFERROR(INDEX(Calculation!$Q$7:$Q$206,MATCH($B41&amp;" "&amp;X$10,positions,0),1),
IFERROR(INDEX(Calculation!$R$7:$R$206,MATCH($B40&amp;" "&amp;X$10,positions,0),1),
IF(AND(ROW(X41)&gt;12,OR(AND(Y42&lt;&gt;"",Y42&lt;&gt;"-"),AND(X42="-",W41=""))),"-","")))</f>
        <v/>
      </c>
      <c r="Y41" s="128" t="str">
        <f>IFERROR(INDEX(Calculation!$Q$7:$Q$206,MATCH($B41&amp;" "&amp;Y$10,positions,0),1),
IFERROR(INDEX(Calculation!$R$7:$R$206,MATCH($B40&amp;" "&amp;Y$10,positions,0),1),
IF(AND(ROW(Y41)&gt;12,OR(AND(Z42&lt;&gt;"",Z42&lt;&gt;"-"),AND(Y42="-",X41=""))),"-","")))</f>
        <v/>
      </c>
      <c r="Z41" s="128" t="str">
        <f>IFERROR(INDEX(Calculation!$Q$7:$Q$206,MATCH($B41&amp;" "&amp;Z$10,positions,0),1),
IFERROR(INDEX(Calculation!$R$7:$R$206,MATCH($B40&amp;" "&amp;Z$10,positions,0),1),
IF(AND(ROW(Z41)&gt;12,OR(AND(AA42&lt;&gt;"",AA42&lt;&gt;"-"),AND(Z42="-",Y41=""))),"-","")))</f>
        <v/>
      </c>
      <c r="AA41" s="128" t="str">
        <f>IFERROR(INDEX(Calculation!$Q$7:$Q$206,MATCH($B41&amp;" "&amp;AA$10,positions,0),1),
IFERROR(INDEX(Calculation!$R$7:$R$206,MATCH($B40&amp;" "&amp;AA$10,positions,0),1),
IF(AND(ROW(AA41)&gt;12,OR(AND(AB42&lt;&gt;"",AB42&lt;&gt;"-"),AND(AA42="-",Z41=""))),"-","")))</f>
        <v/>
      </c>
      <c r="AB41" s="128" t="str">
        <f>IFERROR(INDEX(Calculation!$Q$7:$Q$206,MATCH($B41&amp;" "&amp;AB$10,positions,0),1),
IFERROR(INDEX(Calculation!$R$7:$R$206,MATCH($B40&amp;" "&amp;AB$10,positions,0),1),
IF(AND(ROW(AB41)&gt;12,OR(AND(AC42&lt;&gt;"",AC42&lt;&gt;"-"),AND(AB42="-",AA41=""))),"-","")))</f>
        <v/>
      </c>
      <c r="AC41" s="128" t="str">
        <f>IFERROR(INDEX(Calculation!$Q$7:$Q$206,MATCH($B41&amp;" "&amp;AC$10,positions,0),1),
IFERROR(INDEX(Calculation!$R$7:$R$206,MATCH($B40&amp;" "&amp;AC$10,positions,0),1),
IF(AND(ROW(AC41)&gt;12,OR(AND(AD42&lt;&gt;"",AD42&lt;&gt;"-"),AND(AC42="-",AB41=""))),"-","")))</f>
        <v/>
      </c>
      <c r="AD41" s="128" t="str">
        <f>IFERROR(INDEX(Calculation!$Q$7:$Q$206,MATCH($B41&amp;" "&amp;AD$10,positions,0),1),
IFERROR(INDEX(Calculation!$R$7:$R$206,MATCH($B40&amp;" "&amp;AD$10,positions,0),1),
IF(AND(ROW(AD41)&gt;12,OR(AND(AE42&lt;&gt;"",AE42&lt;&gt;"-"),AND(AD42="-",AC41=""))),"-","")))</f>
        <v/>
      </c>
      <c r="AE41" s="128" t="str">
        <f>IFERROR(INDEX(Calculation!$Q$7:$Q$206,MATCH($B41&amp;" "&amp;AE$10,positions,0),1),
IFERROR(INDEX(Calculation!$R$7:$R$206,MATCH($B40&amp;" "&amp;AE$10,positions,0),1),
IF(AND(ROW(AE41)&gt;12,OR(AND(AF42&lt;&gt;"",AF42&lt;&gt;"-"),AND(AE42="-",AD41=""))),"-","")))</f>
        <v/>
      </c>
      <c r="AF41" s="128" t="str">
        <f>IFERROR(INDEX(Calculation!$Q$7:$Q$206,MATCH($B41&amp;" "&amp;AF$10,positions,0),1),
IFERROR(INDEX(Calculation!$R$7:$R$206,MATCH($B40&amp;" "&amp;AF$10,positions,0),1),
IF(AND(ROW(AF41)&gt;12,OR(AND(AG42&lt;&gt;"",AG42&lt;&gt;"-"),AND(AF42="-",AE41=""))),"-","")))</f>
        <v/>
      </c>
      <c r="AG41" s="128" t="str">
        <f>IFERROR(INDEX(Calculation!$Q$7:$Q$206,MATCH($B41&amp;" "&amp;AG$10,positions,0),1),
IFERROR(INDEX(Calculation!$R$7:$R$206,MATCH($B40&amp;" "&amp;AG$10,positions,0),1),
IF(AND(ROW(AG41)&gt;12,OR(AND(AH42&lt;&gt;"",AH42&lt;&gt;"-"),AND(AG42="-",AF41=""))),"-","")))</f>
        <v/>
      </c>
      <c r="AH41" s="128" t="str">
        <f>IFERROR(INDEX(Calculation!$Q$7:$Q$206,MATCH($B41&amp;" "&amp;AH$10,positions,0),1),
IFERROR(INDEX(Calculation!$R$7:$R$206,MATCH($B40&amp;" "&amp;AH$10,positions,0),1),
IF(AND(ROW(AH41)&gt;12,OR(AND(AI42&lt;&gt;"",AI42&lt;&gt;"-"),AND(AH42="-",AG41=""))),"-","")))</f>
        <v/>
      </c>
      <c r="AI41" s="128" t="str">
        <f>IFERROR(INDEX(Calculation!$Q$7:$Q$206,MATCH($B41&amp;" "&amp;AI$10,positions,0),1),
IFERROR(INDEX(Calculation!$R$7:$R$206,MATCH($B40&amp;" "&amp;AI$10,positions,0),1),
IF(AND(ROW(AI41)&gt;12,OR(AND(AJ42&lt;&gt;"",AJ42&lt;&gt;"-"),AND(AI42="-",AH41=""))),"-","")))</f>
        <v/>
      </c>
      <c r="AJ41" s="128" t="str">
        <f>IFERROR(INDEX(Calculation!$Q$7:$Q$206,MATCH($B41&amp;" "&amp;AJ$10,positions,0),1),
IFERROR(INDEX(Calculation!$R$7:$R$206,MATCH($B40&amp;" "&amp;AJ$10,positions,0),1),
IF(AND(ROW(AJ41)&gt;12,OR(AND(AK42&lt;&gt;"",AK42&lt;&gt;"-"),AND(AJ42="-",AI41=""))),"-","")))</f>
        <v/>
      </c>
      <c r="AK41" s="128" t="str">
        <f>IFERROR(INDEX(Calculation!$Q$7:$Q$206,MATCH($B41&amp;" "&amp;AK$10,positions,0),1),
IFERROR(INDEX(Calculation!$R$7:$R$206,MATCH($B40&amp;" "&amp;AK$10,positions,0),1),
IF(AND(ROW(AK41)&gt;12,OR(AND(AL42&lt;&gt;"",AL42&lt;&gt;"-"),AND(AK42="-",AJ41=""))),"-","")))</f>
        <v/>
      </c>
      <c r="AL41" s="128" t="str">
        <f>IFERROR(INDEX(Calculation!$Q$7:$Q$206,MATCH($B41&amp;" "&amp;AL$10,positions,0),1),
IFERROR(INDEX(Calculation!$R$7:$R$206,MATCH($B40&amp;" "&amp;AL$10,positions,0),1),
IF(AND(ROW(AL41)&gt;12,OR(AND(AM42&lt;&gt;"",AM42&lt;&gt;"-"),AND(AL42="-",AK41=""))),"-","")))</f>
        <v/>
      </c>
      <c r="AM41" s="128" t="str">
        <f>IFERROR(INDEX(Calculation!$Q$7:$Q$206,MATCH($B41&amp;" "&amp;AM$10,positions,0),1),
IFERROR(INDEX(Calculation!$R$7:$R$206,MATCH($B40&amp;" "&amp;AM$10,positions,0),1),
IF(AND(ROW(AM41)&gt;12,OR(AND(AN42&lt;&gt;"",AN42&lt;&gt;"-"),AND(AM42="-",AL41=""))),"-","")))</f>
        <v/>
      </c>
      <c r="AN41" s="128" t="str">
        <f>IFERROR(INDEX(Calculation!$Q$7:$Q$206,MATCH($B41&amp;" "&amp;AN$10,positions,0),1),
IFERROR(INDEX(Calculation!$R$7:$R$206,MATCH($B40&amp;" "&amp;AN$10,positions,0),1),
IF(AND(ROW(AN41)&gt;12,OR(AND(AO42&lt;&gt;"",AO42&lt;&gt;"-"),AND(AN42="-",AM41=""))),"-","")))</f>
        <v/>
      </c>
      <c r="AO41" s="128" t="str">
        <f>IFERROR(INDEX(Calculation!$Q$7:$Q$206,MATCH($B41&amp;" "&amp;AO$10,positions,0),1),
IFERROR(INDEX(Calculation!$R$7:$R$206,MATCH($B40&amp;" "&amp;AO$10,positions,0),1),
IF(AND(ROW(AO41)&gt;12,OR(AND(AP42&lt;&gt;"",AP42&lt;&gt;"-"),AND(AO42="-",AN41=""))),"-","")))</f>
        <v/>
      </c>
      <c r="AP41" s="128" t="str">
        <f>IFERROR(INDEX(Calculation!$Q$7:$Q$206,MATCH($B41&amp;" "&amp;AP$10,positions,0),1),
IFERROR(INDEX(Calculation!$R$7:$R$206,MATCH($B40&amp;" "&amp;AP$10,positions,0),1),
IF(AND(ROW(AP41)&gt;12,OR(AND(AQ42&lt;&gt;"",AQ42&lt;&gt;"-"),AND(AP42="-",AO41=""))),"-","")))</f>
        <v/>
      </c>
      <c r="AQ41" s="128" t="str">
        <f>IFERROR(INDEX(Calculation!$Q$7:$Q$206,MATCH($B41&amp;" "&amp;AQ$10,positions,0),1),
IFERROR(INDEX(Calculation!$R$7:$R$206,MATCH($B40&amp;" "&amp;AQ$10,positions,0),1),
IF(AND(ROW(AQ41)&gt;12,OR(AND(AR42&lt;&gt;"",AR42&lt;&gt;"-"),AND(AQ42="-",AP41=""))),"-","")))</f>
        <v/>
      </c>
      <c r="AR41" s="128" t="str">
        <f>IFERROR(INDEX(Calculation!$Q$7:$Q$206,MATCH($B41&amp;" "&amp;AR$10,positions,0),1),
IFERROR(INDEX(Calculation!$R$7:$R$206,MATCH($B40&amp;" "&amp;AR$10,positions,0),1),
IF(AND(ROW(AR41)&gt;12,OR(AND(AS42&lt;&gt;"",AS42&lt;&gt;"-"),AND(AR42="-",AQ41=""))),"-","")))</f>
        <v/>
      </c>
      <c r="AS41" s="128" t="str">
        <f>IFERROR(INDEX(Calculation!$Q$7:$Q$206,MATCH($B41&amp;" "&amp;AS$10,positions,0),1),
IFERROR(INDEX(Calculation!$R$7:$R$206,MATCH($B40&amp;" "&amp;AS$10,positions,0),1),
IF(AND(ROW(AS41)&gt;12,OR(AND(AT42&lt;&gt;"",AT42&lt;&gt;"-"),AND(AS42="-",AR41=""))),"-","")))</f>
        <v/>
      </c>
      <c r="AT41" s="128" t="str">
        <f>IFERROR(INDEX(Calculation!$Q$7:$Q$206,MATCH($B41&amp;" "&amp;AT$10,positions,0),1),
IFERROR(INDEX(Calculation!$R$7:$R$206,MATCH($B40&amp;" "&amp;AT$10,positions,0),1),
IF(AND(ROW(AT41)&gt;12,OR(AND(AU42&lt;&gt;"",AU42&lt;&gt;"-"),AND(AT42="-",AS41=""))),"-","")))</f>
        <v/>
      </c>
      <c r="AU41" s="128" t="str">
        <f>IFERROR(INDEX(Calculation!$Q$7:$Q$206,MATCH($B41&amp;" "&amp;AU$10,positions,0),1),
IFERROR(INDEX(Calculation!$R$7:$R$206,MATCH($B40&amp;" "&amp;AU$10,positions,0),1),
IF(AND(ROW(AU41)&gt;12,OR(AND(AV42&lt;&gt;"",AV42&lt;&gt;"-"),AND(AU42="-",AT41=""))),"-","")))</f>
        <v/>
      </c>
      <c r="AV41" s="128" t="str">
        <f>IFERROR(INDEX(Calculation!$Q$7:$Q$206,MATCH($B41&amp;" "&amp;AV$10,positions,0),1),
IFERROR(INDEX(Calculation!$R$7:$R$206,MATCH($B40&amp;" "&amp;AV$10,positions,0),1),
IF(AND(ROW(AV41)&gt;12,OR(AND(AW42&lt;&gt;"",AW42&lt;&gt;"-"),AND(AV42="-",AU41=""))),"-","")))</f>
        <v/>
      </c>
      <c r="AW41" s="128" t="str">
        <f>IFERROR(INDEX(Calculation!$Q$7:$Q$206,MATCH($B41&amp;" "&amp;AW$10,positions,0),1),
IFERROR(INDEX(Calculation!$R$7:$R$206,MATCH($B40&amp;" "&amp;AW$10,positions,0),1),
IF(AND(ROW(AW41)&gt;12,OR(AND(AX42&lt;&gt;"",AX42&lt;&gt;"-"),AND(AW42="-",AV41=""))),"-","")))</f>
        <v/>
      </c>
      <c r="AX41" s="128" t="str">
        <f>IFERROR(INDEX(Calculation!$Q$7:$Q$206,MATCH($B41&amp;" "&amp;AX$10,positions,0),1),
IFERROR(INDEX(Calculation!$R$7:$R$206,MATCH($B40&amp;" "&amp;AX$10,positions,0),1),
IF(AND(ROW(AX41)&gt;12,OR(AND(AY42&lt;&gt;"",AY42&lt;&gt;"-"),AND(AX42="-",AW41=""))),"-","")))</f>
        <v/>
      </c>
      <c r="AY41" s="128" t="str">
        <f>IFERROR(INDEX(Calculation!$Q$7:$Q$206,MATCH($B41&amp;" "&amp;AY$10,positions,0),1),
IFERROR(INDEX(Calculation!$R$7:$R$206,MATCH($B40&amp;" "&amp;AY$10,positions,0),1),
IF(AND(ROW(AY41)&gt;12,OR(AND(AZ42&lt;&gt;"",AZ42&lt;&gt;"-"),AND(AY42="-",AX41=""))),"-","")))</f>
        <v/>
      </c>
      <c r="AZ41" s="128" t="str">
        <f>IFERROR(INDEX(Calculation!$Q$7:$Q$206,MATCH($B41&amp;" "&amp;AZ$10,positions,0),1),
IFERROR(INDEX(Calculation!$R$7:$R$206,MATCH($B40&amp;" "&amp;AZ$10,positions,0),1),
IF(AND(ROW(AZ41)&gt;12,OR(AND(BA42&lt;&gt;"",BA42&lt;&gt;"-"),AND(AZ42="-",AY41=""))),"-","")))</f>
        <v/>
      </c>
      <c r="BA41" s="128" t="str">
        <f>IFERROR(INDEX(Calculation!$Q$7:$Q$206,MATCH($B41&amp;" "&amp;BA$10,positions,0),1),
IFERROR(INDEX(Calculation!$R$7:$R$206,MATCH($B40&amp;" "&amp;BA$10,positions,0),1),
IF(AND(ROW(BA41)&gt;12,OR(AND(BB42&lt;&gt;"",BB42&lt;&gt;"-"),AND(BA42="-",AZ41=""))),"-","")))</f>
        <v/>
      </c>
      <c r="BB41" s="128" t="str">
        <f>IFERROR(INDEX(Calculation!$Q$7:$Q$206,MATCH($B41&amp;" "&amp;BB$10,positions,0),1),
IFERROR(INDEX(Calculation!$R$7:$R$206,MATCH($B40&amp;" "&amp;BB$10,positions,0),1),
IF(AND(ROW(BB41)&gt;12,OR(AND(BC42&lt;&gt;"",BC42&lt;&gt;"-"),AND(BB42="-",BA41=""))),"-","")))</f>
        <v/>
      </c>
      <c r="BC41" s="128" t="str">
        <f>IFERROR(INDEX(Calculation!$Q$7:$Q$206,MATCH($B41&amp;" "&amp;BC$10,positions,0),1),
IFERROR(INDEX(Calculation!$R$7:$R$206,MATCH($B40&amp;" "&amp;BC$10,positions,0),1),
IF(AND(ROW(BC41)&gt;12,OR(AND(BD42&lt;&gt;"",BD42&lt;&gt;"-"),AND(BC42="-",BB41=""))),"-","")))</f>
        <v/>
      </c>
      <c r="BD41" s="128" t="str">
        <f>IFERROR(INDEX(Calculation!$Q$7:$Q$206,MATCH($B41&amp;" "&amp;BD$10,positions,0),1),
IFERROR(INDEX(Calculation!$R$7:$R$206,MATCH($B40&amp;" "&amp;BD$10,positions,0),1),
IF(AND(ROW(BD41)&gt;12,OR(AND(BE42&lt;&gt;"",BE42&lt;&gt;"-"),AND(BD42="-",BC41=""))),"-","")))</f>
        <v/>
      </c>
      <c r="BE41" s="128" t="str">
        <f>IFERROR(INDEX(Calculation!$Q$7:$Q$206,MATCH($B41&amp;" "&amp;BE$10,positions,0),1),
IFERROR(INDEX(Calculation!$R$7:$R$206,MATCH($B40&amp;" "&amp;BE$10,positions,0),1),
IF(AND(ROW(BE41)&gt;12,OR(AND(BF42&lt;&gt;"",BF42&lt;&gt;"-"),AND(BE42="-",BD41=""))),"-","")))</f>
        <v/>
      </c>
      <c r="BF41" s="128" t="str">
        <f>IFERROR(INDEX(Calculation!$Q$7:$Q$206,MATCH($B41&amp;" "&amp;BF$10,positions,0),1),
IFERROR(INDEX(Calculation!$R$7:$R$206,MATCH($B40&amp;" "&amp;BF$10,positions,0),1),
IF(AND(ROW(BF41)&gt;12,OR(AND(BG42&lt;&gt;"",BG42&lt;&gt;"-"),AND(BF42="-",BE41=""))),"-","")))</f>
        <v/>
      </c>
      <c r="BG41" s="128" t="str">
        <f>IFERROR(INDEX(Calculation!$Q$7:$Q$206,MATCH($B41&amp;" "&amp;BG$10,positions,0),1),
IFERROR(INDEX(Calculation!$R$7:$R$206,MATCH($B40&amp;" "&amp;BG$10,positions,0),1),
IF(AND(ROW(BG41)&gt;12,OR(AND(BH42&lt;&gt;"",BH42&lt;&gt;"-"),AND(BG42="-",BF41=""))),"-","")))</f>
        <v/>
      </c>
      <c r="BH41" s="128" t="str">
        <f>IFERROR(INDEX(Calculation!$Q$7:$Q$206,MATCH($B41&amp;" "&amp;BH$10,positions,0),1),
IFERROR(INDEX(Calculation!$R$7:$R$206,MATCH($B40&amp;" "&amp;BH$10,positions,0),1),
IF(AND(ROW(BH41)&gt;12,OR(AND(BI42&lt;&gt;"",BI42&lt;&gt;"-"),AND(BH42="-",BG41=""))),"-","")))</f>
        <v/>
      </c>
      <c r="BI41" s="128" t="str">
        <f>IFERROR(INDEX(Calculation!$Q$7:$Q$206,MATCH($B41&amp;" "&amp;BI$10,positions,0),1),
IFERROR(INDEX(Calculation!$R$7:$R$206,MATCH($B40&amp;" "&amp;BI$10,positions,0),1),
IF(AND(ROW(BI41)&gt;12,OR(AND(BJ42&lt;&gt;"",BJ42&lt;&gt;"-"),AND(BI42="-",BH41=""))),"-","")))</f>
        <v/>
      </c>
      <c r="BJ41" s="128" t="str">
        <f>IFERROR(INDEX(Calculation!$Q$7:$Q$206,MATCH($B41&amp;" "&amp;BJ$10,positions,0),1),
IFERROR(INDEX(Calculation!$R$7:$R$206,MATCH($B40&amp;" "&amp;BJ$10,positions,0),1),
IF(AND(ROW(BJ41)&gt;12,OR(AND(BK42&lt;&gt;"",BK42&lt;&gt;"-"),AND(BJ42="-",BI41=""))),"-","")))</f>
        <v/>
      </c>
      <c r="BK41" s="128" t="str">
        <f>IFERROR(INDEX(Calculation!$Q$7:$Q$206,MATCH($B41&amp;" "&amp;BK$10,positions,0),1),
IFERROR(INDEX(Calculation!$R$7:$R$206,MATCH($B40&amp;" "&amp;BK$10,positions,0),1),
IF(AND(ROW(BK41)&gt;12,OR(AND(BL42&lt;&gt;"",BL42&lt;&gt;"-"),AND(BK42="-",BJ41=""))),"-","")))</f>
        <v/>
      </c>
      <c r="BL41" s="128" t="str">
        <f>IFERROR(INDEX(Calculation!$Q$7:$Q$206,MATCH($B41&amp;" "&amp;BL$10,positions,0),1),
IFERROR(INDEX(Calculation!$R$7:$R$206,MATCH($B40&amp;" "&amp;BL$10,positions,0),1),
IF(AND(ROW(BL41)&gt;12,OR(AND(BM42&lt;&gt;"",BM42&lt;&gt;"-"),AND(BL42="-",BK41=""))),"-","")))</f>
        <v/>
      </c>
      <c r="BM41" s="128" t="str">
        <f>IFERROR(INDEX(Calculation!$Q$7:$Q$206,MATCH($B41&amp;" "&amp;BM$10,positions,0),1),
IFERROR(INDEX(Calculation!$R$7:$R$206,MATCH($B40&amp;" "&amp;BM$10,positions,0),1),
IF(AND(ROW(BM41)&gt;12,OR(AND(BN42&lt;&gt;"",BN42&lt;&gt;"-"),AND(BM42="-",BL41=""))),"-","")))</f>
        <v/>
      </c>
      <c r="BN41" s="128" t="str">
        <f>IFERROR(INDEX(Calculation!$Q$7:$Q$206,MATCH($B41&amp;" "&amp;BN$10,positions,0),1),
IFERROR(INDEX(Calculation!$R$7:$R$206,MATCH($B40&amp;" "&amp;BN$10,positions,0),1),
IF(AND(ROW(BN41)&gt;12,OR(AND(BO42&lt;&gt;"",BO42&lt;&gt;"-"),AND(BN42="-",BM41=""))),"-","")))</f>
        <v/>
      </c>
      <c r="BO41" s="128" t="str">
        <f>IFERROR(INDEX(Calculation!$Q$7:$Q$206,MATCH($B41&amp;" "&amp;BO$10,positions,0),1),
IFERROR(INDEX(Calculation!$R$7:$R$206,MATCH($B40&amp;" "&amp;BO$10,positions,0),1),
IF(AND(ROW(BO41)&gt;12,OR(AND(BP42&lt;&gt;"",BP42&lt;&gt;"-"),AND(BO42="-",BN41=""))),"-","")))</f>
        <v/>
      </c>
      <c r="BP41" s="128" t="str">
        <f>IFERROR(INDEX(Calculation!$Q$7:$Q$206,MATCH($B41&amp;" "&amp;BP$10,positions,0),1),
IFERROR(INDEX(Calculation!$R$7:$R$206,MATCH($B40&amp;" "&amp;BP$10,positions,0),1),
IF(AND(ROW(BP41)&gt;12,OR(AND(BQ42&lt;&gt;"",BQ42&lt;&gt;"-"),AND(BP42="-",BO41=""))),"-","")))</f>
        <v/>
      </c>
      <c r="BQ41" s="128" t="str">
        <f>IFERROR(INDEX(Calculation!$Q$7:$Q$206,MATCH($B41&amp;" "&amp;BQ$10,positions,0),1),
IFERROR(INDEX(Calculation!$R$7:$R$206,MATCH($B40&amp;" "&amp;BQ$10,positions,0),1),
IF(AND(ROW(BQ41)&gt;12,OR(AND(BR42&lt;&gt;"",BR42&lt;&gt;"-"),AND(BQ42="-",BP41=""))),"-","")))</f>
        <v/>
      </c>
      <c r="BR41" s="128" t="str">
        <f>IFERROR(INDEX(Calculation!$Q$7:$Q$206,MATCH($B41&amp;" "&amp;BR$10,positions,0),1),
IFERROR(INDEX(Calculation!$R$7:$R$206,MATCH($B40&amp;" "&amp;BR$10,positions,0),1),
IF(AND(ROW(BR41)&gt;12,OR(AND(BS42&lt;&gt;"",BS42&lt;&gt;"-"),AND(BR42="-",BQ41=""))),"-","")))</f>
        <v/>
      </c>
      <c r="BS41" s="128" t="str">
        <f>IFERROR(INDEX(Calculation!$Q$7:$Q$206,MATCH($B41&amp;" "&amp;BS$10,positions,0),1),
IFERROR(INDEX(Calculation!$R$7:$R$206,MATCH($B40&amp;" "&amp;BS$10,positions,0),1),
IF(AND(ROW(BS41)&gt;12,OR(AND(BT42&lt;&gt;"",BT42&lt;&gt;"-"),AND(BS42="-",BR41=""))),"-","")))</f>
        <v/>
      </c>
      <c r="BT41" s="128" t="str">
        <f>IFERROR(INDEX(Calculation!$Q$7:$Q$206,MATCH($B41&amp;" "&amp;BT$10,positions,0),1),
IFERROR(INDEX(Calculation!$R$7:$R$206,MATCH($B40&amp;" "&amp;BT$10,positions,0),1),
IF(AND(ROW(BT41)&gt;12,OR(AND(BU42&lt;&gt;"",BU42&lt;&gt;"-"),AND(BT42="-",BS41=""))),"-","")))</f>
        <v/>
      </c>
      <c r="BU41" s="128" t="str">
        <f>IFERROR(INDEX(Calculation!$Q$7:$Q$206,MATCH($B41&amp;" "&amp;BU$10,positions,0),1),
IFERROR(INDEX(Calculation!$R$7:$R$206,MATCH($B40&amp;" "&amp;BU$10,positions,0),1),
IF(AND(ROW(BU41)&gt;12,OR(AND(BV42&lt;&gt;"",BV42&lt;&gt;"-"),AND(BU42="-",BT41=""))),"-","")))</f>
        <v/>
      </c>
      <c r="BV41" s="128" t="str">
        <f>IFERROR(INDEX(Calculation!$Q$7:$Q$206,MATCH($B41&amp;" "&amp;BV$10,positions,0),1),
IFERROR(INDEX(Calculation!$R$7:$R$206,MATCH($B40&amp;" "&amp;BV$10,positions,0),1),
IF(AND(ROW(BV41)&gt;12,OR(AND(BW42&lt;&gt;"",BW42&lt;&gt;"-"),AND(BV42="-",BU41=""))),"-","")))</f>
        <v/>
      </c>
      <c r="BW41" s="128" t="str">
        <f>IFERROR(INDEX(Calculation!$Q$7:$Q$206,MATCH($B41&amp;" "&amp;BW$10,positions,0),1),
IFERROR(INDEX(Calculation!$R$7:$R$206,MATCH($B40&amp;" "&amp;BW$10,positions,0),1),
IF(AND(ROW(BW41)&gt;12,OR(AND(BX42&lt;&gt;"",BX42&lt;&gt;"-"),AND(BW42="-",BV41=""))),"-","")))</f>
        <v/>
      </c>
      <c r="BX41" s="128" t="str">
        <f>IFERROR(INDEX(Calculation!$Q$7:$Q$206,MATCH($B41&amp;" "&amp;BX$10,positions,0),1),
IFERROR(INDEX(Calculation!$R$7:$R$206,MATCH($B40&amp;" "&amp;BX$10,positions,0),1),
IF(AND(ROW(BX41)&gt;12,OR(AND(BY42&lt;&gt;"",BY42&lt;&gt;"-"),AND(BX42="-",BW41=""))),"-","")))</f>
        <v/>
      </c>
      <c r="BY41" s="128" t="str">
        <f>IFERROR(INDEX(Calculation!$Q$7:$Q$206,MATCH($B41&amp;" "&amp;BY$10,positions,0),1),
IFERROR(INDEX(Calculation!$R$7:$R$206,MATCH($B40&amp;" "&amp;BY$10,positions,0),1),
IF(AND(ROW(BY41)&gt;12,OR(AND(BZ42&lt;&gt;"",BZ42&lt;&gt;"-"),AND(BY42="-",BX41=""))),"-","")))</f>
        <v/>
      </c>
      <c r="BZ41" s="128" t="str">
        <f>IFERROR(INDEX(Calculation!$Q$7:$Q$206,MATCH($B41&amp;" "&amp;BZ$10,positions,0),1),
IFERROR(INDEX(Calculation!$R$7:$R$206,MATCH($B40&amp;" "&amp;BZ$10,positions,0),1),
IF(AND(ROW(BZ41)&gt;12,OR(AND(CA42&lt;&gt;"",CA42&lt;&gt;"-"),AND(BZ42="-",BY41=""))),"-","")))</f>
        <v/>
      </c>
      <c r="CA41" s="128" t="str">
        <f>IFERROR(INDEX(Calculation!$Q$7:$Q$206,MATCH($B41&amp;" "&amp;CA$10,positions,0),1),
IFERROR(INDEX(Calculation!$R$7:$R$206,MATCH($B40&amp;" "&amp;CA$10,positions,0),1),
IF(AND(ROW(CA41)&gt;12,OR(AND(CB42&lt;&gt;"",CB42&lt;&gt;"-"),AND(CA42="-",BZ41=""))),"-","")))</f>
        <v/>
      </c>
      <c r="CB41" s="128" t="str">
        <f>IFERROR(INDEX(Calculation!$Q$7:$Q$206,MATCH($B41&amp;" "&amp;CB$10,positions,0),1),
IFERROR(INDEX(Calculation!$R$7:$R$206,MATCH($B40&amp;" "&amp;CB$10,positions,0),1),
IF(AND(ROW(CB41)&gt;12,OR(AND(CC42&lt;&gt;"",CC42&lt;&gt;"-"),AND(CB42="-",CA41=""))),"-","")))</f>
        <v/>
      </c>
      <c r="CC41" s="128" t="str">
        <f>IFERROR(INDEX(Calculation!$Q$7:$Q$206,MATCH($B41&amp;" "&amp;CC$10,positions,0),1),
IFERROR(INDEX(Calculation!$R$7:$R$206,MATCH($B40&amp;" "&amp;CC$10,positions,0),1),
IF(AND(ROW(CC41)&gt;12,OR(AND(CD42&lt;&gt;"",CD42&lt;&gt;"-"),AND(CC42="-",CB41=""))),"-","")))</f>
        <v/>
      </c>
      <c r="CD41" s="128" t="str">
        <f>IFERROR(INDEX(Calculation!$Q$7:$Q$206,MATCH($B41&amp;" "&amp;CD$10,positions,0),1),
IFERROR(INDEX(Calculation!$R$7:$R$206,MATCH($B40&amp;" "&amp;CD$10,positions,0),1),
IF(AND(ROW(CD41)&gt;12,OR(AND(CE42&lt;&gt;"",CE42&lt;&gt;"-"),AND(CD42="-",CC41=""))),"-","")))</f>
        <v/>
      </c>
      <c r="CE41" s="128" t="str">
        <f>IFERROR(INDEX(Calculation!$Q$7:$Q$206,MATCH($B41&amp;" "&amp;CE$10,positions,0),1),
IFERROR(INDEX(Calculation!$R$7:$R$206,MATCH($B40&amp;" "&amp;CE$10,positions,0),1),
IF(AND(ROW(CE41)&gt;12,OR(AND(CF42&lt;&gt;"",CF42&lt;&gt;"-"),AND(CE42="-",CD41=""))),"-","")))</f>
        <v/>
      </c>
      <c r="CF41" s="128" t="str">
        <f>IFERROR(INDEX(Calculation!$Q$7:$Q$206,MATCH($B41&amp;" "&amp;CF$10,positions,0),1),
IFERROR(INDEX(Calculation!$R$7:$R$206,MATCH($B40&amp;" "&amp;CF$10,positions,0),1),
IF(AND(ROW(CF41)&gt;12,OR(AND(CG42&lt;&gt;"",CG42&lt;&gt;"-"),AND(CF42="-",CE41=""))),"-","")))</f>
        <v/>
      </c>
      <c r="CG41" s="128" t="str">
        <f>IFERROR(INDEX(Calculation!$Q$7:$Q$206,MATCH($B41&amp;" "&amp;CG$10,positions,0),1),
IFERROR(INDEX(Calculation!$R$7:$R$206,MATCH($B40&amp;" "&amp;CG$10,positions,0),1),
IF(AND(ROW(CG41)&gt;12,OR(AND(CH42&lt;&gt;"",CH42&lt;&gt;"-"),AND(CG42="-",CF41=""))),"-","")))</f>
        <v/>
      </c>
      <c r="CH41" s="128" t="str">
        <f>IFERROR(INDEX(Calculation!$Q$7:$Q$206,MATCH($B41&amp;" "&amp;CH$10,positions,0),1),
IFERROR(INDEX(Calculation!$R$7:$R$206,MATCH($B40&amp;" "&amp;CH$10,positions,0),1),
IF(AND(ROW(CH41)&gt;12,OR(AND(CI42&lt;&gt;"",CI42&lt;&gt;"-"),AND(CH42="-",CG41=""))),"-","")))</f>
        <v/>
      </c>
      <c r="CI41" s="128" t="str">
        <f>IFERROR(INDEX(Calculation!$Q$7:$Q$206,MATCH($B41&amp;" "&amp;CI$10,positions,0),1),
IFERROR(INDEX(Calculation!$R$7:$R$206,MATCH($B40&amp;" "&amp;CI$10,positions,0),1),
IF(AND(ROW(CI41)&gt;12,OR(AND(CJ42&lt;&gt;"",CJ42&lt;&gt;"-"),AND(CI42="-",CH41=""))),"-","")))</f>
        <v/>
      </c>
      <c r="CJ41" s="128" t="str">
        <f>IFERROR(INDEX(Calculation!$Q$7:$Q$206,MATCH($B41&amp;" "&amp;CJ$10,positions,0),1),
IFERROR(INDEX(Calculation!$R$7:$R$206,MATCH($B40&amp;" "&amp;CJ$10,positions,0),1),
IF(AND(ROW(CJ41)&gt;12,OR(AND(CK42&lt;&gt;"",CK42&lt;&gt;"-"),AND(CJ42="-",CI41=""))),"-","")))</f>
        <v/>
      </c>
      <c r="CK41" s="128" t="str">
        <f>IFERROR(INDEX(Calculation!$Q$7:$Q$206,MATCH($B41&amp;" "&amp;CK$10,positions,0),1),
IFERROR(INDEX(Calculation!$R$7:$R$206,MATCH($B40&amp;" "&amp;CK$10,positions,0),1),
IF(AND(ROW(CK41)&gt;12,OR(AND(CL42&lt;&gt;"",CL42&lt;&gt;"-"),AND(CK42="-",CJ41=""))),"-","")))</f>
        <v/>
      </c>
      <c r="CL41" s="128" t="str">
        <f>IFERROR(INDEX(Calculation!$Q$7:$Q$206,MATCH($B41&amp;" "&amp;CL$10,positions,0),1),
IFERROR(INDEX(Calculation!$R$7:$R$206,MATCH($B40&amp;" "&amp;CL$10,positions,0),1),
IF(AND(ROW(CL41)&gt;12,OR(AND(CM42&lt;&gt;"",CM42&lt;&gt;"-"),AND(CL42="-",CK41=""))),"-","")))</f>
        <v/>
      </c>
      <c r="CM41" s="128" t="str">
        <f>IFERROR(INDEX(Calculation!$Q$7:$Q$206,MATCH($B41&amp;" "&amp;CM$10,positions,0),1),
IFERROR(INDEX(Calculation!$R$7:$R$206,MATCH($B40&amp;" "&amp;CM$10,positions,0),1),
IF(AND(ROW(CM41)&gt;12,OR(AND(CN42&lt;&gt;"",CN42&lt;&gt;"-"),AND(CM42="-",CL41=""))),"-","")))</f>
        <v/>
      </c>
      <c r="CN41" s="128" t="str">
        <f>IFERROR(INDEX(Calculation!$Q$7:$Q$206,MATCH($B41&amp;" "&amp;CN$10,positions,0),1),
IFERROR(INDEX(Calculation!$R$7:$R$206,MATCH($B40&amp;" "&amp;CN$10,positions,0),1),
IF(AND(ROW(CN41)&gt;12,OR(AND(CO42&lt;&gt;"",CO42&lt;&gt;"-"),AND(CN42="-",CM41=""))),"-","")))</f>
        <v/>
      </c>
      <c r="CO41" s="128" t="str">
        <f>IFERROR(INDEX(Calculation!$Q$7:$Q$206,MATCH($B41&amp;" "&amp;CO$10,positions,0),1),
IFERROR(INDEX(Calculation!$R$7:$R$206,MATCH($B40&amp;" "&amp;CO$10,positions,0),1),
IF(AND(ROW(CO41)&gt;12,OR(AND(CP42&lt;&gt;"",CP42&lt;&gt;"-"),AND(CO42="-",CN41=""))),"-","")))</f>
        <v/>
      </c>
      <c r="CP41" s="128" t="str">
        <f>IFERROR(INDEX(Calculation!$Q$7:$Q$206,MATCH($B41&amp;" "&amp;CP$10,positions,0),1),
IFERROR(INDEX(Calculation!$R$7:$R$206,MATCH($B40&amp;" "&amp;CP$10,positions,0),1),
IF(AND(ROW(CP41)&gt;12,OR(AND(CQ42&lt;&gt;"",CQ42&lt;&gt;"-"),AND(CP42="-",CO41=""))),"-","")))</f>
        <v/>
      </c>
      <c r="CQ41" s="128" t="str">
        <f>IFERROR(INDEX(Calculation!$Q$7:$Q$206,MATCH($B41&amp;" "&amp;CQ$10,positions,0),1),
IFERROR(INDEX(Calculation!$R$7:$R$206,MATCH($B40&amp;" "&amp;CQ$10,positions,0),1),
IF(AND(ROW(CQ41)&gt;12,OR(AND(CR42&lt;&gt;"",CR42&lt;&gt;"-"),AND(CQ42="-",CP41=""))),"-","")))</f>
        <v/>
      </c>
      <c r="CR41" s="128" t="str">
        <f>IFERROR(INDEX(Calculation!$Q$7:$Q$206,MATCH($B41&amp;" "&amp;CR$10,positions,0),1),
IFERROR(INDEX(Calculation!$R$7:$R$206,MATCH($B40&amp;" "&amp;CR$10,positions,0),1),
IF(AND(ROW(CR41)&gt;12,OR(AND(CS42&lt;&gt;"",CS42&lt;&gt;"-"),AND(CR42="-",CQ41=""))),"-","")))</f>
        <v/>
      </c>
      <c r="CS41" s="128" t="str">
        <f>IFERROR(INDEX(Calculation!$Q$7:$Q$206,MATCH($B41&amp;" "&amp;CS$10,positions,0),1),
IFERROR(INDEX(Calculation!$R$7:$R$206,MATCH($B40&amp;" "&amp;CS$10,positions,0),1),
IF(AND(ROW(CS41)&gt;12,OR(AND(CT42&lt;&gt;"",CT42&lt;&gt;"-"),AND(CS42="-",CR41=""))),"-","")))</f>
        <v/>
      </c>
      <c r="CT41" s="128" t="str">
        <f>IFERROR(INDEX(Calculation!$Q$7:$Q$206,MATCH($B41&amp;" "&amp;CT$10,positions,0),1),
IFERROR(INDEX(Calculation!$R$7:$R$206,MATCH($B40&amp;" "&amp;CT$10,positions,0),1),
IF(AND(ROW(CT41)&gt;12,OR(AND(CU42&lt;&gt;"",CU42&lt;&gt;"-"),AND(CT42="-",CS41=""))),"-","")))</f>
        <v/>
      </c>
      <c r="CU41" s="128" t="str">
        <f>IFERROR(INDEX(Calculation!$Q$7:$Q$206,MATCH($B41&amp;" "&amp;CU$10,positions,0),1),
IFERROR(INDEX(Calculation!$R$7:$R$206,MATCH($B40&amp;" "&amp;CU$10,positions,0),1),
IF(AND(ROW(CU41)&gt;12,OR(AND(CV42&lt;&gt;"",CV42&lt;&gt;"-"),AND(CU42="-",CT41=""))),"-","")))</f>
        <v/>
      </c>
      <c r="CV41" s="128" t="str">
        <f>IFERROR(INDEX(Calculation!$Q$7:$Q$206,MATCH($B41&amp;" "&amp;CV$10,positions,0),1),
IFERROR(INDEX(Calculation!$R$7:$R$206,MATCH($B40&amp;" "&amp;CV$10,positions,0),1),
IF(AND(ROW(CV41)&gt;12,OR(AND(CW42&lt;&gt;"",CW42&lt;&gt;"-"),AND(CV42="-",CU41=""))),"-","")))</f>
        <v/>
      </c>
      <c r="CW41" s="128" t="str">
        <f>IFERROR(INDEX(Calculation!$Q$7:$Q$206,MATCH($B41&amp;" "&amp;CW$10,positions,0),1),
IFERROR(INDEX(Calculation!$R$7:$R$206,MATCH($B40&amp;" "&amp;CW$10,positions,0),1),
IF(AND(ROW(CW41)&gt;12,OR(AND(CX42&lt;&gt;"",CX42&lt;&gt;"-"),AND(CW42="-",CV41=""))),"-","")))</f>
        <v/>
      </c>
      <c r="CX41" s="128" t="str">
        <f>IFERROR(INDEX(Calculation!$Q$7:$Q$206,MATCH($B41&amp;" "&amp;CX$10,positions,0),1),
IFERROR(INDEX(Calculation!$R$7:$R$206,MATCH($B40&amp;" "&amp;CX$10,positions,0),1),
IF(AND(ROW(CX41)&gt;12,OR(AND(CY42&lt;&gt;"",CY42&lt;&gt;"-"),AND(CX42="-",CW41=""))),"-","")))</f>
        <v/>
      </c>
      <c r="CY41" s="128" t="str">
        <f>IFERROR(INDEX(Calculation!$Q$7:$Q$206,MATCH($B41&amp;" "&amp;CY$10,positions,0),1),
IFERROR(INDEX(Calculation!$R$7:$R$206,MATCH($B40&amp;" "&amp;CY$10,positions,0),1),
IF(AND(ROW(CY41)&gt;12,OR(AND(CZ42&lt;&gt;"",CZ42&lt;&gt;"-"),AND(CY42="-",CX41=""))),"-","")))</f>
        <v/>
      </c>
      <c r="CZ41" s="128" t="str">
        <f>IFERROR(INDEX(Calculation!$Q$7:$Q$206,MATCH($B41&amp;" "&amp;CZ$10,positions,0),1),
IFERROR(INDEX(Calculation!$R$7:$R$206,MATCH($B40&amp;" "&amp;CZ$10,positions,0),1),
IF(AND(ROW(CZ41)&gt;12,OR(AND(DA42&lt;&gt;"",DA42&lt;&gt;"-"),AND(CZ42="-",CY41=""))),"-","")))</f>
        <v/>
      </c>
    </row>
    <row r="42" spans="2:104" s="100" customFormat="1" ht="27.95" customHeight="1" x14ac:dyDescent="0.25">
      <c r="B42" s="140">
        <v>32</v>
      </c>
      <c r="C42" s="99"/>
      <c r="D42" s="128" t="str">
        <f>IFERROR(INDEX(Calculation!$Q$7:$Q$206,MATCH($B42&amp;" "&amp;D$10,positions,0),1),
IFERROR(INDEX(Calculation!$R$7:$R$206,MATCH($B41&amp;" "&amp;D$10,positions,0),1),
IF(AND(ROW(D42)&gt;12,OR(AND(E43&lt;&gt;"",E43&lt;&gt;"-"),AND(D43="-",C42=""))),"-","")))</f>
        <v/>
      </c>
      <c r="E42" s="128" t="str">
        <f>IFERROR(INDEX(Calculation!$Q$7:$Q$206,MATCH($B42&amp;" "&amp;E$10,positions,0),1),
IFERROR(INDEX(Calculation!$R$7:$R$206,MATCH($B41&amp;" "&amp;E$10,positions,0),1),
IF(AND(ROW(E42)&gt;12,OR(AND(F43&lt;&gt;"",F43&lt;&gt;"-"),AND(E43="-",D42=""))),"-","")))</f>
        <v/>
      </c>
      <c r="F42" s="128" t="str">
        <f>IFERROR(INDEX(Calculation!$Q$7:$Q$206,MATCH($B42&amp;" "&amp;F$10,positions,0),1),
IFERROR(INDEX(Calculation!$R$7:$R$206,MATCH($B41&amp;" "&amp;F$10,positions,0),1),
IF(AND(ROW(F42)&gt;12,OR(AND(G43&lt;&gt;"",G43&lt;&gt;"-"),AND(F43="-",E42=""))),"-","")))</f>
        <v/>
      </c>
      <c r="G42" s="128" t="str">
        <f>IFERROR(INDEX(Calculation!$Q$7:$Q$206,MATCH($B42&amp;" "&amp;G$10,positions,0),1),
IFERROR(INDEX(Calculation!$R$7:$R$206,MATCH($B41&amp;" "&amp;G$10,positions,0),1),
IF(AND(ROW(G42)&gt;12,OR(AND(H43&lt;&gt;"",H43&lt;&gt;"-"),AND(G43="-",F42=""))),"-","")))</f>
        <v/>
      </c>
      <c r="H42" s="128" t="str">
        <f>IFERROR(INDEX(Calculation!$Q$7:$Q$206,MATCH($B42&amp;" "&amp;H$10,positions,0),1),
IFERROR(INDEX(Calculation!$R$7:$R$206,MATCH($B41&amp;" "&amp;H$10,positions,0),1),
IF(AND(ROW(H42)&gt;12,OR(AND(I43&lt;&gt;"",I43&lt;&gt;"-"),AND(H43="-",G42=""))),"-","")))</f>
        <v/>
      </c>
      <c r="I42" s="128" t="str">
        <f>IFERROR(INDEX(Calculation!$Q$7:$Q$206,MATCH($B42&amp;" "&amp;I$10,positions,0),1),
IFERROR(INDEX(Calculation!$R$7:$R$206,MATCH($B41&amp;" "&amp;I$10,positions,0),1),
IF(AND(ROW(I42)&gt;12,OR(AND(J43&lt;&gt;"",J43&lt;&gt;"-"),AND(I43="-",H42=""))),"-","")))</f>
        <v/>
      </c>
      <c r="J42" s="128" t="str">
        <f>IFERROR(INDEX(Calculation!$Q$7:$Q$206,MATCH($B42&amp;" "&amp;J$10,positions,0),1),
IFERROR(INDEX(Calculation!$R$7:$R$206,MATCH($B41&amp;" "&amp;J$10,positions,0),1),
IF(AND(ROW(J42)&gt;12,OR(AND(K43&lt;&gt;"",K43&lt;&gt;"-"),AND(J43="-",I42=""))),"-","")))</f>
        <v/>
      </c>
      <c r="K42" s="128" t="str">
        <f>IFERROR(INDEX(Calculation!$Q$7:$Q$206,MATCH($B42&amp;" "&amp;K$10,positions,0),1),
IFERROR(INDEX(Calculation!$R$7:$R$206,MATCH($B41&amp;" "&amp;K$10,positions,0),1),
IF(AND(ROW(K42)&gt;12,OR(AND(L43&lt;&gt;"",L43&lt;&gt;"-"),AND(K43="-",J42=""))),"-","")))</f>
        <v/>
      </c>
      <c r="L42" s="128" t="str">
        <f>IFERROR(INDEX(Calculation!$Q$7:$Q$206,MATCH($B42&amp;" "&amp;L$10,positions,0),1),
IFERROR(INDEX(Calculation!$R$7:$R$206,MATCH($B41&amp;" "&amp;L$10,positions,0),1),
IF(AND(ROW(L42)&gt;12,OR(AND(M43&lt;&gt;"",M43&lt;&gt;"-"),AND(L43="-",K42=""))),"-","")))</f>
        <v/>
      </c>
      <c r="M42" s="128" t="str">
        <f>IFERROR(INDEX(Calculation!$Q$7:$Q$206,MATCH($B42&amp;" "&amp;M$10,positions,0),1),
IFERROR(INDEX(Calculation!$R$7:$R$206,MATCH($B41&amp;" "&amp;M$10,positions,0),1),
IF(AND(ROW(M42)&gt;12,OR(AND(N43&lt;&gt;"",N43&lt;&gt;"-"),AND(M43="-",L42=""))),"-","")))</f>
        <v/>
      </c>
      <c r="N42" s="128" t="str">
        <f>IFERROR(INDEX(Calculation!$Q$7:$Q$206,MATCH($B42&amp;" "&amp;N$10,positions,0),1),
IFERROR(INDEX(Calculation!$R$7:$R$206,MATCH($B41&amp;" "&amp;N$10,positions,0),1),
IF(AND(ROW(N42)&gt;12,OR(AND(O43&lt;&gt;"",O43&lt;&gt;"-"),AND(N43="-",M42=""))),"-","")))</f>
        <v/>
      </c>
      <c r="O42" s="128" t="str">
        <f>IFERROR(INDEX(Calculation!$Q$7:$Q$206,MATCH($B42&amp;" "&amp;O$10,positions,0),1),
IFERROR(INDEX(Calculation!$R$7:$R$206,MATCH($B41&amp;" "&amp;O$10,positions,0),1),
IF(AND(ROW(O42)&gt;12,OR(AND(P43&lt;&gt;"",P43&lt;&gt;"-"),AND(O43="-",N42=""))),"-","")))</f>
        <v/>
      </c>
      <c r="P42" s="128" t="str">
        <f>IFERROR(INDEX(Calculation!$Q$7:$Q$206,MATCH($B42&amp;" "&amp;P$10,positions,0),1),
IFERROR(INDEX(Calculation!$R$7:$R$206,MATCH($B41&amp;" "&amp;P$10,positions,0),1),
IF(AND(ROW(P42)&gt;12,OR(AND(Q43&lt;&gt;"",Q43&lt;&gt;"-"),AND(P43="-",O42=""))),"-","")))</f>
        <v/>
      </c>
      <c r="Q42" s="128" t="str">
        <f>IFERROR(INDEX(Calculation!$Q$7:$Q$206,MATCH($B42&amp;" "&amp;Q$10,positions,0),1),
IFERROR(INDEX(Calculation!$R$7:$R$206,MATCH($B41&amp;" "&amp;Q$10,positions,0),1),
IF(AND(ROW(Q42)&gt;12,OR(AND(R43&lt;&gt;"",R43&lt;&gt;"-"),AND(Q43="-",P42=""))),"-","")))</f>
        <v/>
      </c>
      <c r="R42" s="128" t="str">
        <f>IFERROR(INDEX(Calculation!$Q$7:$Q$206,MATCH($B42&amp;" "&amp;R$10,positions,0),1),
IFERROR(INDEX(Calculation!$R$7:$R$206,MATCH($B41&amp;" "&amp;R$10,positions,0),1),
IF(AND(ROW(R42)&gt;12,OR(AND(S43&lt;&gt;"",S43&lt;&gt;"-"),AND(R43="-",Q42=""))),"-","")))</f>
        <v/>
      </c>
      <c r="S42" s="128" t="str">
        <f>IFERROR(INDEX(Calculation!$Q$7:$Q$206,MATCH($B42&amp;" "&amp;S$10,positions,0),1),
IFERROR(INDEX(Calculation!$R$7:$R$206,MATCH($B41&amp;" "&amp;S$10,positions,0),1),
IF(AND(ROW(S42)&gt;12,OR(AND(T43&lt;&gt;"",T43&lt;&gt;"-"),AND(S43="-",R42=""))),"-","")))</f>
        <v/>
      </c>
      <c r="T42" s="128" t="str">
        <f>IFERROR(INDEX(Calculation!$Q$7:$Q$206,MATCH($B42&amp;" "&amp;T$10,positions,0),1),
IFERROR(INDEX(Calculation!$R$7:$R$206,MATCH($B41&amp;" "&amp;T$10,positions,0),1),
IF(AND(ROW(T42)&gt;12,OR(AND(U43&lt;&gt;"",U43&lt;&gt;"-"),AND(T43="-",S42=""))),"-","")))</f>
        <v/>
      </c>
      <c r="U42" s="128" t="str">
        <f>IFERROR(INDEX(Calculation!$Q$7:$Q$206,MATCH($B42&amp;" "&amp;U$10,positions,0),1),
IFERROR(INDEX(Calculation!$R$7:$R$206,MATCH($B41&amp;" "&amp;U$10,positions,0),1),
IF(AND(ROW(U42)&gt;12,OR(AND(V43&lt;&gt;"",V43&lt;&gt;"-"),AND(U43="-",T42=""))),"-","")))</f>
        <v/>
      </c>
      <c r="V42" s="128" t="str">
        <f>IFERROR(INDEX(Calculation!$Q$7:$Q$206,MATCH($B42&amp;" "&amp;V$10,positions,0),1),
IFERROR(INDEX(Calculation!$R$7:$R$206,MATCH($B41&amp;" "&amp;V$10,positions,0),1),
IF(AND(ROW(V42)&gt;12,OR(AND(W43&lt;&gt;"",W43&lt;&gt;"-"),AND(V43="-",U42=""))),"-","")))</f>
        <v/>
      </c>
      <c r="W42" s="128" t="str">
        <f>IFERROR(INDEX(Calculation!$Q$7:$Q$206,MATCH($B42&amp;" "&amp;W$10,positions,0),1),
IFERROR(INDEX(Calculation!$R$7:$R$206,MATCH($B41&amp;" "&amp;W$10,positions,0),1),
IF(AND(ROW(W42)&gt;12,OR(AND(X43&lt;&gt;"",X43&lt;&gt;"-"),AND(W43="-",V42=""))),"-","")))</f>
        <v/>
      </c>
      <c r="X42" s="128" t="str">
        <f>IFERROR(INDEX(Calculation!$Q$7:$Q$206,MATCH($B42&amp;" "&amp;X$10,positions,0),1),
IFERROR(INDEX(Calculation!$R$7:$R$206,MATCH($B41&amp;" "&amp;X$10,positions,0),1),
IF(AND(ROW(X42)&gt;12,OR(AND(Y43&lt;&gt;"",Y43&lt;&gt;"-"),AND(X43="-",W42=""))),"-","")))</f>
        <v/>
      </c>
      <c r="Y42" s="128" t="str">
        <f>IFERROR(INDEX(Calculation!$Q$7:$Q$206,MATCH($B42&amp;" "&amp;Y$10,positions,0),1),
IFERROR(INDEX(Calculation!$R$7:$R$206,MATCH($B41&amp;" "&amp;Y$10,positions,0),1),
IF(AND(ROW(Y42)&gt;12,OR(AND(Z43&lt;&gt;"",Z43&lt;&gt;"-"),AND(Y43="-",X42=""))),"-","")))</f>
        <v/>
      </c>
      <c r="Z42" s="128" t="str">
        <f>IFERROR(INDEX(Calculation!$Q$7:$Q$206,MATCH($B42&amp;" "&amp;Z$10,positions,0),1),
IFERROR(INDEX(Calculation!$R$7:$R$206,MATCH($B41&amp;" "&amp;Z$10,positions,0),1),
IF(AND(ROW(Z42)&gt;12,OR(AND(AA43&lt;&gt;"",AA43&lt;&gt;"-"),AND(Z43="-",Y42=""))),"-","")))</f>
        <v/>
      </c>
      <c r="AA42" s="128" t="str">
        <f>IFERROR(INDEX(Calculation!$Q$7:$Q$206,MATCH($B42&amp;" "&amp;AA$10,positions,0),1),
IFERROR(INDEX(Calculation!$R$7:$R$206,MATCH($B41&amp;" "&amp;AA$10,positions,0),1),
IF(AND(ROW(AA42)&gt;12,OR(AND(AB43&lt;&gt;"",AB43&lt;&gt;"-"),AND(AA43="-",Z42=""))),"-","")))</f>
        <v/>
      </c>
      <c r="AB42" s="128" t="str">
        <f>IFERROR(INDEX(Calculation!$Q$7:$Q$206,MATCH($B42&amp;" "&amp;AB$10,positions,0),1),
IFERROR(INDEX(Calculation!$R$7:$R$206,MATCH($B41&amp;" "&amp;AB$10,positions,0),1),
IF(AND(ROW(AB42)&gt;12,OR(AND(AC43&lt;&gt;"",AC43&lt;&gt;"-"),AND(AB43="-",AA42=""))),"-","")))</f>
        <v/>
      </c>
      <c r="AC42" s="128" t="str">
        <f>IFERROR(INDEX(Calculation!$Q$7:$Q$206,MATCH($B42&amp;" "&amp;AC$10,positions,0),1),
IFERROR(INDEX(Calculation!$R$7:$R$206,MATCH($B41&amp;" "&amp;AC$10,positions,0),1),
IF(AND(ROW(AC42)&gt;12,OR(AND(AD43&lt;&gt;"",AD43&lt;&gt;"-"),AND(AC43="-",AB42=""))),"-","")))</f>
        <v/>
      </c>
      <c r="AD42" s="128" t="str">
        <f>IFERROR(INDEX(Calculation!$Q$7:$Q$206,MATCH($B42&amp;" "&amp;AD$10,positions,0),1),
IFERROR(INDEX(Calculation!$R$7:$R$206,MATCH($B41&amp;" "&amp;AD$10,positions,0),1),
IF(AND(ROW(AD42)&gt;12,OR(AND(AE43&lt;&gt;"",AE43&lt;&gt;"-"),AND(AD43="-",AC42=""))),"-","")))</f>
        <v/>
      </c>
      <c r="AE42" s="128" t="str">
        <f>IFERROR(INDEX(Calculation!$Q$7:$Q$206,MATCH($B42&amp;" "&amp;AE$10,positions,0),1),
IFERROR(INDEX(Calculation!$R$7:$R$206,MATCH($B41&amp;" "&amp;AE$10,positions,0),1),
IF(AND(ROW(AE42)&gt;12,OR(AND(AF43&lt;&gt;"",AF43&lt;&gt;"-"),AND(AE43="-",AD42=""))),"-","")))</f>
        <v/>
      </c>
      <c r="AF42" s="128" t="str">
        <f>IFERROR(INDEX(Calculation!$Q$7:$Q$206,MATCH($B42&amp;" "&amp;AF$10,positions,0),1),
IFERROR(INDEX(Calculation!$R$7:$R$206,MATCH($B41&amp;" "&amp;AF$10,positions,0),1),
IF(AND(ROW(AF42)&gt;12,OR(AND(AG43&lt;&gt;"",AG43&lt;&gt;"-"),AND(AF43="-",AE42=""))),"-","")))</f>
        <v/>
      </c>
      <c r="AG42" s="128" t="str">
        <f>IFERROR(INDEX(Calculation!$Q$7:$Q$206,MATCH($B42&amp;" "&amp;AG$10,positions,0),1),
IFERROR(INDEX(Calculation!$R$7:$R$206,MATCH($B41&amp;" "&amp;AG$10,positions,0),1),
IF(AND(ROW(AG42)&gt;12,OR(AND(AH43&lt;&gt;"",AH43&lt;&gt;"-"),AND(AG43="-",AF42=""))),"-","")))</f>
        <v/>
      </c>
      <c r="AH42" s="128" t="str">
        <f>IFERROR(INDEX(Calculation!$Q$7:$Q$206,MATCH($B42&amp;" "&amp;AH$10,positions,0),1),
IFERROR(INDEX(Calculation!$R$7:$R$206,MATCH($B41&amp;" "&amp;AH$10,positions,0),1),
IF(AND(ROW(AH42)&gt;12,OR(AND(AI43&lt;&gt;"",AI43&lt;&gt;"-"),AND(AH43="-",AG42=""))),"-","")))</f>
        <v/>
      </c>
      <c r="AI42" s="128" t="str">
        <f>IFERROR(INDEX(Calculation!$Q$7:$Q$206,MATCH($B42&amp;" "&amp;AI$10,positions,0),1),
IFERROR(INDEX(Calculation!$R$7:$R$206,MATCH($B41&amp;" "&amp;AI$10,positions,0),1),
IF(AND(ROW(AI42)&gt;12,OR(AND(AJ43&lt;&gt;"",AJ43&lt;&gt;"-"),AND(AI43="-",AH42=""))),"-","")))</f>
        <v/>
      </c>
      <c r="AJ42" s="128" t="str">
        <f>IFERROR(INDEX(Calculation!$Q$7:$Q$206,MATCH($B42&amp;" "&amp;AJ$10,positions,0),1),
IFERROR(INDEX(Calculation!$R$7:$R$206,MATCH($B41&amp;" "&amp;AJ$10,positions,0),1),
IF(AND(ROW(AJ42)&gt;12,OR(AND(AK43&lt;&gt;"",AK43&lt;&gt;"-"),AND(AJ43="-",AI42=""))),"-","")))</f>
        <v/>
      </c>
      <c r="AK42" s="128" t="str">
        <f>IFERROR(INDEX(Calculation!$Q$7:$Q$206,MATCH($B42&amp;" "&amp;AK$10,positions,0),1),
IFERROR(INDEX(Calculation!$R$7:$R$206,MATCH($B41&amp;" "&amp;AK$10,positions,0),1),
IF(AND(ROW(AK42)&gt;12,OR(AND(AL43&lt;&gt;"",AL43&lt;&gt;"-"),AND(AK43="-",AJ42=""))),"-","")))</f>
        <v/>
      </c>
      <c r="AL42" s="128" t="str">
        <f>IFERROR(INDEX(Calculation!$Q$7:$Q$206,MATCH($B42&amp;" "&amp;AL$10,positions,0),1),
IFERROR(INDEX(Calculation!$R$7:$R$206,MATCH($B41&amp;" "&amp;AL$10,positions,0),1),
IF(AND(ROW(AL42)&gt;12,OR(AND(AM43&lt;&gt;"",AM43&lt;&gt;"-"),AND(AL43="-",AK42=""))),"-","")))</f>
        <v/>
      </c>
      <c r="AM42" s="128" t="str">
        <f>IFERROR(INDEX(Calculation!$Q$7:$Q$206,MATCH($B42&amp;" "&amp;AM$10,positions,0),1),
IFERROR(INDEX(Calculation!$R$7:$R$206,MATCH($B41&amp;" "&amp;AM$10,positions,0),1),
IF(AND(ROW(AM42)&gt;12,OR(AND(AN43&lt;&gt;"",AN43&lt;&gt;"-"),AND(AM43="-",AL42=""))),"-","")))</f>
        <v/>
      </c>
      <c r="AN42" s="128" t="str">
        <f>IFERROR(INDEX(Calculation!$Q$7:$Q$206,MATCH($B42&amp;" "&amp;AN$10,positions,0),1),
IFERROR(INDEX(Calculation!$R$7:$R$206,MATCH($B41&amp;" "&amp;AN$10,positions,0),1),
IF(AND(ROW(AN42)&gt;12,OR(AND(AO43&lt;&gt;"",AO43&lt;&gt;"-"),AND(AN43="-",AM42=""))),"-","")))</f>
        <v/>
      </c>
      <c r="AO42" s="128" t="str">
        <f>IFERROR(INDEX(Calculation!$Q$7:$Q$206,MATCH($B42&amp;" "&amp;AO$10,positions,0),1),
IFERROR(INDEX(Calculation!$R$7:$R$206,MATCH($B41&amp;" "&amp;AO$10,positions,0),1),
IF(AND(ROW(AO42)&gt;12,OR(AND(AP43&lt;&gt;"",AP43&lt;&gt;"-"),AND(AO43="-",AN42=""))),"-","")))</f>
        <v/>
      </c>
      <c r="AP42" s="128" t="str">
        <f>IFERROR(INDEX(Calculation!$Q$7:$Q$206,MATCH($B42&amp;" "&amp;AP$10,positions,0),1),
IFERROR(INDEX(Calculation!$R$7:$R$206,MATCH($B41&amp;" "&amp;AP$10,positions,0),1),
IF(AND(ROW(AP42)&gt;12,OR(AND(AQ43&lt;&gt;"",AQ43&lt;&gt;"-"),AND(AP43="-",AO42=""))),"-","")))</f>
        <v/>
      </c>
      <c r="AQ42" s="128" t="str">
        <f>IFERROR(INDEX(Calculation!$Q$7:$Q$206,MATCH($B42&amp;" "&amp;AQ$10,positions,0),1),
IFERROR(INDEX(Calculation!$R$7:$R$206,MATCH($B41&amp;" "&amp;AQ$10,positions,0),1),
IF(AND(ROW(AQ42)&gt;12,OR(AND(AR43&lt;&gt;"",AR43&lt;&gt;"-"),AND(AQ43="-",AP42=""))),"-","")))</f>
        <v/>
      </c>
      <c r="AR42" s="128" t="str">
        <f>IFERROR(INDEX(Calculation!$Q$7:$Q$206,MATCH($B42&amp;" "&amp;AR$10,positions,0),1),
IFERROR(INDEX(Calculation!$R$7:$R$206,MATCH($B41&amp;" "&amp;AR$10,positions,0),1),
IF(AND(ROW(AR42)&gt;12,OR(AND(AS43&lt;&gt;"",AS43&lt;&gt;"-"),AND(AR43="-",AQ42=""))),"-","")))</f>
        <v/>
      </c>
      <c r="AS42" s="128" t="str">
        <f>IFERROR(INDEX(Calculation!$Q$7:$Q$206,MATCH($B42&amp;" "&amp;AS$10,positions,0),1),
IFERROR(INDEX(Calculation!$R$7:$R$206,MATCH($B41&amp;" "&amp;AS$10,positions,0),1),
IF(AND(ROW(AS42)&gt;12,OR(AND(AT43&lt;&gt;"",AT43&lt;&gt;"-"),AND(AS43="-",AR42=""))),"-","")))</f>
        <v/>
      </c>
      <c r="AT42" s="128" t="str">
        <f>IFERROR(INDEX(Calculation!$Q$7:$Q$206,MATCH($B42&amp;" "&amp;AT$10,positions,0),1),
IFERROR(INDEX(Calculation!$R$7:$R$206,MATCH($B41&amp;" "&amp;AT$10,positions,0),1),
IF(AND(ROW(AT42)&gt;12,OR(AND(AU43&lt;&gt;"",AU43&lt;&gt;"-"),AND(AT43="-",AS42=""))),"-","")))</f>
        <v/>
      </c>
      <c r="AU42" s="128" t="str">
        <f>IFERROR(INDEX(Calculation!$Q$7:$Q$206,MATCH($B42&amp;" "&amp;AU$10,positions,0),1),
IFERROR(INDEX(Calculation!$R$7:$R$206,MATCH($B41&amp;" "&amp;AU$10,positions,0),1),
IF(AND(ROW(AU42)&gt;12,OR(AND(AV43&lt;&gt;"",AV43&lt;&gt;"-"),AND(AU43="-",AT42=""))),"-","")))</f>
        <v/>
      </c>
      <c r="AV42" s="128" t="str">
        <f>IFERROR(INDEX(Calculation!$Q$7:$Q$206,MATCH($B42&amp;" "&amp;AV$10,positions,0),1),
IFERROR(INDEX(Calculation!$R$7:$R$206,MATCH($B41&amp;" "&amp;AV$10,positions,0),1),
IF(AND(ROW(AV42)&gt;12,OR(AND(AW43&lt;&gt;"",AW43&lt;&gt;"-"),AND(AV43="-",AU42=""))),"-","")))</f>
        <v/>
      </c>
      <c r="AW42" s="128" t="str">
        <f>IFERROR(INDEX(Calculation!$Q$7:$Q$206,MATCH($B42&amp;" "&amp;AW$10,positions,0),1),
IFERROR(INDEX(Calculation!$R$7:$R$206,MATCH($B41&amp;" "&amp;AW$10,positions,0),1),
IF(AND(ROW(AW42)&gt;12,OR(AND(AX43&lt;&gt;"",AX43&lt;&gt;"-"),AND(AW43="-",AV42=""))),"-","")))</f>
        <v/>
      </c>
      <c r="AX42" s="128" t="str">
        <f>IFERROR(INDEX(Calculation!$Q$7:$Q$206,MATCH($B42&amp;" "&amp;AX$10,positions,0),1),
IFERROR(INDEX(Calculation!$R$7:$R$206,MATCH($B41&amp;" "&amp;AX$10,positions,0),1),
IF(AND(ROW(AX42)&gt;12,OR(AND(AY43&lt;&gt;"",AY43&lt;&gt;"-"),AND(AX43="-",AW42=""))),"-","")))</f>
        <v/>
      </c>
      <c r="AY42" s="128" t="str">
        <f>IFERROR(INDEX(Calculation!$Q$7:$Q$206,MATCH($B42&amp;" "&amp;AY$10,positions,0),1),
IFERROR(INDEX(Calculation!$R$7:$R$206,MATCH($B41&amp;" "&amp;AY$10,positions,0),1),
IF(AND(ROW(AY42)&gt;12,OR(AND(AZ43&lt;&gt;"",AZ43&lt;&gt;"-"),AND(AY43="-",AX42=""))),"-","")))</f>
        <v/>
      </c>
      <c r="AZ42" s="128" t="str">
        <f>IFERROR(INDEX(Calculation!$Q$7:$Q$206,MATCH($B42&amp;" "&amp;AZ$10,positions,0),1),
IFERROR(INDEX(Calculation!$R$7:$R$206,MATCH($B41&amp;" "&amp;AZ$10,positions,0),1),
IF(AND(ROW(AZ42)&gt;12,OR(AND(BA43&lt;&gt;"",BA43&lt;&gt;"-"),AND(AZ43="-",AY42=""))),"-","")))</f>
        <v/>
      </c>
      <c r="BA42" s="128" t="str">
        <f>IFERROR(INDEX(Calculation!$Q$7:$Q$206,MATCH($B42&amp;" "&amp;BA$10,positions,0),1),
IFERROR(INDEX(Calculation!$R$7:$R$206,MATCH($B41&amp;" "&amp;BA$10,positions,0),1),
IF(AND(ROW(BA42)&gt;12,OR(AND(BB43&lt;&gt;"",BB43&lt;&gt;"-"),AND(BA43="-",AZ42=""))),"-","")))</f>
        <v/>
      </c>
      <c r="BB42" s="128" t="str">
        <f>IFERROR(INDEX(Calculation!$Q$7:$Q$206,MATCH($B42&amp;" "&amp;BB$10,positions,0),1),
IFERROR(INDEX(Calculation!$R$7:$R$206,MATCH($B41&amp;" "&amp;BB$10,positions,0),1),
IF(AND(ROW(BB42)&gt;12,OR(AND(BC43&lt;&gt;"",BC43&lt;&gt;"-"),AND(BB43="-",BA42=""))),"-","")))</f>
        <v/>
      </c>
      <c r="BC42" s="128" t="str">
        <f>IFERROR(INDEX(Calculation!$Q$7:$Q$206,MATCH($B42&amp;" "&amp;BC$10,positions,0),1),
IFERROR(INDEX(Calculation!$R$7:$R$206,MATCH($B41&amp;" "&amp;BC$10,positions,0),1),
IF(AND(ROW(BC42)&gt;12,OR(AND(BD43&lt;&gt;"",BD43&lt;&gt;"-"),AND(BC43="-",BB42=""))),"-","")))</f>
        <v/>
      </c>
      <c r="BD42" s="128" t="str">
        <f>IFERROR(INDEX(Calculation!$Q$7:$Q$206,MATCH($B42&amp;" "&amp;BD$10,positions,0),1),
IFERROR(INDEX(Calculation!$R$7:$R$206,MATCH($B41&amp;" "&amp;BD$10,positions,0),1),
IF(AND(ROW(BD42)&gt;12,OR(AND(BE43&lt;&gt;"",BE43&lt;&gt;"-"),AND(BD43="-",BC42=""))),"-","")))</f>
        <v/>
      </c>
      <c r="BE42" s="128" t="str">
        <f>IFERROR(INDEX(Calculation!$Q$7:$Q$206,MATCH($B42&amp;" "&amp;BE$10,positions,0),1),
IFERROR(INDEX(Calculation!$R$7:$R$206,MATCH($B41&amp;" "&amp;BE$10,positions,0),1),
IF(AND(ROW(BE42)&gt;12,OR(AND(BF43&lt;&gt;"",BF43&lt;&gt;"-"),AND(BE43="-",BD42=""))),"-","")))</f>
        <v/>
      </c>
      <c r="BF42" s="128" t="str">
        <f>IFERROR(INDEX(Calculation!$Q$7:$Q$206,MATCH($B42&amp;" "&amp;BF$10,positions,0),1),
IFERROR(INDEX(Calculation!$R$7:$R$206,MATCH($B41&amp;" "&amp;BF$10,positions,0),1),
IF(AND(ROW(BF42)&gt;12,OR(AND(BG43&lt;&gt;"",BG43&lt;&gt;"-"),AND(BF43="-",BE42=""))),"-","")))</f>
        <v/>
      </c>
      <c r="BG42" s="128" t="str">
        <f>IFERROR(INDEX(Calculation!$Q$7:$Q$206,MATCH($B42&amp;" "&amp;BG$10,positions,0),1),
IFERROR(INDEX(Calculation!$R$7:$R$206,MATCH($B41&amp;" "&amp;BG$10,positions,0),1),
IF(AND(ROW(BG42)&gt;12,OR(AND(BH43&lt;&gt;"",BH43&lt;&gt;"-"),AND(BG43="-",BF42=""))),"-","")))</f>
        <v/>
      </c>
      <c r="BH42" s="128" t="str">
        <f>IFERROR(INDEX(Calculation!$Q$7:$Q$206,MATCH($B42&amp;" "&amp;BH$10,positions,0),1),
IFERROR(INDEX(Calculation!$R$7:$R$206,MATCH($B41&amp;" "&amp;BH$10,positions,0),1),
IF(AND(ROW(BH42)&gt;12,OR(AND(BI43&lt;&gt;"",BI43&lt;&gt;"-"),AND(BH43="-",BG42=""))),"-","")))</f>
        <v/>
      </c>
      <c r="BI42" s="128" t="str">
        <f>IFERROR(INDEX(Calculation!$Q$7:$Q$206,MATCH($B42&amp;" "&amp;BI$10,positions,0),1),
IFERROR(INDEX(Calculation!$R$7:$R$206,MATCH($B41&amp;" "&amp;BI$10,positions,0),1),
IF(AND(ROW(BI42)&gt;12,OR(AND(BJ43&lt;&gt;"",BJ43&lt;&gt;"-"),AND(BI43="-",BH42=""))),"-","")))</f>
        <v/>
      </c>
      <c r="BJ42" s="128" t="str">
        <f>IFERROR(INDEX(Calculation!$Q$7:$Q$206,MATCH($B42&amp;" "&amp;BJ$10,positions,0),1),
IFERROR(INDEX(Calculation!$R$7:$R$206,MATCH($B41&amp;" "&amp;BJ$10,positions,0),1),
IF(AND(ROW(BJ42)&gt;12,OR(AND(BK43&lt;&gt;"",BK43&lt;&gt;"-"),AND(BJ43="-",BI42=""))),"-","")))</f>
        <v/>
      </c>
      <c r="BK42" s="128" t="str">
        <f>IFERROR(INDEX(Calculation!$Q$7:$Q$206,MATCH($B42&amp;" "&amp;BK$10,positions,0),1),
IFERROR(INDEX(Calculation!$R$7:$R$206,MATCH($B41&amp;" "&amp;BK$10,positions,0),1),
IF(AND(ROW(BK42)&gt;12,OR(AND(BL43&lt;&gt;"",BL43&lt;&gt;"-"),AND(BK43="-",BJ42=""))),"-","")))</f>
        <v/>
      </c>
      <c r="BL42" s="128" t="str">
        <f>IFERROR(INDEX(Calculation!$Q$7:$Q$206,MATCH($B42&amp;" "&amp;BL$10,positions,0),1),
IFERROR(INDEX(Calculation!$R$7:$R$206,MATCH($B41&amp;" "&amp;BL$10,positions,0),1),
IF(AND(ROW(BL42)&gt;12,OR(AND(BM43&lt;&gt;"",BM43&lt;&gt;"-"),AND(BL43="-",BK42=""))),"-","")))</f>
        <v/>
      </c>
      <c r="BM42" s="128" t="str">
        <f>IFERROR(INDEX(Calculation!$Q$7:$Q$206,MATCH($B42&amp;" "&amp;BM$10,positions,0),1),
IFERROR(INDEX(Calculation!$R$7:$R$206,MATCH($B41&amp;" "&amp;BM$10,positions,0),1),
IF(AND(ROW(BM42)&gt;12,OR(AND(BN43&lt;&gt;"",BN43&lt;&gt;"-"),AND(BM43="-",BL42=""))),"-","")))</f>
        <v/>
      </c>
      <c r="BN42" s="128" t="str">
        <f>IFERROR(INDEX(Calculation!$Q$7:$Q$206,MATCH($B42&amp;" "&amp;BN$10,positions,0),1),
IFERROR(INDEX(Calculation!$R$7:$R$206,MATCH($B41&amp;" "&amp;BN$10,positions,0),1),
IF(AND(ROW(BN42)&gt;12,OR(AND(BO43&lt;&gt;"",BO43&lt;&gt;"-"),AND(BN43="-",BM42=""))),"-","")))</f>
        <v/>
      </c>
      <c r="BO42" s="128" t="str">
        <f>IFERROR(INDEX(Calculation!$Q$7:$Q$206,MATCH($B42&amp;" "&amp;BO$10,positions,0),1),
IFERROR(INDEX(Calculation!$R$7:$R$206,MATCH($B41&amp;" "&amp;BO$10,positions,0),1),
IF(AND(ROW(BO42)&gt;12,OR(AND(BP43&lt;&gt;"",BP43&lt;&gt;"-"),AND(BO43="-",BN42=""))),"-","")))</f>
        <v/>
      </c>
      <c r="BP42" s="128" t="str">
        <f>IFERROR(INDEX(Calculation!$Q$7:$Q$206,MATCH($B42&amp;" "&amp;BP$10,positions,0),1),
IFERROR(INDEX(Calculation!$R$7:$R$206,MATCH($B41&amp;" "&amp;BP$10,positions,0),1),
IF(AND(ROW(BP42)&gt;12,OR(AND(BQ43&lt;&gt;"",BQ43&lt;&gt;"-"),AND(BP43="-",BO42=""))),"-","")))</f>
        <v/>
      </c>
      <c r="BQ42" s="128" t="str">
        <f>IFERROR(INDEX(Calculation!$Q$7:$Q$206,MATCH($B42&amp;" "&amp;BQ$10,positions,0),1),
IFERROR(INDEX(Calculation!$R$7:$R$206,MATCH($B41&amp;" "&amp;BQ$10,positions,0),1),
IF(AND(ROW(BQ42)&gt;12,OR(AND(BR43&lt;&gt;"",BR43&lt;&gt;"-"),AND(BQ43="-",BP42=""))),"-","")))</f>
        <v/>
      </c>
      <c r="BR42" s="128" t="str">
        <f>IFERROR(INDEX(Calculation!$Q$7:$Q$206,MATCH($B42&amp;" "&amp;BR$10,positions,0),1),
IFERROR(INDEX(Calculation!$R$7:$R$206,MATCH($B41&amp;" "&amp;BR$10,positions,0),1),
IF(AND(ROW(BR42)&gt;12,OR(AND(BS43&lt;&gt;"",BS43&lt;&gt;"-"),AND(BR43="-",BQ42=""))),"-","")))</f>
        <v/>
      </c>
      <c r="BS42" s="128" t="str">
        <f>IFERROR(INDEX(Calculation!$Q$7:$Q$206,MATCH($B42&amp;" "&amp;BS$10,positions,0),1),
IFERROR(INDEX(Calculation!$R$7:$R$206,MATCH($B41&amp;" "&amp;BS$10,positions,0),1),
IF(AND(ROW(BS42)&gt;12,OR(AND(BT43&lt;&gt;"",BT43&lt;&gt;"-"),AND(BS43="-",BR42=""))),"-","")))</f>
        <v/>
      </c>
      <c r="BT42" s="128" t="str">
        <f>IFERROR(INDEX(Calculation!$Q$7:$Q$206,MATCH($B42&amp;" "&amp;BT$10,positions,0),1),
IFERROR(INDEX(Calculation!$R$7:$R$206,MATCH($B41&amp;" "&amp;BT$10,positions,0),1),
IF(AND(ROW(BT42)&gt;12,OR(AND(BU43&lt;&gt;"",BU43&lt;&gt;"-"),AND(BT43="-",BS42=""))),"-","")))</f>
        <v/>
      </c>
      <c r="BU42" s="128" t="str">
        <f>IFERROR(INDEX(Calculation!$Q$7:$Q$206,MATCH($B42&amp;" "&amp;BU$10,positions,0),1),
IFERROR(INDEX(Calculation!$R$7:$R$206,MATCH($B41&amp;" "&amp;BU$10,positions,0),1),
IF(AND(ROW(BU42)&gt;12,OR(AND(BV43&lt;&gt;"",BV43&lt;&gt;"-"),AND(BU43="-",BT42=""))),"-","")))</f>
        <v/>
      </c>
      <c r="BV42" s="128" t="str">
        <f>IFERROR(INDEX(Calculation!$Q$7:$Q$206,MATCH($B42&amp;" "&amp;BV$10,positions,0),1),
IFERROR(INDEX(Calculation!$R$7:$R$206,MATCH($B41&amp;" "&amp;BV$10,positions,0),1),
IF(AND(ROW(BV42)&gt;12,OR(AND(BW43&lt;&gt;"",BW43&lt;&gt;"-"),AND(BV43="-",BU42=""))),"-","")))</f>
        <v/>
      </c>
      <c r="BW42" s="128" t="str">
        <f>IFERROR(INDEX(Calculation!$Q$7:$Q$206,MATCH($B42&amp;" "&amp;BW$10,positions,0),1),
IFERROR(INDEX(Calculation!$R$7:$R$206,MATCH($B41&amp;" "&amp;BW$10,positions,0),1),
IF(AND(ROW(BW42)&gt;12,OR(AND(BX43&lt;&gt;"",BX43&lt;&gt;"-"),AND(BW43="-",BV42=""))),"-","")))</f>
        <v/>
      </c>
      <c r="BX42" s="128" t="str">
        <f>IFERROR(INDEX(Calculation!$Q$7:$Q$206,MATCH($B42&amp;" "&amp;BX$10,positions,0),1),
IFERROR(INDEX(Calculation!$R$7:$R$206,MATCH($B41&amp;" "&amp;BX$10,positions,0),1),
IF(AND(ROW(BX42)&gt;12,OR(AND(BY43&lt;&gt;"",BY43&lt;&gt;"-"),AND(BX43="-",BW42=""))),"-","")))</f>
        <v/>
      </c>
      <c r="BY42" s="128" t="str">
        <f>IFERROR(INDEX(Calculation!$Q$7:$Q$206,MATCH($B42&amp;" "&amp;BY$10,positions,0),1),
IFERROR(INDEX(Calculation!$R$7:$R$206,MATCH($B41&amp;" "&amp;BY$10,positions,0),1),
IF(AND(ROW(BY42)&gt;12,OR(AND(BZ43&lt;&gt;"",BZ43&lt;&gt;"-"),AND(BY43="-",BX42=""))),"-","")))</f>
        <v/>
      </c>
      <c r="BZ42" s="128" t="str">
        <f>IFERROR(INDEX(Calculation!$Q$7:$Q$206,MATCH($B42&amp;" "&amp;BZ$10,positions,0),1),
IFERROR(INDEX(Calculation!$R$7:$R$206,MATCH($B41&amp;" "&amp;BZ$10,positions,0),1),
IF(AND(ROW(BZ42)&gt;12,OR(AND(CA43&lt;&gt;"",CA43&lt;&gt;"-"),AND(BZ43="-",BY42=""))),"-","")))</f>
        <v/>
      </c>
      <c r="CA42" s="128" t="str">
        <f>IFERROR(INDEX(Calculation!$Q$7:$Q$206,MATCH($B42&amp;" "&amp;CA$10,positions,0),1),
IFERROR(INDEX(Calculation!$R$7:$R$206,MATCH($B41&amp;" "&amp;CA$10,positions,0),1),
IF(AND(ROW(CA42)&gt;12,OR(AND(CB43&lt;&gt;"",CB43&lt;&gt;"-"),AND(CA43="-",BZ42=""))),"-","")))</f>
        <v/>
      </c>
      <c r="CB42" s="128" t="str">
        <f>IFERROR(INDEX(Calculation!$Q$7:$Q$206,MATCH($B42&amp;" "&amp;CB$10,positions,0),1),
IFERROR(INDEX(Calculation!$R$7:$R$206,MATCH($B41&amp;" "&amp;CB$10,positions,0),1),
IF(AND(ROW(CB42)&gt;12,OR(AND(CC43&lt;&gt;"",CC43&lt;&gt;"-"),AND(CB43="-",CA42=""))),"-","")))</f>
        <v/>
      </c>
      <c r="CC42" s="128" t="str">
        <f>IFERROR(INDEX(Calculation!$Q$7:$Q$206,MATCH($B42&amp;" "&amp;CC$10,positions,0),1),
IFERROR(INDEX(Calculation!$R$7:$R$206,MATCH($B41&amp;" "&amp;CC$10,positions,0),1),
IF(AND(ROW(CC42)&gt;12,OR(AND(CD43&lt;&gt;"",CD43&lt;&gt;"-"),AND(CC43="-",CB42=""))),"-","")))</f>
        <v/>
      </c>
      <c r="CD42" s="128" t="str">
        <f>IFERROR(INDEX(Calculation!$Q$7:$Q$206,MATCH($B42&amp;" "&amp;CD$10,positions,0),1),
IFERROR(INDEX(Calculation!$R$7:$R$206,MATCH($B41&amp;" "&amp;CD$10,positions,0),1),
IF(AND(ROW(CD42)&gt;12,OR(AND(CE43&lt;&gt;"",CE43&lt;&gt;"-"),AND(CD43="-",CC42=""))),"-","")))</f>
        <v/>
      </c>
      <c r="CE42" s="128" t="str">
        <f>IFERROR(INDEX(Calculation!$Q$7:$Q$206,MATCH($B42&amp;" "&amp;CE$10,positions,0),1),
IFERROR(INDEX(Calculation!$R$7:$R$206,MATCH($B41&amp;" "&amp;CE$10,positions,0),1),
IF(AND(ROW(CE42)&gt;12,OR(AND(CF43&lt;&gt;"",CF43&lt;&gt;"-"),AND(CE43="-",CD42=""))),"-","")))</f>
        <v/>
      </c>
      <c r="CF42" s="128" t="str">
        <f>IFERROR(INDEX(Calculation!$Q$7:$Q$206,MATCH($B42&amp;" "&amp;CF$10,positions,0),1),
IFERROR(INDEX(Calculation!$R$7:$R$206,MATCH($B41&amp;" "&amp;CF$10,positions,0),1),
IF(AND(ROW(CF42)&gt;12,OR(AND(CG43&lt;&gt;"",CG43&lt;&gt;"-"),AND(CF43="-",CE42=""))),"-","")))</f>
        <v/>
      </c>
      <c r="CG42" s="128" t="str">
        <f>IFERROR(INDEX(Calculation!$Q$7:$Q$206,MATCH($B42&amp;" "&amp;CG$10,positions,0),1),
IFERROR(INDEX(Calculation!$R$7:$R$206,MATCH($B41&amp;" "&amp;CG$10,positions,0),1),
IF(AND(ROW(CG42)&gt;12,OR(AND(CH43&lt;&gt;"",CH43&lt;&gt;"-"),AND(CG43="-",CF42=""))),"-","")))</f>
        <v/>
      </c>
      <c r="CH42" s="128" t="str">
        <f>IFERROR(INDEX(Calculation!$Q$7:$Q$206,MATCH($B42&amp;" "&amp;CH$10,positions,0),1),
IFERROR(INDEX(Calculation!$R$7:$R$206,MATCH($B41&amp;" "&amp;CH$10,positions,0),1),
IF(AND(ROW(CH42)&gt;12,OR(AND(CI43&lt;&gt;"",CI43&lt;&gt;"-"),AND(CH43="-",CG42=""))),"-","")))</f>
        <v/>
      </c>
      <c r="CI42" s="128" t="str">
        <f>IFERROR(INDEX(Calculation!$Q$7:$Q$206,MATCH($B42&amp;" "&amp;CI$10,positions,0),1),
IFERROR(INDEX(Calculation!$R$7:$R$206,MATCH($B41&amp;" "&amp;CI$10,positions,0),1),
IF(AND(ROW(CI42)&gt;12,OR(AND(CJ43&lt;&gt;"",CJ43&lt;&gt;"-"),AND(CI43="-",CH42=""))),"-","")))</f>
        <v/>
      </c>
      <c r="CJ42" s="128" t="str">
        <f>IFERROR(INDEX(Calculation!$Q$7:$Q$206,MATCH($B42&amp;" "&amp;CJ$10,positions,0),1),
IFERROR(INDEX(Calculation!$R$7:$R$206,MATCH($B41&amp;" "&amp;CJ$10,positions,0),1),
IF(AND(ROW(CJ42)&gt;12,OR(AND(CK43&lt;&gt;"",CK43&lt;&gt;"-"),AND(CJ43="-",CI42=""))),"-","")))</f>
        <v/>
      </c>
      <c r="CK42" s="128" t="str">
        <f>IFERROR(INDEX(Calculation!$Q$7:$Q$206,MATCH($B42&amp;" "&amp;CK$10,positions,0),1),
IFERROR(INDEX(Calculation!$R$7:$R$206,MATCH($B41&amp;" "&amp;CK$10,positions,0),1),
IF(AND(ROW(CK42)&gt;12,OR(AND(CL43&lt;&gt;"",CL43&lt;&gt;"-"),AND(CK43="-",CJ42=""))),"-","")))</f>
        <v/>
      </c>
      <c r="CL42" s="128" t="str">
        <f>IFERROR(INDEX(Calculation!$Q$7:$Q$206,MATCH($B42&amp;" "&amp;CL$10,positions,0),1),
IFERROR(INDEX(Calculation!$R$7:$R$206,MATCH($B41&amp;" "&amp;CL$10,positions,0),1),
IF(AND(ROW(CL42)&gt;12,OR(AND(CM43&lt;&gt;"",CM43&lt;&gt;"-"),AND(CL43="-",CK42=""))),"-","")))</f>
        <v/>
      </c>
      <c r="CM42" s="128" t="str">
        <f>IFERROR(INDEX(Calculation!$Q$7:$Q$206,MATCH($B42&amp;" "&amp;CM$10,positions,0),1),
IFERROR(INDEX(Calculation!$R$7:$R$206,MATCH($B41&amp;" "&amp;CM$10,positions,0),1),
IF(AND(ROW(CM42)&gt;12,OR(AND(CN43&lt;&gt;"",CN43&lt;&gt;"-"),AND(CM43="-",CL42=""))),"-","")))</f>
        <v/>
      </c>
      <c r="CN42" s="128" t="str">
        <f>IFERROR(INDEX(Calculation!$Q$7:$Q$206,MATCH($B42&amp;" "&amp;CN$10,positions,0),1),
IFERROR(INDEX(Calculation!$R$7:$R$206,MATCH($B41&amp;" "&amp;CN$10,positions,0),1),
IF(AND(ROW(CN42)&gt;12,OR(AND(CO43&lt;&gt;"",CO43&lt;&gt;"-"),AND(CN43="-",CM42=""))),"-","")))</f>
        <v/>
      </c>
      <c r="CO42" s="128" t="str">
        <f>IFERROR(INDEX(Calculation!$Q$7:$Q$206,MATCH($B42&amp;" "&amp;CO$10,positions,0),1),
IFERROR(INDEX(Calculation!$R$7:$R$206,MATCH($B41&amp;" "&amp;CO$10,positions,0),1),
IF(AND(ROW(CO42)&gt;12,OR(AND(CP43&lt;&gt;"",CP43&lt;&gt;"-"),AND(CO43="-",CN42=""))),"-","")))</f>
        <v/>
      </c>
      <c r="CP42" s="128" t="str">
        <f>IFERROR(INDEX(Calculation!$Q$7:$Q$206,MATCH($B42&amp;" "&amp;CP$10,positions,0),1),
IFERROR(INDEX(Calculation!$R$7:$R$206,MATCH($B41&amp;" "&amp;CP$10,positions,0),1),
IF(AND(ROW(CP42)&gt;12,OR(AND(CQ43&lt;&gt;"",CQ43&lt;&gt;"-"),AND(CP43="-",CO42=""))),"-","")))</f>
        <v/>
      </c>
      <c r="CQ42" s="128" t="str">
        <f>IFERROR(INDEX(Calculation!$Q$7:$Q$206,MATCH($B42&amp;" "&amp;CQ$10,positions,0),1),
IFERROR(INDEX(Calculation!$R$7:$R$206,MATCH($B41&amp;" "&amp;CQ$10,positions,0),1),
IF(AND(ROW(CQ42)&gt;12,OR(AND(CR43&lt;&gt;"",CR43&lt;&gt;"-"),AND(CQ43="-",CP42=""))),"-","")))</f>
        <v/>
      </c>
      <c r="CR42" s="128" t="str">
        <f>IFERROR(INDEX(Calculation!$Q$7:$Q$206,MATCH($B42&amp;" "&amp;CR$10,positions,0),1),
IFERROR(INDEX(Calculation!$R$7:$R$206,MATCH($B41&amp;" "&amp;CR$10,positions,0),1),
IF(AND(ROW(CR42)&gt;12,OR(AND(CS43&lt;&gt;"",CS43&lt;&gt;"-"),AND(CR43="-",CQ42=""))),"-","")))</f>
        <v/>
      </c>
      <c r="CS42" s="128" t="str">
        <f>IFERROR(INDEX(Calculation!$Q$7:$Q$206,MATCH($B42&amp;" "&amp;CS$10,positions,0),1),
IFERROR(INDEX(Calculation!$R$7:$R$206,MATCH($B41&amp;" "&amp;CS$10,positions,0),1),
IF(AND(ROW(CS42)&gt;12,OR(AND(CT43&lt;&gt;"",CT43&lt;&gt;"-"),AND(CS43="-",CR42=""))),"-","")))</f>
        <v/>
      </c>
      <c r="CT42" s="128" t="str">
        <f>IFERROR(INDEX(Calculation!$Q$7:$Q$206,MATCH($B42&amp;" "&amp;CT$10,positions,0),1),
IFERROR(INDEX(Calculation!$R$7:$R$206,MATCH($B41&amp;" "&amp;CT$10,positions,0),1),
IF(AND(ROW(CT42)&gt;12,OR(AND(CU43&lt;&gt;"",CU43&lt;&gt;"-"),AND(CT43="-",CS42=""))),"-","")))</f>
        <v/>
      </c>
      <c r="CU42" s="128" t="str">
        <f>IFERROR(INDEX(Calculation!$Q$7:$Q$206,MATCH($B42&amp;" "&amp;CU$10,positions,0),1),
IFERROR(INDEX(Calculation!$R$7:$R$206,MATCH($B41&amp;" "&amp;CU$10,positions,0),1),
IF(AND(ROW(CU42)&gt;12,OR(AND(CV43&lt;&gt;"",CV43&lt;&gt;"-"),AND(CU43="-",CT42=""))),"-","")))</f>
        <v/>
      </c>
      <c r="CV42" s="128" t="str">
        <f>IFERROR(INDEX(Calculation!$Q$7:$Q$206,MATCH($B42&amp;" "&amp;CV$10,positions,0),1),
IFERROR(INDEX(Calculation!$R$7:$R$206,MATCH($B41&amp;" "&amp;CV$10,positions,0),1),
IF(AND(ROW(CV42)&gt;12,OR(AND(CW43&lt;&gt;"",CW43&lt;&gt;"-"),AND(CV43="-",CU42=""))),"-","")))</f>
        <v/>
      </c>
      <c r="CW42" s="128" t="str">
        <f>IFERROR(INDEX(Calculation!$Q$7:$Q$206,MATCH($B42&amp;" "&amp;CW$10,positions,0),1),
IFERROR(INDEX(Calculation!$R$7:$R$206,MATCH($B41&amp;" "&amp;CW$10,positions,0),1),
IF(AND(ROW(CW42)&gt;12,OR(AND(CX43&lt;&gt;"",CX43&lt;&gt;"-"),AND(CW43="-",CV42=""))),"-","")))</f>
        <v/>
      </c>
      <c r="CX42" s="128" t="str">
        <f>IFERROR(INDEX(Calculation!$Q$7:$Q$206,MATCH($B42&amp;" "&amp;CX$10,positions,0),1),
IFERROR(INDEX(Calculation!$R$7:$R$206,MATCH($B41&amp;" "&amp;CX$10,positions,0),1),
IF(AND(ROW(CX42)&gt;12,OR(AND(CY43&lt;&gt;"",CY43&lt;&gt;"-"),AND(CX43="-",CW42=""))),"-","")))</f>
        <v/>
      </c>
      <c r="CY42" s="128" t="str">
        <f>IFERROR(INDEX(Calculation!$Q$7:$Q$206,MATCH($B42&amp;" "&amp;CY$10,positions,0),1),
IFERROR(INDEX(Calculation!$R$7:$R$206,MATCH($B41&amp;" "&amp;CY$10,positions,0),1),
IF(AND(ROW(CY42)&gt;12,OR(AND(CZ43&lt;&gt;"",CZ43&lt;&gt;"-"),AND(CY43="-",CX42=""))),"-","")))</f>
        <v/>
      </c>
      <c r="CZ42" s="128" t="str">
        <f>IFERROR(INDEX(Calculation!$Q$7:$Q$206,MATCH($B42&amp;" "&amp;CZ$10,positions,0),1),
IFERROR(INDEX(Calculation!$R$7:$R$206,MATCH($B41&amp;" "&amp;CZ$10,positions,0),1),
IF(AND(ROW(CZ42)&gt;12,OR(AND(DA43&lt;&gt;"",DA43&lt;&gt;"-"),AND(CZ43="-",CY42=""))),"-","")))</f>
        <v/>
      </c>
    </row>
    <row r="43" spans="2:104" s="100" customFormat="1" ht="27.95" customHeight="1" x14ac:dyDescent="0.25">
      <c r="B43" s="140">
        <v>33</v>
      </c>
      <c r="C43" s="99"/>
      <c r="D43" s="128" t="str">
        <f>IFERROR(INDEX(Calculation!$Q$7:$Q$206,MATCH($B43&amp;" "&amp;D$10,positions,0),1),
IFERROR(INDEX(Calculation!$R$7:$R$206,MATCH($B42&amp;" "&amp;D$10,positions,0),1),
IF(AND(ROW(D43)&gt;12,OR(AND(E44&lt;&gt;"",E44&lt;&gt;"-"),AND(D44="-",C43=""))),"-","")))</f>
        <v/>
      </c>
      <c r="E43" s="128" t="str">
        <f>IFERROR(INDEX(Calculation!$Q$7:$Q$206,MATCH($B43&amp;" "&amp;E$10,positions,0),1),
IFERROR(INDEX(Calculation!$R$7:$R$206,MATCH($B42&amp;" "&amp;E$10,positions,0),1),
IF(AND(ROW(E43)&gt;12,OR(AND(F44&lt;&gt;"",F44&lt;&gt;"-"),AND(E44="-",D43=""))),"-","")))</f>
        <v/>
      </c>
      <c r="F43" s="128" t="str">
        <f>IFERROR(INDEX(Calculation!$Q$7:$Q$206,MATCH($B43&amp;" "&amp;F$10,positions,0),1),
IFERROR(INDEX(Calculation!$R$7:$R$206,MATCH($B42&amp;" "&amp;F$10,positions,0),1),
IF(AND(ROW(F43)&gt;12,OR(AND(G44&lt;&gt;"",G44&lt;&gt;"-"),AND(F44="-",E43=""))),"-","")))</f>
        <v/>
      </c>
      <c r="G43" s="128" t="str">
        <f>IFERROR(INDEX(Calculation!$Q$7:$Q$206,MATCH($B43&amp;" "&amp;G$10,positions,0),1),
IFERROR(INDEX(Calculation!$R$7:$R$206,MATCH($B42&amp;" "&amp;G$10,positions,0),1),
IF(AND(ROW(G43)&gt;12,OR(AND(H44&lt;&gt;"",H44&lt;&gt;"-"),AND(G44="-",F43=""))),"-","")))</f>
        <v/>
      </c>
      <c r="H43" s="128" t="str">
        <f>IFERROR(INDEX(Calculation!$Q$7:$Q$206,MATCH($B43&amp;" "&amp;H$10,positions,0),1),
IFERROR(INDEX(Calculation!$R$7:$R$206,MATCH($B42&amp;" "&amp;H$10,positions,0),1),
IF(AND(ROW(H43)&gt;12,OR(AND(I44&lt;&gt;"",I44&lt;&gt;"-"),AND(H44="-",G43=""))),"-","")))</f>
        <v/>
      </c>
      <c r="I43" s="128" t="str">
        <f>IFERROR(INDEX(Calculation!$Q$7:$Q$206,MATCH($B43&amp;" "&amp;I$10,positions,0),1),
IFERROR(INDEX(Calculation!$R$7:$R$206,MATCH($B42&amp;" "&amp;I$10,positions,0),1),
IF(AND(ROW(I43)&gt;12,OR(AND(J44&lt;&gt;"",J44&lt;&gt;"-"),AND(I44="-",H43=""))),"-","")))</f>
        <v/>
      </c>
      <c r="J43" s="128" t="str">
        <f>IFERROR(INDEX(Calculation!$Q$7:$Q$206,MATCH($B43&amp;" "&amp;J$10,positions,0),1),
IFERROR(INDEX(Calculation!$R$7:$R$206,MATCH($B42&amp;" "&amp;J$10,positions,0),1),
IF(AND(ROW(J43)&gt;12,OR(AND(K44&lt;&gt;"",K44&lt;&gt;"-"),AND(J44="-",I43=""))),"-","")))</f>
        <v/>
      </c>
      <c r="K43" s="128" t="str">
        <f>IFERROR(INDEX(Calculation!$Q$7:$Q$206,MATCH($B43&amp;" "&amp;K$10,positions,0),1),
IFERROR(INDEX(Calculation!$R$7:$R$206,MATCH($B42&amp;" "&amp;K$10,positions,0),1),
IF(AND(ROW(K43)&gt;12,OR(AND(L44&lt;&gt;"",L44&lt;&gt;"-"),AND(K44="-",J43=""))),"-","")))</f>
        <v/>
      </c>
      <c r="L43" s="128" t="str">
        <f>IFERROR(INDEX(Calculation!$Q$7:$Q$206,MATCH($B43&amp;" "&amp;L$10,positions,0),1),
IFERROR(INDEX(Calculation!$R$7:$R$206,MATCH($B42&amp;" "&amp;L$10,positions,0),1),
IF(AND(ROW(L43)&gt;12,OR(AND(M44&lt;&gt;"",M44&lt;&gt;"-"),AND(L44="-",K43=""))),"-","")))</f>
        <v/>
      </c>
      <c r="M43" s="128" t="str">
        <f>IFERROR(INDEX(Calculation!$Q$7:$Q$206,MATCH($B43&amp;" "&amp;M$10,positions,0),1),
IFERROR(INDEX(Calculation!$R$7:$R$206,MATCH($B42&amp;" "&amp;M$10,positions,0),1),
IF(AND(ROW(M43)&gt;12,OR(AND(N44&lt;&gt;"",N44&lt;&gt;"-"),AND(M44="-",L43=""))),"-","")))</f>
        <v/>
      </c>
      <c r="N43" s="128" t="str">
        <f>IFERROR(INDEX(Calculation!$Q$7:$Q$206,MATCH($B43&amp;" "&amp;N$10,positions,0),1),
IFERROR(INDEX(Calculation!$R$7:$R$206,MATCH($B42&amp;" "&amp;N$10,positions,0),1),
IF(AND(ROW(N43)&gt;12,OR(AND(O44&lt;&gt;"",O44&lt;&gt;"-"),AND(N44="-",M43=""))),"-","")))</f>
        <v/>
      </c>
      <c r="O43" s="128" t="str">
        <f>IFERROR(INDEX(Calculation!$Q$7:$Q$206,MATCH($B43&amp;" "&amp;O$10,positions,0),1),
IFERROR(INDEX(Calculation!$R$7:$R$206,MATCH($B42&amp;" "&amp;O$10,positions,0),1),
IF(AND(ROW(O43)&gt;12,OR(AND(P44&lt;&gt;"",P44&lt;&gt;"-"),AND(O44="-",N43=""))),"-","")))</f>
        <v/>
      </c>
      <c r="P43" s="128" t="str">
        <f>IFERROR(INDEX(Calculation!$Q$7:$Q$206,MATCH($B43&amp;" "&amp;P$10,positions,0),1),
IFERROR(INDEX(Calculation!$R$7:$R$206,MATCH($B42&amp;" "&amp;P$10,positions,0),1),
IF(AND(ROW(P43)&gt;12,OR(AND(Q44&lt;&gt;"",Q44&lt;&gt;"-"),AND(P44="-",O43=""))),"-","")))</f>
        <v/>
      </c>
      <c r="Q43" s="128" t="str">
        <f>IFERROR(INDEX(Calculation!$Q$7:$Q$206,MATCH($B43&amp;" "&amp;Q$10,positions,0),1),
IFERROR(INDEX(Calculation!$R$7:$R$206,MATCH($B42&amp;" "&amp;Q$10,positions,0),1),
IF(AND(ROW(Q43)&gt;12,OR(AND(R44&lt;&gt;"",R44&lt;&gt;"-"),AND(Q44="-",P43=""))),"-","")))</f>
        <v/>
      </c>
      <c r="R43" s="128" t="str">
        <f>IFERROR(INDEX(Calculation!$Q$7:$Q$206,MATCH($B43&amp;" "&amp;R$10,positions,0),1),
IFERROR(INDEX(Calculation!$R$7:$R$206,MATCH($B42&amp;" "&amp;R$10,positions,0),1),
IF(AND(ROW(R43)&gt;12,OR(AND(S44&lt;&gt;"",S44&lt;&gt;"-"),AND(R44="-",Q43=""))),"-","")))</f>
        <v/>
      </c>
      <c r="S43" s="128" t="str">
        <f>IFERROR(INDEX(Calculation!$Q$7:$Q$206,MATCH($B43&amp;" "&amp;S$10,positions,0),1),
IFERROR(INDEX(Calculation!$R$7:$R$206,MATCH($B42&amp;" "&amp;S$10,positions,0),1),
IF(AND(ROW(S43)&gt;12,OR(AND(T44&lt;&gt;"",T44&lt;&gt;"-"),AND(S44="-",R43=""))),"-","")))</f>
        <v/>
      </c>
      <c r="T43" s="128" t="str">
        <f>IFERROR(INDEX(Calculation!$Q$7:$Q$206,MATCH($B43&amp;" "&amp;T$10,positions,0),1),
IFERROR(INDEX(Calculation!$R$7:$R$206,MATCH($B42&amp;" "&amp;T$10,positions,0),1),
IF(AND(ROW(T43)&gt;12,OR(AND(U44&lt;&gt;"",U44&lt;&gt;"-"),AND(T44="-",S43=""))),"-","")))</f>
        <v/>
      </c>
      <c r="U43" s="128" t="str">
        <f>IFERROR(INDEX(Calculation!$Q$7:$Q$206,MATCH($B43&amp;" "&amp;U$10,positions,0),1),
IFERROR(INDEX(Calculation!$R$7:$R$206,MATCH($B42&amp;" "&amp;U$10,positions,0),1),
IF(AND(ROW(U43)&gt;12,OR(AND(V44&lt;&gt;"",V44&lt;&gt;"-"),AND(U44="-",T43=""))),"-","")))</f>
        <v/>
      </c>
      <c r="V43" s="128" t="str">
        <f>IFERROR(INDEX(Calculation!$Q$7:$Q$206,MATCH($B43&amp;" "&amp;V$10,positions,0),1),
IFERROR(INDEX(Calculation!$R$7:$R$206,MATCH($B42&amp;" "&amp;V$10,positions,0),1),
IF(AND(ROW(V43)&gt;12,OR(AND(W44&lt;&gt;"",W44&lt;&gt;"-"),AND(V44="-",U43=""))),"-","")))</f>
        <v/>
      </c>
      <c r="W43" s="128" t="str">
        <f>IFERROR(INDEX(Calculation!$Q$7:$Q$206,MATCH($B43&amp;" "&amp;W$10,positions,0),1),
IFERROR(INDEX(Calculation!$R$7:$R$206,MATCH($B42&amp;" "&amp;W$10,positions,0),1),
IF(AND(ROW(W43)&gt;12,OR(AND(X44&lt;&gt;"",X44&lt;&gt;"-"),AND(W44="-",V43=""))),"-","")))</f>
        <v/>
      </c>
      <c r="X43" s="128" t="str">
        <f>IFERROR(INDEX(Calculation!$Q$7:$Q$206,MATCH($B43&amp;" "&amp;X$10,positions,0),1),
IFERROR(INDEX(Calculation!$R$7:$R$206,MATCH($B42&amp;" "&amp;X$10,positions,0),1),
IF(AND(ROW(X43)&gt;12,OR(AND(Y44&lt;&gt;"",Y44&lt;&gt;"-"),AND(X44="-",W43=""))),"-","")))</f>
        <v/>
      </c>
      <c r="Y43" s="128" t="str">
        <f>IFERROR(INDEX(Calculation!$Q$7:$Q$206,MATCH($B43&amp;" "&amp;Y$10,positions,0),1),
IFERROR(INDEX(Calculation!$R$7:$R$206,MATCH($B42&amp;" "&amp;Y$10,positions,0),1),
IF(AND(ROW(Y43)&gt;12,OR(AND(Z44&lt;&gt;"",Z44&lt;&gt;"-"),AND(Y44="-",X43=""))),"-","")))</f>
        <v/>
      </c>
      <c r="Z43" s="128" t="str">
        <f>IFERROR(INDEX(Calculation!$Q$7:$Q$206,MATCH($B43&amp;" "&amp;Z$10,positions,0),1),
IFERROR(INDEX(Calculation!$R$7:$R$206,MATCH($B42&amp;" "&amp;Z$10,positions,0),1),
IF(AND(ROW(Z43)&gt;12,OR(AND(AA44&lt;&gt;"",AA44&lt;&gt;"-"),AND(Z44="-",Y43=""))),"-","")))</f>
        <v/>
      </c>
      <c r="AA43" s="128" t="str">
        <f>IFERROR(INDEX(Calculation!$Q$7:$Q$206,MATCH($B43&amp;" "&amp;AA$10,positions,0),1),
IFERROR(INDEX(Calculation!$R$7:$R$206,MATCH($B42&amp;" "&amp;AA$10,positions,0),1),
IF(AND(ROW(AA43)&gt;12,OR(AND(AB44&lt;&gt;"",AB44&lt;&gt;"-"),AND(AA44="-",Z43=""))),"-","")))</f>
        <v/>
      </c>
      <c r="AB43" s="128" t="str">
        <f>IFERROR(INDEX(Calculation!$Q$7:$Q$206,MATCH($B43&amp;" "&amp;AB$10,positions,0),1),
IFERROR(INDEX(Calculation!$R$7:$R$206,MATCH($B42&amp;" "&amp;AB$10,positions,0),1),
IF(AND(ROW(AB43)&gt;12,OR(AND(AC44&lt;&gt;"",AC44&lt;&gt;"-"),AND(AB44="-",AA43=""))),"-","")))</f>
        <v/>
      </c>
      <c r="AC43" s="128" t="str">
        <f>IFERROR(INDEX(Calculation!$Q$7:$Q$206,MATCH($B43&amp;" "&amp;AC$10,positions,0),1),
IFERROR(INDEX(Calculation!$R$7:$R$206,MATCH($B42&amp;" "&amp;AC$10,positions,0),1),
IF(AND(ROW(AC43)&gt;12,OR(AND(AD44&lt;&gt;"",AD44&lt;&gt;"-"),AND(AC44="-",AB43=""))),"-","")))</f>
        <v/>
      </c>
      <c r="AD43" s="128" t="str">
        <f>IFERROR(INDEX(Calculation!$Q$7:$Q$206,MATCH($B43&amp;" "&amp;AD$10,positions,0),1),
IFERROR(INDEX(Calculation!$R$7:$R$206,MATCH($B42&amp;" "&amp;AD$10,positions,0),1),
IF(AND(ROW(AD43)&gt;12,OR(AND(AE44&lt;&gt;"",AE44&lt;&gt;"-"),AND(AD44="-",AC43=""))),"-","")))</f>
        <v/>
      </c>
      <c r="AE43" s="128" t="str">
        <f>IFERROR(INDEX(Calculation!$Q$7:$Q$206,MATCH($B43&amp;" "&amp;AE$10,positions,0),1),
IFERROR(INDEX(Calculation!$R$7:$R$206,MATCH($B42&amp;" "&amp;AE$10,positions,0),1),
IF(AND(ROW(AE43)&gt;12,OR(AND(AF44&lt;&gt;"",AF44&lt;&gt;"-"),AND(AE44="-",AD43=""))),"-","")))</f>
        <v/>
      </c>
      <c r="AF43" s="128" t="str">
        <f>IFERROR(INDEX(Calculation!$Q$7:$Q$206,MATCH($B43&amp;" "&amp;AF$10,positions,0),1),
IFERROR(INDEX(Calculation!$R$7:$R$206,MATCH($B42&amp;" "&amp;AF$10,positions,0),1),
IF(AND(ROW(AF43)&gt;12,OR(AND(AG44&lt;&gt;"",AG44&lt;&gt;"-"),AND(AF44="-",AE43=""))),"-","")))</f>
        <v/>
      </c>
      <c r="AG43" s="128" t="str">
        <f>IFERROR(INDEX(Calculation!$Q$7:$Q$206,MATCH($B43&amp;" "&amp;AG$10,positions,0),1),
IFERROR(INDEX(Calculation!$R$7:$R$206,MATCH($B42&amp;" "&amp;AG$10,positions,0),1),
IF(AND(ROW(AG43)&gt;12,OR(AND(AH44&lt;&gt;"",AH44&lt;&gt;"-"),AND(AG44="-",AF43=""))),"-","")))</f>
        <v/>
      </c>
      <c r="AH43" s="128" t="str">
        <f>IFERROR(INDEX(Calculation!$Q$7:$Q$206,MATCH($B43&amp;" "&amp;AH$10,positions,0),1),
IFERROR(INDEX(Calculation!$R$7:$R$206,MATCH($B42&amp;" "&amp;AH$10,positions,0),1),
IF(AND(ROW(AH43)&gt;12,OR(AND(AI44&lt;&gt;"",AI44&lt;&gt;"-"),AND(AH44="-",AG43=""))),"-","")))</f>
        <v/>
      </c>
      <c r="AI43" s="128" t="str">
        <f>IFERROR(INDEX(Calculation!$Q$7:$Q$206,MATCH($B43&amp;" "&amp;AI$10,positions,0),1),
IFERROR(INDEX(Calculation!$R$7:$R$206,MATCH($B42&amp;" "&amp;AI$10,positions,0),1),
IF(AND(ROW(AI43)&gt;12,OR(AND(AJ44&lt;&gt;"",AJ44&lt;&gt;"-"),AND(AI44="-",AH43=""))),"-","")))</f>
        <v/>
      </c>
      <c r="AJ43" s="128" t="str">
        <f>IFERROR(INDEX(Calculation!$Q$7:$Q$206,MATCH($B43&amp;" "&amp;AJ$10,positions,0),1),
IFERROR(INDEX(Calculation!$R$7:$R$206,MATCH($B42&amp;" "&amp;AJ$10,positions,0),1),
IF(AND(ROW(AJ43)&gt;12,OR(AND(AK44&lt;&gt;"",AK44&lt;&gt;"-"),AND(AJ44="-",AI43=""))),"-","")))</f>
        <v/>
      </c>
      <c r="AK43" s="128" t="str">
        <f>IFERROR(INDEX(Calculation!$Q$7:$Q$206,MATCH($B43&amp;" "&amp;AK$10,positions,0),1),
IFERROR(INDEX(Calculation!$R$7:$R$206,MATCH($B42&amp;" "&amp;AK$10,positions,0),1),
IF(AND(ROW(AK43)&gt;12,OR(AND(AL44&lt;&gt;"",AL44&lt;&gt;"-"),AND(AK44="-",AJ43=""))),"-","")))</f>
        <v/>
      </c>
      <c r="AL43" s="128" t="str">
        <f>IFERROR(INDEX(Calculation!$Q$7:$Q$206,MATCH($B43&amp;" "&amp;AL$10,positions,0),1),
IFERROR(INDEX(Calculation!$R$7:$R$206,MATCH($B42&amp;" "&amp;AL$10,positions,0),1),
IF(AND(ROW(AL43)&gt;12,OR(AND(AM44&lt;&gt;"",AM44&lt;&gt;"-"),AND(AL44="-",AK43=""))),"-","")))</f>
        <v/>
      </c>
      <c r="AM43" s="128" t="str">
        <f>IFERROR(INDEX(Calculation!$Q$7:$Q$206,MATCH($B43&amp;" "&amp;AM$10,positions,0),1),
IFERROR(INDEX(Calculation!$R$7:$R$206,MATCH($B42&amp;" "&amp;AM$10,positions,0),1),
IF(AND(ROW(AM43)&gt;12,OR(AND(AN44&lt;&gt;"",AN44&lt;&gt;"-"),AND(AM44="-",AL43=""))),"-","")))</f>
        <v/>
      </c>
      <c r="AN43" s="128" t="str">
        <f>IFERROR(INDEX(Calculation!$Q$7:$Q$206,MATCH($B43&amp;" "&amp;AN$10,positions,0),1),
IFERROR(INDEX(Calculation!$R$7:$R$206,MATCH($B42&amp;" "&amp;AN$10,positions,0),1),
IF(AND(ROW(AN43)&gt;12,OR(AND(AO44&lt;&gt;"",AO44&lt;&gt;"-"),AND(AN44="-",AM43=""))),"-","")))</f>
        <v/>
      </c>
      <c r="AO43" s="128" t="str">
        <f>IFERROR(INDEX(Calculation!$Q$7:$Q$206,MATCH($B43&amp;" "&amp;AO$10,positions,0),1),
IFERROR(INDEX(Calculation!$R$7:$R$206,MATCH($B42&amp;" "&amp;AO$10,positions,0),1),
IF(AND(ROW(AO43)&gt;12,OR(AND(AP44&lt;&gt;"",AP44&lt;&gt;"-"),AND(AO44="-",AN43=""))),"-","")))</f>
        <v/>
      </c>
      <c r="AP43" s="128" t="str">
        <f>IFERROR(INDEX(Calculation!$Q$7:$Q$206,MATCH($B43&amp;" "&amp;AP$10,positions,0),1),
IFERROR(INDEX(Calculation!$R$7:$R$206,MATCH($B42&amp;" "&amp;AP$10,positions,0),1),
IF(AND(ROW(AP43)&gt;12,OR(AND(AQ44&lt;&gt;"",AQ44&lt;&gt;"-"),AND(AP44="-",AO43=""))),"-","")))</f>
        <v/>
      </c>
      <c r="AQ43" s="128" t="str">
        <f>IFERROR(INDEX(Calculation!$Q$7:$Q$206,MATCH($B43&amp;" "&amp;AQ$10,positions,0),1),
IFERROR(INDEX(Calculation!$R$7:$R$206,MATCH($B42&amp;" "&amp;AQ$10,positions,0),1),
IF(AND(ROW(AQ43)&gt;12,OR(AND(AR44&lt;&gt;"",AR44&lt;&gt;"-"),AND(AQ44="-",AP43=""))),"-","")))</f>
        <v/>
      </c>
      <c r="AR43" s="128" t="str">
        <f>IFERROR(INDEX(Calculation!$Q$7:$Q$206,MATCH($B43&amp;" "&amp;AR$10,positions,0),1),
IFERROR(INDEX(Calculation!$R$7:$R$206,MATCH($B42&amp;" "&amp;AR$10,positions,0),1),
IF(AND(ROW(AR43)&gt;12,OR(AND(AS44&lt;&gt;"",AS44&lt;&gt;"-"),AND(AR44="-",AQ43=""))),"-","")))</f>
        <v/>
      </c>
      <c r="AS43" s="128" t="str">
        <f>IFERROR(INDEX(Calculation!$Q$7:$Q$206,MATCH($B43&amp;" "&amp;AS$10,positions,0),1),
IFERROR(INDEX(Calculation!$R$7:$R$206,MATCH($B42&amp;" "&amp;AS$10,positions,0),1),
IF(AND(ROW(AS43)&gt;12,OR(AND(AT44&lt;&gt;"",AT44&lt;&gt;"-"),AND(AS44="-",AR43=""))),"-","")))</f>
        <v/>
      </c>
      <c r="AT43" s="128" t="str">
        <f>IFERROR(INDEX(Calculation!$Q$7:$Q$206,MATCH($B43&amp;" "&amp;AT$10,positions,0),1),
IFERROR(INDEX(Calculation!$R$7:$R$206,MATCH($B42&amp;" "&amp;AT$10,positions,0),1),
IF(AND(ROW(AT43)&gt;12,OR(AND(AU44&lt;&gt;"",AU44&lt;&gt;"-"),AND(AT44="-",AS43=""))),"-","")))</f>
        <v/>
      </c>
      <c r="AU43" s="128" t="str">
        <f>IFERROR(INDEX(Calculation!$Q$7:$Q$206,MATCH($B43&amp;" "&amp;AU$10,positions,0),1),
IFERROR(INDEX(Calculation!$R$7:$R$206,MATCH($B42&amp;" "&amp;AU$10,positions,0),1),
IF(AND(ROW(AU43)&gt;12,OR(AND(AV44&lt;&gt;"",AV44&lt;&gt;"-"),AND(AU44="-",AT43=""))),"-","")))</f>
        <v/>
      </c>
      <c r="AV43" s="128" t="str">
        <f>IFERROR(INDEX(Calculation!$Q$7:$Q$206,MATCH($B43&amp;" "&amp;AV$10,positions,0),1),
IFERROR(INDEX(Calculation!$R$7:$R$206,MATCH($B42&amp;" "&amp;AV$10,positions,0),1),
IF(AND(ROW(AV43)&gt;12,OR(AND(AW44&lt;&gt;"",AW44&lt;&gt;"-"),AND(AV44="-",AU43=""))),"-","")))</f>
        <v/>
      </c>
      <c r="AW43" s="128" t="str">
        <f>IFERROR(INDEX(Calculation!$Q$7:$Q$206,MATCH($B43&amp;" "&amp;AW$10,positions,0),1),
IFERROR(INDEX(Calculation!$R$7:$R$206,MATCH($B42&amp;" "&amp;AW$10,positions,0),1),
IF(AND(ROW(AW43)&gt;12,OR(AND(AX44&lt;&gt;"",AX44&lt;&gt;"-"),AND(AW44="-",AV43=""))),"-","")))</f>
        <v/>
      </c>
      <c r="AX43" s="128" t="str">
        <f>IFERROR(INDEX(Calculation!$Q$7:$Q$206,MATCH($B43&amp;" "&amp;AX$10,positions,0),1),
IFERROR(INDEX(Calculation!$R$7:$R$206,MATCH($B42&amp;" "&amp;AX$10,positions,0),1),
IF(AND(ROW(AX43)&gt;12,OR(AND(AY44&lt;&gt;"",AY44&lt;&gt;"-"),AND(AX44="-",AW43=""))),"-","")))</f>
        <v/>
      </c>
      <c r="AY43" s="128" t="str">
        <f>IFERROR(INDEX(Calculation!$Q$7:$Q$206,MATCH($B43&amp;" "&amp;AY$10,positions,0),1),
IFERROR(INDEX(Calculation!$R$7:$R$206,MATCH($B42&amp;" "&amp;AY$10,positions,0),1),
IF(AND(ROW(AY43)&gt;12,OR(AND(AZ44&lt;&gt;"",AZ44&lt;&gt;"-"),AND(AY44="-",AX43=""))),"-","")))</f>
        <v/>
      </c>
      <c r="AZ43" s="128" t="str">
        <f>IFERROR(INDEX(Calculation!$Q$7:$Q$206,MATCH($B43&amp;" "&amp;AZ$10,positions,0),1),
IFERROR(INDEX(Calculation!$R$7:$R$206,MATCH($B42&amp;" "&amp;AZ$10,positions,0),1),
IF(AND(ROW(AZ43)&gt;12,OR(AND(BA44&lt;&gt;"",BA44&lt;&gt;"-"),AND(AZ44="-",AY43=""))),"-","")))</f>
        <v/>
      </c>
      <c r="BA43" s="128" t="str">
        <f>IFERROR(INDEX(Calculation!$Q$7:$Q$206,MATCH($B43&amp;" "&amp;BA$10,positions,0),1),
IFERROR(INDEX(Calculation!$R$7:$R$206,MATCH($B42&amp;" "&amp;BA$10,positions,0),1),
IF(AND(ROW(BA43)&gt;12,OR(AND(BB44&lt;&gt;"",BB44&lt;&gt;"-"),AND(BA44="-",AZ43=""))),"-","")))</f>
        <v/>
      </c>
      <c r="BB43" s="128" t="str">
        <f>IFERROR(INDEX(Calculation!$Q$7:$Q$206,MATCH($B43&amp;" "&amp;BB$10,positions,0),1),
IFERROR(INDEX(Calculation!$R$7:$R$206,MATCH($B42&amp;" "&amp;BB$10,positions,0),1),
IF(AND(ROW(BB43)&gt;12,OR(AND(BC44&lt;&gt;"",BC44&lt;&gt;"-"),AND(BB44="-",BA43=""))),"-","")))</f>
        <v/>
      </c>
      <c r="BC43" s="128" t="str">
        <f>IFERROR(INDEX(Calculation!$Q$7:$Q$206,MATCH($B43&amp;" "&amp;BC$10,positions,0),1),
IFERROR(INDEX(Calculation!$R$7:$R$206,MATCH($B42&amp;" "&amp;BC$10,positions,0),1),
IF(AND(ROW(BC43)&gt;12,OR(AND(BD44&lt;&gt;"",BD44&lt;&gt;"-"),AND(BC44="-",BB43=""))),"-","")))</f>
        <v/>
      </c>
      <c r="BD43" s="128" t="str">
        <f>IFERROR(INDEX(Calculation!$Q$7:$Q$206,MATCH($B43&amp;" "&amp;BD$10,positions,0),1),
IFERROR(INDEX(Calculation!$R$7:$R$206,MATCH($B42&amp;" "&amp;BD$10,positions,0),1),
IF(AND(ROW(BD43)&gt;12,OR(AND(BE44&lt;&gt;"",BE44&lt;&gt;"-"),AND(BD44="-",BC43=""))),"-","")))</f>
        <v/>
      </c>
      <c r="BE43" s="128" t="str">
        <f>IFERROR(INDEX(Calculation!$Q$7:$Q$206,MATCH($B43&amp;" "&amp;BE$10,positions,0),1),
IFERROR(INDEX(Calculation!$R$7:$R$206,MATCH($B42&amp;" "&amp;BE$10,positions,0),1),
IF(AND(ROW(BE43)&gt;12,OR(AND(BF44&lt;&gt;"",BF44&lt;&gt;"-"),AND(BE44="-",BD43=""))),"-","")))</f>
        <v/>
      </c>
      <c r="BF43" s="128" t="str">
        <f>IFERROR(INDEX(Calculation!$Q$7:$Q$206,MATCH($B43&amp;" "&amp;BF$10,positions,0),1),
IFERROR(INDEX(Calculation!$R$7:$R$206,MATCH($B42&amp;" "&amp;BF$10,positions,0),1),
IF(AND(ROW(BF43)&gt;12,OR(AND(BG44&lt;&gt;"",BG44&lt;&gt;"-"),AND(BF44="-",BE43=""))),"-","")))</f>
        <v/>
      </c>
      <c r="BG43" s="128" t="str">
        <f>IFERROR(INDEX(Calculation!$Q$7:$Q$206,MATCH($B43&amp;" "&amp;BG$10,positions,0),1),
IFERROR(INDEX(Calculation!$R$7:$R$206,MATCH($B42&amp;" "&amp;BG$10,positions,0),1),
IF(AND(ROW(BG43)&gt;12,OR(AND(BH44&lt;&gt;"",BH44&lt;&gt;"-"),AND(BG44="-",BF43=""))),"-","")))</f>
        <v/>
      </c>
      <c r="BH43" s="128" t="str">
        <f>IFERROR(INDEX(Calculation!$Q$7:$Q$206,MATCH($B43&amp;" "&amp;BH$10,positions,0),1),
IFERROR(INDEX(Calculation!$R$7:$R$206,MATCH($B42&amp;" "&amp;BH$10,positions,0),1),
IF(AND(ROW(BH43)&gt;12,OR(AND(BI44&lt;&gt;"",BI44&lt;&gt;"-"),AND(BH44="-",BG43=""))),"-","")))</f>
        <v/>
      </c>
      <c r="BI43" s="128" t="str">
        <f>IFERROR(INDEX(Calculation!$Q$7:$Q$206,MATCH($B43&amp;" "&amp;BI$10,positions,0),1),
IFERROR(INDEX(Calculation!$R$7:$R$206,MATCH($B42&amp;" "&amp;BI$10,positions,0),1),
IF(AND(ROW(BI43)&gt;12,OR(AND(BJ44&lt;&gt;"",BJ44&lt;&gt;"-"),AND(BI44="-",BH43=""))),"-","")))</f>
        <v/>
      </c>
      <c r="BJ43" s="128" t="str">
        <f>IFERROR(INDEX(Calculation!$Q$7:$Q$206,MATCH($B43&amp;" "&amp;BJ$10,positions,0),1),
IFERROR(INDEX(Calculation!$R$7:$R$206,MATCH($B42&amp;" "&amp;BJ$10,positions,0),1),
IF(AND(ROW(BJ43)&gt;12,OR(AND(BK44&lt;&gt;"",BK44&lt;&gt;"-"),AND(BJ44="-",BI43=""))),"-","")))</f>
        <v/>
      </c>
      <c r="BK43" s="128" t="str">
        <f>IFERROR(INDEX(Calculation!$Q$7:$Q$206,MATCH($B43&amp;" "&amp;BK$10,positions,0),1),
IFERROR(INDEX(Calculation!$R$7:$R$206,MATCH($B42&amp;" "&amp;BK$10,positions,0),1),
IF(AND(ROW(BK43)&gt;12,OR(AND(BL44&lt;&gt;"",BL44&lt;&gt;"-"),AND(BK44="-",BJ43=""))),"-","")))</f>
        <v/>
      </c>
      <c r="BL43" s="128" t="str">
        <f>IFERROR(INDEX(Calculation!$Q$7:$Q$206,MATCH($B43&amp;" "&amp;BL$10,positions,0),1),
IFERROR(INDEX(Calculation!$R$7:$R$206,MATCH($B42&amp;" "&amp;BL$10,positions,0),1),
IF(AND(ROW(BL43)&gt;12,OR(AND(BM44&lt;&gt;"",BM44&lt;&gt;"-"),AND(BL44="-",BK43=""))),"-","")))</f>
        <v/>
      </c>
      <c r="BM43" s="128" t="str">
        <f>IFERROR(INDEX(Calculation!$Q$7:$Q$206,MATCH($B43&amp;" "&amp;BM$10,positions,0),1),
IFERROR(INDEX(Calculation!$R$7:$R$206,MATCH($B42&amp;" "&amp;BM$10,positions,0),1),
IF(AND(ROW(BM43)&gt;12,OR(AND(BN44&lt;&gt;"",BN44&lt;&gt;"-"),AND(BM44="-",BL43=""))),"-","")))</f>
        <v/>
      </c>
      <c r="BN43" s="128" t="str">
        <f>IFERROR(INDEX(Calculation!$Q$7:$Q$206,MATCH($B43&amp;" "&amp;BN$10,positions,0),1),
IFERROR(INDEX(Calculation!$R$7:$R$206,MATCH($B42&amp;" "&amp;BN$10,positions,0),1),
IF(AND(ROW(BN43)&gt;12,OR(AND(BO44&lt;&gt;"",BO44&lt;&gt;"-"),AND(BN44="-",BM43=""))),"-","")))</f>
        <v/>
      </c>
      <c r="BO43" s="128" t="str">
        <f>IFERROR(INDEX(Calculation!$Q$7:$Q$206,MATCH($B43&amp;" "&amp;BO$10,positions,0),1),
IFERROR(INDEX(Calculation!$R$7:$R$206,MATCH($B42&amp;" "&amp;BO$10,positions,0),1),
IF(AND(ROW(BO43)&gt;12,OR(AND(BP44&lt;&gt;"",BP44&lt;&gt;"-"),AND(BO44="-",BN43=""))),"-","")))</f>
        <v/>
      </c>
      <c r="BP43" s="128" t="str">
        <f>IFERROR(INDEX(Calculation!$Q$7:$Q$206,MATCH($B43&amp;" "&amp;BP$10,positions,0),1),
IFERROR(INDEX(Calculation!$R$7:$R$206,MATCH($B42&amp;" "&amp;BP$10,positions,0),1),
IF(AND(ROW(BP43)&gt;12,OR(AND(BQ44&lt;&gt;"",BQ44&lt;&gt;"-"),AND(BP44="-",BO43=""))),"-","")))</f>
        <v/>
      </c>
      <c r="BQ43" s="128" t="str">
        <f>IFERROR(INDEX(Calculation!$Q$7:$Q$206,MATCH($B43&amp;" "&amp;BQ$10,positions,0),1),
IFERROR(INDEX(Calculation!$R$7:$R$206,MATCH($B42&amp;" "&amp;BQ$10,positions,0),1),
IF(AND(ROW(BQ43)&gt;12,OR(AND(BR44&lt;&gt;"",BR44&lt;&gt;"-"),AND(BQ44="-",BP43=""))),"-","")))</f>
        <v/>
      </c>
      <c r="BR43" s="128" t="str">
        <f>IFERROR(INDEX(Calculation!$Q$7:$Q$206,MATCH($B43&amp;" "&amp;BR$10,positions,0),1),
IFERROR(INDEX(Calculation!$R$7:$R$206,MATCH($B42&amp;" "&amp;BR$10,positions,0),1),
IF(AND(ROW(BR43)&gt;12,OR(AND(BS44&lt;&gt;"",BS44&lt;&gt;"-"),AND(BR44="-",BQ43=""))),"-","")))</f>
        <v/>
      </c>
      <c r="BS43" s="128" t="str">
        <f>IFERROR(INDEX(Calculation!$Q$7:$Q$206,MATCH($B43&amp;" "&amp;BS$10,positions,0),1),
IFERROR(INDEX(Calculation!$R$7:$R$206,MATCH($B42&amp;" "&amp;BS$10,positions,0),1),
IF(AND(ROW(BS43)&gt;12,OR(AND(BT44&lt;&gt;"",BT44&lt;&gt;"-"),AND(BS44="-",BR43=""))),"-","")))</f>
        <v/>
      </c>
      <c r="BT43" s="128" t="str">
        <f>IFERROR(INDEX(Calculation!$Q$7:$Q$206,MATCH($B43&amp;" "&amp;BT$10,positions,0),1),
IFERROR(INDEX(Calculation!$R$7:$R$206,MATCH($B42&amp;" "&amp;BT$10,positions,0),1),
IF(AND(ROW(BT43)&gt;12,OR(AND(BU44&lt;&gt;"",BU44&lt;&gt;"-"),AND(BT44="-",BS43=""))),"-","")))</f>
        <v/>
      </c>
      <c r="BU43" s="128" t="str">
        <f>IFERROR(INDEX(Calculation!$Q$7:$Q$206,MATCH($B43&amp;" "&amp;BU$10,positions,0),1),
IFERROR(INDEX(Calculation!$R$7:$R$206,MATCH($B42&amp;" "&amp;BU$10,positions,0),1),
IF(AND(ROW(BU43)&gt;12,OR(AND(BV44&lt;&gt;"",BV44&lt;&gt;"-"),AND(BU44="-",BT43=""))),"-","")))</f>
        <v/>
      </c>
      <c r="BV43" s="128" t="str">
        <f>IFERROR(INDEX(Calculation!$Q$7:$Q$206,MATCH($B43&amp;" "&amp;BV$10,positions,0),1),
IFERROR(INDEX(Calculation!$R$7:$R$206,MATCH($B42&amp;" "&amp;BV$10,positions,0),1),
IF(AND(ROW(BV43)&gt;12,OR(AND(BW44&lt;&gt;"",BW44&lt;&gt;"-"),AND(BV44="-",BU43=""))),"-","")))</f>
        <v/>
      </c>
      <c r="BW43" s="128" t="str">
        <f>IFERROR(INDEX(Calculation!$Q$7:$Q$206,MATCH($B43&amp;" "&amp;BW$10,positions,0),1),
IFERROR(INDEX(Calculation!$R$7:$R$206,MATCH($B42&amp;" "&amp;BW$10,positions,0),1),
IF(AND(ROW(BW43)&gt;12,OR(AND(BX44&lt;&gt;"",BX44&lt;&gt;"-"),AND(BW44="-",BV43=""))),"-","")))</f>
        <v/>
      </c>
      <c r="BX43" s="128" t="str">
        <f>IFERROR(INDEX(Calculation!$Q$7:$Q$206,MATCH($B43&amp;" "&amp;BX$10,positions,0),1),
IFERROR(INDEX(Calculation!$R$7:$R$206,MATCH($B42&amp;" "&amp;BX$10,positions,0),1),
IF(AND(ROW(BX43)&gt;12,OR(AND(BY44&lt;&gt;"",BY44&lt;&gt;"-"),AND(BX44="-",BW43=""))),"-","")))</f>
        <v/>
      </c>
      <c r="BY43" s="128" t="str">
        <f>IFERROR(INDEX(Calculation!$Q$7:$Q$206,MATCH($B43&amp;" "&amp;BY$10,positions,0),1),
IFERROR(INDEX(Calculation!$R$7:$R$206,MATCH($B42&amp;" "&amp;BY$10,positions,0),1),
IF(AND(ROW(BY43)&gt;12,OR(AND(BZ44&lt;&gt;"",BZ44&lt;&gt;"-"),AND(BY44="-",BX43=""))),"-","")))</f>
        <v/>
      </c>
      <c r="BZ43" s="128" t="str">
        <f>IFERROR(INDEX(Calculation!$Q$7:$Q$206,MATCH($B43&amp;" "&amp;BZ$10,positions,0),1),
IFERROR(INDEX(Calculation!$R$7:$R$206,MATCH($B42&amp;" "&amp;BZ$10,positions,0),1),
IF(AND(ROW(BZ43)&gt;12,OR(AND(CA44&lt;&gt;"",CA44&lt;&gt;"-"),AND(BZ44="-",BY43=""))),"-","")))</f>
        <v/>
      </c>
      <c r="CA43" s="128" t="str">
        <f>IFERROR(INDEX(Calculation!$Q$7:$Q$206,MATCH($B43&amp;" "&amp;CA$10,positions,0),1),
IFERROR(INDEX(Calculation!$R$7:$R$206,MATCH($B42&amp;" "&amp;CA$10,positions,0),1),
IF(AND(ROW(CA43)&gt;12,OR(AND(CB44&lt;&gt;"",CB44&lt;&gt;"-"),AND(CA44="-",BZ43=""))),"-","")))</f>
        <v/>
      </c>
      <c r="CB43" s="128" t="str">
        <f>IFERROR(INDEX(Calculation!$Q$7:$Q$206,MATCH($B43&amp;" "&amp;CB$10,positions,0),1),
IFERROR(INDEX(Calculation!$R$7:$R$206,MATCH($B42&amp;" "&amp;CB$10,positions,0),1),
IF(AND(ROW(CB43)&gt;12,OR(AND(CC44&lt;&gt;"",CC44&lt;&gt;"-"),AND(CB44="-",CA43=""))),"-","")))</f>
        <v/>
      </c>
      <c r="CC43" s="128" t="str">
        <f>IFERROR(INDEX(Calculation!$Q$7:$Q$206,MATCH($B43&amp;" "&amp;CC$10,positions,0),1),
IFERROR(INDEX(Calculation!$R$7:$R$206,MATCH($B42&amp;" "&amp;CC$10,positions,0),1),
IF(AND(ROW(CC43)&gt;12,OR(AND(CD44&lt;&gt;"",CD44&lt;&gt;"-"),AND(CC44="-",CB43=""))),"-","")))</f>
        <v/>
      </c>
      <c r="CD43" s="128" t="str">
        <f>IFERROR(INDEX(Calculation!$Q$7:$Q$206,MATCH($B43&amp;" "&amp;CD$10,positions,0),1),
IFERROR(INDEX(Calculation!$R$7:$R$206,MATCH($B42&amp;" "&amp;CD$10,positions,0),1),
IF(AND(ROW(CD43)&gt;12,OR(AND(CE44&lt;&gt;"",CE44&lt;&gt;"-"),AND(CD44="-",CC43=""))),"-","")))</f>
        <v/>
      </c>
      <c r="CE43" s="128" t="str">
        <f>IFERROR(INDEX(Calculation!$Q$7:$Q$206,MATCH($B43&amp;" "&amp;CE$10,positions,0),1),
IFERROR(INDEX(Calculation!$R$7:$R$206,MATCH($B42&amp;" "&amp;CE$10,positions,0),1),
IF(AND(ROW(CE43)&gt;12,OR(AND(CF44&lt;&gt;"",CF44&lt;&gt;"-"),AND(CE44="-",CD43=""))),"-","")))</f>
        <v/>
      </c>
      <c r="CF43" s="128" t="str">
        <f>IFERROR(INDEX(Calculation!$Q$7:$Q$206,MATCH($B43&amp;" "&amp;CF$10,positions,0),1),
IFERROR(INDEX(Calculation!$R$7:$R$206,MATCH($B42&amp;" "&amp;CF$10,positions,0),1),
IF(AND(ROW(CF43)&gt;12,OR(AND(CG44&lt;&gt;"",CG44&lt;&gt;"-"),AND(CF44="-",CE43=""))),"-","")))</f>
        <v/>
      </c>
      <c r="CG43" s="128" t="str">
        <f>IFERROR(INDEX(Calculation!$Q$7:$Q$206,MATCH($B43&amp;" "&amp;CG$10,positions,0),1),
IFERROR(INDEX(Calculation!$R$7:$R$206,MATCH($B42&amp;" "&amp;CG$10,positions,0),1),
IF(AND(ROW(CG43)&gt;12,OR(AND(CH44&lt;&gt;"",CH44&lt;&gt;"-"),AND(CG44="-",CF43=""))),"-","")))</f>
        <v/>
      </c>
      <c r="CH43" s="128" t="str">
        <f>IFERROR(INDEX(Calculation!$Q$7:$Q$206,MATCH($B43&amp;" "&amp;CH$10,positions,0),1),
IFERROR(INDEX(Calculation!$R$7:$R$206,MATCH($B42&amp;" "&amp;CH$10,positions,0),1),
IF(AND(ROW(CH43)&gt;12,OR(AND(CI44&lt;&gt;"",CI44&lt;&gt;"-"),AND(CH44="-",CG43=""))),"-","")))</f>
        <v/>
      </c>
      <c r="CI43" s="128" t="str">
        <f>IFERROR(INDEX(Calculation!$Q$7:$Q$206,MATCH($B43&amp;" "&amp;CI$10,positions,0),1),
IFERROR(INDEX(Calculation!$R$7:$R$206,MATCH($B42&amp;" "&amp;CI$10,positions,0),1),
IF(AND(ROW(CI43)&gt;12,OR(AND(CJ44&lt;&gt;"",CJ44&lt;&gt;"-"),AND(CI44="-",CH43=""))),"-","")))</f>
        <v/>
      </c>
      <c r="CJ43" s="128" t="str">
        <f>IFERROR(INDEX(Calculation!$Q$7:$Q$206,MATCH($B43&amp;" "&amp;CJ$10,positions,0),1),
IFERROR(INDEX(Calculation!$R$7:$R$206,MATCH($B42&amp;" "&amp;CJ$10,positions,0),1),
IF(AND(ROW(CJ43)&gt;12,OR(AND(CK44&lt;&gt;"",CK44&lt;&gt;"-"),AND(CJ44="-",CI43=""))),"-","")))</f>
        <v/>
      </c>
      <c r="CK43" s="128" t="str">
        <f>IFERROR(INDEX(Calculation!$Q$7:$Q$206,MATCH($B43&amp;" "&amp;CK$10,positions,0),1),
IFERROR(INDEX(Calculation!$R$7:$R$206,MATCH($B42&amp;" "&amp;CK$10,positions,0),1),
IF(AND(ROW(CK43)&gt;12,OR(AND(CL44&lt;&gt;"",CL44&lt;&gt;"-"),AND(CK44="-",CJ43=""))),"-","")))</f>
        <v/>
      </c>
      <c r="CL43" s="128" t="str">
        <f>IFERROR(INDEX(Calculation!$Q$7:$Q$206,MATCH($B43&amp;" "&amp;CL$10,positions,0),1),
IFERROR(INDEX(Calculation!$R$7:$R$206,MATCH($B42&amp;" "&amp;CL$10,positions,0),1),
IF(AND(ROW(CL43)&gt;12,OR(AND(CM44&lt;&gt;"",CM44&lt;&gt;"-"),AND(CL44="-",CK43=""))),"-","")))</f>
        <v/>
      </c>
      <c r="CM43" s="128" t="str">
        <f>IFERROR(INDEX(Calculation!$Q$7:$Q$206,MATCH($B43&amp;" "&amp;CM$10,positions,0),1),
IFERROR(INDEX(Calculation!$R$7:$R$206,MATCH($B42&amp;" "&amp;CM$10,positions,0),1),
IF(AND(ROW(CM43)&gt;12,OR(AND(CN44&lt;&gt;"",CN44&lt;&gt;"-"),AND(CM44="-",CL43=""))),"-","")))</f>
        <v/>
      </c>
      <c r="CN43" s="128" t="str">
        <f>IFERROR(INDEX(Calculation!$Q$7:$Q$206,MATCH($B43&amp;" "&amp;CN$10,positions,0),1),
IFERROR(INDEX(Calculation!$R$7:$R$206,MATCH($B42&amp;" "&amp;CN$10,positions,0),1),
IF(AND(ROW(CN43)&gt;12,OR(AND(CO44&lt;&gt;"",CO44&lt;&gt;"-"),AND(CN44="-",CM43=""))),"-","")))</f>
        <v/>
      </c>
      <c r="CO43" s="128" t="str">
        <f>IFERROR(INDEX(Calculation!$Q$7:$Q$206,MATCH($B43&amp;" "&amp;CO$10,positions,0),1),
IFERROR(INDEX(Calculation!$R$7:$R$206,MATCH($B42&amp;" "&amp;CO$10,positions,0),1),
IF(AND(ROW(CO43)&gt;12,OR(AND(CP44&lt;&gt;"",CP44&lt;&gt;"-"),AND(CO44="-",CN43=""))),"-","")))</f>
        <v/>
      </c>
      <c r="CP43" s="128" t="str">
        <f>IFERROR(INDEX(Calculation!$Q$7:$Q$206,MATCH($B43&amp;" "&amp;CP$10,positions,0),1),
IFERROR(INDEX(Calculation!$R$7:$R$206,MATCH($B42&amp;" "&amp;CP$10,positions,0),1),
IF(AND(ROW(CP43)&gt;12,OR(AND(CQ44&lt;&gt;"",CQ44&lt;&gt;"-"),AND(CP44="-",CO43=""))),"-","")))</f>
        <v/>
      </c>
      <c r="CQ43" s="128" t="str">
        <f>IFERROR(INDEX(Calculation!$Q$7:$Q$206,MATCH($B43&amp;" "&amp;CQ$10,positions,0),1),
IFERROR(INDEX(Calculation!$R$7:$R$206,MATCH($B42&amp;" "&amp;CQ$10,positions,0),1),
IF(AND(ROW(CQ43)&gt;12,OR(AND(CR44&lt;&gt;"",CR44&lt;&gt;"-"),AND(CQ44="-",CP43=""))),"-","")))</f>
        <v/>
      </c>
      <c r="CR43" s="128" t="str">
        <f>IFERROR(INDEX(Calculation!$Q$7:$Q$206,MATCH($B43&amp;" "&amp;CR$10,positions,0),1),
IFERROR(INDEX(Calculation!$R$7:$R$206,MATCH($B42&amp;" "&amp;CR$10,positions,0),1),
IF(AND(ROW(CR43)&gt;12,OR(AND(CS44&lt;&gt;"",CS44&lt;&gt;"-"),AND(CR44="-",CQ43=""))),"-","")))</f>
        <v/>
      </c>
      <c r="CS43" s="128" t="str">
        <f>IFERROR(INDEX(Calculation!$Q$7:$Q$206,MATCH($B43&amp;" "&amp;CS$10,positions,0),1),
IFERROR(INDEX(Calculation!$R$7:$R$206,MATCH($B42&amp;" "&amp;CS$10,positions,0),1),
IF(AND(ROW(CS43)&gt;12,OR(AND(CT44&lt;&gt;"",CT44&lt;&gt;"-"),AND(CS44="-",CR43=""))),"-","")))</f>
        <v/>
      </c>
      <c r="CT43" s="128" t="str">
        <f>IFERROR(INDEX(Calculation!$Q$7:$Q$206,MATCH($B43&amp;" "&amp;CT$10,positions,0),1),
IFERROR(INDEX(Calculation!$R$7:$R$206,MATCH($B42&amp;" "&amp;CT$10,positions,0),1),
IF(AND(ROW(CT43)&gt;12,OR(AND(CU44&lt;&gt;"",CU44&lt;&gt;"-"),AND(CT44="-",CS43=""))),"-","")))</f>
        <v/>
      </c>
      <c r="CU43" s="128" t="str">
        <f>IFERROR(INDEX(Calculation!$Q$7:$Q$206,MATCH($B43&amp;" "&amp;CU$10,positions,0),1),
IFERROR(INDEX(Calculation!$R$7:$R$206,MATCH($B42&amp;" "&amp;CU$10,positions,0),1),
IF(AND(ROW(CU43)&gt;12,OR(AND(CV44&lt;&gt;"",CV44&lt;&gt;"-"),AND(CU44="-",CT43=""))),"-","")))</f>
        <v/>
      </c>
      <c r="CV43" s="128" t="str">
        <f>IFERROR(INDEX(Calculation!$Q$7:$Q$206,MATCH($B43&amp;" "&amp;CV$10,positions,0),1),
IFERROR(INDEX(Calculation!$R$7:$R$206,MATCH($B42&amp;" "&amp;CV$10,positions,0),1),
IF(AND(ROW(CV43)&gt;12,OR(AND(CW44&lt;&gt;"",CW44&lt;&gt;"-"),AND(CV44="-",CU43=""))),"-","")))</f>
        <v/>
      </c>
      <c r="CW43" s="128" t="str">
        <f>IFERROR(INDEX(Calculation!$Q$7:$Q$206,MATCH($B43&amp;" "&amp;CW$10,positions,0),1),
IFERROR(INDEX(Calculation!$R$7:$R$206,MATCH($B42&amp;" "&amp;CW$10,positions,0),1),
IF(AND(ROW(CW43)&gt;12,OR(AND(CX44&lt;&gt;"",CX44&lt;&gt;"-"),AND(CW44="-",CV43=""))),"-","")))</f>
        <v/>
      </c>
      <c r="CX43" s="128" t="str">
        <f>IFERROR(INDEX(Calculation!$Q$7:$Q$206,MATCH($B43&amp;" "&amp;CX$10,positions,0),1),
IFERROR(INDEX(Calculation!$R$7:$R$206,MATCH($B42&amp;" "&amp;CX$10,positions,0),1),
IF(AND(ROW(CX43)&gt;12,OR(AND(CY44&lt;&gt;"",CY44&lt;&gt;"-"),AND(CX44="-",CW43=""))),"-","")))</f>
        <v/>
      </c>
      <c r="CY43" s="128" t="str">
        <f>IFERROR(INDEX(Calculation!$Q$7:$Q$206,MATCH($B43&amp;" "&amp;CY$10,positions,0),1),
IFERROR(INDEX(Calculation!$R$7:$R$206,MATCH($B42&amp;" "&amp;CY$10,positions,0),1),
IF(AND(ROW(CY43)&gt;12,OR(AND(CZ44&lt;&gt;"",CZ44&lt;&gt;"-"),AND(CY44="-",CX43=""))),"-","")))</f>
        <v/>
      </c>
      <c r="CZ43" s="128" t="str">
        <f>IFERROR(INDEX(Calculation!$Q$7:$Q$206,MATCH($B43&amp;" "&amp;CZ$10,positions,0),1),
IFERROR(INDEX(Calculation!$R$7:$R$206,MATCH($B42&amp;" "&amp;CZ$10,positions,0),1),
IF(AND(ROW(CZ43)&gt;12,OR(AND(DA44&lt;&gt;"",DA44&lt;&gt;"-"),AND(CZ44="-",CY43=""))),"-","")))</f>
        <v/>
      </c>
    </row>
    <row r="44" spans="2:104" s="100" customFormat="1" ht="27.95" customHeight="1" x14ac:dyDescent="0.25">
      <c r="B44" s="140">
        <v>34</v>
      </c>
      <c r="C44" s="99"/>
      <c r="D44" s="128" t="str">
        <f>IFERROR(INDEX(Calculation!$Q$7:$Q$206,MATCH($B44&amp;" "&amp;D$10,positions,0),1),
IFERROR(INDEX(Calculation!$R$7:$R$206,MATCH($B43&amp;" "&amp;D$10,positions,0),1),
IF(AND(ROW(D44)&gt;12,OR(AND(E45&lt;&gt;"",E45&lt;&gt;"-"),AND(D45="-",C44=""))),"-","")))</f>
        <v/>
      </c>
      <c r="E44" s="128" t="str">
        <f>IFERROR(INDEX(Calculation!$Q$7:$Q$206,MATCH($B44&amp;" "&amp;E$10,positions,0),1),
IFERROR(INDEX(Calculation!$R$7:$R$206,MATCH($B43&amp;" "&amp;E$10,positions,0),1),
IF(AND(ROW(E44)&gt;12,OR(AND(F45&lt;&gt;"",F45&lt;&gt;"-"),AND(E45="-",D44=""))),"-","")))</f>
        <v/>
      </c>
      <c r="F44" s="128" t="str">
        <f>IFERROR(INDEX(Calculation!$Q$7:$Q$206,MATCH($B44&amp;" "&amp;F$10,positions,0),1),
IFERROR(INDEX(Calculation!$R$7:$R$206,MATCH($B43&amp;" "&amp;F$10,positions,0),1),
IF(AND(ROW(F44)&gt;12,OR(AND(G45&lt;&gt;"",G45&lt;&gt;"-"),AND(F45="-",E44=""))),"-","")))</f>
        <v/>
      </c>
      <c r="G44" s="128" t="str">
        <f>IFERROR(INDEX(Calculation!$Q$7:$Q$206,MATCH($B44&amp;" "&amp;G$10,positions,0),1),
IFERROR(INDEX(Calculation!$R$7:$R$206,MATCH($B43&amp;" "&amp;G$10,positions,0),1),
IF(AND(ROW(G44)&gt;12,OR(AND(H45&lt;&gt;"",H45&lt;&gt;"-"),AND(G45="-",F44=""))),"-","")))</f>
        <v/>
      </c>
      <c r="H44" s="128" t="str">
        <f>IFERROR(INDEX(Calculation!$Q$7:$Q$206,MATCH($B44&amp;" "&amp;H$10,positions,0),1),
IFERROR(INDEX(Calculation!$R$7:$R$206,MATCH($B43&amp;" "&amp;H$10,positions,0),1),
IF(AND(ROW(H44)&gt;12,OR(AND(I45&lt;&gt;"",I45&lt;&gt;"-"),AND(H45="-",G44=""))),"-","")))</f>
        <v/>
      </c>
      <c r="I44" s="128" t="str">
        <f>IFERROR(INDEX(Calculation!$Q$7:$Q$206,MATCH($B44&amp;" "&amp;I$10,positions,0),1),
IFERROR(INDEX(Calculation!$R$7:$R$206,MATCH($B43&amp;" "&amp;I$10,positions,0),1),
IF(AND(ROW(I44)&gt;12,OR(AND(J45&lt;&gt;"",J45&lt;&gt;"-"),AND(I45="-",H44=""))),"-","")))</f>
        <v/>
      </c>
      <c r="J44" s="128" t="str">
        <f>IFERROR(INDEX(Calculation!$Q$7:$Q$206,MATCH($B44&amp;" "&amp;J$10,positions,0),1),
IFERROR(INDEX(Calculation!$R$7:$R$206,MATCH($B43&amp;" "&amp;J$10,positions,0),1),
IF(AND(ROW(J44)&gt;12,OR(AND(K45&lt;&gt;"",K45&lt;&gt;"-"),AND(J45="-",I44=""))),"-","")))</f>
        <v/>
      </c>
      <c r="K44" s="128" t="str">
        <f>IFERROR(INDEX(Calculation!$Q$7:$Q$206,MATCH($B44&amp;" "&amp;K$10,positions,0),1),
IFERROR(INDEX(Calculation!$R$7:$R$206,MATCH($B43&amp;" "&amp;K$10,positions,0),1),
IF(AND(ROW(K44)&gt;12,OR(AND(L45&lt;&gt;"",L45&lt;&gt;"-"),AND(K45="-",J44=""))),"-","")))</f>
        <v/>
      </c>
      <c r="L44" s="128" t="str">
        <f>IFERROR(INDEX(Calculation!$Q$7:$Q$206,MATCH($B44&amp;" "&amp;L$10,positions,0),1),
IFERROR(INDEX(Calculation!$R$7:$R$206,MATCH($B43&amp;" "&amp;L$10,positions,0),1),
IF(AND(ROW(L44)&gt;12,OR(AND(M45&lt;&gt;"",M45&lt;&gt;"-"),AND(L45="-",K44=""))),"-","")))</f>
        <v/>
      </c>
      <c r="M44" s="128" t="str">
        <f>IFERROR(INDEX(Calculation!$Q$7:$Q$206,MATCH($B44&amp;" "&amp;M$10,positions,0),1),
IFERROR(INDEX(Calculation!$R$7:$R$206,MATCH($B43&amp;" "&amp;M$10,positions,0),1),
IF(AND(ROW(M44)&gt;12,OR(AND(N45&lt;&gt;"",N45&lt;&gt;"-"),AND(M45="-",L44=""))),"-","")))</f>
        <v/>
      </c>
      <c r="N44" s="128" t="str">
        <f>IFERROR(INDEX(Calculation!$Q$7:$Q$206,MATCH($B44&amp;" "&amp;N$10,positions,0),1),
IFERROR(INDEX(Calculation!$R$7:$R$206,MATCH($B43&amp;" "&amp;N$10,positions,0),1),
IF(AND(ROW(N44)&gt;12,OR(AND(O45&lt;&gt;"",O45&lt;&gt;"-"),AND(N45="-",M44=""))),"-","")))</f>
        <v/>
      </c>
      <c r="O44" s="128" t="str">
        <f>IFERROR(INDEX(Calculation!$Q$7:$Q$206,MATCH($B44&amp;" "&amp;O$10,positions,0),1),
IFERROR(INDEX(Calculation!$R$7:$R$206,MATCH($B43&amp;" "&amp;O$10,positions,0),1),
IF(AND(ROW(O44)&gt;12,OR(AND(P45&lt;&gt;"",P45&lt;&gt;"-"),AND(O45="-",N44=""))),"-","")))</f>
        <v/>
      </c>
      <c r="P44" s="128" t="str">
        <f>IFERROR(INDEX(Calculation!$Q$7:$Q$206,MATCH($B44&amp;" "&amp;P$10,positions,0),1),
IFERROR(INDEX(Calculation!$R$7:$R$206,MATCH($B43&amp;" "&amp;P$10,positions,0),1),
IF(AND(ROW(P44)&gt;12,OR(AND(Q45&lt;&gt;"",Q45&lt;&gt;"-"),AND(P45="-",O44=""))),"-","")))</f>
        <v/>
      </c>
      <c r="Q44" s="128" t="str">
        <f>IFERROR(INDEX(Calculation!$Q$7:$Q$206,MATCH($B44&amp;" "&amp;Q$10,positions,0),1),
IFERROR(INDEX(Calculation!$R$7:$R$206,MATCH($B43&amp;" "&amp;Q$10,positions,0),1),
IF(AND(ROW(Q44)&gt;12,OR(AND(R45&lt;&gt;"",R45&lt;&gt;"-"),AND(Q45="-",P44=""))),"-","")))</f>
        <v/>
      </c>
      <c r="R44" s="128" t="str">
        <f>IFERROR(INDEX(Calculation!$Q$7:$Q$206,MATCH($B44&amp;" "&amp;R$10,positions,0),1),
IFERROR(INDEX(Calculation!$R$7:$R$206,MATCH($B43&amp;" "&amp;R$10,positions,0),1),
IF(AND(ROW(R44)&gt;12,OR(AND(S45&lt;&gt;"",S45&lt;&gt;"-"),AND(R45="-",Q44=""))),"-","")))</f>
        <v/>
      </c>
      <c r="S44" s="128" t="str">
        <f>IFERROR(INDEX(Calculation!$Q$7:$Q$206,MATCH($B44&amp;" "&amp;S$10,positions,0),1),
IFERROR(INDEX(Calculation!$R$7:$R$206,MATCH($B43&amp;" "&amp;S$10,positions,0),1),
IF(AND(ROW(S44)&gt;12,OR(AND(T45&lt;&gt;"",T45&lt;&gt;"-"),AND(S45="-",R44=""))),"-","")))</f>
        <v/>
      </c>
      <c r="T44" s="128" t="str">
        <f>IFERROR(INDEX(Calculation!$Q$7:$Q$206,MATCH($B44&amp;" "&amp;T$10,positions,0),1),
IFERROR(INDEX(Calculation!$R$7:$R$206,MATCH($B43&amp;" "&amp;T$10,positions,0),1),
IF(AND(ROW(T44)&gt;12,OR(AND(U45&lt;&gt;"",U45&lt;&gt;"-"),AND(T45="-",S44=""))),"-","")))</f>
        <v/>
      </c>
      <c r="U44" s="128" t="str">
        <f>IFERROR(INDEX(Calculation!$Q$7:$Q$206,MATCH($B44&amp;" "&amp;U$10,positions,0),1),
IFERROR(INDEX(Calculation!$R$7:$R$206,MATCH($B43&amp;" "&amp;U$10,positions,0),1),
IF(AND(ROW(U44)&gt;12,OR(AND(V45&lt;&gt;"",V45&lt;&gt;"-"),AND(U45="-",T44=""))),"-","")))</f>
        <v/>
      </c>
      <c r="V44" s="128" t="str">
        <f>IFERROR(INDEX(Calculation!$Q$7:$Q$206,MATCH($B44&amp;" "&amp;V$10,positions,0),1),
IFERROR(INDEX(Calculation!$R$7:$R$206,MATCH($B43&amp;" "&amp;V$10,positions,0),1),
IF(AND(ROW(V44)&gt;12,OR(AND(W45&lt;&gt;"",W45&lt;&gt;"-"),AND(V45="-",U44=""))),"-","")))</f>
        <v/>
      </c>
      <c r="W44" s="128" t="str">
        <f>IFERROR(INDEX(Calculation!$Q$7:$Q$206,MATCH($B44&amp;" "&amp;W$10,positions,0),1),
IFERROR(INDEX(Calculation!$R$7:$R$206,MATCH($B43&amp;" "&amp;W$10,positions,0),1),
IF(AND(ROW(W44)&gt;12,OR(AND(X45&lt;&gt;"",X45&lt;&gt;"-"),AND(W45="-",V44=""))),"-","")))</f>
        <v/>
      </c>
      <c r="X44" s="128" t="str">
        <f>IFERROR(INDEX(Calculation!$Q$7:$Q$206,MATCH($B44&amp;" "&amp;X$10,positions,0),1),
IFERROR(INDEX(Calculation!$R$7:$R$206,MATCH($B43&amp;" "&amp;X$10,positions,0),1),
IF(AND(ROW(X44)&gt;12,OR(AND(Y45&lt;&gt;"",Y45&lt;&gt;"-"),AND(X45="-",W44=""))),"-","")))</f>
        <v/>
      </c>
      <c r="Y44" s="128" t="str">
        <f>IFERROR(INDEX(Calculation!$Q$7:$Q$206,MATCH($B44&amp;" "&amp;Y$10,positions,0),1),
IFERROR(INDEX(Calculation!$R$7:$R$206,MATCH($B43&amp;" "&amp;Y$10,positions,0),1),
IF(AND(ROW(Y44)&gt;12,OR(AND(Z45&lt;&gt;"",Z45&lt;&gt;"-"),AND(Y45="-",X44=""))),"-","")))</f>
        <v/>
      </c>
      <c r="Z44" s="128" t="str">
        <f>IFERROR(INDEX(Calculation!$Q$7:$Q$206,MATCH($B44&amp;" "&amp;Z$10,positions,0),1),
IFERROR(INDEX(Calculation!$R$7:$R$206,MATCH($B43&amp;" "&amp;Z$10,positions,0),1),
IF(AND(ROW(Z44)&gt;12,OR(AND(AA45&lt;&gt;"",AA45&lt;&gt;"-"),AND(Z45="-",Y44=""))),"-","")))</f>
        <v/>
      </c>
      <c r="AA44" s="128" t="str">
        <f>IFERROR(INDEX(Calculation!$Q$7:$Q$206,MATCH($B44&amp;" "&amp;AA$10,positions,0),1),
IFERROR(INDEX(Calculation!$R$7:$R$206,MATCH($B43&amp;" "&amp;AA$10,positions,0),1),
IF(AND(ROW(AA44)&gt;12,OR(AND(AB45&lt;&gt;"",AB45&lt;&gt;"-"),AND(AA45="-",Z44=""))),"-","")))</f>
        <v/>
      </c>
      <c r="AB44" s="128" t="str">
        <f>IFERROR(INDEX(Calculation!$Q$7:$Q$206,MATCH($B44&amp;" "&amp;AB$10,positions,0),1),
IFERROR(INDEX(Calculation!$R$7:$R$206,MATCH($B43&amp;" "&amp;AB$10,positions,0),1),
IF(AND(ROW(AB44)&gt;12,OR(AND(AC45&lt;&gt;"",AC45&lt;&gt;"-"),AND(AB45="-",AA44=""))),"-","")))</f>
        <v/>
      </c>
      <c r="AC44" s="128" t="str">
        <f>IFERROR(INDEX(Calculation!$Q$7:$Q$206,MATCH($B44&amp;" "&amp;AC$10,positions,0),1),
IFERROR(INDEX(Calculation!$R$7:$R$206,MATCH($B43&amp;" "&amp;AC$10,positions,0),1),
IF(AND(ROW(AC44)&gt;12,OR(AND(AD45&lt;&gt;"",AD45&lt;&gt;"-"),AND(AC45="-",AB44=""))),"-","")))</f>
        <v/>
      </c>
      <c r="AD44" s="128" t="str">
        <f>IFERROR(INDEX(Calculation!$Q$7:$Q$206,MATCH($B44&amp;" "&amp;AD$10,positions,0),1),
IFERROR(INDEX(Calculation!$R$7:$R$206,MATCH($B43&amp;" "&amp;AD$10,positions,0),1),
IF(AND(ROW(AD44)&gt;12,OR(AND(AE45&lt;&gt;"",AE45&lt;&gt;"-"),AND(AD45="-",AC44=""))),"-","")))</f>
        <v/>
      </c>
      <c r="AE44" s="128" t="str">
        <f>IFERROR(INDEX(Calculation!$Q$7:$Q$206,MATCH($B44&amp;" "&amp;AE$10,positions,0),1),
IFERROR(INDEX(Calculation!$R$7:$R$206,MATCH($B43&amp;" "&amp;AE$10,positions,0),1),
IF(AND(ROW(AE44)&gt;12,OR(AND(AF45&lt;&gt;"",AF45&lt;&gt;"-"),AND(AE45="-",AD44=""))),"-","")))</f>
        <v/>
      </c>
      <c r="AF44" s="128" t="str">
        <f>IFERROR(INDEX(Calculation!$Q$7:$Q$206,MATCH($B44&amp;" "&amp;AF$10,positions,0),1),
IFERROR(INDEX(Calculation!$R$7:$R$206,MATCH($B43&amp;" "&amp;AF$10,positions,0),1),
IF(AND(ROW(AF44)&gt;12,OR(AND(AG45&lt;&gt;"",AG45&lt;&gt;"-"),AND(AF45="-",AE44=""))),"-","")))</f>
        <v/>
      </c>
      <c r="AG44" s="128" t="str">
        <f>IFERROR(INDEX(Calculation!$Q$7:$Q$206,MATCH($B44&amp;" "&amp;AG$10,positions,0),1),
IFERROR(INDEX(Calculation!$R$7:$R$206,MATCH($B43&amp;" "&amp;AG$10,positions,0),1),
IF(AND(ROW(AG44)&gt;12,OR(AND(AH45&lt;&gt;"",AH45&lt;&gt;"-"),AND(AG45="-",AF44=""))),"-","")))</f>
        <v/>
      </c>
      <c r="AH44" s="128" t="str">
        <f>IFERROR(INDEX(Calculation!$Q$7:$Q$206,MATCH($B44&amp;" "&amp;AH$10,positions,0),1),
IFERROR(INDEX(Calculation!$R$7:$R$206,MATCH($B43&amp;" "&amp;AH$10,positions,0),1),
IF(AND(ROW(AH44)&gt;12,OR(AND(AI45&lt;&gt;"",AI45&lt;&gt;"-"),AND(AH45="-",AG44=""))),"-","")))</f>
        <v/>
      </c>
      <c r="AI44" s="128" t="str">
        <f>IFERROR(INDEX(Calculation!$Q$7:$Q$206,MATCH($B44&amp;" "&amp;AI$10,positions,0),1),
IFERROR(INDEX(Calculation!$R$7:$R$206,MATCH($B43&amp;" "&amp;AI$10,positions,0),1),
IF(AND(ROW(AI44)&gt;12,OR(AND(AJ45&lt;&gt;"",AJ45&lt;&gt;"-"),AND(AI45="-",AH44=""))),"-","")))</f>
        <v/>
      </c>
      <c r="AJ44" s="128" t="str">
        <f>IFERROR(INDEX(Calculation!$Q$7:$Q$206,MATCH($B44&amp;" "&amp;AJ$10,positions,0),1),
IFERROR(INDEX(Calculation!$R$7:$R$206,MATCH($B43&amp;" "&amp;AJ$10,positions,0),1),
IF(AND(ROW(AJ44)&gt;12,OR(AND(AK45&lt;&gt;"",AK45&lt;&gt;"-"),AND(AJ45="-",AI44=""))),"-","")))</f>
        <v/>
      </c>
      <c r="AK44" s="128" t="str">
        <f>IFERROR(INDEX(Calculation!$Q$7:$Q$206,MATCH($B44&amp;" "&amp;AK$10,positions,0),1),
IFERROR(INDEX(Calculation!$R$7:$R$206,MATCH($B43&amp;" "&amp;AK$10,positions,0),1),
IF(AND(ROW(AK44)&gt;12,OR(AND(AL45&lt;&gt;"",AL45&lt;&gt;"-"),AND(AK45="-",AJ44=""))),"-","")))</f>
        <v/>
      </c>
      <c r="AL44" s="128" t="str">
        <f>IFERROR(INDEX(Calculation!$Q$7:$Q$206,MATCH($B44&amp;" "&amp;AL$10,positions,0),1),
IFERROR(INDEX(Calculation!$R$7:$R$206,MATCH($B43&amp;" "&amp;AL$10,positions,0),1),
IF(AND(ROW(AL44)&gt;12,OR(AND(AM45&lt;&gt;"",AM45&lt;&gt;"-"),AND(AL45="-",AK44=""))),"-","")))</f>
        <v/>
      </c>
      <c r="AM44" s="128" t="str">
        <f>IFERROR(INDEX(Calculation!$Q$7:$Q$206,MATCH($B44&amp;" "&amp;AM$10,positions,0),1),
IFERROR(INDEX(Calculation!$R$7:$R$206,MATCH($B43&amp;" "&amp;AM$10,positions,0),1),
IF(AND(ROW(AM44)&gt;12,OR(AND(AN45&lt;&gt;"",AN45&lt;&gt;"-"),AND(AM45="-",AL44=""))),"-","")))</f>
        <v/>
      </c>
      <c r="AN44" s="128" t="str">
        <f>IFERROR(INDEX(Calculation!$Q$7:$Q$206,MATCH($B44&amp;" "&amp;AN$10,positions,0),1),
IFERROR(INDEX(Calculation!$R$7:$R$206,MATCH($B43&amp;" "&amp;AN$10,positions,0),1),
IF(AND(ROW(AN44)&gt;12,OR(AND(AO45&lt;&gt;"",AO45&lt;&gt;"-"),AND(AN45="-",AM44=""))),"-","")))</f>
        <v/>
      </c>
      <c r="AO44" s="128" t="str">
        <f>IFERROR(INDEX(Calculation!$Q$7:$Q$206,MATCH($B44&amp;" "&amp;AO$10,positions,0),1),
IFERROR(INDEX(Calculation!$R$7:$R$206,MATCH($B43&amp;" "&amp;AO$10,positions,0),1),
IF(AND(ROW(AO44)&gt;12,OR(AND(AP45&lt;&gt;"",AP45&lt;&gt;"-"),AND(AO45="-",AN44=""))),"-","")))</f>
        <v/>
      </c>
      <c r="AP44" s="128" t="str">
        <f>IFERROR(INDEX(Calculation!$Q$7:$Q$206,MATCH($B44&amp;" "&amp;AP$10,positions,0),1),
IFERROR(INDEX(Calculation!$R$7:$R$206,MATCH($B43&amp;" "&amp;AP$10,positions,0),1),
IF(AND(ROW(AP44)&gt;12,OR(AND(AQ45&lt;&gt;"",AQ45&lt;&gt;"-"),AND(AP45="-",AO44=""))),"-","")))</f>
        <v/>
      </c>
      <c r="AQ44" s="128" t="str">
        <f>IFERROR(INDEX(Calculation!$Q$7:$Q$206,MATCH($B44&amp;" "&amp;AQ$10,positions,0),1),
IFERROR(INDEX(Calculation!$R$7:$R$206,MATCH($B43&amp;" "&amp;AQ$10,positions,0),1),
IF(AND(ROW(AQ44)&gt;12,OR(AND(AR45&lt;&gt;"",AR45&lt;&gt;"-"),AND(AQ45="-",AP44=""))),"-","")))</f>
        <v/>
      </c>
      <c r="AR44" s="128" t="str">
        <f>IFERROR(INDEX(Calculation!$Q$7:$Q$206,MATCH($B44&amp;" "&amp;AR$10,positions,0),1),
IFERROR(INDEX(Calculation!$R$7:$R$206,MATCH($B43&amp;" "&amp;AR$10,positions,0),1),
IF(AND(ROW(AR44)&gt;12,OR(AND(AS45&lt;&gt;"",AS45&lt;&gt;"-"),AND(AR45="-",AQ44=""))),"-","")))</f>
        <v/>
      </c>
      <c r="AS44" s="128" t="str">
        <f>IFERROR(INDEX(Calculation!$Q$7:$Q$206,MATCH($B44&amp;" "&amp;AS$10,positions,0),1),
IFERROR(INDEX(Calculation!$R$7:$R$206,MATCH($B43&amp;" "&amp;AS$10,positions,0),1),
IF(AND(ROW(AS44)&gt;12,OR(AND(AT45&lt;&gt;"",AT45&lt;&gt;"-"),AND(AS45="-",AR44=""))),"-","")))</f>
        <v/>
      </c>
      <c r="AT44" s="128" t="str">
        <f>IFERROR(INDEX(Calculation!$Q$7:$Q$206,MATCH($B44&amp;" "&amp;AT$10,positions,0),1),
IFERROR(INDEX(Calculation!$R$7:$R$206,MATCH($B43&amp;" "&amp;AT$10,positions,0),1),
IF(AND(ROW(AT44)&gt;12,OR(AND(AU45&lt;&gt;"",AU45&lt;&gt;"-"),AND(AT45="-",AS44=""))),"-","")))</f>
        <v/>
      </c>
      <c r="AU44" s="128" t="str">
        <f>IFERROR(INDEX(Calculation!$Q$7:$Q$206,MATCH($B44&amp;" "&amp;AU$10,positions,0),1),
IFERROR(INDEX(Calculation!$R$7:$R$206,MATCH($B43&amp;" "&amp;AU$10,positions,0),1),
IF(AND(ROW(AU44)&gt;12,OR(AND(AV45&lt;&gt;"",AV45&lt;&gt;"-"),AND(AU45="-",AT44=""))),"-","")))</f>
        <v/>
      </c>
      <c r="AV44" s="128" t="str">
        <f>IFERROR(INDEX(Calculation!$Q$7:$Q$206,MATCH($B44&amp;" "&amp;AV$10,positions,0),1),
IFERROR(INDEX(Calculation!$R$7:$R$206,MATCH($B43&amp;" "&amp;AV$10,positions,0),1),
IF(AND(ROW(AV44)&gt;12,OR(AND(AW45&lt;&gt;"",AW45&lt;&gt;"-"),AND(AV45="-",AU44=""))),"-","")))</f>
        <v/>
      </c>
      <c r="AW44" s="128" t="str">
        <f>IFERROR(INDEX(Calculation!$Q$7:$Q$206,MATCH($B44&amp;" "&amp;AW$10,positions,0),1),
IFERROR(INDEX(Calculation!$R$7:$R$206,MATCH($B43&amp;" "&amp;AW$10,positions,0),1),
IF(AND(ROW(AW44)&gt;12,OR(AND(AX45&lt;&gt;"",AX45&lt;&gt;"-"),AND(AW45="-",AV44=""))),"-","")))</f>
        <v/>
      </c>
      <c r="AX44" s="128" t="str">
        <f>IFERROR(INDEX(Calculation!$Q$7:$Q$206,MATCH($B44&amp;" "&amp;AX$10,positions,0),1),
IFERROR(INDEX(Calculation!$R$7:$R$206,MATCH($B43&amp;" "&amp;AX$10,positions,0),1),
IF(AND(ROW(AX44)&gt;12,OR(AND(AY45&lt;&gt;"",AY45&lt;&gt;"-"),AND(AX45="-",AW44=""))),"-","")))</f>
        <v/>
      </c>
      <c r="AY44" s="128" t="str">
        <f>IFERROR(INDEX(Calculation!$Q$7:$Q$206,MATCH($B44&amp;" "&amp;AY$10,positions,0),1),
IFERROR(INDEX(Calculation!$R$7:$R$206,MATCH($B43&amp;" "&amp;AY$10,positions,0),1),
IF(AND(ROW(AY44)&gt;12,OR(AND(AZ45&lt;&gt;"",AZ45&lt;&gt;"-"),AND(AY45="-",AX44=""))),"-","")))</f>
        <v/>
      </c>
      <c r="AZ44" s="128" t="str">
        <f>IFERROR(INDEX(Calculation!$Q$7:$Q$206,MATCH($B44&amp;" "&amp;AZ$10,positions,0),1),
IFERROR(INDEX(Calculation!$R$7:$R$206,MATCH($B43&amp;" "&amp;AZ$10,positions,0),1),
IF(AND(ROW(AZ44)&gt;12,OR(AND(BA45&lt;&gt;"",BA45&lt;&gt;"-"),AND(AZ45="-",AY44=""))),"-","")))</f>
        <v/>
      </c>
      <c r="BA44" s="128" t="str">
        <f>IFERROR(INDEX(Calculation!$Q$7:$Q$206,MATCH($B44&amp;" "&amp;BA$10,positions,0),1),
IFERROR(INDEX(Calculation!$R$7:$R$206,MATCH($B43&amp;" "&amp;BA$10,positions,0),1),
IF(AND(ROW(BA44)&gt;12,OR(AND(BB45&lt;&gt;"",BB45&lt;&gt;"-"),AND(BA45="-",AZ44=""))),"-","")))</f>
        <v/>
      </c>
      <c r="BB44" s="128" t="str">
        <f>IFERROR(INDEX(Calculation!$Q$7:$Q$206,MATCH($B44&amp;" "&amp;BB$10,positions,0),1),
IFERROR(INDEX(Calculation!$R$7:$R$206,MATCH($B43&amp;" "&amp;BB$10,positions,0),1),
IF(AND(ROW(BB44)&gt;12,OR(AND(BC45&lt;&gt;"",BC45&lt;&gt;"-"),AND(BB45="-",BA44=""))),"-","")))</f>
        <v/>
      </c>
      <c r="BC44" s="128" t="str">
        <f>IFERROR(INDEX(Calculation!$Q$7:$Q$206,MATCH($B44&amp;" "&amp;BC$10,positions,0),1),
IFERROR(INDEX(Calculation!$R$7:$R$206,MATCH($B43&amp;" "&amp;BC$10,positions,0),1),
IF(AND(ROW(BC44)&gt;12,OR(AND(BD45&lt;&gt;"",BD45&lt;&gt;"-"),AND(BC45="-",BB44=""))),"-","")))</f>
        <v/>
      </c>
      <c r="BD44" s="128" t="str">
        <f>IFERROR(INDEX(Calculation!$Q$7:$Q$206,MATCH($B44&amp;" "&amp;BD$10,positions,0),1),
IFERROR(INDEX(Calculation!$R$7:$R$206,MATCH($B43&amp;" "&amp;BD$10,positions,0),1),
IF(AND(ROW(BD44)&gt;12,OR(AND(BE45&lt;&gt;"",BE45&lt;&gt;"-"),AND(BD45="-",BC44=""))),"-","")))</f>
        <v/>
      </c>
      <c r="BE44" s="128" t="str">
        <f>IFERROR(INDEX(Calculation!$Q$7:$Q$206,MATCH($B44&amp;" "&amp;BE$10,positions,0),1),
IFERROR(INDEX(Calculation!$R$7:$R$206,MATCH($B43&amp;" "&amp;BE$10,positions,0),1),
IF(AND(ROW(BE44)&gt;12,OR(AND(BF45&lt;&gt;"",BF45&lt;&gt;"-"),AND(BE45="-",BD44=""))),"-","")))</f>
        <v/>
      </c>
      <c r="BF44" s="128" t="str">
        <f>IFERROR(INDEX(Calculation!$Q$7:$Q$206,MATCH($B44&amp;" "&amp;BF$10,positions,0),1),
IFERROR(INDEX(Calculation!$R$7:$R$206,MATCH($B43&amp;" "&amp;BF$10,positions,0),1),
IF(AND(ROW(BF44)&gt;12,OR(AND(BG45&lt;&gt;"",BG45&lt;&gt;"-"),AND(BF45="-",BE44=""))),"-","")))</f>
        <v/>
      </c>
      <c r="BG44" s="128" t="str">
        <f>IFERROR(INDEX(Calculation!$Q$7:$Q$206,MATCH($B44&amp;" "&amp;BG$10,positions,0),1),
IFERROR(INDEX(Calculation!$R$7:$R$206,MATCH($B43&amp;" "&amp;BG$10,positions,0),1),
IF(AND(ROW(BG44)&gt;12,OR(AND(BH45&lt;&gt;"",BH45&lt;&gt;"-"),AND(BG45="-",BF44=""))),"-","")))</f>
        <v/>
      </c>
      <c r="BH44" s="128" t="str">
        <f>IFERROR(INDEX(Calculation!$Q$7:$Q$206,MATCH($B44&amp;" "&amp;BH$10,positions,0),1),
IFERROR(INDEX(Calculation!$R$7:$R$206,MATCH($B43&amp;" "&amp;BH$10,positions,0),1),
IF(AND(ROW(BH44)&gt;12,OR(AND(BI45&lt;&gt;"",BI45&lt;&gt;"-"),AND(BH45="-",BG44=""))),"-","")))</f>
        <v/>
      </c>
      <c r="BI44" s="128" t="str">
        <f>IFERROR(INDEX(Calculation!$Q$7:$Q$206,MATCH($B44&amp;" "&amp;BI$10,positions,0),1),
IFERROR(INDEX(Calculation!$R$7:$R$206,MATCH($B43&amp;" "&amp;BI$10,positions,0),1),
IF(AND(ROW(BI44)&gt;12,OR(AND(BJ45&lt;&gt;"",BJ45&lt;&gt;"-"),AND(BI45="-",BH44=""))),"-","")))</f>
        <v/>
      </c>
      <c r="BJ44" s="128" t="str">
        <f>IFERROR(INDEX(Calculation!$Q$7:$Q$206,MATCH($B44&amp;" "&amp;BJ$10,positions,0),1),
IFERROR(INDEX(Calculation!$R$7:$R$206,MATCH($B43&amp;" "&amp;BJ$10,positions,0),1),
IF(AND(ROW(BJ44)&gt;12,OR(AND(BK45&lt;&gt;"",BK45&lt;&gt;"-"),AND(BJ45="-",BI44=""))),"-","")))</f>
        <v/>
      </c>
      <c r="BK44" s="128" t="str">
        <f>IFERROR(INDEX(Calculation!$Q$7:$Q$206,MATCH($B44&amp;" "&amp;BK$10,positions,0),1),
IFERROR(INDEX(Calculation!$R$7:$R$206,MATCH($B43&amp;" "&amp;BK$10,positions,0),1),
IF(AND(ROW(BK44)&gt;12,OR(AND(BL45&lt;&gt;"",BL45&lt;&gt;"-"),AND(BK45="-",BJ44=""))),"-","")))</f>
        <v/>
      </c>
      <c r="BL44" s="128" t="str">
        <f>IFERROR(INDEX(Calculation!$Q$7:$Q$206,MATCH($B44&amp;" "&amp;BL$10,positions,0),1),
IFERROR(INDEX(Calculation!$R$7:$R$206,MATCH($B43&amp;" "&amp;BL$10,positions,0),1),
IF(AND(ROW(BL44)&gt;12,OR(AND(BM45&lt;&gt;"",BM45&lt;&gt;"-"),AND(BL45="-",BK44=""))),"-","")))</f>
        <v/>
      </c>
      <c r="BM44" s="128" t="str">
        <f>IFERROR(INDEX(Calculation!$Q$7:$Q$206,MATCH($B44&amp;" "&amp;BM$10,positions,0),1),
IFERROR(INDEX(Calculation!$R$7:$R$206,MATCH($B43&amp;" "&amp;BM$10,positions,0),1),
IF(AND(ROW(BM44)&gt;12,OR(AND(BN45&lt;&gt;"",BN45&lt;&gt;"-"),AND(BM45="-",BL44=""))),"-","")))</f>
        <v/>
      </c>
      <c r="BN44" s="128" t="str">
        <f>IFERROR(INDEX(Calculation!$Q$7:$Q$206,MATCH($B44&amp;" "&amp;BN$10,positions,0),1),
IFERROR(INDEX(Calculation!$R$7:$R$206,MATCH($B43&amp;" "&amp;BN$10,positions,0),1),
IF(AND(ROW(BN44)&gt;12,OR(AND(BO45&lt;&gt;"",BO45&lt;&gt;"-"),AND(BN45="-",BM44=""))),"-","")))</f>
        <v/>
      </c>
      <c r="BO44" s="128" t="str">
        <f>IFERROR(INDEX(Calculation!$Q$7:$Q$206,MATCH($B44&amp;" "&amp;BO$10,positions,0),1),
IFERROR(INDEX(Calculation!$R$7:$R$206,MATCH($B43&amp;" "&amp;BO$10,positions,0),1),
IF(AND(ROW(BO44)&gt;12,OR(AND(BP45&lt;&gt;"",BP45&lt;&gt;"-"),AND(BO45="-",BN44=""))),"-","")))</f>
        <v/>
      </c>
      <c r="BP44" s="128" t="str">
        <f>IFERROR(INDEX(Calculation!$Q$7:$Q$206,MATCH($B44&amp;" "&amp;BP$10,positions,0),1),
IFERROR(INDEX(Calculation!$R$7:$R$206,MATCH($B43&amp;" "&amp;BP$10,positions,0),1),
IF(AND(ROW(BP44)&gt;12,OR(AND(BQ45&lt;&gt;"",BQ45&lt;&gt;"-"),AND(BP45="-",BO44=""))),"-","")))</f>
        <v/>
      </c>
      <c r="BQ44" s="128" t="str">
        <f>IFERROR(INDEX(Calculation!$Q$7:$Q$206,MATCH($B44&amp;" "&amp;BQ$10,positions,0),1),
IFERROR(INDEX(Calculation!$R$7:$R$206,MATCH($B43&amp;" "&amp;BQ$10,positions,0),1),
IF(AND(ROW(BQ44)&gt;12,OR(AND(BR45&lt;&gt;"",BR45&lt;&gt;"-"),AND(BQ45="-",BP44=""))),"-","")))</f>
        <v/>
      </c>
      <c r="BR44" s="128" t="str">
        <f>IFERROR(INDEX(Calculation!$Q$7:$Q$206,MATCH($B44&amp;" "&amp;BR$10,positions,0),1),
IFERROR(INDEX(Calculation!$R$7:$R$206,MATCH($B43&amp;" "&amp;BR$10,positions,0),1),
IF(AND(ROW(BR44)&gt;12,OR(AND(BS45&lt;&gt;"",BS45&lt;&gt;"-"),AND(BR45="-",BQ44=""))),"-","")))</f>
        <v/>
      </c>
      <c r="BS44" s="128" t="str">
        <f>IFERROR(INDEX(Calculation!$Q$7:$Q$206,MATCH($B44&amp;" "&amp;BS$10,positions,0),1),
IFERROR(INDEX(Calculation!$R$7:$R$206,MATCH($B43&amp;" "&amp;BS$10,positions,0),1),
IF(AND(ROW(BS44)&gt;12,OR(AND(BT45&lt;&gt;"",BT45&lt;&gt;"-"),AND(BS45="-",BR44=""))),"-","")))</f>
        <v/>
      </c>
      <c r="BT44" s="128" t="str">
        <f>IFERROR(INDEX(Calculation!$Q$7:$Q$206,MATCH($B44&amp;" "&amp;BT$10,positions,0),1),
IFERROR(INDEX(Calculation!$R$7:$R$206,MATCH($B43&amp;" "&amp;BT$10,positions,0),1),
IF(AND(ROW(BT44)&gt;12,OR(AND(BU45&lt;&gt;"",BU45&lt;&gt;"-"),AND(BT45="-",BS44=""))),"-","")))</f>
        <v/>
      </c>
      <c r="BU44" s="128" t="str">
        <f>IFERROR(INDEX(Calculation!$Q$7:$Q$206,MATCH($B44&amp;" "&amp;BU$10,positions,0),1),
IFERROR(INDEX(Calculation!$R$7:$R$206,MATCH($B43&amp;" "&amp;BU$10,positions,0),1),
IF(AND(ROW(BU44)&gt;12,OR(AND(BV45&lt;&gt;"",BV45&lt;&gt;"-"),AND(BU45="-",BT44=""))),"-","")))</f>
        <v/>
      </c>
      <c r="BV44" s="128" t="str">
        <f>IFERROR(INDEX(Calculation!$Q$7:$Q$206,MATCH($B44&amp;" "&amp;BV$10,positions,0),1),
IFERROR(INDEX(Calculation!$R$7:$R$206,MATCH($B43&amp;" "&amp;BV$10,positions,0),1),
IF(AND(ROW(BV44)&gt;12,OR(AND(BW45&lt;&gt;"",BW45&lt;&gt;"-"),AND(BV45="-",BU44=""))),"-","")))</f>
        <v/>
      </c>
      <c r="BW44" s="128" t="str">
        <f>IFERROR(INDEX(Calculation!$Q$7:$Q$206,MATCH($B44&amp;" "&amp;BW$10,positions,0),1),
IFERROR(INDEX(Calculation!$R$7:$R$206,MATCH($B43&amp;" "&amp;BW$10,positions,0),1),
IF(AND(ROW(BW44)&gt;12,OR(AND(BX45&lt;&gt;"",BX45&lt;&gt;"-"),AND(BW45="-",BV44=""))),"-","")))</f>
        <v/>
      </c>
      <c r="BX44" s="128" t="str">
        <f>IFERROR(INDEX(Calculation!$Q$7:$Q$206,MATCH($B44&amp;" "&amp;BX$10,positions,0),1),
IFERROR(INDEX(Calculation!$R$7:$R$206,MATCH($B43&amp;" "&amp;BX$10,positions,0),1),
IF(AND(ROW(BX44)&gt;12,OR(AND(BY45&lt;&gt;"",BY45&lt;&gt;"-"),AND(BX45="-",BW44=""))),"-","")))</f>
        <v/>
      </c>
      <c r="BY44" s="128" t="str">
        <f>IFERROR(INDEX(Calculation!$Q$7:$Q$206,MATCH($B44&amp;" "&amp;BY$10,positions,0),1),
IFERROR(INDEX(Calculation!$R$7:$R$206,MATCH($B43&amp;" "&amp;BY$10,positions,0),1),
IF(AND(ROW(BY44)&gt;12,OR(AND(BZ45&lt;&gt;"",BZ45&lt;&gt;"-"),AND(BY45="-",BX44=""))),"-","")))</f>
        <v/>
      </c>
      <c r="BZ44" s="128" t="str">
        <f>IFERROR(INDEX(Calculation!$Q$7:$Q$206,MATCH($B44&amp;" "&amp;BZ$10,positions,0),1),
IFERROR(INDEX(Calculation!$R$7:$R$206,MATCH($B43&amp;" "&amp;BZ$10,positions,0),1),
IF(AND(ROW(BZ44)&gt;12,OR(AND(CA45&lt;&gt;"",CA45&lt;&gt;"-"),AND(BZ45="-",BY44=""))),"-","")))</f>
        <v/>
      </c>
      <c r="CA44" s="128" t="str">
        <f>IFERROR(INDEX(Calculation!$Q$7:$Q$206,MATCH($B44&amp;" "&amp;CA$10,positions,0),1),
IFERROR(INDEX(Calculation!$R$7:$R$206,MATCH($B43&amp;" "&amp;CA$10,positions,0),1),
IF(AND(ROW(CA44)&gt;12,OR(AND(CB45&lt;&gt;"",CB45&lt;&gt;"-"),AND(CA45="-",BZ44=""))),"-","")))</f>
        <v/>
      </c>
      <c r="CB44" s="128" t="str">
        <f>IFERROR(INDEX(Calculation!$Q$7:$Q$206,MATCH($B44&amp;" "&amp;CB$10,positions,0),1),
IFERROR(INDEX(Calculation!$R$7:$R$206,MATCH($B43&amp;" "&amp;CB$10,positions,0),1),
IF(AND(ROW(CB44)&gt;12,OR(AND(CC45&lt;&gt;"",CC45&lt;&gt;"-"),AND(CB45="-",CA44=""))),"-","")))</f>
        <v/>
      </c>
      <c r="CC44" s="128" t="str">
        <f>IFERROR(INDEX(Calculation!$Q$7:$Q$206,MATCH($B44&amp;" "&amp;CC$10,positions,0),1),
IFERROR(INDEX(Calculation!$R$7:$R$206,MATCH($B43&amp;" "&amp;CC$10,positions,0),1),
IF(AND(ROW(CC44)&gt;12,OR(AND(CD45&lt;&gt;"",CD45&lt;&gt;"-"),AND(CC45="-",CB44=""))),"-","")))</f>
        <v/>
      </c>
      <c r="CD44" s="128" t="str">
        <f>IFERROR(INDEX(Calculation!$Q$7:$Q$206,MATCH($B44&amp;" "&amp;CD$10,positions,0),1),
IFERROR(INDEX(Calculation!$R$7:$R$206,MATCH($B43&amp;" "&amp;CD$10,positions,0),1),
IF(AND(ROW(CD44)&gt;12,OR(AND(CE45&lt;&gt;"",CE45&lt;&gt;"-"),AND(CD45="-",CC44=""))),"-","")))</f>
        <v/>
      </c>
      <c r="CE44" s="128" t="str">
        <f>IFERROR(INDEX(Calculation!$Q$7:$Q$206,MATCH($B44&amp;" "&amp;CE$10,positions,0),1),
IFERROR(INDEX(Calculation!$R$7:$R$206,MATCH($B43&amp;" "&amp;CE$10,positions,0),1),
IF(AND(ROW(CE44)&gt;12,OR(AND(CF45&lt;&gt;"",CF45&lt;&gt;"-"),AND(CE45="-",CD44=""))),"-","")))</f>
        <v/>
      </c>
      <c r="CF44" s="128" t="str">
        <f>IFERROR(INDEX(Calculation!$Q$7:$Q$206,MATCH($B44&amp;" "&amp;CF$10,positions,0),1),
IFERROR(INDEX(Calculation!$R$7:$R$206,MATCH($B43&amp;" "&amp;CF$10,positions,0),1),
IF(AND(ROW(CF44)&gt;12,OR(AND(CG45&lt;&gt;"",CG45&lt;&gt;"-"),AND(CF45="-",CE44=""))),"-","")))</f>
        <v/>
      </c>
      <c r="CG44" s="128" t="str">
        <f>IFERROR(INDEX(Calculation!$Q$7:$Q$206,MATCH($B44&amp;" "&amp;CG$10,positions,0),1),
IFERROR(INDEX(Calculation!$R$7:$R$206,MATCH($B43&amp;" "&amp;CG$10,positions,0),1),
IF(AND(ROW(CG44)&gt;12,OR(AND(CH45&lt;&gt;"",CH45&lt;&gt;"-"),AND(CG45="-",CF44=""))),"-","")))</f>
        <v/>
      </c>
      <c r="CH44" s="128" t="str">
        <f>IFERROR(INDEX(Calculation!$Q$7:$Q$206,MATCH($B44&amp;" "&amp;CH$10,positions,0),1),
IFERROR(INDEX(Calculation!$R$7:$R$206,MATCH($B43&amp;" "&amp;CH$10,positions,0),1),
IF(AND(ROW(CH44)&gt;12,OR(AND(CI45&lt;&gt;"",CI45&lt;&gt;"-"),AND(CH45="-",CG44=""))),"-","")))</f>
        <v/>
      </c>
      <c r="CI44" s="128" t="str">
        <f>IFERROR(INDEX(Calculation!$Q$7:$Q$206,MATCH($B44&amp;" "&amp;CI$10,positions,0),1),
IFERROR(INDEX(Calculation!$R$7:$R$206,MATCH($B43&amp;" "&amp;CI$10,positions,0),1),
IF(AND(ROW(CI44)&gt;12,OR(AND(CJ45&lt;&gt;"",CJ45&lt;&gt;"-"),AND(CI45="-",CH44=""))),"-","")))</f>
        <v/>
      </c>
      <c r="CJ44" s="128" t="str">
        <f>IFERROR(INDEX(Calculation!$Q$7:$Q$206,MATCH($B44&amp;" "&amp;CJ$10,positions,0),1),
IFERROR(INDEX(Calculation!$R$7:$R$206,MATCH($B43&amp;" "&amp;CJ$10,positions,0),1),
IF(AND(ROW(CJ44)&gt;12,OR(AND(CK45&lt;&gt;"",CK45&lt;&gt;"-"),AND(CJ45="-",CI44=""))),"-","")))</f>
        <v/>
      </c>
      <c r="CK44" s="128" t="str">
        <f>IFERROR(INDEX(Calculation!$Q$7:$Q$206,MATCH($B44&amp;" "&amp;CK$10,positions,0),1),
IFERROR(INDEX(Calculation!$R$7:$R$206,MATCH($B43&amp;" "&amp;CK$10,positions,0),1),
IF(AND(ROW(CK44)&gt;12,OR(AND(CL45&lt;&gt;"",CL45&lt;&gt;"-"),AND(CK45="-",CJ44=""))),"-","")))</f>
        <v/>
      </c>
      <c r="CL44" s="128" t="str">
        <f>IFERROR(INDEX(Calculation!$Q$7:$Q$206,MATCH($B44&amp;" "&amp;CL$10,positions,0),1),
IFERROR(INDEX(Calculation!$R$7:$R$206,MATCH($B43&amp;" "&amp;CL$10,positions,0),1),
IF(AND(ROW(CL44)&gt;12,OR(AND(CM45&lt;&gt;"",CM45&lt;&gt;"-"),AND(CL45="-",CK44=""))),"-","")))</f>
        <v/>
      </c>
      <c r="CM44" s="128" t="str">
        <f>IFERROR(INDEX(Calculation!$Q$7:$Q$206,MATCH($B44&amp;" "&amp;CM$10,positions,0),1),
IFERROR(INDEX(Calculation!$R$7:$R$206,MATCH($B43&amp;" "&amp;CM$10,positions,0),1),
IF(AND(ROW(CM44)&gt;12,OR(AND(CN45&lt;&gt;"",CN45&lt;&gt;"-"),AND(CM45="-",CL44=""))),"-","")))</f>
        <v/>
      </c>
      <c r="CN44" s="128" t="str">
        <f>IFERROR(INDEX(Calculation!$Q$7:$Q$206,MATCH($B44&amp;" "&amp;CN$10,positions,0),1),
IFERROR(INDEX(Calculation!$R$7:$R$206,MATCH($B43&amp;" "&amp;CN$10,positions,0),1),
IF(AND(ROW(CN44)&gt;12,OR(AND(CO45&lt;&gt;"",CO45&lt;&gt;"-"),AND(CN45="-",CM44=""))),"-","")))</f>
        <v/>
      </c>
      <c r="CO44" s="128" t="str">
        <f>IFERROR(INDEX(Calculation!$Q$7:$Q$206,MATCH($B44&amp;" "&amp;CO$10,positions,0),1),
IFERROR(INDEX(Calculation!$R$7:$R$206,MATCH($B43&amp;" "&amp;CO$10,positions,0),1),
IF(AND(ROW(CO44)&gt;12,OR(AND(CP45&lt;&gt;"",CP45&lt;&gt;"-"),AND(CO45="-",CN44=""))),"-","")))</f>
        <v/>
      </c>
      <c r="CP44" s="128" t="str">
        <f>IFERROR(INDEX(Calculation!$Q$7:$Q$206,MATCH($B44&amp;" "&amp;CP$10,positions,0),1),
IFERROR(INDEX(Calculation!$R$7:$R$206,MATCH($B43&amp;" "&amp;CP$10,positions,0),1),
IF(AND(ROW(CP44)&gt;12,OR(AND(CQ45&lt;&gt;"",CQ45&lt;&gt;"-"),AND(CP45="-",CO44=""))),"-","")))</f>
        <v/>
      </c>
      <c r="CQ44" s="128" t="str">
        <f>IFERROR(INDEX(Calculation!$Q$7:$Q$206,MATCH($B44&amp;" "&amp;CQ$10,positions,0),1),
IFERROR(INDEX(Calculation!$R$7:$R$206,MATCH($B43&amp;" "&amp;CQ$10,positions,0),1),
IF(AND(ROW(CQ44)&gt;12,OR(AND(CR45&lt;&gt;"",CR45&lt;&gt;"-"),AND(CQ45="-",CP44=""))),"-","")))</f>
        <v/>
      </c>
      <c r="CR44" s="128" t="str">
        <f>IFERROR(INDEX(Calculation!$Q$7:$Q$206,MATCH($B44&amp;" "&amp;CR$10,positions,0),1),
IFERROR(INDEX(Calculation!$R$7:$R$206,MATCH($B43&amp;" "&amp;CR$10,positions,0),1),
IF(AND(ROW(CR44)&gt;12,OR(AND(CS45&lt;&gt;"",CS45&lt;&gt;"-"),AND(CR45="-",CQ44=""))),"-","")))</f>
        <v/>
      </c>
      <c r="CS44" s="128" t="str">
        <f>IFERROR(INDEX(Calculation!$Q$7:$Q$206,MATCH($B44&amp;" "&amp;CS$10,positions,0),1),
IFERROR(INDEX(Calculation!$R$7:$R$206,MATCH($B43&amp;" "&amp;CS$10,positions,0),1),
IF(AND(ROW(CS44)&gt;12,OR(AND(CT45&lt;&gt;"",CT45&lt;&gt;"-"),AND(CS45="-",CR44=""))),"-","")))</f>
        <v/>
      </c>
      <c r="CT44" s="128" t="str">
        <f>IFERROR(INDEX(Calculation!$Q$7:$Q$206,MATCH($B44&amp;" "&amp;CT$10,positions,0),1),
IFERROR(INDEX(Calculation!$R$7:$R$206,MATCH($B43&amp;" "&amp;CT$10,positions,0),1),
IF(AND(ROW(CT44)&gt;12,OR(AND(CU45&lt;&gt;"",CU45&lt;&gt;"-"),AND(CT45="-",CS44=""))),"-","")))</f>
        <v/>
      </c>
      <c r="CU44" s="128" t="str">
        <f>IFERROR(INDEX(Calculation!$Q$7:$Q$206,MATCH($B44&amp;" "&amp;CU$10,positions,0),1),
IFERROR(INDEX(Calculation!$R$7:$R$206,MATCH($B43&amp;" "&amp;CU$10,positions,0),1),
IF(AND(ROW(CU44)&gt;12,OR(AND(CV45&lt;&gt;"",CV45&lt;&gt;"-"),AND(CU45="-",CT44=""))),"-","")))</f>
        <v/>
      </c>
      <c r="CV44" s="128" t="str">
        <f>IFERROR(INDEX(Calculation!$Q$7:$Q$206,MATCH($B44&amp;" "&amp;CV$10,positions,0),1),
IFERROR(INDEX(Calculation!$R$7:$R$206,MATCH($B43&amp;" "&amp;CV$10,positions,0),1),
IF(AND(ROW(CV44)&gt;12,OR(AND(CW45&lt;&gt;"",CW45&lt;&gt;"-"),AND(CV45="-",CU44=""))),"-","")))</f>
        <v/>
      </c>
      <c r="CW44" s="128" t="str">
        <f>IFERROR(INDEX(Calculation!$Q$7:$Q$206,MATCH($B44&amp;" "&amp;CW$10,positions,0),1),
IFERROR(INDEX(Calculation!$R$7:$R$206,MATCH($B43&amp;" "&amp;CW$10,positions,0),1),
IF(AND(ROW(CW44)&gt;12,OR(AND(CX45&lt;&gt;"",CX45&lt;&gt;"-"),AND(CW45="-",CV44=""))),"-","")))</f>
        <v/>
      </c>
      <c r="CX44" s="128" t="str">
        <f>IFERROR(INDEX(Calculation!$Q$7:$Q$206,MATCH($B44&amp;" "&amp;CX$10,positions,0),1),
IFERROR(INDEX(Calculation!$R$7:$R$206,MATCH($B43&amp;" "&amp;CX$10,positions,0),1),
IF(AND(ROW(CX44)&gt;12,OR(AND(CY45&lt;&gt;"",CY45&lt;&gt;"-"),AND(CX45="-",CW44=""))),"-","")))</f>
        <v/>
      </c>
      <c r="CY44" s="128" t="str">
        <f>IFERROR(INDEX(Calculation!$Q$7:$Q$206,MATCH($B44&amp;" "&amp;CY$10,positions,0),1),
IFERROR(INDEX(Calculation!$R$7:$R$206,MATCH($B43&amp;" "&amp;CY$10,positions,0),1),
IF(AND(ROW(CY44)&gt;12,OR(AND(CZ45&lt;&gt;"",CZ45&lt;&gt;"-"),AND(CY45="-",CX44=""))),"-","")))</f>
        <v/>
      </c>
      <c r="CZ44" s="128" t="str">
        <f>IFERROR(INDEX(Calculation!$Q$7:$Q$206,MATCH($B44&amp;" "&amp;CZ$10,positions,0),1),
IFERROR(INDEX(Calculation!$R$7:$R$206,MATCH($B43&amp;" "&amp;CZ$10,positions,0),1),
IF(AND(ROW(CZ44)&gt;12,OR(AND(DA45&lt;&gt;"",DA45&lt;&gt;"-"),AND(CZ45="-",CY44=""))),"-","")))</f>
        <v/>
      </c>
    </row>
    <row r="45" spans="2:104" s="100" customFormat="1" ht="27.95" customHeight="1" x14ac:dyDescent="0.25">
      <c r="B45" s="140">
        <v>35</v>
      </c>
      <c r="C45" s="99"/>
      <c r="D45" s="128" t="str">
        <f>IFERROR(INDEX(Calculation!$Q$7:$Q$206,MATCH($B45&amp;" "&amp;D$10,positions,0),1),
IFERROR(INDEX(Calculation!$R$7:$R$206,MATCH($B44&amp;" "&amp;D$10,positions,0),1),
IF(AND(ROW(D45)&gt;12,OR(AND(E46&lt;&gt;"",E46&lt;&gt;"-"),AND(D46="-",C45=""))),"-","")))</f>
        <v/>
      </c>
      <c r="E45" s="128" t="str">
        <f>IFERROR(INDEX(Calculation!$Q$7:$Q$206,MATCH($B45&amp;" "&amp;E$10,positions,0),1),
IFERROR(INDEX(Calculation!$R$7:$R$206,MATCH($B44&amp;" "&amp;E$10,positions,0),1),
IF(AND(ROW(E45)&gt;12,OR(AND(F46&lt;&gt;"",F46&lt;&gt;"-"),AND(E46="-",D45=""))),"-","")))</f>
        <v/>
      </c>
      <c r="F45" s="128" t="str">
        <f>IFERROR(INDEX(Calculation!$Q$7:$Q$206,MATCH($B45&amp;" "&amp;F$10,positions,0),1),
IFERROR(INDEX(Calculation!$R$7:$R$206,MATCH($B44&amp;" "&amp;F$10,positions,0),1),
IF(AND(ROW(F45)&gt;12,OR(AND(G46&lt;&gt;"",G46&lt;&gt;"-"),AND(F46="-",E45=""))),"-","")))</f>
        <v/>
      </c>
      <c r="G45" s="128" t="str">
        <f>IFERROR(INDEX(Calculation!$Q$7:$Q$206,MATCH($B45&amp;" "&amp;G$10,positions,0),1),
IFERROR(INDEX(Calculation!$R$7:$R$206,MATCH($B44&amp;" "&amp;G$10,positions,0),1),
IF(AND(ROW(G45)&gt;12,OR(AND(H46&lt;&gt;"",H46&lt;&gt;"-"),AND(G46="-",F45=""))),"-","")))</f>
        <v/>
      </c>
      <c r="H45" s="128" t="str">
        <f>IFERROR(INDEX(Calculation!$Q$7:$Q$206,MATCH($B45&amp;" "&amp;H$10,positions,0),1),
IFERROR(INDEX(Calculation!$R$7:$R$206,MATCH($B44&amp;" "&amp;H$10,positions,0),1),
IF(AND(ROW(H45)&gt;12,OR(AND(I46&lt;&gt;"",I46&lt;&gt;"-"),AND(H46="-",G45=""))),"-","")))</f>
        <v/>
      </c>
      <c r="I45" s="128" t="str">
        <f>IFERROR(INDEX(Calculation!$Q$7:$Q$206,MATCH($B45&amp;" "&amp;I$10,positions,0),1),
IFERROR(INDEX(Calculation!$R$7:$R$206,MATCH($B44&amp;" "&amp;I$10,positions,0),1),
IF(AND(ROW(I45)&gt;12,OR(AND(J46&lt;&gt;"",J46&lt;&gt;"-"),AND(I46="-",H45=""))),"-","")))</f>
        <v/>
      </c>
      <c r="J45" s="128" t="str">
        <f>IFERROR(INDEX(Calculation!$Q$7:$Q$206,MATCH($B45&amp;" "&amp;J$10,positions,0),1),
IFERROR(INDEX(Calculation!$R$7:$R$206,MATCH($B44&amp;" "&amp;J$10,positions,0),1),
IF(AND(ROW(J45)&gt;12,OR(AND(K46&lt;&gt;"",K46&lt;&gt;"-"),AND(J46="-",I45=""))),"-","")))</f>
        <v/>
      </c>
      <c r="K45" s="128" t="str">
        <f>IFERROR(INDEX(Calculation!$Q$7:$Q$206,MATCH($B45&amp;" "&amp;K$10,positions,0),1),
IFERROR(INDEX(Calculation!$R$7:$R$206,MATCH($B44&amp;" "&amp;K$10,positions,0),1),
IF(AND(ROW(K45)&gt;12,OR(AND(L46&lt;&gt;"",L46&lt;&gt;"-"),AND(K46="-",J45=""))),"-","")))</f>
        <v/>
      </c>
      <c r="L45" s="128" t="str">
        <f>IFERROR(INDEX(Calculation!$Q$7:$Q$206,MATCH($B45&amp;" "&amp;L$10,positions,0),1),
IFERROR(INDEX(Calculation!$R$7:$R$206,MATCH($B44&amp;" "&amp;L$10,positions,0),1),
IF(AND(ROW(L45)&gt;12,OR(AND(M46&lt;&gt;"",M46&lt;&gt;"-"),AND(L46="-",K45=""))),"-","")))</f>
        <v/>
      </c>
      <c r="M45" s="128" t="str">
        <f>IFERROR(INDEX(Calculation!$Q$7:$Q$206,MATCH($B45&amp;" "&amp;M$10,positions,0),1),
IFERROR(INDEX(Calculation!$R$7:$R$206,MATCH($B44&amp;" "&amp;M$10,positions,0),1),
IF(AND(ROW(M45)&gt;12,OR(AND(N46&lt;&gt;"",N46&lt;&gt;"-"),AND(M46="-",L45=""))),"-","")))</f>
        <v/>
      </c>
      <c r="N45" s="128" t="str">
        <f>IFERROR(INDEX(Calculation!$Q$7:$Q$206,MATCH($B45&amp;" "&amp;N$10,positions,0),1),
IFERROR(INDEX(Calculation!$R$7:$R$206,MATCH($B44&amp;" "&amp;N$10,positions,0),1),
IF(AND(ROW(N45)&gt;12,OR(AND(O46&lt;&gt;"",O46&lt;&gt;"-"),AND(N46="-",M45=""))),"-","")))</f>
        <v/>
      </c>
      <c r="O45" s="128" t="str">
        <f>IFERROR(INDEX(Calculation!$Q$7:$Q$206,MATCH($B45&amp;" "&amp;O$10,positions,0),1),
IFERROR(INDEX(Calculation!$R$7:$R$206,MATCH($B44&amp;" "&amp;O$10,positions,0),1),
IF(AND(ROW(O45)&gt;12,OR(AND(P46&lt;&gt;"",P46&lt;&gt;"-"),AND(O46="-",N45=""))),"-","")))</f>
        <v/>
      </c>
      <c r="P45" s="128" t="str">
        <f>IFERROR(INDEX(Calculation!$Q$7:$Q$206,MATCH($B45&amp;" "&amp;P$10,positions,0),1),
IFERROR(INDEX(Calculation!$R$7:$R$206,MATCH($B44&amp;" "&amp;P$10,positions,0),1),
IF(AND(ROW(P45)&gt;12,OR(AND(Q46&lt;&gt;"",Q46&lt;&gt;"-"),AND(P46="-",O45=""))),"-","")))</f>
        <v/>
      </c>
      <c r="Q45" s="128" t="str">
        <f>IFERROR(INDEX(Calculation!$Q$7:$Q$206,MATCH($B45&amp;" "&amp;Q$10,positions,0),1),
IFERROR(INDEX(Calculation!$R$7:$R$206,MATCH($B44&amp;" "&amp;Q$10,positions,0),1),
IF(AND(ROW(Q45)&gt;12,OR(AND(R46&lt;&gt;"",R46&lt;&gt;"-"),AND(Q46="-",P45=""))),"-","")))</f>
        <v/>
      </c>
      <c r="R45" s="128" t="str">
        <f>IFERROR(INDEX(Calculation!$Q$7:$Q$206,MATCH($B45&amp;" "&amp;R$10,positions,0),1),
IFERROR(INDEX(Calculation!$R$7:$R$206,MATCH($B44&amp;" "&amp;R$10,positions,0),1),
IF(AND(ROW(R45)&gt;12,OR(AND(S46&lt;&gt;"",S46&lt;&gt;"-"),AND(R46="-",Q45=""))),"-","")))</f>
        <v/>
      </c>
      <c r="S45" s="128" t="str">
        <f>IFERROR(INDEX(Calculation!$Q$7:$Q$206,MATCH($B45&amp;" "&amp;S$10,positions,0),1),
IFERROR(INDEX(Calculation!$R$7:$R$206,MATCH($B44&amp;" "&amp;S$10,positions,0),1),
IF(AND(ROW(S45)&gt;12,OR(AND(T46&lt;&gt;"",T46&lt;&gt;"-"),AND(S46="-",R45=""))),"-","")))</f>
        <v/>
      </c>
      <c r="T45" s="128" t="str">
        <f>IFERROR(INDEX(Calculation!$Q$7:$Q$206,MATCH($B45&amp;" "&amp;T$10,positions,0),1),
IFERROR(INDEX(Calculation!$R$7:$R$206,MATCH($B44&amp;" "&amp;T$10,positions,0),1),
IF(AND(ROW(T45)&gt;12,OR(AND(U46&lt;&gt;"",U46&lt;&gt;"-"),AND(T46="-",S45=""))),"-","")))</f>
        <v/>
      </c>
      <c r="U45" s="128" t="str">
        <f>IFERROR(INDEX(Calculation!$Q$7:$Q$206,MATCH($B45&amp;" "&amp;U$10,positions,0),1),
IFERROR(INDEX(Calculation!$R$7:$R$206,MATCH($B44&amp;" "&amp;U$10,positions,0),1),
IF(AND(ROW(U45)&gt;12,OR(AND(V46&lt;&gt;"",V46&lt;&gt;"-"),AND(U46="-",T45=""))),"-","")))</f>
        <v/>
      </c>
      <c r="V45" s="128" t="str">
        <f>IFERROR(INDEX(Calculation!$Q$7:$Q$206,MATCH($B45&amp;" "&amp;V$10,positions,0),1),
IFERROR(INDEX(Calculation!$R$7:$R$206,MATCH($B44&amp;" "&amp;V$10,positions,0),1),
IF(AND(ROW(V45)&gt;12,OR(AND(W46&lt;&gt;"",W46&lt;&gt;"-"),AND(V46="-",U45=""))),"-","")))</f>
        <v/>
      </c>
      <c r="W45" s="128" t="str">
        <f>IFERROR(INDEX(Calculation!$Q$7:$Q$206,MATCH($B45&amp;" "&amp;W$10,positions,0),1),
IFERROR(INDEX(Calculation!$R$7:$R$206,MATCH($B44&amp;" "&amp;W$10,positions,0),1),
IF(AND(ROW(W45)&gt;12,OR(AND(X46&lt;&gt;"",X46&lt;&gt;"-"),AND(W46="-",V45=""))),"-","")))</f>
        <v/>
      </c>
      <c r="X45" s="128" t="str">
        <f>IFERROR(INDEX(Calculation!$Q$7:$Q$206,MATCH($B45&amp;" "&amp;X$10,positions,0),1),
IFERROR(INDEX(Calculation!$R$7:$R$206,MATCH($B44&amp;" "&amp;X$10,positions,0),1),
IF(AND(ROW(X45)&gt;12,OR(AND(Y46&lt;&gt;"",Y46&lt;&gt;"-"),AND(X46="-",W45=""))),"-","")))</f>
        <v/>
      </c>
      <c r="Y45" s="128" t="str">
        <f>IFERROR(INDEX(Calculation!$Q$7:$Q$206,MATCH($B45&amp;" "&amp;Y$10,positions,0),1),
IFERROR(INDEX(Calculation!$R$7:$R$206,MATCH($B44&amp;" "&amp;Y$10,positions,0),1),
IF(AND(ROW(Y45)&gt;12,OR(AND(Z46&lt;&gt;"",Z46&lt;&gt;"-"),AND(Y46="-",X45=""))),"-","")))</f>
        <v/>
      </c>
      <c r="Z45" s="128" t="str">
        <f>IFERROR(INDEX(Calculation!$Q$7:$Q$206,MATCH($B45&amp;" "&amp;Z$10,positions,0),1),
IFERROR(INDEX(Calculation!$R$7:$R$206,MATCH($B44&amp;" "&amp;Z$10,positions,0),1),
IF(AND(ROW(Z45)&gt;12,OR(AND(AA46&lt;&gt;"",AA46&lt;&gt;"-"),AND(Z46="-",Y45=""))),"-","")))</f>
        <v/>
      </c>
      <c r="AA45" s="128" t="str">
        <f>IFERROR(INDEX(Calculation!$Q$7:$Q$206,MATCH($B45&amp;" "&amp;AA$10,positions,0),1),
IFERROR(INDEX(Calculation!$R$7:$R$206,MATCH($B44&amp;" "&amp;AA$10,positions,0),1),
IF(AND(ROW(AA45)&gt;12,OR(AND(AB46&lt;&gt;"",AB46&lt;&gt;"-"),AND(AA46="-",Z45=""))),"-","")))</f>
        <v/>
      </c>
      <c r="AB45" s="128" t="str">
        <f>IFERROR(INDEX(Calculation!$Q$7:$Q$206,MATCH($B45&amp;" "&amp;AB$10,positions,0),1),
IFERROR(INDEX(Calculation!$R$7:$R$206,MATCH($B44&amp;" "&amp;AB$10,positions,0),1),
IF(AND(ROW(AB45)&gt;12,OR(AND(AC46&lt;&gt;"",AC46&lt;&gt;"-"),AND(AB46="-",AA45=""))),"-","")))</f>
        <v/>
      </c>
      <c r="AC45" s="128" t="str">
        <f>IFERROR(INDEX(Calculation!$Q$7:$Q$206,MATCH($B45&amp;" "&amp;AC$10,positions,0),1),
IFERROR(INDEX(Calculation!$R$7:$R$206,MATCH($B44&amp;" "&amp;AC$10,positions,0),1),
IF(AND(ROW(AC45)&gt;12,OR(AND(AD46&lt;&gt;"",AD46&lt;&gt;"-"),AND(AC46="-",AB45=""))),"-","")))</f>
        <v/>
      </c>
      <c r="AD45" s="128" t="str">
        <f>IFERROR(INDEX(Calculation!$Q$7:$Q$206,MATCH($B45&amp;" "&amp;AD$10,positions,0),1),
IFERROR(INDEX(Calculation!$R$7:$R$206,MATCH($B44&amp;" "&amp;AD$10,positions,0),1),
IF(AND(ROW(AD45)&gt;12,OR(AND(AE46&lt;&gt;"",AE46&lt;&gt;"-"),AND(AD46="-",AC45=""))),"-","")))</f>
        <v/>
      </c>
      <c r="AE45" s="128" t="str">
        <f>IFERROR(INDEX(Calculation!$Q$7:$Q$206,MATCH($B45&amp;" "&amp;AE$10,positions,0),1),
IFERROR(INDEX(Calculation!$R$7:$R$206,MATCH($B44&amp;" "&amp;AE$10,positions,0),1),
IF(AND(ROW(AE45)&gt;12,OR(AND(AF46&lt;&gt;"",AF46&lt;&gt;"-"),AND(AE46="-",AD45=""))),"-","")))</f>
        <v/>
      </c>
      <c r="AF45" s="128" t="str">
        <f>IFERROR(INDEX(Calculation!$Q$7:$Q$206,MATCH($B45&amp;" "&amp;AF$10,positions,0),1),
IFERROR(INDEX(Calculation!$R$7:$R$206,MATCH($B44&amp;" "&amp;AF$10,positions,0),1),
IF(AND(ROW(AF45)&gt;12,OR(AND(AG46&lt;&gt;"",AG46&lt;&gt;"-"),AND(AF46="-",AE45=""))),"-","")))</f>
        <v/>
      </c>
      <c r="AG45" s="128" t="str">
        <f>IFERROR(INDEX(Calculation!$Q$7:$Q$206,MATCH($B45&amp;" "&amp;AG$10,positions,0),1),
IFERROR(INDEX(Calculation!$R$7:$R$206,MATCH($B44&amp;" "&amp;AG$10,positions,0),1),
IF(AND(ROW(AG45)&gt;12,OR(AND(AH46&lt;&gt;"",AH46&lt;&gt;"-"),AND(AG46="-",AF45=""))),"-","")))</f>
        <v/>
      </c>
      <c r="AH45" s="128" t="str">
        <f>IFERROR(INDEX(Calculation!$Q$7:$Q$206,MATCH($B45&amp;" "&amp;AH$10,positions,0),1),
IFERROR(INDEX(Calculation!$R$7:$R$206,MATCH($B44&amp;" "&amp;AH$10,positions,0),1),
IF(AND(ROW(AH45)&gt;12,OR(AND(AI46&lt;&gt;"",AI46&lt;&gt;"-"),AND(AH46="-",AG45=""))),"-","")))</f>
        <v/>
      </c>
      <c r="AI45" s="128" t="str">
        <f>IFERROR(INDEX(Calculation!$Q$7:$Q$206,MATCH($B45&amp;" "&amp;AI$10,positions,0),1),
IFERROR(INDEX(Calculation!$R$7:$R$206,MATCH($B44&amp;" "&amp;AI$10,positions,0),1),
IF(AND(ROW(AI45)&gt;12,OR(AND(AJ46&lt;&gt;"",AJ46&lt;&gt;"-"),AND(AI46="-",AH45=""))),"-","")))</f>
        <v/>
      </c>
      <c r="AJ45" s="128" t="str">
        <f>IFERROR(INDEX(Calculation!$Q$7:$Q$206,MATCH($B45&amp;" "&amp;AJ$10,positions,0),1),
IFERROR(INDEX(Calculation!$R$7:$R$206,MATCH($B44&amp;" "&amp;AJ$10,positions,0),1),
IF(AND(ROW(AJ45)&gt;12,OR(AND(AK46&lt;&gt;"",AK46&lt;&gt;"-"),AND(AJ46="-",AI45=""))),"-","")))</f>
        <v/>
      </c>
      <c r="AK45" s="128" t="str">
        <f>IFERROR(INDEX(Calculation!$Q$7:$Q$206,MATCH($B45&amp;" "&amp;AK$10,positions,0),1),
IFERROR(INDEX(Calculation!$R$7:$R$206,MATCH($B44&amp;" "&amp;AK$10,positions,0),1),
IF(AND(ROW(AK45)&gt;12,OR(AND(AL46&lt;&gt;"",AL46&lt;&gt;"-"),AND(AK46="-",AJ45=""))),"-","")))</f>
        <v/>
      </c>
      <c r="AL45" s="128" t="str">
        <f>IFERROR(INDEX(Calculation!$Q$7:$Q$206,MATCH($B45&amp;" "&amp;AL$10,positions,0),1),
IFERROR(INDEX(Calculation!$R$7:$R$206,MATCH($B44&amp;" "&amp;AL$10,positions,0),1),
IF(AND(ROW(AL45)&gt;12,OR(AND(AM46&lt;&gt;"",AM46&lt;&gt;"-"),AND(AL46="-",AK45=""))),"-","")))</f>
        <v/>
      </c>
      <c r="AM45" s="128" t="str">
        <f>IFERROR(INDEX(Calculation!$Q$7:$Q$206,MATCH($B45&amp;" "&amp;AM$10,positions,0),1),
IFERROR(INDEX(Calculation!$R$7:$R$206,MATCH($B44&amp;" "&amp;AM$10,positions,0),1),
IF(AND(ROW(AM45)&gt;12,OR(AND(AN46&lt;&gt;"",AN46&lt;&gt;"-"),AND(AM46="-",AL45=""))),"-","")))</f>
        <v/>
      </c>
      <c r="AN45" s="128" t="str">
        <f>IFERROR(INDEX(Calculation!$Q$7:$Q$206,MATCH($B45&amp;" "&amp;AN$10,positions,0),1),
IFERROR(INDEX(Calculation!$R$7:$R$206,MATCH($B44&amp;" "&amp;AN$10,positions,0),1),
IF(AND(ROW(AN45)&gt;12,OR(AND(AO46&lt;&gt;"",AO46&lt;&gt;"-"),AND(AN46="-",AM45=""))),"-","")))</f>
        <v/>
      </c>
      <c r="AO45" s="128" t="str">
        <f>IFERROR(INDEX(Calculation!$Q$7:$Q$206,MATCH($B45&amp;" "&amp;AO$10,positions,0),1),
IFERROR(INDEX(Calculation!$R$7:$R$206,MATCH($B44&amp;" "&amp;AO$10,positions,0),1),
IF(AND(ROW(AO45)&gt;12,OR(AND(AP46&lt;&gt;"",AP46&lt;&gt;"-"),AND(AO46="-",AN45=""))),"-","")))</f>
        <v/>
      </c>
      <c r="AP45" s="128" t="str">
        <f>IFERROR(INDEX(Calculation!$Q$7:$Q$206,MATCH($B45&amp;" "&amp;AP$10,positions,0),1),
IFERROR(INDEX(Calculation!$R$7:$R$206,MATCH($B44&amp;" "&amp;AP$10,positions,0),1),
IF(AND(ROW(AP45)&gt;12,OR(AND(AQ46&lt;&gt;"",AQ46&lt;&gt;"-"),AND(AP46="-",AO45=""))),"-","")))</f>
        <v/>
      </c>
      <c r="AQ45" s="128" t="str">
        <f>IFERROR(INDEX(Calculation!$Q$7:$Q$206,MATCH($B45&amp;" "&amp;AQ$10,positions,0),1),
IFERROR(INDEX(Calculation!$R$7:$R$206,MATCH($B44&amp;" "&amp;AQ$10,positions,0),1),
IF(AND(ROW(AQ45)&gt;12,OR(AND(AR46&lt;&gt;"",AR46&lt;&gt;"-"),AND(AQ46="-",AP45=""))),"-","")))</f>
        <v/>
      </c>
      <c r="AR45" s="128" t="str">
        <f>IFERROR(INDEX(Calculation!$Q$7:$Q$206,MATCH($B45&amp;" "&amp;AR$10,positions,0),1),
IFERROR(INDEX(Calculation!$R$7:$R$206,MATCH($B44&amp;" "&amp;AR$10,positions,0),1),
IF(AND(ROW(AR45)&gt;12,OR(AND(AS46&lt;&gt;"",AS46&lt;&gt;"-"),AND(AR46="-",AQ45=""))),"-","")))</f>
        <v/>
      </c>
      <c r="AS45" s="128" t="str">
        <f>IFERROR(INDEX(Calculation!$Q$7:$Q$206,MATCH($B45&amp;" "&amp;AS$10,positions,0),1),
IFERROR(INDEX(Calculation!$R$7:$R$206,MATCH($B44&amp;" "&amp;AS$10,positions,0),1),
IF(AND(ROW(AS45)&gt;12,OR(AND(AT46&lt;&gt;"",AT46&lt;&gt;"-"),AND(AS46="-",AR45=""))),"-","")))</f>
        <v/>
      </c>
      <c r="AT45" s="128" t="str">
        <f>IFERROR(INDEX(Calculation!$Q$7:$Q$206,MATCH($B45&amp;" "&amp;AT$10,positions,0),1),
IFERROR(INDEX(Calculation!$R$7:$R$206,MATCH($B44&amp;" "&amp;AT$10,positions,0),1),
IF(AND(ROW(AT45)&gt;12,OR(AND(AU46&lt;&gt;"",AU46&lt;&gt;"-"),AND(AT46="-",AS45=""))),"-","")))</f>
        <v/>
      </c>
      <c r="AU45" s="128" t="str">
        <f>IFERROR(INDEX(Calculation!$Q$7:$Q$206,MATCH($B45&amp;" "&amp;AU$10,positions,0),1),
IFERROR(INDEX(Calculation!$R$7:$R$206,MATCH($B44&amp;" "&amp;AU$10,positions,0),1),
IF(AND(ROW(AU45)&gt;12,OR(AND(AV46&lt;&gt;"",AV46&lt;&gt;"-"),AND(AU46="-",AT45=""))),"-","")))</f>
        <v/>
      </c>
      <c r="AV45" s="128" t="str">
        <f>IFERROR(INDEX(Calculation!$Q$7:$Q$206,MATCH($B45&amp;" "&amp;AV$10,positions,0),1),
IFERROR(INDEX(Calculation!$R$7:$R$206,MATCH($B44&amp;" "&amp;AV$10,positions,0),1),
IF(AND(ROW(AV45)&gt;12,OR(AND(AW46&lt;&gt;"",AW46&lt;&gt;"-"),AND(AV46="-",AU45=""))),"-","")))</f>
        <v/>
      </c>
      <c r="AW45" s="128" t="str">
        <f>IFERROR(INDEX(Calculation!$Q$7:$Q$206,MATCH($B45&amp;" "&amp;AW$10,positions,0),1),
IFERROR(INDEX(Calculation!$R$7:$R$206,MATCH($B44&amp;" "&amp;AW$10,positions,0),1),
IF(AND(ROW(AW45)&gt;12,OR(AND(AX46&lt;&gt;"",AX46&lt;&gt;"-"),AND(AW46="-",AV45=""))),"-","")))</f>
        <v/>
      </c>
      <c r="AX45" s="128" t="str">
        <f>IFERROR(INDEX(Calculation!$Q$7:$Q$206,MATCH($B45&amp;" "&amp;AX$10,positions,0),1),
IFERROR(INDEX(Calculation!$R$7:$R$206,MATCH($B44&amp;" "&amp;AX$10,positions,0),1),
IF(AND(ROW(AX45)&gt;12,OR(AND(AY46&lt;&gt;"",AY46&lt;&gt;"-"),AND(AX46="-",AW45=""))),"-","")))</f>
        <v/>
      </c>
      <c r="AY45" s="128" t="str">
        <f>IFERROR(INDEX(Calculation!$Q$7:$Q$206,MATCH($B45&amp;" "&amp;AY$10,positions,0),1),
IFERROR(INDEX(Calculation!$R$7:$R$206,MATCH($B44&amp;" "&amp;AY$10,positions,0),1),
IF(AND(ROW(AY45)&gt;12,OR(AND(AZ46&lt;&gt;"",AZ46&lt;&gt;"-"),AND(AY46="-",AX45=""))),"-","")))</f>
        <v/>
      </c>
      <c r="AZ45" s="128" t="str">
        <f>IFERROR(INDEX(Calculation!$Q$7:$Q$206,MATCH($B45&amp;" "&amp;AZ$10,positions,0),1),
IFERROR(INDEX(Calculation!$R$7:$R$206,MATCH($B44&amp;" "&amp;AZ$10,positions,0),1),
IF(AND(ROW(AZ45)&gt;12,OR(AND(BA46&lt;&gt;"",BA46&lt;&gt;"-"),AND(AZ46="-",AY45=""))),"-","")))</f>
        <v/>
      </c>
      <c r="BA45" s="128" t="str">
        <f>IFERROR(INDEX(Calculation!$Q$7:$Q$206,MATCH($B45&amp;" "&amp;BA$10,positions,0),1),
IFERROR(INDEX(Calculation!$R$7:$R$206,MATCH($B44&amp;" "&amp;BA$10,positions,0),1),
IF(AND(ROW(BA45)&gt;12,OR(AND(BB46&lt;&gt;"",BB46&lt;&gt;"-"),AND(BA46="-",AZ45=""))),"-","")))</f>
        <v/>
      </c>
      <c r="BB45" s="128" t="str">
        <f>IFERROR(INDEX(Calculation!$Q$7:$Q$206,MATCH($B45&amp;" "&amp;BB$10,positions,0),1),
IFERROR(INDEX(Calculation!$R$7:$R$206,MATCH($B44&amp;" "&amp;BB$10,positions,0),1),
IF(AND(ROW(BB45)&gt;12,OR(AND(BC46&lt;&gt;"",BC46&lt;&gt;"-"),AND(BB46="-",BA45=""))),"-","")))</f>
        <v/>
      </c>
      <c r="BC45" s="128" t="str">
        <f>IFERROR(INDEX(Calculation!$Q$7:$Q$206,MATCH($B45&amp;" "&amp;BC$10,positions,0),1),
IFERROR(INDEX(Calculation!$R$7:$R$206,MATCH($B44&amp;" "&amp;BC$10,positions,0),1),
IF(AND(ROW(BC45)&gt;12,OR(AND(BD46&lt;&gt;"",BD46&lt;&gt;"-"),AND(BC46="-",BB45=""))),"-","")))</f>
        <v/>
      </c>
      <c r="BD45" s="128" t="str">
        <f>IFERROR(INDEX(Calculation!$Q$7:$Q$206,MATCH($B45&amp;" "&amp;BD$10,positions,0),1),
IFERROR(INDEX(Calculation!$R$7:$R$206,MATCH($B44&amp;" "&amp;BD$10,positions,0),1),
IF(AND(ROW(BD45)&gt;12,OR(AND(BE46&lt;&gt;"",BE46&lt;&gt;"-"),AND(BD46="-",BC45=""))),"-","")))</f>
        <v/>
      </c>
      <c r="BE45" s="128" t="str">
        <f>IFERROR(INDEX(Calculation!$Q$7:$Q$206,MATCH($B45&amp;" "&amp;BE$10,positions,0),1),
IFERROR(INDEX(Calculation!$R$7:$R$206,MATCH($B44&amp;" "&amp;BE$10,positions,0),1),
IF(AND(ROW(BE45)&gt;12,OR(AND(BF46&lt;&gt;"",BF46&lt;&gt;"-"),AND(BE46="-",BD45=""))),"-","")))</f>
        <v/>
      </c>
      <c r="BF45" s="128" t="str">
        <f>IFERROR(INDEX(Calculation!$Q$7:$Q$206,MATCH($B45&amp;" "&amp;BF$10,positions,0),1),
IFERROR(INDEX(Calculation!$R$7:$R$206,MATCH($B44&amp;" "&amp;BF$10,positions,0),1),
IF(AND(ROW(BF45)&gt;12,OR(AND(BG46&lt;&gt;"",BG46&lt;&gt;"-"),AND(BF46="-",BE45=""))),"-","")))</f>
        <v/>
      </c>
      <c r="BG45" s="128" t="str">
        <f>IFERROR(INDEX(Calculation!$Q$7:$Q$206,MATCH($B45&amp;" "&amp;BG$10,positions,0),1),
IFERROR(INDEX(Calculation!$R$7:$R$206,MATCH($B44&amp;" "&amp;BG$10,positions,0),1),
IF(AND(ROW(BG45)&gt;12,OR(AND(BH46&lt;&gt;"",BH46&lt;&gt;"-"),AND(BG46="-",BF45=""))),"-","")))</f>
        <v/>
      </c>
      <c r="BH45" s="128" t="str">
        <f>IFERROR(INDEX(Calculation!$Q$7:$Q$206,MATCH($B45&amp;" "&amp;BH$10,positions,0),1),
IFERROR(INDEX(Calculation!$R$7:$R$206,MATCH($B44&amp;" "&amp;BH$10,positions,0),1),
IF(AND(ROW(BH45)&gt;12,OR(AND(BI46&lt;&gt;"",BI46&lt;&gt;"-"),AND(BH46="-",BG45=""))),"-","")))</f>
        <v/>
      </c>
      <c r="BI45" s="128" t="str">
        <f>IFERROR(INDEX(Calculation!$Q$7:$Q$206,MATCH($B45&amp;" "&amp;BI$10,positions,0),1),
IFERROR(INDEX(Calculation!$R$7:$R$206,MATCH($B44&amp;" "&amp;BI$10,positions,0),1),
IF(AND(ROW(BI45)&gt;12,OR(AND(BJ46&lt;&gt;"",BJ46&lt;&gt;"-"),AND(BI46="-",BH45=""))),"-","")))</f>
        <v/>
      </c>
      <c r="BJ45" s="128" t="str">
        <f>IFERROR(INDEX(Calculation!$Q$7:$Q$206,MATCH($B45&amp;" "&amp;BJ$10,positions,0),1),
IFERROR(INDEX(Calculation!$R$7:$R$206,MATCH($B44&amp;" "&amp;BJ$10,positions,0),1),
IF(AND(ROW(BJ45)&gt;12,OR(AND(BK46&lt;&gt;"",BK46&lt;&gt;"-"),AND(BJ46="-",BI45=""))),"-","")))</f>
        <v/>
      </c>
      <c r="BK45" s="128" t="str">
        <f>IFERROR(INDEX(Calculation!$Q$7:$Q$206,MATCH($B45&amp;" "&amp;BK$10,positions,0),1),
IFERROR(INDEX(Calculation!$R$7:$R$206,MATCH($B44&amp;" "&amp;BK$10,positions,0),1),
IF(AND(ROW(BK45)&gt;12,OR(AND(BL46&lt;&gt;"",BL46&lt;&gt;"-"),AND(BK46="-",BJ45=""))),"-","")))</f>
        <v/>
      </c>
      <c r="BL45" s="128" t="str">
        <f>IFERROR(INDEX(Calculation!$Q$7:$Q$206,MATCH($B45&amp;" "&amp;BL$10,positions,0),1),
IFERROR(INDEX(Calculation!$R$7:$R$206,MATCH($B44&amp;" "&amp;BL$10,positions,0),1),
IF(AND(ROW(BL45)&gt;12,OR(AND(BM46&lt;&gt;"",BM46&lt;&gt;"-"),AND(BL46="-",BK45=""))),"-","")))</f>
        <v/>
      </c>
      <c r="BM45" s="128" t="str">
        <f>IFERROR(INDEX(Calculation!$Q$7:$Q$206,MATCH($B45&amp;" "&amp;BM$10,positions,0),1),
IFERROR(INDEX(Calculation!$R$7:$R$206,MATCH($B44&amp;" "&amp;BM$10,positions,0),1),
IF(AND(ROW(BM45)&gt;12,OR(AND(BN46&lt;&gt;"",BN46&lt;&gt;"-"),AND(BM46="-",BL45=""))),"-","")))</f>
        <v/>
      </c>
      <c r="BN45" s="128" t="str">
        <f>IFERROR(INDEX(Calculation!$Q$7:$Q$206,MATCH($B45&amp;" "&amp;BN$10,positions,0),1),
IFERROR(INDEX(Calculation!$R$7:$R$206,MATCH($B44&amp;" "&amp;BN$10,positions,0),1),
IF(AND(ROW(BN45)&gt;12,OR(AND(BO46&lt;&gt;"",BO46&lt;&gt;"-"),AND(BN46="-",BM45=""))),"-","")))</f>
        <v/>
      </c>
      <c r="BO45" s="128" t="str">
        <f>IFERROR(INDEX(Calculation!$Q$7:$Q$206,MATCH($B45&amp;" "&amp;BO$10,positions,0),1),
IFERROR(INDEX(Calculation!$R$7:$R$206,MATCH($B44&amp;" "&amp;BO$10,positions,0),1),
IF(AND(ROW(BO45)&gt;12,OR(AND(BP46&lt;&gt;"",BP46&lt;&gt;"-"),AND(BO46="-",BN45=""))),"-","")))</f>
        <v/>
      </c>
      <c r="BP45" s="128" t="str">
        <f>IFERROR(INDEX(Calculation!$Q$7:$Q$206,MATCH($B45&amp;" "&amp;BP$10,positions,0),1),
IFERROR(INDEX(Calculation!$R$7:$R$206,MATCH($B44&amp;" "&amp;BP$10,positions,0),1),
IF(AND(ROW(BP45)&gt;12,OR(AND(BQ46&lt;&gt;"",BQ46&lt;&gt;"-"),AND(BP46="-",BO45=""))),"-","")))</f>
        <v/>
      </c>
      <c r="BQ45" s="128" t="str">
        <f>IFERROR(INDEX(Calculation!$Q$7:$Q$206,MATCH($B45&amp;" "&amp;BQ$10,positions,0),1),
IFERROR(INDEX(Calculation!$R$7:$R$206,MATCH($B44&amp;" "&amp;BQ$10,positions,0),1),
IF(AND(ROW(BQ45)&gt;12,OR(AND(BR46&lt;&gt;"",BR46&lt;&gt;"-"),AND(BQ46="-",BP45=""))),"-","")))</f>
        <v/>
      </c>
      <c r="BR45" s="128" t="str">
        <f>IFERROR(INDEX(Calculation!$Q$7:$Q$206,MATCH($B45&amp;" "&amp;BR$10,positions,0),1),
IFERROR(INDEX(Calculation!$R$7:$R$206,MATCH($B44&amp;" "&amp;BR$10,positions,0),1),
IF(AND(ROW(BR45)&gt;12,OR(AND(BS46&lt;&gt;"",BS46&lt;&gt;"-"),AND(BR46="-",BQ45=""))),"-","")))</f>
        <v/>
      </c>
      <c r="BS45" s="128" t="str">
        <f>IFERROR(INDEX(Calculation!$Q$7:$Q$206,MATCH($B45&amp;" "&amp;BS$10,positions,0),1),
IFERROR(INDEX(Calculation!$R$7:$R$206,MATCH($B44&amp;" "&amp;BS$10,positions,0),1),
IF(AND(ROW(BS45)&gt;12,OR(AND(BT46&lt;&gt;"",BT46&lt;&gt;"-"),AND(BS46="-",BR45=""))),"-","")))</f>
        <v/>
      </c>
      <c r="BT45" s="128" t="str">
        <f>IFERROR(INDEX(Calculation!$Q$7:$Q$206,MATCH($B45&amp;" "&amp;BT$10,positions,0),1),
IFERROR(INDEX(Calculation!$R$7:$R$206,MATCH($B44&amp;" "&amp;BT$10,positions,0),1),
IF(AND(ROW(BT45)&gt;12,OR(AND(BU46&lt;&gt;"",BU46&lt;&gt;"-"),AND(BT46="-",BS45=""))),"-","")))</f>
        <v/>
      </c>
      <c r="BU45" s="128" t="str">
        <f>IFERROR(INDEX(Calculation!$Q$7:$Q$206,MATCH($B45&amp;" "&amp;BU$10,positions,0),1),
IFERROR(INDEX(Calculation!$R$7:$R$206,MATCH($B44&amp;" "&amp;BU$10,positions,0),1),
IF(AND(ROW(BU45)&gt;12,OR(AND(BV46&lt;&gt;"",BV46&lt;&gt;"-"),AND(BU46="-",BT45=""))),"-","")))</f>
        <v/>
      </c>
      <c r="BV45" s="128" t="str">
        <f>IFERROR(INDEX(Calculation!$Q$7:$Q$206,MATCH($B45&amp;" "&amp;BV$10,positions,0),1),
IFERROR(INDEX(Calculation!$R$7:$R$206,MATCH($B44&amp;" "&amp;BV$10,positions,0),1),
IF(AND(ROW(BV45)&gt;12,OR(AND(BW46&lt;&gt;"",BW46&lt;&gt;"-"),AND(BV46="-",BU45=""))),"-","")))</f>
        <v/>
      </c>
      <c r="BW45" s="128" t="str">
        <f>IFERROR(INDEX(Calculation!$Q$7:$Q$206,MATCH($B45&amp;" "&amp;BW$10,positions,0),1),
IFERROR(INDEX(Calculation!$R$7:$R$206,MATCH($B44&amp;" "&amp;BW$10,positions,0),1),
IF(AND(ROW(BW45)&gt;12,OR(AND(BX46&lt;&gt;"",BX46&lt;&gt;"-"),AND(BW46="-",BV45=""))),"-","")))</f>
        <v/>
      </c>
      <c r="BX45" s="128" t="str">
        <f>IFERROR(INDEX(Calculation!$Q$7:$Q$206,MATCH($B45&amp;" "&amp;BX$10,positions,0),1),
IFERROR(INDEX(Calculation!$R$7:$R$206,MATCH($B44&amp;" "&amp;BX$10,positions,0),1),
IF(AND(ROW(BX45)&gt;12,OR(AND(BY46&lt;&gt;"",BY46&lt;&gt;"-"),AND(BX46="-",BW45=""))),"-","")))</f>
        <v/>
      </c>
      <c r="BY45" s="128" t="str">
        <f>IFERROR(INDEX(Calculation!$Q$7:$Q$206,MATCH($B45&amp;" "&amp;BY$10,positions,0),1),
IFERROR(INDEX(Calculation!$R$7:$R$206,MATCH($B44&amp;" "&amp;BY$10,positions,0),1),
IF(AND(ROW(BY45)&gt;12,OR(AND(BZ46&lt;&gt;"",BZ46&lt;&gt;"-"),AND(BY46="-",BX45=""))),"-","")))</f>
        <v/>
      </c>
      <c r="BZ45" s="128" t="str">
        <f>IFERROR(INDEX(Calculation!$Q$7:$Q$206,MATCH($B45&amp;" "&amp;BZ$10,positions,0),1),
IFERROR(INDEX(Calculation!$R$7:$R$206,MATCH($B44&amp;" "&amp;BZ$10,positions,0),1),
IF(AND(ROW(BZ45)&gt;12,OR(AND(CA46&lt;&gt;"",CA46&lt;&gt;"-"),AND(BZ46="-",BY45=""))),"-","")))</f>
        <v/>
      </c>
      <c r="CA45" s="128" t="str">
        <f>IFERROR(INDEX(Calculation!$Q$7:$Q$206,MATCH($B45&amp;" "&amp;CA$10,positions,0),1),
IFERROR(INDEX(Calculation!$R$7:$R$206,MATCH($B44&amp;" "&amp;CA$10,positions,0),1),
IF(AND(ROW(CA45)&gt;12,OR(AND(CB46&lt;&gt;"",CB46&lt;&gt;"-"),AND(CA46="-",BZ45=""))),"-","")))</f>
        <v/>
      </c>
      <c r="CB45" s="128" t="str">
        <f>IFERROR(INDEX(Calculation!$Q$7:$Q$206,MATCH($B45&amp;" "&amp;CB$10,positions,0),1),
IFERROR(INDEX(Calculation!$R$7:$R$206,MATCH($B44&amp;" "&amp;CB$10,positions,0),1),
IF(AND(ROW(CB45)&gt;12,OR(AND(CC46&lt;&gt;"",CC46&lt;&gt;"-"),AND(CB46="-",CA45=""))),"-","")))</f>
        <v/>
      </c>
      <c r="CC45" s="128" t="str">
        <f>IFERROR(INDEX(Calculation!$Q$7:$Q$206,MATCH($B45&amp;" "&amp;CC$10,positions,0),1),
IFERROR(INDEX(Calculation!$R$7:$R$206,MATCH($B44&amp;" "&amp;CC$10,positions,0),1),
IF(AND(ROW(CC45)&gt;12,OR(AND(CD46&lt;&gt;"",CD46&lt;&gt;"-"),AND(CC46="-",CB45=""))),"-","")))</f>
        <v/>
      </c>
      <c r="CD45" s="128" t="str">
        <f>IFERROR(INDEX(Calculation!$Q$7:$Q$206,MATCH($B45&amp;" "&amp;CD$10,positions,0),1),
IFERROR(INDEX(Calculation!$R$7:$R$206,MATCH($B44&amp;" "&amp;CD$10,positions,0),1),
IF(AND(ROW(CD45)&gt;12,OR(AND(CE46&lt;&gt;"",CE46&lt;&gt;"-"),AND(CD46="-",CC45=""))),"-","")))</f>
        <v/>
      </c>
      <c r="CE45" s="128" t="str">
        <f>IFERROR(INDEX(Calculation!$Q$7:$Q$206,MATCH($B45&amp;" "&amp;CE$10,positions,0),1),
IFERROR(INDEX(Calculation!$R$7:$R$206,MATCH($B44&amp;" "&amp;CE$10,positions,0),1),
IF(AND(ROW(CE45)&gt;12,OR(AND(CF46&lt;&gt;"",CF46&lt;&gt;"-"),AND(CE46="-",CD45=""))),"-","")))</f>
        <v/>
      </c>
      <c r="CF45" s="128" t="str">
        <f>IFERROR(INDEX(Calculation!$Q$7:$Q$206,MATCH($B45&amp;" "&amp;CF$10,positions,0),1),
IFERROR(INDEX(Calculation!$R$7:$R$206,MATCH($B44&amp;" "&amp;CF$10,positions,0),1),
IF(AND(ROW(CF45)&gt;12,OR(AND(CG46&lt;&gt;"",CG46&lt;&gt;"-"),AND(CF46="-",CE45=""))),"-","")))</f>
        <v/>
      </c>
      <c r="CG45" s="128" t="str">
        <f>IFERROR(INDEX(Calculation!$Q$7:$Q$206,MATCH($B45&amp;" "&amp;CG$10,positions,0),1),
IFERROR(INDEX(Calculation!$R$7:$R$206,MATCH($B44&amp;" "&amp;CG$10,positions,0),1),
IF(AND(ROW(CG45)&gt;12,OR(AND(CH46&lt;&gt;"",CH46&lt;&gt;"-"),AND(CG46="-",CF45=""))),"-","")))</f>
        <v/>
      </c>
      <c r="CH45" s="128" t="str">
        <f>IFERROR(INDEX(Calculation!$Q$7:$Q$206,MATCH($B45&amp;" "&amp;CH$10,positions,0),1),
IFERROR(INDEX(Calculation!$R$7:$R$206,MATCH($B44&amp;" "&amp;CH$10,positions,0),1),
IF(AND(ROW(CH45)&gt;12,OR(AND(CI46&lt;&gt;"",CI46&lt;&gt;"-"),AND(CH46="-",CG45=""))),"-","")))</f>
        <v/>
      </c>
      <c r="CI45" s="128" t="str">
        <f>IFERROR(INDEX(Calculation!$Q$7:$Q$206,MATCH($B45&amp;" "&amp;CI$10,positions,0),1),
IFERROR(INDEX(Calculation!$R$7:$R$206,MATCH($B44&amp;" "&amp;CI$10,positions,0),1),
IF(AND(ROW(CI45)&gt;12,OR(AND(CJ46&lt;&gt;"",CJ46&lt;&gt;"-"),AND(CI46="-",CH45=""))),"-","")))</f>
        <v/>
      </c>
      <c r="CJ45" s="128" t="str">
        <f>IFERROR(INDEX(Calculation!$Q$7:$Q$206,MATCH($B45&amp;" "&amp;CJ$10,positions,0),1),
IFERROR(INDEX(Calculation!$R$7:$R$206,MATCH($B44&amp;" "&amp;CJ$10,positions,0),1),
IF(AND(ROW(CJ45)&gt;12,OR(AND(CK46&lt;&gt;"",CK46&lt;&gt;"-"),AND(CJ46="-",CI45=""))),"-","")))</f>
        <v/>
      </c>
      <c r="CK45" s="128" t="str">
        <f>IFERROR(INDEX(Calculation!$Q$7:$Q$206,MATCH($B45&amp;" "&amp;CK$10,positions,0),1),
IFERROR(INDEX(Calculation!$R$7:$R$206,MATCH($B44&amp;" "&amp;CK$10,positions,0),1),
IF(AND(ROW(CK45)&gt;12,OR(AND(CL46&lt;&gt;"",CL46&lt;&gt;"-"),AND(CK46="-",CJ45=""))),"-","")))</f>
        <v/>
      </c>
      <c r="CL45" s="128" t="str">
        <f>IFERROR(INDEX(Calculation!$Q$7:$Q$206,MATCH($B45&amp;" "&amp;CL$10,positions,0),1),
IFERROR(INDEX(Calculation!$R$7:$R$206,MATCH($B44&amp;" "&amp;CL$10,positions,0),1),
IF(AND(ROW(CL45)&gt;12,OR(AND(CM46&lt;&gt;"",CM46&lt;&gt;"-"),AND(CL46="-",CK45=""))),"-","")))</f>
        <v/>
      </c>
      <c r="CM45" s="128" t="str">
        <f>IFERROR(INDEX(Calculation!$Q$7:$Q$206,MATCH($B45&amp;" "&amp;CM$10,positions,0),1),
IFERROR(INDEX(Calculation!$R$7:$R$206,MATCH($B44&amp;" "&amp;CM$10,positions,0),1),
IF(AND(ROW(CM45)&gt;12,OR(AND(CN46&lt;&gt;"",CN46&lt;&gt;"-"),AND(CM46="-",CL45=""))),"-","")))</f>
        <v/>
      </c>
      <c r="CN45" s="128" t="str">
        <f>IFERROR(INDEX(Calculation!$Q$7:$Q$206,MATCH($B45&amp;" "&amp;CN$10,positions,0),1),
IFERROR(INDEX(Calculation!$R$7:$R$206,MATCH($B44&amp;" "&amp;CN$10,positions,0),1),
IF(AND(ROW(CN45)&gt;12,OR(AND(CO46&lt;&gt;"",CO46&lt;&gt;"-"),AND(CN46="-",CM45=""))),"-","")))</f>
        <v/>
      </c>
      <c r="CO45" s="128" t="str">
        <f>IFERROR(INDEX(Calculation!$Q$7:$Q$206,MATCH($B45&amp;" "&amp;CO$10,positions,0),1),
IFERROR(INDEX(Calculation!$R$7:$R$206,MATCH($B44&amp;" "&amp;CO$10,positions,0),1),
IF(AND(ROW(CO45)&gt;12,OR(AND(CP46&lt;&gt;"",CP46&lt;&gt;"-"),AND(CO46="-",CN45=""))),"-","")))</f>
        <v/>
      </c>
      <c r="CP45" s="128" t="str">
        <f>IFERROR(INDEX(Calculation!$Q$7:$Q$206,MATCH($B45&amp;" "&amp;CP$10,positions,0),1),
IFERROR(INDEX(Calculation!$R$7:$R$206,MATCH($B44&amp;" "&amp;CP$10,positions,0),1),
IF(AND(ROW(CP45)&gt;12,OR(AND(CQ46&lt;&gt;"",CQ46&lt;&gt;"-"),AND(CP46="-",CO45=""))),"-","")))</f>
        <v/>
      </c>
      <c r="CQ45" s="128" t="str">
        <f>IFERROR(INDEX(Calculation!$Q$7:$Q$206,MATCH($B45&amp;" "&amp;CQ$10,positions,0),1),
IFERROR(INDEX(Calculation!$R$7:$R$206,MATCH($B44&amp;" "&amp;CQ$10,positions,0),1),
IF(AND(ROW(CQ45)&gt;12,OR(AND(CR46&lt;&gt;"",CR46&lt;&gt;"-"),AND(CQ46="-",CP45=""))),"-","")))</f>
        <v/>
      </c>
      <c r="CR45" s="128" t="str">
        <f>IFERROR(INDEX(Calculation!$Q$7:$Q$206,MATCH($B45&amp;" "&amp;CR$10,positions,0),1),
IFERROR(INDEX(Calculation!$R$7:$R$206,MATCH($B44&amp;" "&amp;CR$10,positions,0),1),
IF(AND(ROW(CR45)&gt;12,OR(AND(CS46&lt;&gt;"",CS46&lt;&gt;"-"),AND(CR46="-",CQ45=""))),"-","")))</f>
        <v/>
      </c>
      <c r="CS45" s="128" t="str">
        <f>IFERROR(INDEX(Calculation!$Q$7:$Q$206,MATCH($B45&amp;" "&amp;CS$10,positions,0),1),
IFERROR(INDEX(Calculation!$R$7:$R$206,MATCH($B44&amp;" "&amp;CS$10,positions,0),1),
IF(AND(ROW(CS45)&gt;12,OR(AND(CT46&lt;&gt;"",CT46&lt;&gt;"-"),AND(CS46="-",CR45=""))),"-","")))</f>
        <v/>
      </c>
      <c r="CT45" s="128" t="str">
        <f>IFERROR(INDEX(Calculation!$Q$7:$Q$206,MATCH($B45&amp;" "&amp;CT$10,positions,0),1),
IFERROR(INDEX(Calculation!$R$7:$R$206,MATCH($B44&amp;" "&amp;CT$10,positions,0),1),
IF(AND(ROW(CT45)&gt;12,OR(AND(CU46&lt;&gt;"",CU46&lt;&gt;"-"),AND(CT46="-",CS45=""))),"-","")))</f>
        <v/>
      </c>
      <c r="CU45" s="128" t="str">
        <f>IFERROR(INDEX(Calculation!$Q$7:$Q$206,MATCH($B45&amp;" "&amp;CU$10,positions,0),1),
IFERROR(INDEX(Calculation!$R$7:$R$206,MATCH($B44&amp;" "&amp;CU$10,positions,0),1),
IF(AND(ROW(CU45)&gt;12,OR(AND(CV46&lt;&gt;"",CV46&lt;&gt;"-"),AND(CU46="-",CT45=""))),"-","")))</f>
        <v/>
      </c>
      <c r="CV45" s="128" t="str">
        <f>IFERROR(INDEX(Calculation!$Q$7:$Q$206,MATCH($B45&amp;" "&amp;CV$10,positions,0),1),
IFERROR(INDEX(Calculation!$R$7:$R$206,MATCH($B44&amp;" "&amp;CV$10,positions,0),1),
IF(AND(ROW(CV45)&gt;12,OR(AND(CW46&lt;&gt;"",CW46&lt;&gt;"-"),AND(CV46="-",CU45=""))),"-","")))</f>
        <v/>
      </c>
      <c r="CW45" s="128" t="str">
        <f>IFERROR(INDEX(Calculation!$Q$7:$Q$206,MATCH($B45&amp;" "&amp;CW$10,positions,0),1),
IFERROR(INDEX(Calculation!$R$7:$R$206,MATCH($B44&amp;" "&amp;CW$10,positions,0),1),
IF(AND(ROW(CW45)&gt;12,OR(AND(CX46&lt;&gt;"",CX46&lt;&gt;"-"),AND(CW46="-",CV45=""))),"-","")))</f>
        <v/>
      </c>
      <c r="CX45" s="128" t="str">
        <f>IFERROR(INDEX(Calculation!$Q$7:$Q$206,MATCH($B45&amp;" "&amp;CX$10,positions,0),1),
IFERROR(INDEX(Calculation!$R$7:$R$206,MATCH($B44&amp;" "&amp;CX$10,positions,0),1),
IF(AND(ROW(CX45)&gt;12,OR(AND(CY46&lt;&gt;"",CY46&lt;&gt;"-"),AND(CX46="-",CW45=""))),"-","")))</f>
        <v/>
      </c>
      <c r="CY45" s="128" t="str">
        <f>IFERROR(INDEX(Calculation!$Q$7:$Q$206,MATCH($B45&amp;" "&amp;CY$10,positions,0),1),
IFERROR(INDEX(Calculation!$R$7:$R$206,MATCH($B44&amp;" "&amp;CY$10,positions,0),1),
IF(AND(ROW(CY45)&gt;12,OR(AND(CZ46&lt;&gt;"",CZ46&lt;&gt;"-"),AND(CY46="-",CX45=""))),"-","")))</f>
        <v/>
      </c>
      <c r="CZ45" s="128" t="str">
        <f>IFERROR(INDEX(Calculation!$Q$7:$Q$206,MATCH($B45&amp;" "&amp;CZ$10,positions,0),1),
IFERROR(INDEX(Calculation!$R$7:$R$206,MATCH($B44&amp;" "&amp;CZ$10,positions,0),1),
IF(AND(ROW(CZ45)&gt;12,OR(AND(DA46&lt;&gt;"",DA46&lt;&gt;"-"),AND(CZ46="-",CY45=""))),"-","")))</f>
        <v/>
      </c>
    </row>
    <row r="46" spans="2:104" s="100" customFormat="1" ht="27.95" customHeight="1" x14ac:dyDescent="0.25">
      <c r="B46" s="140">
        <v>36</v>
      </c>
      <c r="C46" s="99"/>
      <c r="D46" s="128" t="str">
        <f>IFERROR(INDEX(Calculation!$Q$7:$Q$206,MATCH($B46&amp;" "&amp;D$10,positions,0),1),
IFERROR(INDEX(Calculation!$R$7:$R$206,MATCH($B45&amp;" "&amp;D$10,positions,0),1),
IF(AND(ROW(D46)&gt;12,OR(AND(E47&lt;&gt;"",E47&lt;&gt;"-"),AND(D47="-",C46=""))),"-","")))</f>
        <v/>
      </c>
      <c r="E46" s="128" t="str">
        <f>IFERROR(INDEX(Calculation!$Q$7:$Q$206,MATCH($B46&amp;" "&amp;E$10,positions,0),1),
IFERROR(INDEX(Calculation!$R$7:$R$206,MATCH($B45&amp;" "&amp;E$10,positions,0),1),
IF(AND(ROW(E46)&gt;12,OR(AND(F47&lt;&gt;"",F47&lt;&gt;"-"),AND(E47="-",D46=""))),"-","")))</f>
        <v/>
      </c>
      <c r="F46" s="128" t="str">
        <f>IFERROR(INDEX(Calculation!$Q$7:$Q$206,MATCH($B46&amp;" "&amp;F$10,positions,0),1),
IFERROR(INDEX(Calculation!$R$7:$R$206,MATCH($B45&amp;" "&amp;F$10,positions,0),1),
IF(AND(ROW(F46)&gt;12,OR(AND(G47&lt;&gt;"",G47&lt;&gt;"-"),AND(F47="-",E46=""))),"-","")))</f>
        <v/>
      </c>
      <c r="G46" s="128" t="str">
        <f>IFERROR(INDEX(Calculation!$Q$7:$Q$206,MATCH($B46&amp;" "&amp;G$10,positions,0),1),
IFERROR(INDEX(Calculation!$R$7:$R$206,MATCH($B45&amp;" "&amp;G$10,positions,0),1),
IF(AND(ROW(G46)&gt;12,OR(AND(H47&lt;&gt;"",H47&lt;&gt;"-"),AND(G47="-",F46=""))),"-","")))</f>
        <v/>
      </c>
      <c r="H46" s="128" t="str">
        <f>IFERROR(INDEX(Calculation!$Q$7:$Q$206,MATCH($B46&amp;" "&amp;H$10,positions,0),1),
IFERROR(INDEX(Calculation!$R$7:$R$206,MATCH($B45&amp;" "&amp;H$10,positions,0),1),
IF(AND(ROW(H46)&gt;12,OR(AND(I47&lt;&gt;"",I47&lt;&gt;"-"),AND(H47="-",G46=""))),"-","")))</f>
        <v/>
      </c>
      <c r="I46" s="128" t="str">
        <f>IFERROR(INDEX(Calculation!$Q$7:$Q$206,MATCH($B46&amp;" "&amp;I$10,positions,0),1),
IFERROR(INDEX(Calculation!$R$7:$R$206,MATCH($B45&amp;" "&amp;I$10,positions,0),1),
IF(AND(ROW(I46)&gt;12,OR(AND(J47&lt;&gt;"",J47&lt;&gt;"-"),AND(I47="-",H46=""))),"-","")))</f>
        <v/>
      </c>
      <c r="J46" s="128" t="str">
        <f>IFERROR(INDEX(Calculation!$Q$7:$Q$206,MATCH($B46&amp;" "&amp;J$10,positions,0),1),
IFERROR(INDEX(Calculation!$R$7:$R$206,MATCH($B45&amp;" "&amp;J$10,positions,0),1),
IF(AND(ROW(J46)&gt;12,OR(AND(K47&lt;&gt;"",K47&lt;&gt;"-"),AND(J47="-",I46=""))),"-","")))</f>
        <v/>
      </c>
      <c r="K46" s="128" t="str">
        <f>IFERROR(INDEX(Calculation!$Q$7:$Q$206,MATCH($B46&amp;" "&amp;K$10,positions,0),1),
IFERROR(INDEX(Calculation!$R$7:$R$206,MATCH($B45&amp;" "&amp;K$10,positions,0),1),
IF(AND(ROW(K46)&gt;12,OR(AND(L47&lt;&gt;"",L47&lt;&gt;"-"),AND(K47="-",J46=""))),"-","")))</f>
        <v/>
      </c>
      <c r="L46" s="128" t="str">
        <f>IFERROR(INDEX(Calculation!$Q$7:$Q$206,MATCH($B46&amp;" "&amp;L$10,positions,0),1),
IFERROR(INDEX(Calculation!$R$7:$R$206,MATCH($B45&amp;" "&amp;L$10,positions,0),1),
IF(AND(ROW(L46)&gt;12,OR(AND(M47&lt;&gt;"",M47&lt;&gt;"-"),AND(L47="-",K46=""))),"-","")))</f>
        <v/>
      </c>
      <c r="M46" s="128" t="str">
        <f>IFERROR(INDEX(Calculation!$Q$7:$Q$206,MATCH($B46&amp;" "&amp;M$10,positions,0),1),
IFERROR(INDEX(Calculation!$R$7:$R$206,MATCH($B45&amp;" "&amp;M$10,positions,0),1),
IF(AND(ROW(M46)&gt;12,OR(AND(N47&lt;&gt;"",N47&lt;&gt;"-"),AND(M47="-",L46=""))),"-","")))</f>
        <v/>
      </c>
      <c r="N46" s="128" t="str">
        <f>IFERROR(INDEX(Calculation!$Q$7:$Q$206,MATCH($B46&amp;" "&amp;N$10,positions,0),1),
IFERROR(INDEX(Calculation!$R$7:$R$206,MATCH($B45&amp;" "&amp;N$10,positions,0),1),
IF(AND(ROW(N46)&gt;12,OR(AND(O47&lt;&gt;"",O47&lt;&gt;"-"),AND(N47="-",M46=""))),"-","")))</f>
        <v/>
      </c>
      <c r="O46" s="128" t="str">
        <f>IFERROR(INDEX(Calculation!$Q$7:$Q$206,MATCH($B46&amp;" "&amp;O$10,positions,0),1),
IFERROR(INDEX(Calculation!$R$7:$R$206,MATCH($B45&amp;" "&amp;O$10,positions,0),1),
IF(AND(ROW(O46)&gt;12,OR(AND(P47&lt;&gt;"",P47&lt;&gt;"-"),AND(O47="-",N46=""))),"-","")))</f>
        <v/>
      </c>
      <c r="P46" s="128" t="str">
        <f>IFERROR(INDEX(Calculation!$Q$7:$Q$206,MATCH($B46&amp;" "&amp;P$10,positions,0),1),
IFERROR(INDEX(Calculation!$R$7:$R$206,MATCH($B45&amp;" "&amp;P$10,positions,0),1),
IF(AND(ROW(P46)&gt;12,OR(AND(Q47&lt;&gt;"",Q47&lt;&gt;"-"),AND(P47="-",O46=""))),"-","")))</f>
        <v/>
      </c>
      <c r="Q46" s="128" t="str">
        <f>IFERROR(INDEX(Calculation!$Q$7:$Q$206,MATCH($B46&amp;" "&amp;Q$10,positions,0),1),
IFERROR(INDEX(Calculation!$R$7:$R$206,MATCH($B45&amp;" "&amp;Q$10,positions,0),1),
IF(AND(ROW(Q46)&gt;12,OR(AND(R47&lt;&gt;"",R47&lt;&gt;"-"),AND(Q47="-",P46=""))),"-","")))</f>
        <v/>
      </c>
      <c r="R46" s="128" t="str">
        <f>IFERROR(INDEX(Calculation!$Q$7:$Q$206,MATCH($B46&amp;" "&amp;R$10,positions,0),1),
IFERROR(INDEX(Calculation!$R$7:$R$206,MATCH($B45&amp;" "&amp;R$10,positions,0),1),
IF(AND(ROW(R46)&gt;12,OR(AND(S47&lt;&gt;"",S47&lt;&gt;"-"),AND(R47="-",Q46=""))),"-","")))</f>
        <v/>
      </c>
      <c r="S46" s="128" t="str">
        <f>IFERROR(INDEX(Calculation!$Q$7:$Q$206,MATCH($B46&amp;" "&amp;S$10,positions,0),1),
IFERROR(INDEX(Calculation!$R$7:$R$206,MATCH($B45&amp;" "&amp;S$10,positions,0),1),
IF(AND(ROW(S46)&gt;12,OR(AND(T47&lt;&gt;"",T47&lt;&gt;"-"),AND(S47="-",R46=""))),"-","")))</f>
        <v/>
      </c>
      <c r="T46" s="128" t="str">
        <f>IFERROR(INDEX(Calculation!$Q$7:$Q$206,MATCH($B46&amp;" "&amp;T$10,positions,0),1),
IFERROR(INDEX(Calculation!$R$7:$R$206,MATCH($B45&amp;" "&amp;T$10,positions,0),1),
IF(AND(ROW(T46)&gt;12,OR(AND(U47&lt;&gt;"",U47&lt;&gt;"-"),AND(T47="-",S46=""))),"-","")))</f>
        <v/>
      </c>
      <c r="U46" s="128" t="str">
        <f>IFERROR(INDEX(Calculation!$Q$7:$Q$206,MATCH($B46&amp;" "&amp;U$10,positions,0),1),
IFERROR(INDEX(Calculation!$R$7:$R$206,MATCH($B45&amp;" "&amp;U$10,positions,0),1),
IF(AND(ROW(U46)&gt;12,OR(AND(V47&lt;&gt;"",V47&lt;&gt;"-"),AND(U47="-",T46=""))),"-","")))</f>
        <v/>
      </c>
      <c r="V46" s="128" t="str">
        <f>IFERROR(INDEX(Calculation!$Q$7:$Q$206,MATCH($B46&amp;" "&amp;V$10,positions,0),1),
IFERROR(INDEX(Calculation!$R$7:$R$206,MATCH($B45&amp;" "&amp;V$10,positions,0),1),
IF(AND(ROW(V46)&gt;12,OR(AND(W47&lt;&gt;"",W47&lt;&gt;"-"),AND(V47="-",U46=""))),"-","")))</f>
        <v/>
      </c>
      <c r="W46" s="128" t="str">
        <f>IFERROR(INDEX(Calculation!$Q$7:$Q$206,MATCH($B46&amp;" "&amp;W$10,positions,0),1),
IFERROR(INDEX(Calculation!$R$7:$R$206,MATCH($B45&amp;" "&amp;W$10,positions,0),1),
IF(AND(ROW(W46)&gt;12,OR(AND(X47&lt;&gt;"",X47&lt;&gt;"-"),AND(W47="-",V46=""))),"-","")))</f>
        <v/>
      </c>
      <c r="X46" s="128" t="str">
        <f>IFERROR(INDEX(Calculation!$Q$7:$Q$206,MATCH($B46&amp;" "&amp;X$10,positions,0),1),
IFERROR(INDEX(Calculation!$R$7:$R$206,MATCH($B45&amp;" "&amp;X$10,positions,0),1),
IF(AND(ROW(X46)&gt;12,OR(AND(Y47&lt;&gt;"",Y47&lt;&gt;"-"),AND(X47="-",W46=""))),"-","")))</f>
        <v/>
      </c>
      <c r="Y46" s="128" t="str">
        <f>IFERROR(INDEX(Calculation!$Q$7:$Q$206,MATCH($B46&amp;" "&amp;Y$10,positions,0),1),
IFERROR(INDEX(Calculation!$R$7:$R$206,MATCH($B45&amp;" "&amp;Y$10,positions,0),1),
IF(AND(ROW(Y46)&gt;12,OR(AND(Z47&lt;&gt;"",Z47&lt;&gt;"-"),AND(Y47="-",X46=""))),"-","")))</f>
        <v/>
      </c>
      <c r="Z46" s="128" t="str">
        <f>IFERROR(INDEX(Calculation!$Q$7:$Q$206,MATCH($B46&amp;" "&amp;Z$10,positions,0),1),
IFERROR(INDEX(Calculation!$R$7:$R$206,MATCH($B45&amp;" "&amp;Z$10,positions,0),1),
IF(AND(ROW(Z46)&gt;12,OR(AND(AA47&lt;&gt;"",AA47&lt;&gt;"-"),AND(Z47="-",Y46=""))),"-","")))</f>
        <v/>
      </c>
      <c r="AA46" s="128" t="str">
        <f>IFERROR(INDEX(Calculation!$Q$7:$Q$206,MATCH($B46&amp;" "&amp;AA$10,positions,0),1),
IFERROR(INDEX(Calculation!$R$7:$R$206,MATCH($B45&amp;" "&amp;AA$10,positions,0),1),
IF(AND(ROW(AA46)&gt;12,OR(AND(AB47&lt;&gt;"",AB47&lt;&gt;"-"),AND(AA47="-",Z46=""))),"-","")))</f>
        <v/>
      </c>
      <c r="AB46" s="128" t="str">
        <f>IFERROR(INDEX(Calculation!$Q$7:$Q$206,MATCH($B46&amp;" "&amp;AB$10,positions,0),1),
IFERROR(INDEX(Calculation!$R$7:$R$206,MATCH($B45&amp;" "&amp;AB$10,positions,0),1),
IF(AND(ROW(AB46)&gt;12,OR(AND(AC47&lt;&gt;"",AC47&lt;&gt;"-"),AND(AB47="-",AA46=""))),"-","")))</f>
        <v/>
      </c>
      <c r="AC46" s="128" t="str">
        <f>IFERROR(INDEX(Calculation!$Q$7:$Q$206,MATCH($B46&amp;" "&amp;AC$10,positions,0),1),
IFERROR(INDEX(Calculation!$R$7:$R$206,MATCH($B45&amp;" "&amp;AC$10,positions,0),1),
IF(AND(ROW(AC46)&gt;12,OR(AND(AD47&lt;&gt;"",AD47&lt;&gt;"-"),AND(AC47="-",AB46=""))),"-","")))</f>
        <v/>
      </c>
      <c r="AD46" s="128" t="str">
        <f>IFERROR(INDEX(Calculation!$Q$7:$Q$206,MATCH($B46&amp;" "&amp;AD$10,positions,0),1),
IFERROR(INDEX(Calculation!$R$7:$R$206,MATCH($B45&amp;" "&amp;AD$10,positions,0),1),
IF(AND(ROW(AD46)&gt;12,OR(AND(AE47&lt;&gt;"",AE47&lt;&gt;"-"),AND(AD47="-",AC46=""))),"-","")))</f>
        <v/>
      </c>
      <c r="AE46" s="128" t="str">
        <f>IFERROR(INDEX(Calculation!$Q$7:$Q$206,MATCH($B46&amp;" "&amp;AE$10,positions,0),1),
IFERROR(INDEX(Calculation!$R$7:$R$206,MATCH($B45&amp;" "&amp;AE$10,positions,0),1),
IF(AND(ROW(AE46)&gt;12,OR(AND(AF47&lt;&gt;"",AF47&lt;&gt;"-"),AND(AE47="-",AD46=""))),"-","")))</f>
        <v/>
      </c>
      <c r="AF46" s="128" t="str">
        <f>IFERROR(INDEX(Calculation!$Q$7:$Q$206,MATCH($B46&amp;" "&amp;AF$10,positions,0),1),
IFERROR(INDEX(Calculation!$R$7:$R$206,MATCH($B45&amp;" "&amp;AF$10,positions,0),1),
IF(AND(ROW(AF46)&gt;12,OR(AND(AG47&lt;&gt;"",AG47&lt;&gt;"-"),AND(AF47="-",AE46=""))),"-","")))</f>
        <v/>
      </c>
      <c r="AG46" s="128" t="str">
        <f>IFERROR(INDEX(Calculation!$Q$7:$Q$206,MATCH($B46&amp;" "&amp;AG$10,positions,0),1),
IFERROR(INDEX(Calculation!$R$7:$R$206,MATCH($B45&amp;" "&amp;AG$10,positions,0),1),
IF(AND(ROW(AG46)&gt;12,OR(AND(AH47&lt;&gt;"",AH47&lt;&gt;"-"),AND(AG47="-",AF46=""))),"-","")))</f>
        <v/>
      </c>
      <c r="AH46" s="128" t="str">
        <f>IFERROR(INDEX(Calculation!$Q$7:$Q$206,MATCH($B46&amp;" "&amp;AH$10,positions,0),1),
IFERROR(INDEX(Calculation!$R$7:$R$206,MATCH($B45&amp;" "&amp;AH$10,positions,0),1),
IF(AND(ROW(AH46)&gt;12,OR(AND(AI47&lt;&gt;"",AI47&lt;&gt;"-"),AND(AH47="-",AG46=""))),"-","")))</f>
        <v/>
      </c>
      <c r="AI46" s="128" t="str">
        <f>IFERROR(INDEX(Calculation!$Q$7:$Q$206,MATCH($B46&amp;" "&amp;AI$10,positions,0),1),
IFERROR(INDEX(Calculation!$R$7:$R$206,MATCH($B45&amp;" "&amp;AI$10,positions,0),1),
IF(AND(ROW(AI46)&gt;12,OR(AND(AJ47&lt;&gt;"",AJ47&lt;&gt;"-"),AND(AI47="-",AH46=""))),"-","")))</f>
        <v/>
      </c>
      <c r="AJ46" s="128" t="str">
        <f>IFERROR(INDEX(Calculation!$Q$7:$Q$206,MATCH($B46&amp;" "&amp;AJ$10,positions,0),1),
IFERROR(INDEX(Calculation!$R$7:$R$206,MATCH($B45&amp;" "&amp;AJ$10,positions,0),1),
IF(AND(ROW(AJ46)&gt;12,OR(AND(AK47&lt;&gt;"",AK47&lt;&gt;"-"),AND(AJ47="-",AI46=""))),"-","")))</f>
        <v/>
      </c>
      <c r="AK46" s="128" t="str">
        <f>IFERROR(INDEX(Calculation!$Q$7:$Q$206,MATCH($B46&amp;" "&amp;AK$10,positions,0),1),
IFERROR(INDEX(Calculation!$R$7:$R$206,MATCH($B45&amp;" "&amp;AK$10,positions,0),1),
IF(AND(ROW(AK46)&gt;12,OR(AND(AL47&lt;&gt;"",AL47&lt;&gt;"-"),AND(AK47="-",AJ46=""))),"-","")))</f>
        <v/>
      </c>
      <c r="AL46" s="128" t="str">
        <f>IFERROR(INDEX(Calculation!$Q$7:$Q$206,MATCH($B46&amp;" "&amp;AL$10,positions,0),1),
IFERROR(INDEX(Calculation!$R$7:$R$206,MATCH($B45&amp;" "&amp;AL$10,positions,0),1),
IF(AND(ROW(AL46)&gt;12,OR(AND(AM47&lt;&gt;"",AM47&lt;&gt;"-"),AND(AL47="-",AK46=""))),"-","")))</f>
        <v/>
      </c>
      <c r="AM46" s="128" t="str">
        <f>IFERROR(INDEX(Calculation!$Q$7:$Q$206,MATCH($B46&amp;" "&amp;AM$10,positions,0),1),
IFERROR(INDEX(Calculation!$R$7:$R$206,MATCH($B45&amp;" "&amp;AM$10,positions,0),1),
IF(AND(ROW(AM46)&gt;12,OR(AND(AN47&lt;&gt;"",AN47&lt;&gt;"-"),AND(AM47="-",AL46=""))),"-","")))</f>
        <v/>
      </c>
      <c r="AN46" s="128" t="str">
        <f>IFERROR(INDEX(Calculation!$Q$7:$Q$206,MATCH($B46&amp;" "&amp;AN$10,positions,0),1),
IFERROR(INDEX(Calculation!$R$7:$R$206,MATCH($B45&amp;" "&amp;AN$10,positions,0),1),
IF(AND(ROW(AN46)&gt;12,OR(AND(AO47&lt;&gt;"",AO47&lt;&gt;"-"),AND(AN47="-",AM46=""))),"-","")))</f>
        <v/>
      </c>
      <c r="AO46" s="128" t="str">
        <f>IFERROR(INDEX(Calculation!$Q$7:$Q$206,MATCH($B46&amp;" "&amp;AO$10,positions,0),1),
IFERROR(INDEX(Calculation!$R$7:$R$206,MATCH($B45&amp;" "&amp;AO$10,positions,0),1),
IF(AND(ROW(AO46)&gt;12,OR(AND(AP47&lt;&gt;"",AP47&lt;&gt;"-"),AND(AO47="-",AN46=""))),"-","")))</f>
        <v/>
      </c>
      <c r="AP46" s="128" t="str">
        <f>IFERROR(INDEX(Calculation!$Q$7:$Q$206,MATCH($B46&amp;" "&amp;AP$10,positions,0),1),
IFERROR(INDEX(Calculation!$R$7:$R$206,MATCH($B45&amp;" "&amp;AP$10,positions,0),1),
IF(AND(ROW(AP46)&gt;12,OR(AND(AQ47&lt;&gt;"",AQ47&lt;&gt;"-"),AND(AP47="-",AO46=""))),"-","")))</f>
        <v/>
      </c>
      <c r="AQ46" s="128" t="str">
        <f>IFERROR(INDEX(Calculation!$Q$7:$Q$206,MATCH($B46&amp;" "&amp;AQ$10,positions,0),1),
IFERROR(INDEX(Calculation!$R$7:$R$206,MATCH($B45&amp;" "&amp;AQ$10,positions,0),1),
IF(AND(ROW(AQ46)&gt;12,OR(AND(AR47&lt;&gt;"",AR47&lt;&gt;"-"),AND(AQ47="-",AP46=""))),"-","")))</f>
        <v/>
      </c>
      <c r="AR46" s="128" t="str">
        <f>IFERROR(INDEX(Calculation!$Q$7:$Q$206,MATCH($B46&amp;" "&amp;AR$10,positions,0),1),
IFERROR(INDEX(Calculation!$R$7:$R$206,MATCH($B45&amp;" "&amp;AR$10,positions,0),1),
IF(AND(ROW(AR46)&gt;12,OR(AND(AS47&lt;&gt;"",AS47&lt;&gt;"-"),AND(AR47="-",AQ46=""))),"-","")))</f>
        <v/>
      </c>
      <c r="AS46" s="128" t="str">
        <f>IFERROR(INDEX(Calculation!$Q$7:$Q$206,MATCH($B46&amp;" "&amp;AS$10,positions,0),1),
IFERROR(INDEX(Calculation!$R$7:$R$206,MATCH($B45&amp;" "&amp;AS$10,positions,0),1),
IF(AND(ROW(AS46)&gt;12,OR(AND(AT47&lt;&gt;"",AT47&lt;&gt;"-"),AND(AS47="-",AR46=""))),"-","")))</f>
        <v/>
      </c>
      <c r="AT46" s="128" t="str">
        <f>IFERROR(INDEX(Calculation!$Q$7:$Q$206,MATCH($B46&amp;" "&amp;AT$10,positions,0),1),
IFERROR(INDEX(Calculation!$R$7:$R$206,MATCH($B45&amp;" "&amp;AT$10,positions,0),1),
IF(AND(ROW(AT46)&gt;12,OR(AND(AU47&lt;&gt;"",AU47&lt;&gt;"-"),AND(AT47="-",AS46=""))),"-","")))</f>
        <v/>
      </c>
      <c r="AU46" s="128" t="str">
        <f>IFERROR(INDEX(Calculation!$Q$7:$Q$206,MATCH($B46&amp;" "&amp;AU$10,positions,0),1),
IFERROR(INDEX(Calculation!$R$7:$R$206,MATCH($B45&amp;" "&amp;AU$10,positions,0),1),
IF(AND(ROW(AU46)&gt;12,OR(AND(AV47&lt;&gt;"",AV47&lt;&gt;"-"),AND(AU47="-",AT46=""))),"-","")))</f>
        <v/>
      </c>
      <c r="AV46" s="128" t="str">
        <f>IFERROR(INDEX(Calculation!$Q$7:$Q$206,MATCH($B46&amp;" "&amp;AV$10,positions,0),1),
IFERROR(INDEX(Calculation!$R$7:$R$206,MATCH($B45&amp;" "&amp;AV$10,positions,0),1),
IF(AND(ROW(AV46)&gt;12,OR(AND(AW47&lt;&gt;"",AW47&lt;&gt;"-"),AND(AV47="-",AU46=""))),"-","")))</f>
        <v/>
      </c>
      <c r="AW46" s="128" t="str">
        <f>IFERROR(INDEX(Calculation!$Q$7:$Q$206,MATCH($B46&amp;" "&amp;AW$10,positions,0),1),
IFERROR(INDEX(Calculation!$R$7:$R$206,MATCH($B45&amp;" "&amp;AW$10,positions,0),1),
IF(AND(ROW(AW46)&gt;12,OR(AND(AX47&lt;&gt;"",AX47&lt;&gt;"-"),AND(AW47="-",AV46=""))),"-","")))</f>
        <v/>
      </c>
      <c r="AX46" s="128" t="str">
        <f>IFERROR(INDEX(Calculation!$Q$7:$Q$206,MATCH($B46&amp;" "&amp;AX$10,positions,0),1),
IFERROR(INDEX(Calculation!$R$7:$R$206,MATCH($B45&amp;" "&amp;AX$10,positions,0),1),
IF(AND(ROW(AX46)&gt;12,OR(AND(AY47&lt;&gt;"",AY47&lt;&gt;"-"),AND(AX47="-",AW46=""))),"-","")))</f>
        <v/>
      </c>
      <c r="AY46" s="128" t="str">
        <f>IFERROR(INDEX(Calculation!$Q$7:$Q$206,MATCH($B46&amp;" "&amp;AY$10,positions,0),1),
IFERROR(INDEX(Calculation!$R$7:$R$206,MATCH($B45&amp;" "&amp;AY$10,positions,0),1),
IF(AND(ROW(AY46)&gt;12,OR(AND(AZ47&lt;&gt;"",AZ47&lt;&gt;"-"),AND(AY47="-",AX46=""))),"-","")))</f>
        <v/>
      </c>
      <c r="AZ46" s="128" t="str">
        <f>IFERROR(INDEX(Calculation!$Q$7:$Q$206,MATCH($B46&amp;" "&amp;AZ$10,positions,0),1),
IFERROR(INDEX(Calculation!$R$7:$R$206,MATCH($B45&amp;" "&amp;AZ$10,positions,0),1),
IF(AND(ROW(AZ46)&gt;12,OR(AND(BA47&lt;&gt;"",BA47&lt;&gt;"-"),AND(AZ47="-",AY46=""))),"-","")))</f>
        <v/>
      </c>
      <c r="BA46" s="128" t="str">
        <f>IFERROR(INDEX(Calculation!$Q$7:$Q$206,MATCH($B46&amp;" "&amp;BA$10,positions,0),1),
IFERROR(INDEX(Calculation!$R$7:$R$206,MATCH($B45&amp;" "&amp;BA$10,positions,0),1),
IF(AND(ROW(BA46)&gt;12,OR(AND(BB47&lt;&gt;"",BB47&lt;&gt;"-"),AND(BA47="-",AZ46=""))),"-","")))</f>
        <v/>
      </c>
      <c r="BB46" s="128" t="str">
        <f>IFERROR(INDEX(Calculation!$Q$7:$Q$206,MATCH($B46&amp;" "&amp;BB$10,positions,0),1),
IFERROR(INDEX(Calculation!$R$7:$R$206,MATCH($B45&amp;" "&amp;BB$10,positions,0),1),
IF(AND(ROW(BB46)&gt;12,OR(AND(BC47&lt;&gt;"",BC47&lt;&gt;"-"),AND(BB47="-",BA46=""))),"-","")))</f>
        <v/>
      </c>
      <c r="BC46" s="128" t="str">
        <f>IFERROR(INDEX(Calculation!$Q$7:$Q$206,MATCH($B46&amp;" "&amp;BC$10,positions,0),1),
IFERROR(INDEX(Calculation!$R$7:$R$206,MATCH($B45&amp;" "&amp;BC$10,positions,0),1),
IF(AND(ROW(BC46)&gt;12,OR(AND(BD47&lt;&gt;"",BD47&lt;&gt;"-"),AND(BC47="-",BB46=""))),"-","")))</f>
        <v/>
      </c>
      <c r="BD46" s="128" t="str">
        <f>IFERROR(INDEX(Calculation!$Q$7:$Q$206,MATCH($B46&amp;" "&amp;BD$10,positions,0),1),
IFERROR(INDEX(Calculation!$R$7:$R$206,MATCH($B45&amp;" "&amp;BD$10,positions,0),1),
IF(AND(ROW(BD46)&gt;12,OR(AND(BE47&lt;&gt;"",BE47&lt;&gt;"-"),AND(BD47="-",BC46=""))),"-","")))</f>
        <v/>
      </c>
      <c r="BE46" s="128" t="str">
        <f>IFERROR(INDEX(Calculation!$Q$7:$Q$206,MATCH($B46&amp;" "&amp;BE$10,positions,0),1),
IFERROR(INDEX(Calculation!$R$7:$R$206,MATCH($B45&amp;" "&amp;BE$10,positions,0),1),
IF(AND(ROW(BE46)&gt;12,OR(AND(BF47&lt;&gt;"",BF47&lt;&gt;"-"),AND(BE47="-",BD46=""))),"-","")))</f>
        <v/>
      </c>
      <c r="BF46" s="128" t="str">
        <f>IFERROR(INDEX(Calculation!$Q$7:$Q$206,MATCH($B46&amp;" "&amp;BF$10,positions,0),1),
IFERROR(INDEX(Calculation!$R$7:$R$206,MATCH($B45&amp;" "&amp;BF$10,positions,0),1),
IF(AND(ROW(BF46)&gt;12,OR(AND(BG47&lt;&gt;"",BG47&lt;&gt;"-"),AND(BF47="-",BE46=""))),"-","")))</f>
        <v/>
      </c>
      <c r="BG46" s="128" t="str">
        <f>IFERROR(INDEX(Calculation!$Q$7:$Q$206,MATCH($B46&amp;" "&amp;BG$10,positions,0),1),
IFERROR(INDEX(Calculation!$R$7:$R$206,MATCH($B45&amp;" "&amp;BG$10,positions,0),1),
IF(AND(ROW(BG46)&gt;12,OR(AND(BH47&lt;&gt;"",BH47&lt;&gt;"-"),AND(BG47="-",BF46=""))),"-","")))</f>
        <v/>
      </c>
      <c r="BH46" s="128" t="str">
        <f>IFERROR(INDEX(Calculation!$Q$7:$Q$206,MATCH($B46&amp;" "&amp;BH$10,positions,0),1),
IFERROR(INDEX(Calculation!$R$7:$R$206,MATCH($B45&amp;" "&amp;BH$10,positions,0),1),
IF(AND(ROW(BH46)&gt;12,OR(AND(BI47&lt;&gt;"",BI47&lt;&gt;"-"),AND(BH47="-",BG46=""))),"-","")))</f>
        <v/>
      </c>
      <c r="BI46" s="128" t="str">
        <f>IFERROR(INDEX(Calculation!$Q$7:$Q$206,MATCH($B46&amp;" "&amp;BI$10,positions,0),1),
IFERROR(INDEX(Calculation!$R$7:$R$206,MATCH($B45&amp;" "&amp;BI$10,positions,0),1),
IF(AND(ROW(BI46)&gt;12,OR(AND(BJ47&lt;&gt;"",BJ47&lt;&gt;"-"),AND(BI47="-",BH46=""))),"-","")))</f>
        <v/>
      </c>
      <c r="BJ46" s="128" t="str">
        <f>IFERROR(INDEX(Calculation!$Q$7:$Q$206,MATCH($B46&amp;" "&amp;BJ$10,positions,0),1),
IFERROR(INDEX(Calculation!$R$7:$R$206,MATCH($B45&amp;" "&amp;BJ$10,positions,0),1),
IF(AND(ROW(BJ46)&gt;12,OR(AND(BK47&lt;&gt;"",BK47&lt;&gt;"-"),AND(BJ47="-",BI46=""))),"-","")))</f>
        <v/>
      </c>
      <c r="BK46" s="128" t="str">
        <f>IFERROR(INDEX(Calculation!$Q$7:$Q$206,MATCH($B46&amp;" "&amp;BK$10,positions,0),1),
IFERROR(INDEX(Calculation!$R$7:$R$206,MATCH($B45&amp;" "&amp;BK$10,positions,0),1),
IF(AND(ROW(BK46)&gt;12,OR(AND(BL47&lt;&gt;"",BL47&lt;&gt;"-"),AND(BK47="-",BJ46=""))),"-","")))</f>
        <v/>
      </c>
      <c r="BL46" s="128" t="str">
        <f>IFERROR(INDEX(Calculation!$Q$7:$Q$206,MATCH($B46&amp;" "&amp;BL$10,positions,0),1),
IFERROR(INDEX(Calculation!$R$7:$R$206,MATCH($B45&amp;" "&amp;BL$10,positions,0),1),
IF(AND(ROW(BL46)&gt;12,OR(AND(BM47&lt;&gt;"",BM47&lt;&gt;"-"),AND(BL47="-",BK46=""))),"-","")))</f>
        <v/>
      </c>
      <c r="BM46" s="128" t="str">
        <f>IFERROR(INDEX(Calculation!$Q$7:$Q$206,MATCH($B46&amp;" "&amp;BM$10,positions,0),1),
IFERROR(INDEX(Calculation!$R$7:$R$206,MATCH($B45&amp;" "&amp;BM$10,positions,0),1),
IF(AND(ROW(BM46)&gt;12,OR(AND(BN47&lt;&gt;"",BN47&lt;&gt;"-"),AND(BM47="-",BL46=""))),"-","")))</f>
        <v/>
      </c>
      <c r="BN46" s="128" t="str">
        <f>IFERROR(INDEX(Calculation!$Q$7:$Q$206,MATCH($B46&amp;" "&amp;BN$10,positions,0),1),
IFERROR(INDEX(Calculation!$R$7:$R$206,MATCH($B45&amp;" "&amp;BN$10,positions,0),1),
IF(AND(ROW(BN46)&gt;12,OR(AND(BO47&lt;&gt;"",BO47&lt;&gt;"-"),AND(BN47="-",BM46=""))),"-","")))</f>
        <v/>
      </c>
      <c r="BO46" s="128" t="str">
        <f>IFERROR(INDEX(Calculation!$Q$7:$Q$206,MATCH($B46&amp;" "&amp;BO$10,positions,0),1),
IFERROR(INDEX(Calculation!$R$7:$R$206,MATCH($B45&amp;" "&amp;BO$10,positions,0),1),
IF(AND(ROW(BO46)&gt;12,OR(AND(BP47&lt;&gt;"",BP47&lt;&gt;"-"),AND(BO47="-",BN46=""))),"-","")))</f>
        <v/>
      </c>
      <c r="BP46" s="128" t="str">
        <f>IFERROR(INDEX(Calculation!$Q$7:$Q$206,MATCH($B46&amp;" "&amp;BP$10,positions,0),1),
IFERROR(INDEX(Calculation!$R$7:$R$206,MATCH($B45&amp;" "&amp;BP$10,positions,0),1),
IF(AND(ROW(BP46)&gt;12,OR(AND(BQ47&lt;&gt;"",BQ47&lt;&gt;"-"),AND(BP47="-",BO46=""))),"-","")))</f>
        <v/>
      </c>
      <c r="BQ46" s="128" t="str">
        <f>IFERROR(INDEX(Calculation!$Q$7:$Q$206,MATCH($B46&amp;" "&amp;BQ$10,positions,0),1),
IFERROR(INDEX(Calculation!$R$7:$R$206,MATCH($B45&amp;" "&amp;BQ$10,positions,0),1),
IF(AND(ROW(BQ46)&gt;12,OR(AND(BR47&lt;&gt;"",BR47&lt;&gt;"-"),AND(BQ47="-",BP46=""))),"-","")))</f>
        <v/>
      </c>
      <c r="BR46" s="128" t="str">
        <f>IFERROR(INDEX(Calculation!$Q$7:$Q$206,MATCH($B46&amp;" "&amp;BR$10,positions,0),1),
IFERROR(INDEX(Calculation!$R$7:$R$206,MATCH($B45&amp;" "&amp;BR$10,positions,0),1),
IF(AND(ROW(BR46)&gt;12,OR(AND(BS47&lt;&gt;"",BS47&lt;&gt;"-"),AND(BR47="-",BQ46=""))),"-","")))</f>
        <v/>
      </c>
      <c r="BS46" s="128" t="str">
        <f>IFERROR(INDEX(Calculation!$Q$7:$Q$206,MATCH($B46&amp;" "&amp;BS$10,positions,0),1),
IFERROR(INDEX(Calculation!$R$7:$R$206,MATCH($B45&amp;" "&amp;BS$10,positions,0),1),
IF(AND(ROW(BS46)&gt;12,OR(AND(BT47&lt;&gt;"",BT47&lt;&gt;"-"),AND(BS47="-",BR46=""))),"-","")))</f>
        <v/>
      </c>
      <c r="BT46" s="128" t="str">
        <f>IFERROR(INDEX(Calculation!$Q$7:$Q$206,MATCH($B46&amp;" "&amp;BT$10,positions,0),1),
IFERROR(INDEX(Calculation!$R$7:$R$206,MATCH($B45&amp;" "&amp;BT$10,positions,0),1),
IF(AND(ROW(BT46)&gt;12,OR(AND(BU47&lt;&gt;"",BU47&lt;&gt;"-"),AND(BT47="-",BS46=""))),"-","")))</f>
        <v/>
      </c>
      <c r="BU46" s="128" t="str">
        <f>IFERROR(INDEX(Calculation!$Q$7:$Q$206,MATCH($B46&amp;" "&amp;BU$10,positions,0),1),
IFERROR(INDEX(Calculation!$R$7:$R$206,MATCH($B45&amp;" "&amp;BU$10,positions,0),1),
IF(AND(ROW(BU46)&gt;12,OR(AND(BV47&lt;&gt;"",BV47&lt;&gt;"-"),AND(BU47="-",BT46=""))),"-","")))</f>
        <v/>
      </c>
      <c r="BV46" s="128" t="str">
        <f>IFERROR(INDEX(Calculation!$Q$7:$Q$206,MATCH($B46&amp;" "&amp;BV$10,positions,0),1),
IFERROR(INDEX(Calculation!$R$7:$R$206,MATCH($B45&amp;" "&amp;BV$10,positions,0),1),
IF(AND(ROW(BV46)&gt;12,OR(AND(BW47&lt;&gt;"",BW47&lt;&gt;"-"),AND(BV47="-",BU46=""))),"-","")))</f>
        <v/>
      </c>
      <c r="BW46" s="128" t="str">
        <f>IFERROR(INDEX(Calculation!$Q$7:$Q$206,MATCH($B46&amp;" "&amp;BW$10,positions,0),1),
IFERROR(INDEX(Calculation!$R$7:$R$206,MATCH($B45&amp;" "&amp;BW$10,positions,0),1),
IF(AND(ROW(BW46)&gt;12,OR(AND(BX47&lt;&gt;"",BX47&lt;&gt;"-"),AND(BW47="-",BV46=""))),"-","")))</f>
        <v/>
      </c>
      <c r="BX46" s="128" t="str">
        <f>IFERROR(INDEX(Calculation!$Q$7:$Q$206,MATCH($B46&amp;" "&amp;BX$10,positions,0),1),
IFERROR(INDEX(Calculation!$R$7:$R$206,MATCH($B45&amp;" "&amp;BX$10,positions,0),1),
IF(AND(ROW(BX46)&gt;12,OR(AND(BY47&lt;&gt;"",BY47&lt;&gt;"-"),AND(BX47="-",BW46=""))),"-","")))</f>
        <v/>
      </c>
      <c r="BY46" s="128" t="str">
        <f>IFERROR(INDEX(Calculation!$Q$7:$Q$206,MATCH($B46&amp;" "&amp;BY$10,positions,0),1),
IFERROR(INDEX(Calculation!$R$7:$R$206,MATCH($B45&amp;" "&amp;BY$10,positions,0),1),
IF(AND(ROW(BY46)&gt;12,OR(AND(BZ47&lt;&gt;"",BZ47&lt;&gt;"-"),AND(BY47="-",BX46=""))),"-","")))</f>
        <v/>
      </c>
      <c r="BZ46" s="128" t="str">
        <f>IFERROR(INDEX(Calculation!$Q$7:$Q$206,MATCH($B46&amp;" "&amp;BZ$10,positions,0),1),
IFERROR(INDEX(Calculation!$R$7:$R$206,MATCH($B45&amp;" "&amp;BZ$10,positions,0),1),
IF(AND(ROW(BZ46)&gt;12,OR(AND(CA47&lt;&gt;"",CA47&lt;&gt;"-"),AND(BZ47="-",BY46=""))),"-","")))</f>
        <v/>
      </c>
      <c r="CA46" s="128" t="str">
        <f>IFERROR(INDEX(Calculation!$Q$7:$Q$206,MATCH($B46&amp;" "&amp;CA$10,positions,0),1),
IFERROR(INDEX(Calculation!$R$7:$R$206,MATCH($B45&amp;" "&amp;CA$10,positions,0),1),
IF(AND(ROW(CA46)&gt;12,OR(AND(CB47&lt;&gt;"",CB47&lt;&gt;"-"),AND(CA47="-",BZ46=""))),"-","")))</f>
        <v/>
      </c>
      <c r="CB46" s="128" t="str">
        <f>IFERROR(INDEX(Calculation!$Q$7:$Q$206,MATCH($B46&amp;" "&amp;CB$10,positions,0),1),
IFERROR(INDEX(Calculation!$R$7:$R$206,MATCH($B45&amp;" "&amp;CB$10,positions,0),1),
IF(AND(ROW(CB46)&gt;12,OR(AND(CC47&lt;&gt;"",CC47&lt;&gt;"-"),AND(CB47="-",CA46=""))),"-","")))</f>
        <v/>
      </c>
      <c r="CC46" s="128" t="str">
        <f>IFERROR(INDEX(Calculation!$Q$7:$Q$206,MATCH($B46&amp;" "&amp;CC$10,positions,0),1),
IFERROR(INDEX(Calculation!$R$7:$R$206,MATCH($B45&amp;" "&amp;CC$10,positions,0),1),
IF(AND(ROW(CC46)&gt;12,OR(AND(CD47&lt;&gt;"",CD47&lt;&gt;"-"),AND(CC47="-",CB46=""))),"-","")))</f>
        <v/>
      </c>
      <c r="CD46" s="128" t="str">
        <f>IFERROR(INDEX(Calculation!$Q$7:$Q$206,MATCH($B46&amp;" "&amp;CD$10,positions,0),1),
IFERROR(INDEX(Calculation!$R$7:$R$206,MATCH($B45&amp;" "&amp;CD$10,positions,0),1),
IF(AND(ROW(CD46)&gt;12,OR(AND(CE47&lt;&gt;"",CE47&lt;&gt;"-"),AND(CD47="-",CC46=""))),"-","")))</f>
        <v/>
      </c>
      <c r="CE46" s="128" t="str">
        <f>IFERROR(INDEX(Calculation!$Q$7:$Q$206,MATCH($B46&amp;" "&amp;CE$10,positions,0),1),
IFERROR(INDEX(Calculation!$R$7:$R$206,MATCH($B45&amp;" "&amp;CE$10,positions,0),1),
IF(AND(ROW(CE46)&gt;12,OR(AND(CF47&lt;&gt;"",CF47&lt;&gt;"-"),AND(CE47="-",CD46=""))),"-","")))</f>
        <v/>
      </c>
      <c r="CF46" s="128" t="str">
        <f>IFERROR(INDEX(Calculation!$Q$7:$Q$206,MATCH($B46&amp;" "&amp;CF$10,positions,0),1),
IFERROR(INDEX(Calculation!$R$7:$R$206,MATCH($B45&amp;" "&amp;CF$10,positions,0),1),
IF(AND(ROW(CF46)&gt;12,OR(AND(CG47&lt;&gt;"",CG47&lt;&gt;"-"),AND(CF47="-",CE46=""))),"-","")))</f>
        <v/>
      </c>
      <c r="CG46" s="128" t="str">
        <f>IFERROR(INDEX(Calculation!$Q$7:$Q$206,MATCH($B46&amp;" "&amp;CG$10,positions,0),1),
IFERROR(INDEX(Calculation!$R$7:$R$206,MATCH($B45&amp;" "&amp;CG$10,positions,0),1),
IF(AND(ROW(CG46)&gt;12,OR(AND(CH47&lt;&gt;"",CH47&lt;&gt;"-"),AND(CG47="-",CF46=""))),"-","")))</f>
        <v/>
      </c>
      <c r="CH46" s="128" t="str">
        <f>IFERROR(INDEX(Calculation!$Q$7:$Q$206,MATCH($B46&amp;" "&amp;CH$10,positions,0),1),
IFERROR(INDEX(Calculation!$R$7:$R$206,MATCH($B45&amp;" "&amp;CH$10,positions,0),1),
IF(AND(ROW(CH46)&gt;12,OR(AND(CI47&lt;&gt;"",CI47&lt;&gt;"-"),AND(CH47="-",CG46=""))),"-","")))</f>
        <v/>
      </c>
      <c r="CI46" s="128" t="str">
        <f>IFERROR(INDEX(Calculation!$Q$7:$Q$206,MATCH($B46&amp;" "&amp;CI$10,positions,0),1),
IFERROR(INDEX(Calculation!$R$7:$R$206,MATCH($B45&amp;" "&amp;CI$10,positions,0),1),
IF(AND(ROW(CI46)&gt;12,OR(AND(CJ47&lt;&gt;"",CJ47&lt;&gt;"-"),AND(CI47="-",CH46=""))),"-","")))</f>
        <v/>
      </c>
      <c r="CJ46" s="128" t="str">
        <f>IFERROR(INDEX(Calculation!$Q$7:$Q$206,MATCH($B46&amp;" "&amp;CJ$10,positions,0),1),
IFERROR(INDEX(Calculation!$R$7:$R$206,MATCH($B45&amp;" "&amp;CJ$10,positions,0),1),
IF(AND(ROW(CJ46)&gt;12,OR(AND(CK47&lt;&gt;"",CK47&lt;&gt;"-"),AND(CJ47="-",CI46=""))),"-","")))</f>
        <v/>
      </c>
      <c r="CK46" s="128" t="str">
        <f>IFERROR(INDEX(Calculation!$Q$7:$Q$206,MATCH($B46&amp;" "&amp;CK$10,positions,0),1),
IFERROR(INDEX(Calculation!$R$7:$R$206,MATCH($B45&amp;" "&amp;CK$10,positions,0),1),
IF(AND(ROW(CK46)&gt;12,OR(AND(CL47&lt;&gt;"",CL47&lt;&gt;"-"),AND(CK47="-",CJ46=""))),"-","")))</f>
        <v/>
      </c>
      <c r="CL46" s="128" t="str">
        <f>IFERROR(INDEX(Calculation!$Q$7:$Q$206,MATCH($B46&amp;" "&amp;CL$10,positions,0),1),
IFERROR(INDEX(Calculation!$R$7:$R$206,MATCH($B45&amp;" "&amp;CL$10,positions,0),1),
IF(AND(ROW(CL46)&gt;12,OR(AND(CM47&lt;&gt;"",CM47&lt;&gt;"-"),AND(CL47="-",CK46=""))),"-","")))</f>
        <v/>
      </c>
      <c r="CM46" s="128" t="str">
        <f>IFERROR(INDEX(Calculation!$Q$7:$Q$206,MATCH($B46&amp;" "&amp;CM$10,positions,0),1),
IFERROR(INDEX(Calculation!$R$7:$R$206,MATCH($B45&amp;" "&amp;CM$10,positions,0),1),
IF(AND(ROW(CM46)&gt;12,OR(AND(CN47&lt;&gt;"",CN47&lt;&gt;"-"),AND(CM47="-",CL46=""))),"-","")))</f>
        <v/>
      </c>
      <c r="CN46" s="128" t="str">
        <f>IFERROR(INDEX(Calculation!$Q$7:$Q$206,MATCH($B46&amp;" "&amp;CN$10,positions,0),1),
IFERROR(INDEX(Calculation!$R$7:$R$206,MATCH($B45&amp;" "&amp;CN$10,positions,0),1),
IF(AND(ROW(CN46)&gt;12,OR(AND(CO47&lt;&gt;"",CO47&lt;&gt;"-"),AND(CN47="-",CM46=""))),"-","")))</f>
        <v/>
      </c>
      <c r="CO46" s="128" t="str">
        <f>IFERROR(INDEX(Calculation!$Q$7:$Q$206,MATCH($B46&amp;" "&amp;CO$10,positions,0),1),
IFERROR(INDEX(Calculation!$R$7:$R$206,MATCH($B45&amp;" "&amp;CO$10,positions,0),1),
IF(AND(ROW(CO46)&gt;12,OR(AND(CP47&lt;&gt;"",CP47&lt;&gt;"-"),AND(CO47="-",CN46=""))),"-","")))</f>
        <v/>
      </c>
      <c r="CP46" s="128" t="str">
        <f>IFERROR(INDEX(Calculation!$Q$7:$Q$206,MATCH($B46&amp;" "&amp;CP$10,positions,0),1),
IFERROR(INDEX(Calculation!$R$7:$R$206,MATCH($B45&amp;" "&amp;CP$10,positions,0),1),
IF(AND(ROW(CP46)&gt;12,OR(AND(CQ47&lt;&gt;"",CQ47&lt;&gt;"-"),AND(CP47="-",CO46=""))),"-","")))</f>
        <v/>
      </c>
      <c r="CQ46" s="128" t="str">
        <f>IFERROR(INDEX(Calculation!$Q$7:$Q$206,MATCH($B46&amp;" "&amp;CQ$10,positions,0),1),
IFERROR(INDEX(Calculation!$R$7:$R$206,MATCH($B45&amp;" "&amp;CQ$10,positions,0),1),
IF(AND(ROW(CQ46)&gt;12,OR(AND(CR47&lt;&gt;"",CR47&lt;&gt;"-"),AND(CQ47="-",CP46=""))),"-","")))</f>
        <v/>
      </c>
      <c r="CR46" s="128" t="str">
        <f>IFERROR(INDEX(Calculation!$Q$7:$Q$206,MATCH($B46&amp;" "&amp;CR$10,positions,0),1),
IFERROR(INDEX(Calculation!$R$7:$R$206,MATCH($B45&amp;" "&amp;CR$10,positions,0),1),
IF(AND(ROW(CR46)&gt;12,OR(AND(CS47&lt;&gt;"",CS47&lt;&gt;"-"),AND(CR47="-",CQ46=""))),"-","")))</f>
        <v/>
      </c>
      <c r="CS46" s="128" t="str">
        <f>IFERROR(INDEX(Calculation!$Q$7:$Q$206,MATCH($B46&amp;" "&amp;CS$10,positions,0),1),
IFERROR(INDEX(Calculation!$R$7:$R$206,MATCH($B45&amp;" "&amp;CS$10,positions,0),1),
IF(AND(ROW(CS46)&gt;12,OR(AND(CT47&lt;&gt;"",CT47&lt;&gt;"-"),AND(CS47="-",CR46=""))),"-","")))</f>
        <v/>
      </c>
      <c r="CT46" s="128" t="str">
        <f>IFERROR(INDEX(Calculation!$Q$7:$Q$206,MATCH($B46&amp;" "&amp;CT$10,positions,0),1),
IFERROR(INDEX(Calculation!$R$7:$R$206,MATCH($B45&amp;" "&amp;CT$10,positions,0),1),
IF(AND(ROW(CT46)&gt;12,OR(AND(CU47&lt;&gt;"",CU47&lt;&gt;"-"),AND(CT47="-",CS46=""))),"-","")))</f>
        <v/>
      </c>
      <c r="CU46" s="128" t="str">
        <f>IFERROR(INDEX(Calculation!$Q$7:$Q$206,MATCH($B46&amp;" "&amp;CU$10,positions,0),1),
IFERROR(INDEX(Calculation!$R$7:$R$206,MATCH($B45&amp;" "&amp;CU$10,positions,0),1),
IF(AND(ROW(CU46)&gt;12,OR(AND(CV47&lt;&gt;"",CV47&lt;&gt;"-"),AND(CU47="-",CT46=""))),"-","")))</f>
        <v/>
      </c>
      <c r="CV46" s="128" t="str">
        <f>IFERROR(INDEX(Calculation!$Q$7:$Q$206,MATCH($B46&amp;" "&amp;CV$10,positions,0),1),
IFERROR(INDEX(Calculation!$R$7:$R$206,MATCH($B45&amp;" "&amp;CV$10,positions,0),1),
IF(AND(ROW(CV46)&gt;12,OR(AND(CW47&lt;&gt;"",CW47&lt;&gt;"-"),AND(CV47="-",CU46=""))),"-","")))</f>
        <v/>
      </c>
      <c r="CW46" s="128" t="str">
        <f>IFERROR(INDEX(Calculation!$Q$7:$Q$206,MATCH($B46&amp;" "&amp;CW$10,positions,0),1),
IFERROR(INDEX(Calculation!$R$7:$R$206,MATCH($B45&amp;" "&amp;CW$10,positions,0),1),
IF(AND(ROW(CW46)&gt;12,OR(AND(CX47&lt;&gt;"",CX47&lt;&gt;"-"),AND(CW47="-",CV46=""))),"-","")))</f>
        <v/>
      </c>
      <c r="CX46" s="128" t="str">
        <f>IFERROR(INDEX(Calculation!$Q$7:$Q$206,MATCH($B46&amp;" "&amp;CX$10,positions,0),1),
IFERROR(INDEX(Calculation!$R$7:$R$206,MATCH($B45&amp;" "&amp;CX$10,positions,0),1),
IF(AND(ROW(CX46)&gt;12,OR(AND(CY47&lt;&gt;"",CY47&lt;&gt;"-"),AND(CX47="-",CW46=""))),"-","")))</f>
        <v/>
      </c>
      <c r="CY46" s="128" t="str">
        <f>IFERROR(INDEX(Calculation!$Q$7:$Q$206,MATCH($B46&amp;" "&amp;CY$10,positions,0),1),
IFERROR(INDEX(Calculation!$R$7:$R$206,MATCH($B45&amp;" "&amp;CY$10,positions,0),1),
IF(AND(ROW(CY46)&gt;12,OR(AND(CZ47&lt;&gt;"",CZ47&lt;&gt;"-"),AND(CY47="-",CX46=""))),"-","")))</f>
        <v/>
      </c>
      <c r="CZ46" s="128" t="str">
        <f>IFERROR(INDEX(Calculation!$Q$7:$Q$206,MATCH($B46&amp;" "&amp;CZ$10,positions,0),1),
IFERROR(INDEX(Calculation!$R$7:$R$206,MATCH($B45&amp;" "&amp;CZ$10,positions,0),1),
IF(AND(ROW(CZ46)&gt;12,OR(AND(DA47&lt;&gt;"",DA47&lt;&gt;"-"),AND(CZ47="-",CY46=""))),"-","")))</f>
        <v/>
      </c>
    </row>
    <row r="47" spans="2:104" s="100" customFormat="1" ht="27.95" customHeight="1" x14ac:dyDescent="0.25">
      <c r="B47" s="140">
        <v>37</v>
      </c>
      <c r="C47" s="99"/>
      <c r="D47" s="128" t="str">
        <f>IFERROR(INDEX(Calculation!$Q$7:$Q$206,MATCH($B47&amp;" "&amp;D$10,positions,0),1),
IFERROR(INDEX(Calculation!$R$7:$R$206,MATCH($B46&amp;" "&amp;D$10,positions,0),1),
IF(AND(ROW(D47)&gt;12,OR(AND(E48&lt;&gt;"",E48&lt;&gt;"-"),AND(D48="-",C47=""))),"-","")))</f>
        <v/>
      </c>
      <c r="E47" s="128" t="str">
        <f>IFERROR(INDEX(Calculation!$Q$7:$Q$206,MATCH($B47&amp;" "&amp;E$10,positions,0),1),
IFERROR(INDEX(Calculation!$R$7:$R$206,MATCH($B46&amp;" "&amp;E$10,positions,0),1),
IF(AND(ROW(E47)&gt;12,OR(AND(F48&lt;&gt;"",F48&lt;&gt;"-"),AND(E48="-",D47=""))),"-","")))</f>
        <v/>
      </c>
      <c r="F47" s="128" t="str">
        <f>IFERROR(INDEX(Calculation!$Q$7:$Q$206,MATCH($B47&amp;" "&amp;F$10,positions,0),1),
IFERROR(INDEX(Calculation!$R$7:$R$206,MATCH($B46&amp;" "&amp;F$10,positions,0),1),
IF(AND(ROW(F47)&gt;12,OR(AND(G48&lt;&gt;"",G48&lt;&gt;"-"),AND(F48="-",E47=""))),"-","")))</f>
        <v/>
      </c>
      <c r="G47" s="128" t="str">
        <f>IFERROR(INDEX(Calculation!$Q$7:$Q$206,MATCH($B47&amp;" "&amp;G$10,positions,0),1),
IFERROR(INDEX(Calculation!$R$7:$R$206,MATCH($B46&amp;" "&amp;G$10,positions,0),1),
IF(AND(ROW(G47)&gt;12,OR(AND(H48&lt;&gt;"",H48&lt;&gt;"-"),AND(G48="-",F47=""))),"-","")))</f>
        <v/>
      </c>
      <c r="H47" s="128" t="str">
        <f>IFERROR(INDEX(Calculation!$Q$7:$Q$206,MATCH($B47&amp;" "&amp;H$10,positions,0),1),
IFERROR(INDEX(Calculation!$R$7:$R$206,MATCH($B46&amp;" "&amp;H$10,positions,0),1),
IF(AND(ROW(H47)&gt;12,OR(AND(I48&lt;&gt;"",I48&lt;&gt;"-"),AND(H48="-",G47=""))),"-","")))</f>
        <v/>
      </c>
      <c r="I47" s="128" t="str">
        <f>IFERROR(INDEX(Calculation!$Q$7:$Q$206,MATCH($B47&amp;" "&amp;I$10,positions,0),1),
IFERROR(INDEX(Calculation!$R$7:$R$206,MATCH($B46&amp;" "&amp;I$10,positions,0),1),
IF(AND(ROW(I47)&gt;12,OR(AND(J48&lt;&gt;"",J48&lt;&gt;"-"),AND(I48="-",H47=""))),"-","")))</f>
        <v/>
      </c>
      <c r="J47" s="128" t="str">
        <f>IFERROR(INDEX(Calculation!$Q$7:$Q$206,MATCH($B47&amp;" "&amp;J$10,positions,0),1),
IFERROR(INDEX(Calculation!$R$7:$R$206,MATCH($B46&amp;" "&amp;J$10,positions,0),1),
IF(AND(ROW(J47)&gt;12,OR(AND(K48&lt;&gt;"",K48&lt;&gt;"-"),AND(J48="-",I47=""))),"-","")))</f>
        <v/>
      </c>
      <c r="K47" s="128" t="str">
        <f>IFERROR(INDEX(Calculation!$Q$7:$Q$206,MATCH($B47&amp;" "&amp;K$10,positions,0),1),
IFERROR(INDEX(Calculation!$R$7:$R$206,MATCH($B46&amp;" "&amp;K$10,positions,0),1),
IF(AND(ROW(K47)&gt;12,OR(AND(L48&lt;&gt;"",L48&lt;&gt;"-"),AND(K48="-",J47=""))),"-","")))</f>
        <v/>
      </c>
      <c r="L47" s="128" t="str">
        <f>IFERROR(INDEX(Calculation!$Q$7:$Q$206,MATCH($B47&amp;" "&amp;L$10,positions,0),1),
IFERROR(INDEX(Calculation!$R$7:$R$206,MATCH($B46&amp;" "&amp;L$10,positions,0),1),
IF(AND(ROW(L47)&gt;12,OR(AND(M48&lt;&gt;"",M48&lt;&gt;"-"),AND(L48="-",K47=""))),"-","")))</f>
        <v/>
      </c>
      <c r="M47" s="128" t="str">
        <f>IFERROR(INDEX(Calculation!$Q$7:$Q$206,MATCH($B47&amp;" "&amp;M$10,positions,0),1),
IFERROR(INDEX(Calculation!$R$7:$R$206,MATCH($B46&amp;" "&amp;M$10,positions,0),1),
IF(AND(ROW(M47)&gt;12,OR(AND(N48&lt;&gt;"",N48&lt;&gt;"-"),AND(M48="-",L47=""))),"-","")))</f>
        <v/>
      </c>
      <c r="N47" s="128" t="str">
        <f>IFERROR(INDEX(Calculation!$Q$7:$Q$206,MATCH($B47&amp;" "&amp;N$10,positions,0),1),
IFERROR(INDEX(Calculation!$R$7:$R$206,MATCH($B46&amp;" "&amp;N$10,positions,0),1),
IF(AND(ROW(N47)&gt;12,OR(AND(O48&lt;&gt;"",O48&lt;&gt;"-"),AND(N48="-",M47=""))),"-","")))</f>
        <v/>
      </c>
      <c r="O47" s="128" t="str">
        <f>IFERROR(INDEX(Calculation!$Q$7:$Q$206,MATCH($B47&amp;" "&amp;O$10,positions,0),1),
IFERROR(INDEX(Calculation!$R$7:$R$206,MATCH($B46&amp;" "&amp;O$10,positions,0),1),
IF(AND(ROW(O47)&gt;12,OR(AND(P48&lt;&gt;"",P48&lt;&gt;"-"),AND(O48="-",N47=""))),"-","")))</f>
        <v/>
      </c>
      <c r="P47" s="128" t="str">
        <f>IFERROR(INDEX(Calculation!$Q$7:$Q$206,MATCH($B47&amp;" "&amp;P$10,positions,0),1),
IFERROR(INDEX(Calculation!$R$7:$R$206,MATCH($B46&amp;" "&amp;P$10,positions,0),1),
IF(AND(ROW(P47)&gt;12,OR(AND(Q48&lt;&gt;"",Q48&lt;&gt;"-"),AND(P48="-",O47=""))),"-","")))</f>
        <v/>
      </c>
      <c r="Q47" s="128" t="str">
        <f>IFERROR(INDEX(Calculation!$Q$7:$Q$206,MATCH($B47&amp;" "&amp;Q$10,positions,0),1),
IFERROR(INDEX(Calculation!$R$7:$R$206,MATCH($B46&amp;" "&amp;Q$10,positions,0),1),
IF(AND(ROW(Q47)&gt;12,OR(AND(R48&lt;&gt;"",R48&lt;&gt;"-"),AND(Q48="-",P47=""))),"-","")))</f>
        <v/>
      </c>
      <c r="R47" s="128" t="str">
        <f>IFERROR(INDEX(Calculation!$Q$7:$Q$206,MATCH($B47&amp;" "&amp;R$10,positions,0),1),
IFERROR(INDEX(Calculation!$R$7:$R$206,MATCH($B46&amp;" "&amp;R$10,positions,0),1),
IF(AND(ROW(R47)&gt;12,OR(AND(S48&lt;&gt;"",S48&lt;&gt;"-"),AND(R48="-",Q47=""))),"-","")))</f>
        <v/>
      </c>
      <c r="S47" s="128" t="str">
        <f>IFERROR(INDEX(Calculation!$Q$7:$Q$206,MATCH($B47&amp;" "&amp;S$10,positions,0),1),
IFERROR(INDEX(Calculation!$R$7:$R$206,MATCH($B46&amp;" "&amp;S$10,positions,0),1),
IF(AND(ROW(S47)&gt;12,OR(AND(T48&lt;&gt;"",T48&lt;&gt;"-"),AND(S48="-",R47=""))),"-","")))</f>
        <v/>
      </c>
      <c r="T47" s="128" t="str">
        <f>IFERROR(INDEX(Calculation!$Q$7:$Q$206,MATCH($B47&amp;" "&amp;T$10,positions,0),1),
IFERROR(INDEX(Calculation!$R$7:$R$206,MATCH($B46&amp;" "&amp;T$10,positions,0),1),
IF(AND(ROW(T47)&gt;12,OR(AND(U48&lt;&gt;"",U48&lt;&gt;"-"),AND(T48="-",S47=""))),"-","")))</f>
        <v/>
      </c>
      <c r="U47" s="128" t="str">
        <f>IFERROR(INDEX(Calculation!$Q$7:$Q$206,MATCH($B47&amp;" "&amp;U$10,positions,0),1),
IFERROR(INDEX(Calculation!$R$7:$R$206,MATCH($B46&amp;" "&amp;U$10,positions,0),1),
IF(AND(ROW(U47)&gt;12,OR(AND(V48&lt;&gt;"",V48&lt;&gt;"-"),AND(U48="-",T47=""))),"-","")))</f>
        <v/>
      </c>
      <c r="V47" s="128" t="str">
        <f>IFERROR(INDEX(Calculation!$Q$7:$Q$206,MATCH($B47&amp;" "&amp;V$10,positions,0),1),
IFERROR(INDEX(Calculation!$R$7:$R$206,MATCH($B46&amp;" "&amp;V$10,positions,0),1),
IF(AND(ROW(V47)&gt;12,OR(AND(W48&lt;&gt;"",W48&lt;&gt;"-"),AND(V48="-",U47=""))),"-","")))</f>
        <v/>
      </c>
      <c r="W47" s="128" t="str">
        <f>IFERROR(INDEX(Calculation!$Q$7:$Q$206,MATCH($B47&amp;" "&amp;W$10,positions,0),1),
IFERROR(INDEX(Calculation!$R$7:$R$206,MATCH($B46&amp;" "&amp;W$10,positions,0),1),
IF(AND(ROW(W47)&gt;12,OR(AND(X48&lt;&gt;"",X48&lt;&gt;"-"),AND(W48="-",V47=""))),"-","")))</f>
        <v/>
      </c>
      <c r="X47" s="128" t="str">
        <f>IFERROR(INDEX(Calculation!$Q$7:$Q$206,MATCH($B47&amp;" "&amp;X$10,positions,0),1),
IFERROR(INDEX(Calculation!$R$7:$R$206,MATCH($B46&amp;" "&amp;X$10,positions,0),1),
IF(AND(ROW(X47)&gt;12,OR(AND(Y48&lt;&gt;"",Y48&lt;&gt;"-"),AND(X48="-",W47=""))),"-","")))</f>
        <v/>
      </c>
      <c r="Y47" s="128" t="str">
        <f>IFERROR(INDEX(Calculation!$Q$7:$Q$206,MATCH($B47&amp;" "&amp;Y$10,positions,0),1),
IFERROR(INDEX(Calculation!$R$7:$R$206,MATCH($B46&amp;" "&amp;Y$10,positions,0),1),
IF(AND(ROW(Y47)&gt;12,OR(AND(Z48&lt;&gt;"",Z48&lt;&gt;"-"),AND(Y48="-",X47=""))),"-","")))</f>
        <v/>
      </c>
      <c r="Z47" s="128" t="str">
        <f>IFERROR(INDEX(Calculation!$Q$7:$Q$206,MATCH($B47&amp;" "&amp;Z$10,positions,0),1),
IFERROR(INDEX(Calculation!$R$7:$R$206,MATCH($B46&amp;" "&amp;Z$10,positions,0),1),
IF(AND(ROW(Z47)&gt;12,OR(AND(AA48&lt;&gt;"",AA48&lt;&gt;"-"),AND(Z48="-",Y47=""))),"-","")))</f>
        <v/>
      </c>
      <c r="AA47" s="128" t="str">
        <f>IFERROR(INDEX(Calculation!$Q$7:$Q$206,MATCH($B47&amp;" "&amp;AA$10,positions,0),1),
IFERROR(INDEX(Calculation!$R$7:$R$206,MATCH($B46&amp;" "&amp;AA$10,positions,0),1),
IF(AND(ROW(AA47)&gt;12,OR(AND(AB48&lt;&gt;"",AB48&lt;&gt;"-"),AND(AA48="-",Z47=""))),"-","")))</f>
        <v/>
      </c>
      <c r="AB47" s="128" t="str">
        <f>IFERROR(INDEX(Calculation!$Q$7:$Q$206,MATCH($B47&amp;" "&amp;AB$10,positions,0),1),
IFERROR(INDEX(Calculation!$R$7:$R$206,MATCH($B46&amp;" "&amp;AB$10,positions,0),1),
IF(AND(ROW(AB47)&gt;12,OR(AND(AC48&lt;&gt;"",AC48&lt;&gt;"-"),AND(AB48="-",AA47=""))),"-","")))</f>
        <v/>
      </c>
      <c r="AC47" s="128" t="str">
        <f>IFERROR(INDEX(Calculation!$Q$7:$Q$206,MATCH($B47&amp;" "&amp;AC$10,positions,0),1),
IFERROR(INDEX(Calculation!$R$7:$R$206,MATCH($B46&amp;" "&amp;AC$10,positions,0),1),
IF(AND(ROW(AC47)&gt;12,OR(AND(AD48&lt;&gt;"",AD48&lt;&gt;"-"),AND(AC48="-",AB47=""))),"-","")))</f>
        <v/>
      </c>
      <c r="AD47" s="128" t="str">
        <f>IFERROR(INDEX(Calculation!$Q$7:$Q$206,MATCH($B47&amp;" "&amp;AD$10,positions,0),1),
IFERROR(INDEX(Calculation!$R$7:$R$206,MATCH($B46&amp;" "&amp;AD$10,positions,0),1),
IF(AND(ROW(AD47)&gt;12,OR(AND(AE48&lt;&gt;"",AE48&lt;&gt;"-"),AND(AD48="-",AC47=""))),"-","")))</f>
        <v/>
      </c>
      <c r="AE47" s="128" t="str">
        <f>IFERROR(INDEX(Calculation!$Q$7:$Q$206,MATCH($B47&amp;" "&amp;AE$10,positions,0),1),
IFERROR(INDEX(Calculation!$R$7:$R$206,MATCH($B46&amp;" "&amp;AE$10,positions,0),1),
IF(AND(ROW(AE47)&gt;12,OR(AND(AF48&lt;&gt;"",AF48&lt;&gt;"-"),AND(AE48="-",AD47=""))),"-","")))</f>
        <v/>
      </c>
      <c r="AF47" s="128" t="str">
        <f>IFERROR(INDEX(Calculation!$Q$7:$Q$206,MATCH($B47&amp;" "&amp;AF$10,positions,0),1),
IFERROR(INDEX(Calculation!$R$7:$R$206,MATCH($B46&amp;" "&amp;AF$10,positions,0),1),
IF(AND(ROW(AF47)&gt;12,OR(AND(AG48&lt;&gt;"",AG48&lt;&gt;"-"),AND(AF48="-",AE47=""))),"-","")))</f>
        <v/>
      </c>
      <c r="AG47" s="128" t="str">
        <f>IFERROR(INDEX(Calculation!$Q$7:$Q$206,MATCH($B47&amp;" "&amp;AG$10,positions,0),1),
IFERROR(INDEX(Calculation!$R$7:$R$206,MATCH($B46&amp;" "&amp;AG$10,positions,0),1),
IF(AND(ROW(AG47)&gt;12,OR(AND(AH48&lt;&gt;"",AH48&lt;&gt;"-"),AND(AG48="-",AF47=""))),"-","")))</f>
        <v/>
      </c>
      <c r="AH47" s="128" t="str">
        <f>IFERROR(INDEX(Calculation!$Q$7:$Q$206,MATCH($B47&amp;" "&amp;AH$10,positions,0),1),
IFERROR(INDEX(Calculation!$R$7:$R$206,MATCH($B46&amp;" "&amp;AH$10,positions,0),1),
IF(AND(ROW(AH47)&gt;12,OR(AND(AI48&lt;&gt;"",AI48&lt;&gt;"-"),AND(AH48="-",AG47=""))),"-","")))</f>
        <v/>
      </c>
      <c r="AI47" s="128" t="str">
        <f>IFERROR(INDEX(Calculation!$Q$7:$Q$206,MATCH($B47&amp;" "&amp;AI$10,positions,0),1),
IFERROR(INDEX(Calculation!$R$7:$R$206,MATCH($B46&amp;" "&amp;AI$10,positions,0),1),
IF(AND(ROW(AI47)&gt;12,OR(AND(AJ48&lt;&gt;"",AJ48&lt;&gt;"-"),AND(AI48="-",AH47=""))),"-","")))</f>
        <v/>
      </c>
      <c r="AJ47" s="128" t="str">
        <f>IFERROR(INDEX(Calculation!$Q$7:$Q$206,MATCH($B47&amp;" "&amp;AJ$10,positions,0),1),
IFERROR(INDEX(Calculation!$R$7:$R$206,MATCH($B46&amp;" "&amp;AJ$10,positions,0),1),
IF(AND(ROW(AJ47)&gt;12,OR(AND(AK48&lt;&gt;"",AK48&lt;&gt;"-"),AND(AJ48="-",AI47=""))),"-","")))</f>
        <v/>
      </c>
      <c r="AK47" s="128" t="str">
        <f>IFERROR(INDEX(Calculation!$Q$7:$Q$206,MATCH($B47&amp;" "&amp;AK$10,positions,0),1),
IFERROR(INDEX(Calculation!$R$7:$R$206,MATCH($B46&amp;" "&amp;AK$10,positions,0),1),
IF(AND(ROW(AK47)&gt;12,OR(AND(AL48&lt;&gt;"",AL48&lt;&gt;"-"),AND(AK48="-",AJ47=""))),"-","")))</f>
        <v/>
      </c>
      <c r="AL47" s="128" t="str">
        <f>IFERROR(INDEX(Calculation!$Q$7:$Q$206,MATCH($B47&amp;" "&amp;AL$10,positions,0),1),
IFERROR(INDEX(Calculation!$R$7:$R$206,MATCH($B46&amp;" "&amp;AL$10,positions,0),1),
IF(AND(ROW(AL47)&gt;12,OR(AND(AM48&lt;&gt;"",AM48&lt;&gt;"-"),AND(AL48="-",AK47=""))),"-","")))</f>
        <v/>
      </c>
      <c r="AM47" s="128" t="str">
        <f>IFERROR(INDEX(Calculation!$Q$7:$Q$206,MATCH($B47&amp;" "&amp;AM$10,positions,0),1),
IFERROR(INDEX(Calculation!$R$7:$R$206,MATCH($B46&amp;" "&amp;AM$10,positions,0),1),
IF(AND(ROW(AM47)&gt;12,OR(AND(AN48&lt;&gt;"",AN48&lt;&gt;"-"),AND(AM48="-",AL47=""))),"-","")))</f>
        <v/>
      </c>
      <c r="AN47" s="128" t="str">
        <f>IFERROR(INDEX(Calculation!$Q$7:$Q$206,MATCH($B47&amp;" "&amp;AN$10,positions,0),1),
IFERROR(INDEX(Calculation!$R$7:$R$206,MATCH($B46&amp;" "&amp;AN$10,positions,0),1),
IF(AND(ROW(AN47)&gt;12,OR(AND(AO48&lt;&gt;"",AO48&lt;&gt;"-"),AND(AN48="-",AM47=""))),"-","")))</f>
        <v/>
      </c>
      <c r="AO47" s="128" t="str">
        <f>IFERROR(INDEX(Calculation!$Q$7:$Q$206,MATCH($B47&amp;" "&amp;AO$10,positions,0),1),
IFERROR(INDEX(Calculation!$R$7:$R$206,MATCH($B46&amp;" "&amp;AO$10,positions,0),1),
IF(AND(ROW(AO47)&gt;12,OR(AND(AP48&lt;&gt;"",AP48&lt;&gt;"-"),AND(AO48="-",AN47=""))),"-","")))</f>
        <v/>
      </c>
      <c r="AP47" s="128" t="str">
        <f>IFERROR(INDEX(Calculation!$Q$7:$Q$206,MATCH($B47&amp;" "&amp;AP$10,positions,0),1),
IFERROR(INDEX(Calculation!$R$7:$R$206,MATCH($B46&amp;" "&amp;AP$10,positions,0),1),
IF(AND(ROW(AP47)&gt;12,OR(AND(AQ48&lt;&gt;"",AQ48&lt;&gt;"-"),AND(AP48="-",AO47=""))),"-","")))</f>
        <v/>
      </c>
      <c r="AQ47" s="128" t="str">
        <f>IFERROR(INDEX(Calculation!$Q$7:$Q$206,MATCH($B47&amp;" "&amp;AQ$10,positions,0),1),
IFERROR(INDEX(Calculation!$R$7:$R$206,MATCH($B46&amp;" "&amp;AQ$10,positions,0),1),
IF(AND(ROW(AQ47)&gt;12,OR(AND(AR48&lt;&gt;"",AR48&lt;&gt;"-"),AND(AQ48="-",AP47=""))),"-","")))</f>
        <v/>
      </c>
      <c r="AR47" s="128" t="str">
        <f>IFERROR(INDEX(Calculation!$Q$7:$Q$206,MATCH($B47&amp;" "&amp;AR$10,positions,0),1),
IFERROR(INDEX(Calculation!$R$7:$R$206,MATCH($B46&amp;" "&amp;AR$10,positions,0),1),
IF(AND(ROW(AR47)&gt;12,OR(AND(AS48&lt;&gt;"",AS48&lt;&gt;"-"),AND(AR48="-",AQ47=""))),"-","")))</f>
        <v/>
      </c>
      <c r="AS47" s="128" t="str">
        <f>IFERROR(INDEX(Calculation!$Q$7:$Q$206,MATCH($B47&amp;" "&amp;AS$10,positions,0),1),
IFERROR(INDEX(Calculation!$R$7:$R$206,MATCH($B46&amp;" "&amp;AS$10,positions,0),1),
IF(AND(ROW(AS47)&gt;12,OR(AND(AT48&lt;&gt;"",AT48&lt;&gt;"-"),AND(AS48="-",AR47=""))),"-","")))</f>
        <v/>
      </c>
      <c r="AT47" s="128" t="str">
        <f>IFERROR(INDEX(Calculation!$Q$7:$Q$206,MATCH($B47&amp;" "&amp;AT$10,positions,0),1),
IFERROR(INDEX(Calculation!$R$7:$R$206,MATCH($B46&amp;" "&amp;AT$10,positions,0),1),
IF(AND(ROW(AT47)&gt;12,OR(AND(AU48&lt;&gt;"",AU48&lt;&gt;"-"),AND(AT48="-",AS47=""))),"-","")))</f>
        <v/>
      </c>
      <c r="AU47" s="128" t="str">
        <f>IFERROR(INDEX(Calculation!$Q$7:$Q$206,MATCH($B47&amp;" "&amp;AU$10,positions,0),1),
IFERROR(INDEX(Calculation!$R$7:$R$206,MATCH($B46&amp;" "&amp;AU$10,positions,0),1),
IF(AND(ROW(AU47)&gt;12,OR(AND(AV48&lt;&gt;"",AV48&lt;&gt;"-"),AND(AU48="-",AT47=""))),"-","")))</f>
        <v/>
      </c>
      <c r="AV47" s="128" t="str">
        <f>IFERROR(INDEX(Calculation!$Q$7:$Q$206,MATCH($B47&amp;" "&amp;AV$10,positions,0),1),
IFERROR(INDEX(Calculation!$R$7:$R$206,MATCH($B46&amp;" "&amp;AV$10,positions,0),1),
IF(AND(ROW(AV47)&gt;12,OR(AND(AW48&lt;&gt;"",AW48&lt;&gt;"-"),AND(AV48="-",AU47=""))),"-","")))</f>
        <v/>
      </c>
      <c r="AW47" s="128" t="str">
        <f>IFERROR(INDEX(Calculation!$Q$7:$Q$206,MATCH($B47&amp;" "&amp;AW$10,positions,0),1),
IFERROR(INDEX(Calculation!$R$7:$R$206,MATCH($B46&amp;" "&amp;AW$10,positions,0),1),
IF(AND(ROW(AW47)&gt;12,OR(AND(AX48&lt;&gt;"",AX48&lt;&gt;"-"),AND(AW48="-",AV47=""))),"-","")))</f>
        <v/>
      </c>
      <c r="AX47" s="128" t="str">
        <f>IFERROR(INDEX(Calculation!$Q$7:$Q$206,MATCH($B47&amp;" "&amp;AX$10,positions,0),1),
IFERROR(INDEX(Calculation!$R$7:$R$206,MATCH($B46&amp;" "&amp;AX$10,positions,0),1),
IF(AND(ROW(AX47)&gt;12,OR(AND(AY48&lt;&gt;"",AY48&lt;&gt;"-"),AND(AX48="-",AW47=""))),"-","")))</f>
        <v/>
      </c>
      <c r="AY47" s="128" t="str">
        <f>IFERROR(INDEX(Calculation!$Q$7:$Q$206,MATCH($B47&amp;" "&amp;AY$10,positions,0),1),
IFERROR(INDEX(Calculation!$R$7:$R$206,MATCH($B46&amp;" "&amp;AY$10,positions,0),1),
IF(AND(ROW(AY47)&gt;12,OR(AND(AZ48&lt;&gt;"",AZ48&lt;&gt;"-"),AND(AY48="-",AX47=""))),"-","")))</f>
        <v/>
      </c>
      <c r="AZ47" s="128" t="str">
        <f>IFERROR(INDEX(Calculation!$Q$7:$Q$206,MATCH($B47&amp;" "&amp;AZ$10,positions,0),1),
IFERROR(INDEX(Calculation!$R$7:$R$206,MATCH($B46&amp;" "&amp;AZ$10,positions,0),1),
IF(AND(ROW(AZ47)&gt;12,OR(AND(BA48&lt;&gt;"",BA48&lt;&gt;"-"),AND(AZ48="-",AY47=""))),"-","")))</f>
        <v/>
      </c>
      <c r="BA47" s="128" t="str">
        <f>IFERROR(INDEX(Calculation!$Q$7:$Q$206,MATCH($B47&amp;" "&amp;BA$10,positions,0),1),
IFERROR(INDEX(Calculation!$R$7:$R$206,MATCH($B46&amp;" "&amp;BA$10,positions,0),1),
IF(AND(ROW(BA47)&gt;12,OR(AND(BB48&lt;&gt;"",BB48&lt;&gt;"-"),AND(BA48="-",AZ47=""))),"-","")))</f>
        <v/>
      </c>
      <c r="BB47" s="128" t="str">
        <f>IFERROR(INDEX(Calculation!$Q$7:$Q$206,MATCH($B47&amp;" "&amp;BB$10,positions,0),1),
IFERROR(INDEX(Calculation!$R$7:$R$206,MATCH($B46&amp;" "&amp;BB$10,positions,0),1),
IF(AND(ROW(BB47)&gt;12,OR(AND(BC48&lt;&gt;"",BC48&lt;&gt;"-"),AND(BB48="-",BA47=""))),"-","")))</f>
        <v/>
      </c>
      <c r="BC47" s="128" t="str">
        <f>IFERROR(INDEX(Calculation!$Q$7:$Q$206,MATCH($B47&amp;" "&amp;BC$10,positions,0),1),
IFERROR(INDEX(Calculation!$R$7:$R$206,MATCH($B46&amp;" "&amp;BC$10,positions,0),1),
IF(AND(ROW(BC47)&gt;12,OR(AND(BD48&lt;&gt;"",BD48&lt;&gt;"-"),AND(BC48="-",BB47=""))),"-","")))</f>
        <v/>
      </c>
      <c r="BD47" s="128" t="str">
        <f>IFERROR(INDEX(Calculation!$Q$7:$Q$206,MATCH($B47&amp;" "&amp;BD$10,positions,0),1),
IFERROR(INDEX(Calculation!$R$7:$R$206,MATCH($B46&amp;" "&amp;BD$10,positions,0),1),
IF(AND(ROW(BD47)&gt;12,OR(AND(BE48&lt;&gt;"",BE48&lt;&gt;"-"),AND(BD48="-",BC47=""))),"-","")))</f>
        <v/>
      </c>
      <c r="BE47" s="128" t="str">
        <f>IFERROR(INDEX(Calculation!$Q$7:$Q$206,MATCH($B47&amp;" "&amp;BE$10,positions,0),1),
IFERROR(INDEX(Calculation!$R$7:$R$206,MATCH($B46&amp;" "&amp;BE$10,positions,0),1),
IF(AND(ROW(BE47)&gt;12,OR(AND(BF48&lt;&gt;"",BF48&lt;&gt;"-"),AND(BE48="-",BD47=""))),"-","")))</f>
        <v/>
      </c>
      <c r="BF47" s="128" t="str">
        <f>IFERROR(INDEX(Calculation!$Q$7:$Q$206,MATCH($B47&amp;" "&amp;BF$10,positions,0),1),
IFERROR(INDEX(Calculation!$R$7:$R$206,MATCH($B46&amp;" "&amp;BF$10,positions,0),1),
IF(AND(ROW(BF47)&gt;12,OR(AND(BG48&lt;&gt;"",BG48&lt;&gt;"-"),AND(BF48="-",BE47=""))),"-","")))</f>
        <v/>
      </c>
      <c r="BG47" s="128" t="str">
        <f>IFERROR(INDEX(Calculation!$Q$7:$Q$206,MATCH($B47&amp;" "&amp;BG$10,positions,0),1),
IFERROR(INDEX(Calculation!$R$7:$R$206,MATCH($B46&amp;" "&amp;BG$10,positions,0),1),
IF(AND(ROW(BG47)&gt;12,OR(AND(BH48&lt;&gt;"",BH48&lt;&gt;"-"),AND(BG48="-",BF47=""))),"-","")))</f>
        <v/>
      </c>
      <c r="BH47" s="128" t="str">
        <f>IFERROR(INDEX(Calculation!$Q$7:$Q$206,MATCH($B47&amp;" "&amp;BH$10,positions,0),1),
IFERROR(INDEX(Calculation!$R$7:$R$206,MATCH($B46&amp;" "&amp;BH$10,positions,0),1),
IF(AND(ROW(BH47)&gt;12,OR(AND(BI48&lt;&gt;"",BI48&lt;&gt;"-"),AND(BH48="-",BG47=""))),"-","")))</f>
        <v/>
      </c>
      <c r="BI47" s="128" t="str">
        <f>IFERROR(INDEX(Calculation!$Q$7:$Q$206,MATCH($B47&amp;" "&amp;BI$10,positions,0),1),
IFERROR(INDEX(Calculation!$R$7:$R$206,MATCH($B46&amp;" "&amp;BI$10,positions,0),1),
IF(AND(ROW(BI47)&gt;12,OR(AND(BJ48&lt;&gt;"",BJ48&lt;&gt;"-"),AND(BI48="-",BH47=""))),"-","")))</f>
        <v/>
      </c>
      <c r="BJ47" s="128" t="str">
        <f>IFERROR(INDEX(Calculation!$Q$7:$Q$206,MATCH($B47&amp;" "&amp;BJ$10,positions,0),1),
IFERROR(INDEX(Calculation!$R$7:$R$206,MATCH($B46&amp;" "&amp;BJ$10,positions,0),1),
IF(AND(ROW(BJ47)&gt;12,OR(AND(BK48&lt;&gt;"",BK48&lt;&gt;"-"),AND(BJ48="-",BI47=""))),"-","")))</f>
        <v/>
      </c>
      <c r="BK47" s="128" t="str">
        <f>IFERROR(INDEX(Calculation!$Q$7:$Q$206,MATCH($B47&amp;" "&amp;BK$10,positions,0),1),
IFERROR(INDEX(Calculation!$R$7:$R$206,MATCH($B46&amp;" "&amp;BK$10,positions,0),1),
IF(AND(ROW(BK47)&gt;12,OR(AND(BL48&lt;&gt;"",BL48&lt;&gt;"-"),AND(BK48="-",BJ47=""))),"-","")))</f>
        <v/>
      </c>
      <c r="BL47" s="128" t="str">
        <f>IFERROR(INDEX(Calculation!$Q$7:$Q$206,MATCH($B47&amp;" "&amp;BL$10,positions,0),1),
IFERROR(INDEX(Calculation!$R$7:$R$206,MATCH($B46&amp;" "&amp;BL$10,positions,0),1),
IF(AND(ROW(BL47)&gt;12,OR(AND(BM48&lt;&gt;"",BM48&lt;&gt;"-"),AND(BL48="-",BK47=""))),"-","")))</f>
        <v/>
      </c>
      <c r="BM47" s="128" t="str">
        <f>IFERROR(INDEX(Calculation!$Q$7:$Q$206,MATCH($B47&amp;" "&amp;BM$10,positions,0),1),
IFERROR(INDEX(Calculation!$R$7:$R$206,MATCH($B46&amp;" "&amp;BM$10,positions,0),1),
IF(AND(ROW(BM47)&gt;12,OR(AND(BN48&lt;&gt;"",BN48&lt;&gt;"-"),AND(BM48="-",BL47=""))),"-","")))</f>
        <v/>
      </c>
      <c r="BN47" s="128" t="str">
        <f>IFERROR(INDEX(Calculation!$Q$7:$Q$206,MATCH($B47&amp;" "&amp;BN$10,positions,0),1),
IFERROR(INDEX(Calculation!$R$7:$R$206,MATCH($B46&amp;" "&amp;BN$10,positions,0),1),
IF(AND(ROW(BN47)&gt;12,OR(AND(BO48&lt;&gt;"",BO48&lt;&gt;"-"),AND(BN48="-",BM47=""))),"-","")))</f>
        <v/>
      </c>
      <c r="BO47" s="128" t="str">
        <f>IFERROR(INDEX(Calculation!$Q$7:$Q$206,MATCH($B47&amp;" "&amp;BO$10,positions,0),1),
IFERROR(INDEX(Calculation!$R$7:$R$206,MATCH($B46&amp;" "&amp;BO$10,positions,0),1),
IF(AND(ROW(BO47)&gt;12,OR(AND(BP48&lt;&gt;"",BP48&lt;&gt;"-"),AND(BO48="-",BN47=""))),"-","")))</f>
        <v/>
      </c>
      <c r="BP47" s="128" t="str">
        <f>IFERROR(INDEX(Calculation!$Q$7:$Q$206,MATCH($B47&amp;" "&amp;BP$10,positions,0),1),
IFERROR(INDEX(Calculation!$R$7:$R$206,MATCH($B46&amp;" "&amp;BP$10,positions,0),1),
IF(AND(ROW(BP47)&gt;12,OR(AND(BQ48&lt;&gt;"",BQ48&lt;&gt;"-"),AND(BP48="-",BO47=""))),"-","")))</f>
        <v/>
      </c>
      <c r="BQ47" s="128" t="str">
        <f>IFERROR(INDEX(Calculation!$Q$7:$Q$206,MATCH($B47&amp;" "&amp;BQ$10,positions,0),1),
IFERROR(INDEX(Calculation!$R$7:$R$206,MATCH($B46&amp;" "&amp;BQ$10,positions,0),1),
IF(AND(ROW(BQ47)&gt;12,OR(AND(BR48&lt;&gt;"",BR48&lt;&gt;"-"),AND(BQ48="-",BP47=""))),"-","")))</f>
        <v/>
      </c>
      <c r="BR47" s="128" t="str">
        <f>IFERROR(INDEX(Calculation!$Q$7:$Q$206,MATCH($B47&amp;" "&amp;BR$10,positions,0),1),
IFERROR(INDEX(Calculation!$R$7:$R$206,MATCH($B46&amp;" "&amp;BR$10,positions,0),1),
IF(AND(ROW(BR47)&gt;12,OR(AND(BS48&lt;&gt;"",BS48&lt;&gt;"-"),AND(BR48="-",BQ47=""))),"-","")))</f>
        <v/>
      </c>
      <c r="BS47" s="128" t="str">
        <f>IFERROR(INDEX(Calculation!$Q$7:$Q$206,MATCH($B47&amp;" "&amp;BS$10,positions,0),1),
IFERROR(INDEX(Calculation!$R$7:$R$206,MATCH($B46&amp;" "&amp;BS$10,positions,0),1),
IF(AND(ROW(BS47)&gt;12,OR(AND(BT48&lt;&gt;"",BT48&lt;&gt;"-"),AND(BS48="-",BR47=""))),"-","")))</f>
        <v/>
      </c>
      <c r="BT47" s="128" t="str">
        <f>IFERROR(INDEX(Calculation!$Q$7:$Q$206,MATCH($B47&amp;" "&amp;BT$10,positions,0),1),
IFERROR(INDEX(Calculation!$R$7:$R$206,MATCH($B46&amp;" "&amp;BT$10,positions,0),1),
IF(AND(ROW(BT47)&gt;12,OR(AND(BU48&lt;&gt;"",BU48&lt;&gt;"-"),AND(BT48="-",BS47=""))),"-","")))</f>
        <v/>
      </c>
      <c r="BU47" s="128" t="str">
        <f>IFERROR(INDEX(Calculation!$Q$7:$Q$206,MATCH($B47&amp;" "&amp;BU$10,positions,0),1),
IFERROR(INDEX(Calculation!$R$7:$R$206,MATCH($B46&amp;" "&amp;BU$10,positions,0),1),
IF(AND(ROW(BU47)&gt;12,OR(AND(BV48&lt;&gt;"",BV48&lt;&gt;"-"),AND(BU48="-",BT47=""))),"-","")))</f>
        <v/>
      </c>
      <c r="BV47" s="128" t="str">
        <f>IFERROR(INDEX(Calculation!$Q$7:$Q$206,MATCH($B47&amp;" "&amp;BV$10,positions,0),1),
IFERROR(INDEX(Calculation!$R$7:$R$206,MATCH($B46&amp;" "&amp;BV$10,positions,0),1),
IF(AND(ROW(BV47)&gt;12,OR(AND(BW48&lt;&gt;"",BW48&lt;&gt;"-"),AND(BV48="-",BU47=""))),"-","")))</f>
        <v/>
      </c>
      <c r="BW47" s="128" t="str">
        <f>IFERROR(INDEX(Calculation!$Q$7:$Q$206,MATCH($B47&amp;" "&amp;BW$10,positions,0),1),
IFERROR(INDEX(Calculation!$R$7:$R$206,MATCH($B46&amp;" "&amp;BW$10,positions,0),1),
IF(AND(ROW(BW47)&gt;12,OR(AND(BX48&lt;&gt;"",BX48&lt;&gt;"-"),AND(BW48="-",BV47=""))),"-","")))</f>
        <v/>
      </c>
      <c r="BX47" s="128" t="str">
        <f>IFERROR(INDEX(Calculation!$Q$7:$Q$206,MATCH($B47&amp;" "&amp;BX$10,positions,0),1),
IFERROR(INDEX(Calculation!$R$7:$R$206,MATCH($B46&amp;" "&amp;BX$10,positions,0),1),
IF(AND(ROW(BX47)&gt;12,OR(AND(BY48&lt;&gt;"",BY48&lt;&gt;"-"),AND(BX48="-",BW47=""))),"-","")))</f>
        <v/>
      </c>
      <c r="BY47" s="128" t="str">
        <f>IFERROR(INDEX(Calculation!$Q$7:$Q$206,MATCH($B47&amp;" "&amp;BY$10,positions,0),1),
IFERROR(INDEX(Calculation!$R$7:$R$206,MATCH($B46&amp;" "&amp;BY$10,positions,0),1),
IF(AND(ROW(BY47)&gt;12,OR(AND(BZ48&lt;&gt;"",BZ48&lt;&gt;"-"),AND(BY48="-",BX47=""))),"-","")))</f>
        <v/>
      </c>
      <c r="BZ47" s="128" t="str">
        <f>IFERROR(INDEX(Calculation!$Q$7:$Q$206,MATCH($B47&amp;" "&amp;BZ$10,positions,0),1),
IFERROR(INDEX(Calculation!$R$7:$R$206,MATCH($B46&amp;" "&amp;BZ$10,positions,0),1),
IF(AND(ROW(BZ47)&gt;12,OR(AND(CA48&lt;&gt;"",CA48&lt;&gt;"-"),AND(BZ48="-",BY47=""))),"-","")))</f>
        <v/>
      </c>
      <c r="CA47" s="128" t="str">
        <f>IFERROR(INDEX(Calculation!$Q$7:$Q$206,MATCH($B47&amp;" "&amp;CA$10,positions,0),1),
IFERROR(INDEX(Calculation!$R$7:$R$206,MATCH($B46&amp;" "&amp;CA$10,positions,0),1),
IF(AND(ROW(CA47)&gt;12,OR(AND(CB48&lt;&gt;"",CB48&lt;&gt;"-"),AND(CA48="-",BZ47=""))),"-","")))</f>
        <v/>
      </c>
      <c r="CB47" s="128" t="str">
        <f>IFERROR(INDEX(Calculation!$Q$7:$Q$206,MATCH($B47&amp;" "&amp;CB$10,positions,0),1),
IFERROR(INDEX(Calculation!$R$7:$R$206,MATCH($B46&amp;" "&amp;CB$10,positions,0),1),
IF(AND(ROW(CB47)&gt;12,OR(AND(CC48&lt;&gt;"",CC48&lt;&gt;"-"),AND(CB48="-",CA47=""))),"-","")))</f>
        <v/>
      </c>
      <c r="CC47" s="128" t="str">
        <f>IFERROR(INDEX(Calculation!$Q$7:$Q$206,MATCH($B47&amp;" "&amp;CC$10,positions,0),1),
IFERROR(INDEX(Calculation!$R$7:$R$206,MATCH($B46&amp;" "&amp;CC$10,positions,0),1),
IF(AND(ROW(CC47)&gt;12,OR(AND(CD48&lt;&gt;"",CD48&lt;&gt;"-"),AND(CC48="-",CB47=""))),"-","")))</f>
        <v/>
      </c>
      <c r="CD47" s="128" t="str">
        <f>IFERROR(INDEX(Calculation!$Q$7:$Q$206,MATCH($B47&amp;" "&amp;CD$10,positions,0),1),
IFERROR(INDEX(Calculation!$R$7:$R$206,MATCH($B46&amp;" "&amp;CD$10,positions,0),1),
IF(AND(ROW(CD47)&gt;12,OR(AND(CE48&lt;&gt;"",CE48&lt;&gt;"-"),AND(CD48="-",CC47=""))),"-","")))</f>
        <v/>
      </c>
      <c r="CE47" s="128" t="str">
        <f>IFERROR(INDEX(Calculation!$Q$7:$Q$206,MATCH($B47&amp;" "&amp;CE$10,positions,0),1),
IFERROR(INDEX(Calculation!$R$7:$R$206,MATCH($B46&amp;" "&amp;CE$10,positions,0),1),
IF(AND(ROW(CE47)&gt;12,OR(AND(CF48&lt;&gt;"",CF48&lt;&gt;"-"),AND(CE48="-",CD47=""))),"-","")))</f>
        <v/>
      </c>
      <c r="CF47" s="128" t="str">
        <f>IFERROR(INDEX(Calculation!$Q$7:$Q$206,MATCH($B47&amp;" "&amp;CF$10,positions,0),1),
IFERROR(INDEX(Calculation!$R$7:$R$206,MATCH($B46&amp;" "&amp;CF$10,positions,0),1),
IF(AND(ROW(CF47)&gt;12,OR(AND(CG48&lt;&gt;"",CG48&lt;&gt;"-"),AND(CF48="-",CE47=""))),"-","")))</f>
        <v/>
      </c>
      <c r="CG47" s="128" t="str">
        <f>IFERROR(INDEX(Calculation!$Q$7:$Q$206,MATCH($B47&amp;" "&amp;CG$10,positions,0),1),
IFERROR(INDEX(Calculation!$R$7:$R$206,MATCH($B46&amp;" "&amp;CG$10,positions,0),1),
IF(AND(ROW(CG47)&gt;12,OR(AND(CH48&lt;&gt;"",CH48&lt;&gt;"-"),AND(CG48="-",CF47=""))),"-","")))</f>
        <v/>
      </c>
      <c r="CH47" s="128" t="str">
        <f>IFERROR(INDEX(Calculation!$Q$7:$Q$206,MATCH($B47&amp;" "&amp;CH$10,positions,0),1),
IFERROR(INDEX(Calculation!$R$7:$R$206,MATCH($B46&amp;" "&amp;CH$10,positions,0),1),
IF(AND(ROW(CH47)&gt;12,OR(AND(CI48&lt;&gt;"",CI48&lt;&gt;"-"),AND(CH48="-",CG47=""))),"-","")))</f>
        <v/>
      </c>
      <c r="CI47" s="128" t="str">
        <f>IFERROR(INDEX(Calculation!$Q$7:$Q$206,MATCH($B47&amp;" "&amp;CI$10,positions,0),1),
IFERROR(INDEX(Calculation!$R$7:$R$206,MATCH($B46&amp;" "&amp;CI$10,positions,0),1),
IF(AND(ROW(CI47)&gt;12,OR(AND(CJ48&lt;&gt;"",CJ48&lt;&gt;"-"),AND(CI48="-",CH47=""))),"-","")))</f>
        <v/>
      </c>
      <c r="CJ47" s="128" t="str">
        <f>IFERROR(INDEX(Calculation!$Q$7:$Q$206,MATCH($B47&amp;" "&amp;CJ$10,positions,0),1),
IFERROR(INDEX(Calculation!$R$7:$R$206,MATCH($B46&amp;" "&amp;CJ$10,positions,0),1),
IF(AND(ROW(CJ47)&gt;12,OR(AND(CK48&lt;&gt;"",CK48&lt;&gt;"-"),AND(CJ48="-",CI47=""))),"-","")))</f>
        <v/>
      </c>
      <c r="CK47" s="128" t="str">
        <f>IFERROR(INDEX(Calculation!$Q$7:$Q$206,MATCH($B47&amp;" "&amp;CK$10,positions,0),1),
IFERROR(INDEX(Calculation!$R$7:$R$206,MATCH($B46&amp;" "&amp;CK$10,positions,0),1),
IF(AND(ROW(CK47)&gt;12,OR(AND(CL48&lt;&gt;"",CL48&lt;&gt;"-"),AND(CK48="-",CJ47=""))),"-","")))</f>
        <v/>
      </c>
      <c r="CL47" s="128" t="str">
        <f>IFERROR(INDEX(Calculation!$Q$7:$Q$206,MATCH($B47&amp;" "&amp;CL$10,positions,0),1),
IFERROR(INDEX(Calculation!$R$7:$R$206,MATCH($B46&amp;" "&amp;CL$10,positions,0),1),
IF(AND(ROW(CL47)&gt;12,OR(AND(CM48&lt;&gt;"",CM48&lt;&gt;"-"),AND(CL48="-",CK47=""))),"-","")))</f>
        <v/>
      </c>
      <c r="CM47" s="128" t="str">
        <f>IFERROR(INDEX(Calculation!$Q$7:$Q$206,MATCH($B47&amp;" "&amp;CM$10,positions,0),1),
IFERROR(INDEX(Calculation!$R$7:$R$206,MATCH($B46&amp;" "&amp;CM$10,positions,0),1),
IF(AND(ROW(CM47)&gt;12,OR(AND(CN48&lt;&gt;"",CN48&lt;&gt;"-"),AND(CM48="-",CL47=""))),"-","")))</f>
        <v/>
      </c>
      <c r="CN47" s="128" t="str">
        <f>IFERROR(INDEX(Calculation!$Q$7:$Q$206,MATCH($B47&amp;" "&amp;CN$10,positions,0),1),
IFERROR(INDEX(Calculation!$R$7:$R$206,MATCH($B46&amp;" "&amp;CN$10,positions,0),1),
IF(AND(ROW(CN47)&gt;12,OR(AND(CO48&lt;&gt;"",CO48&lt;&gt;"-"),AND(CN48="-",CM47=""))),"-","")))</f>
        <v/>
      </c>
      <c r="CO47" s="128" t="str">
        <f>IFERROR(INDEX(Calculation!$Q$7:$Q$206,MATCH($B47&amp;" "&amp;CO$10,positions,0),1),
IFERROR(INDEX(Calculation!$R$7:$R$206,MATCH($B46&amp;" "&amp;CO$10,positions,0),1),
IF(AND(ROW(CO47)&gt;12,OR(AND(CP48&lt;&gt;"",CP48&lt;&gt;"-"),AND(CO48="-",CN47=""))),"-","")))</f>
        <v/>
      </c>
      <c r="CP47" s="128" t="str">
        <f>IFERROR(INDEX(Calculation!$Q$7:$Q$206,MATCH($B47&amp;" "&amp;CP$10,positions,0),1),
IFERROR(INDEX(Calculation!$R$7:$R$206,MATCH($B46&amp;" "&amp;CP$10,positions,0),1),
IF(AND(ROW(CP47)&gt;12,OR(AND(CQ48&lt;&gt;"",CQ48&lt;&gt;"-"),AND(CP48="-",CO47=""))),"-","")))</f>
        <v/>
      </c>
      <c r="CQ47" s="128" t="str">
        <f>IFERROR(INDEX(Calculation!$Q$7:$Q$206,MATCH($B47&amp;" "&amp;CQ$10,positions,0),1),
IFERROR(INDEX(Calculation!$R$7:$R$206,MATCH($B46&amp;" "&amp;CQ$10,positions,0),1),
IF(AND(ROW(CQ47)&gt;12,OR(AND(CR48&lt;&gt;"",CR48&lt;&gt;"-"),AND(CQ48="-",CP47=""))),"-","")))</f>
        <v/>
      </c>
      <c r="CR47" s="128" t="str">
        <f>IFERROR(INDEX(Calculation!$Q$7:$Q$206,MATCH($B47&amp;" "&amp;CR$10,positions,0),1),
IFERROR(INDEX(Calculation!$R$7:$R$206,MATCH($B46&amp;" "&amp;CR$10,positions,0),1),
IF(AND(ROW(CR47)&gt;12,OR(AND(CS48&lt;&gt;"",CS48&lt;&gt;"-"),AND(CR48="-",CQ47=""))),"-","")))</f>
        <v/>
      </c>
      <c r="CS47" s="128" t="str">
        <f>IFERROR(INDEX(Calculation!$Q$7:$Q$206,MATCH($B47&amp;" "&amp;CS$10,positions,0),1),
IFERROR(INDEX(Calculation!$R$7:$R$206,MATCH($B46&amp;" "&amp;CS$10,positions,0),1),
IF(AND(ROW(CS47)&gt;12,OR(AND(CT48&lt;&gt;"",CT48&lt;&gt;"-"),AND(CS48="-",CR47=""))),"-","")))</f>
        <v/>
      </c>
      <c r="CT47" s="128" t="str">
        <f>IFERROR(INDEX(Calculation!$Q$7:$Q$206,MATCH($B47&amp;" "&amp;CT$10,positions,0),1),
IFERROR(INDEX(Calculation!$R$7:$R$206,MATCH($B46&amp;" "&amp;CT$10,positions,0),1),
IF(AND(ROW(CT47)&gt;12,OR(AND(CU48&lt;&gt;"",CU48&lt;&gt;"-"),AND(CT48="-",CS47=""))),"-","")))</f>
        <v/>
      </c>
      <c r="CU47" s="128" t="str">
        <f>IFERROR(INDEX(Calculation!$Q$7:$Q$206,MATCH($B47&amp;" "&amp;CU$10,positions,0),1),
IFERROR(INDEX(Calculation!$R$7:$R$206,MATCH($B46&amp;" "&amp;CU$10,positions,0),1),
IF(AND(ROW(CU47)&gt;12,OR(AND(CV48&lt;&gt;"",CV48&lt;&gt;"-"),AND(CU48="-",CT47=""))),"-","")))</f>
        <v/>
      </c>
      <c r="CV47" s="128" t="str">
        <f>IFERROR(INDEX(Calculation!$Q$7:$Q$206,MATCH($B47&amp;" "&amp;CV$10,positions,0),1),
IFERROR(INDEX(Calculation!$R$7:$R$206,MATCH($B46&amp;" "&amp;CV$10,positions,0),1),
IF(AND(ROW(CV47)&gt;12,OR(AND(CW48&lt;&gt;"",CW48&lt;&gt;"-"),AND(CV48="-",CU47=""))),"-","")))</f>
        <v/>
      </c>
      <c r="CW47" s="128" t="str">
        <f>IFERROR(INDEX(Calculation!$Q$7:$Q$206,MATCH($B47&amp;" "&amp;CW$10,positions,0),1),
IFERROR(INDEX(Calculation!$R$7:$R$206,MATCH($B46&amp;" "&amp;CW$10,positions,0),1),
IF(AND(ROW(CW47)&gt;12,OR(AND(CX48&lt;&gt;"",CX48&lt;&gt;"-"),AND(CW48="-",CV47=""))),"-","")))</f>
        <v/>
      </c>
      <c r="CX47" s="128" t="str">
        <f>IFERROR(INDEX(Calculation!$Q$7:$Q$206,MATCH($B47&amp;" "&amp;CX$10,positions,0),1),
IFERROR(INDEX(Calculation!$R$7:$R$206,MATCH($B46&amp;" "&amp;CX$10,positions,0),1),
IF(AND(ROW(CX47)&gt;12,OR(AND(CY48&lt;&gt;"",CY48&lt;&gt;"-"),AND(CX48="-",CW47=""))),"-","")))</f>
        <v/>
      </c>
      <c r="CY47" s="128" t="str">
        <f>IFERROR(INDEX(Calculation!$Q$7:$Q$206,MATCH($B47&amp;" "&amp;CY$10,positions,0),1),
IFERROR(INDEX(Calculation!$R$7:$R$206,MATCH($B46&amp;" "&amp;CY$10,positions,0),1),
IF(AND(ROW(CY47)&gt;12,OR(AND(CZ48&lt;&gt;"",CZ48&lt;&gt;"-"),AND(CY48="-",CX47=""))),"-","")))</f>
        <v/>
      </c>
      <c r="CZ47" s="128" t="str">
        <f>IFERROR(INDEX(Calculation!$Q$7:$Q$206,MATCH($B47&amp;" "&amp;CZ$10,positions,0),1),
IFERROR(INDEX(Calculation!$R$7:$R$206,MATCH($B46&amp;" "&amp;CZ$10,positions,0),1),
IF(AND(ROW(CZ47)&gt;12,OR(AND(DA48&lt;&gt;"",DA48&lt;&gt;"-"),AND(CZ48="-",CY47=""))),"-","")))</f>
        <v/>
      </c>
    </row>
    <row r="48" spans="2:104" s="100" customFormat="1" ht="27.95" customHeight="1" x14ac:dyDescent="0.25">
      <c r="B48" s="140">
        <v>38</v>
      </c>
      <c r="C48" s="99"/>
      <c r="D48" s="128" t="str">
        <f>IFERROR(INDEX(Calculation!$Q$7:$Q$206,MATCH($B48&amp;" "&amp;D$10,positions,0),1),
IFERROR(INDEX(Calculation!$R$7:$R$206,MATCH($B47&amp;" "&amp;D$10,positions,0),1),
IF(AND(ROW(D48)&gt;12,OR(AND(E49&lt;&gt;"",E49&lt;&gt;"-"),AND(D49="-",C48=""))),"-","")))</f>
        <v/>
      </c>
      <c r="E48" s="128" t="str">
        <f>IFERROR(INDEX(Calculation!$Q$7:$Q$206,MATCH($B48&amp;" "&amp;E$10,positions,0),1),
IFERROR(INDEX(Calculation!$R$7:$R$206,MATCH($B47&amp;" "&amp;E$10,positions,0),1),
IF(AND(ROW(E48)&gt;12,OR(AND(F49&lt;&gt;"",F49&lt;&gt;"-"),AND(E49="-",D48=""))),"-","")))</f>
        <v/>
      </c>
      <c r="F48" s="128" t="str">
        <f>IFERROR(INDEX(Calculation!$Q$7:$Q$206,MATCH($B48&amp;" "&amp;F$10,positions,0),1),
IFERROR(INDEX(Calculation!$R$7:$R$206,MATCH($B47&amp;" "&amp;F$10,positions,0),1),
IF(AND(ROW(F48)&gt;12,OR(AND(G49&lt;&gt;"",G49&lt;&gt;"-"),AND(F49="-",E48=""))),"-","")))</f>
        <v/>
      </c>
      <c r="G48" s="128" t="str">
        <f>IFERROR(INDEX(Calculation!$Q$7:$Q$206,MATCH($B48&amp;" "&amp;G$10,positions,0),1),
IFERROR(INDEX(Calculation!$R$7:$R$206,MATCH($B47&amp;" "&amp;G$10,positions,0),1),
IF(AND(ROW(G48)&gt;12,OR(AND(H49&lt;&gt;"",H49&lt;&gt;"-"),AND(G49="-",F48=""))),"-","")))</f>
        <v/>
      </c>
      <c r="H48" s="128" t="str">
        <f>IFERROR(INDEX(Calculation!$Q$7:$Q$206,MATCH($B48&amp;" "&amp;H$10,positions,0),1),
IFERROR(INDEX(Calculation!$R$7:$R$206,MATCH($B47&amp;" "&amp;H$10,positions,0),1),
IF(AND(ROW(H48)&gt;12,OR(AND(I49&lt;&gt;"",I49&lt;&gt;"-"),AND(H49="-",G48=""))),"-","")))</f>
        <v/>
      </c>
      <c r="I48" s="128" t="str">
        <f>IFERROR(INDEX(Calculation!$Q$7:$Q$206,MATCH($B48&amp;" "&amp;I$10,positions,0),1),
IFERROR(INDEX(Calculation!$R$7:$R$206,MATCH($B47&amp;" "&amp;I$10,positions,0),1),
IF(AND(ROW(I48)&gt;12,OR(AND(J49&lt;&gt;"",J49&lt;&gt;"-"),AND(I49="-",H48=""))),"-","")))</f>
        <v/>
      </c>
      <c r="J48" s="128" t="str">
        <f>IFERROR(INDEX(Calculation!$Q$7:$Q$206,MATCH($B48&amp;" "&amp;J$10,positions,0),1),
IFERROR(INDEX(Calculation!$R$7:$R$206,MATCH($B47&amp;" "&amp;J$10,positions,0),1),
IF(AND(ROW(J48)&gt;12,OR(AND(K49&lt;&gt;"",K49&lt;&gt;"-"),AND(J49="-",I48=""))),"-","")))</f>
        <v/>
      </c>
      <c r="K48" s="128" t="str">
        <f>IFERROR(INDEX(Calculation!$Q$7:$Q$206,MATCH($B48&amp;" "&amp;K$10,positions,0),1),
IFERROR(INDEX(Calculation!$R$7:$R$206,MATCH($B47&amp;" "&amp;K$10,positions,0),1),
IF(AND(ROW(K48)&gt;12,OR(AND(L49&lt;&gt;"",L49&lt;&gt;"-"),AND(K49="-",J48=""))),"-","")))</f>
        <v/>
      </c>
      <c r="L48" s="128" t="str">
        <f>IFERROR(INDEX(Calculation!$Q$7:$Q$206,MATCH($B48&amp;" "&amp;L$10,positions,0),1),
IFERROR(INDEX(Calculation!$R$7:$R$206,MATCH($B47&amp;" "&amp;L$10,positions,0),1),
IF(AND(ROW(L48)&gt;12,OR(AND(M49&lt;&gt;"",M49&lt;&gt;"-"),AND(L49="-",K48=""))),"-","")))</f>
        <v/>
      </c>
      <c r="M48" s="128" t="str">
        <f>IFERROR(INDEX(Calculation!$Q$7:$Q$206,MATCH($B48&amp;" "&amp;M$10,positions,0),1),
IFERROR(INDEX(Calculation!$R$7:$R$206,MATCH($B47&amp;" "&amp;M$10,positions,0),1),
IF(AND(ROW(M48)&gt;12,OR(AND(N49&lt;&gt;"",N49&lt;&gt;"-"),AND(M49="-",L48=""))),"-","")))</f>
        <v/>
      </c>
      <c r="N48" s="128" t="str">
        <f>IFERROR(INDEX(Calculation!$Q$7:$Q$206,MATCH($B48&amp;" "&amp;N$10,positions,0),1),
IFERROR(INDEX(Calculation!$R$7:$R$206,MATCH($B47&amp;" "&amp;N$10,positions,0),1),
IF(AND(ROW(N48)&gt;12,OR(AND(O49&lt;&gt;"",O49&lt;&gt;"-"),AND(N49="-",M48=""))),"-","")))</f>
        <v/>
      </c>
      <c r="O48" s="128" t="str">
        <f>IFERROR(INDEX(Calculation!$Q$7:$Q$206,MATCH($B48&amp;" "&amp;O$10,positions,0),1),
IFERROR(INDEX(Calculation!$R$7:$R$206,MATCH($B47&amp;" "&amp;O$10,positions,0),1),
IF(AND(ROW(O48)&gt;12,OR(AND(P49&lt;&gt;"",P49&lt;&gt;"-"),AND(O49="-",N48=""))),"-","")))</f>
        <v/>
      </c>
      <c r="P48" s="128" t="str">
        <f>IFERROR(INDEX(Calculation!$Q$7:$Q$206,MATCH($B48&amp;" "&amp;P$10,positions,0),1),
IFERROR(INDEX(Calculation!$R$7:$R$206,MATCH($B47&amp;" "&amp;P$10,positions,0),1),
IF(AND(ROW(P48)&gt;12,OR(AND(Q49&lt;&gt;"",Q49&lt;&gt;"-"),AND(P49="-",O48=""))),"-","")))</f>
        <v/>
      </c>
      <c r="Q48" s="128" t="str">
        <f>IFERROR(INDEX(Calculation!$Q$7:$Q$206,MATCH($B48&amp;" "&amp;Q$10,positions,0),1),
IFERROR(INDEX(Calculation!$R$7:$R$206,MATCH($B47&amp;" "&amp;Q$10,positions,0),1),
IF(AND(ROW(Q48)&gt;12,OR(AND(R49&lt;&gt;"",R49&lt;&gt;"-"),AND(Q49="-",P48=""))),"-","")))</f>
        <v/>
      </c>
      <c r="R48" s="128" t="str">
        <f>IFERROR(INDEX(Calculation!$Q$7:$Q$206,MATCH($B48&amp;" "&amp;R$10,positions,0),1),
IFERROR(INDEX(Calculation!$R$7:$R$206,MATCH($B47&amp;" "&amp;R$10,positions,0),1),
IF(AND(ROW(R48)&gt;12,OR(AND(S49&lt;&gt;"",S49&lt;&gt;"-"),AND(R49="-",Q48=""))),"-","")))</f>
        <v/>
      </c>
      <c r="S48" s="128" t="str">
        <f>IFERROR(INDEX(Calculation!$Q$7:$Q$206,MATCH($B48&amp;" "&amp;S$10,positions,0),1),
IFERROR(INDEX(Calculation!$R$7:$R$206,MATCH($B47&amp;" "&amp;S$10,positions,0),1),
IF(AND(ROW(S48)&gt;12,OR(AND(T49&lt;&gt;"",T49&lt;&gt;"-"),AND(S49="-",R48=""))),"-","")))</f>
        <v/>
      </c>
      <c r="T48" s="128" t="str">
        <f>IFERROR(INDEX(Calculation!$Q$7:$Q$206,MATCH($B48&amp;" "&amp;T$10,positions,0),1),
IFERROR(INDEX(Calculation!$R$7:$R$206,MATCH($B47&amp;" "&amp;T$10,positions,0),1),
IF(AND(ROW(T48)&gt;12,OR(AND(U49&lt;&gt;"",U49&lt;&gt;"-"),AND(T49="-",S48=""))),"-","")))</f>
        <v/>
      </c>
      <c r="U48" s="128" t="str">
        <f>IFERROR(INDEX(Calculation!$Q$7:$Q$206,MATCH($B48&amp;" "&amp;U$10,positions,0),1),
IFERROR(INDEX(Calculation!$R$7:$R$206,MATCH($B47&amp;" "&amp;U$10,positions,0),1),
IF(AND(ROW(U48)&gt;12,OR(AND(V49&lt;&gt;"",V49&lt;&gt;"-"),AND(U49="-",T48=""))),"-","")))</f>
        <v/>
      </c>
      <c r="V48" s="128" t="str">
        <f>IFERROR(INDEX(Calculation!$Q$7:$Q$206,MATCH($B48&amp;" "&amp;V$10,positions,0),1),
IFERROR(INDEX(Calculation!$R$7:$R$206,MATCH($B47&amp;" "&amp;V$10,positions,0),1),
IF(AND(ROW(V48)&gt;12,OR(AND(W49&lt;&gt;"",W49&lt;&gt;"-"),AND(V49="-",U48=""))),"-","")))</f>
        <v/>
      </c>
      <c r="W48" s="128" t="str">
        <f>IFERROR(INDEX(Calculation!$Q$7:$Q$206,MATCH($B48&amp;" "&amp;W$10,positions,0),1),
IFERROR(INDEX(Calculation!$R$7:$R$206,MATCH($B47&amp;" "&amp;W$10,positions,0),1),
IF(AND(ROW(W48)&gt;12,OR(AND(X49&lt;&gt;"",X49&lt;&gt;"-"),AND(W49="-",V48=""))),"-","")))</f>
        <v/>
      </c>
      <c r="X48" s="128" t="str">
        <f>IFERROR(INDEX(Calculation!$Q$7:$Q$206,MATCH($B48&amp;" "&amp;X$10,positions,0),1),
IFERROR(INDEX(Calculation!$R$7:$R$206,MATCH($B47&amp;" "&amp;X$10,positions,0),1),
IF(AND(ROW(X48)&gt;12,OR(AND(Y49&lt;&gt;"",Y49&lt;&gt;"-"),AND(X49="-",W48=""))),"-","")))</f>
        <v/>
      </c>
      <c r="Y48" s="128" t="str">
        <f>IFERROR(INDEX(Calculation!$Q$7:$Q$206,MATCH($B48&amp;" "&amp;Y$10,positions,0),1),
IFERROR(INDEX(Calculation!$R$7:$R$206,MATCH($B47&amp;" "&amp;Y$10,positions,0),1),
IF(AND(ROW(Y48)&gt;12,OR(AND(Z49&lt;&gt;"",Z49&lt;&gt;"-"),AND(Y49="-",X48=""))),"-","")))</f>
        <v/>
      </c>
      <c r="Z48" s="128" t="str">
        <f>IFERROR(INDEX(Calculation!$Q$7:$Q$206,MATCH($B48&amp;" "&amp;Z$10,positions,0),1),
IFERROR(INDEX(Calculation!$R$7:$R$206,MATCH($B47&amp;" "&amp;Z$10,positions,0),1),
IF(AND(ROW(Z48)&gt;12,OR(AND(AA49&lt;&gt;"",AA49&lt;&gt;"-"),AND(Z49="-",Y48=""))),"-","")))</f>
        <v/>
      </c>
      <c r="AA48" s="128" t="str">
        <f>IFERROR(INDEX(Calculation!$Q$7:$Q$206,MATCH($B48&amp;" "&amp;AA$10,positions,0),1),
IFERROR(INDEX(Calculation!$R$7:$R$206,MATCH($B47&amp;" "&amp;AA$10,positions,0),1),
IF(AND(ROW(AA48)&gt;12,OR(AND(AB49&lt;&gt;"",AB49&lt;&gt;"-"),AND(AA49="-",Z48=""))),"-","")))</f>
        <v/>
      </c>
      <c r="AB48" s="128" t="str">
        <f>IFERROR(INDEX(Calculation!$Q$7:$Q$206,MATCH($B48&amp;" "&amp;AB$10,positions,0),1),
IFERROR(INDEX(Calculation!$R$7:$R$206,MATCH($B47&amp;" "&amp;AB$10,positions,0),1),
IF(AND(ROW(AB48)&gt;12,OR(AND(AC49&lt;&gt;"",AC49&lt;&gt;"-"),AND(AB49="-",AA48=""))),"-","")))</f>
        <v/>
      </c>
      <c r="AC48" s="128" t="str">
        <f>IFERROR(INDEX(Calculation!$Q$7:$Q$206,MATCH($B48&amp;" "&amp;AC$10,positions,0),1),
IFERROR(INDEX(Calculation!$R$7:$R$206,MATCH($B47&amp;" "&amp;AC$10,positions,0),1),
IF(AND(ROW(AC48)&gt;12,OR(AND(AD49&lt;&gt;"",AD49&lt;&gt;"-"),AND(AC49="-",AB48=""))),"-","")))</f>
        <v/>
      </c>
      <c r="AD48" s="128" t="str">
        <f>IFERROR(INDEX(Calculation!$Q$7:$Q$206,MATCH($B48&amp;" "&amp;AD$10,positions,0),1),
IFERROR(INDEX(Calculation!$R$7:$R$206,MATCH($B47&amp;" "&amp;AD$10,positions,0),1),
IF(AND(ROW(AD48)&gt;12,OR(AND(AE49&lt;&gt;"",AE49&lt;&gt;"-"),AND(AD49="-",AC48=""))),"-","")))</f>
        <v/>
      </c>
      <c r="AE48" s="128" t="str">
        <f>IFERROR(INDEX(Calculation!$Q$7:$Q$206,MATCH($B48&amp;" "&amp;AE$10,positions,0),1),
IFERROR(INDEX(Calculation!$R$7:$R$206,MATCH($B47&amp;" "&amp;AE$10,positions,0),1),
IF(AND(ROW(AE48)&gt;12,OR(AND(AF49&lt;&gt;"",AF49&lt;&gt;"-"),AND(AE49="-",AD48=""))),"-","")))</f>
        <v/>
      </c>
      <c r="AF48" s="128" t="str">
        <f>IFERROR(INDEX(Calculation!$Q$7:$Q$206,MATCH($B48&amp;" "&amp;AF$10,positions,0),1),
IFERROR(INDEX(Calculation!$R$7:$R$206,MATCH($B47&amp;" "&amp;AF$10,positions,0),1),
IF(AND(ROW(AF48)&gt;12,OR(AND(AG49&lt;&gt;"",AG49&lt;&gt;"-"),AND(AF49="-",AE48=""))),"-","")))</f>
        <v/>
      </c>
      <c r="AG48" s="128" t="str">
        <f>IFERROR(INDEX(Calculation!$Q$7:$Q$206,MATCH($B48&amp;" "&amp;AG$10,positions,0),1),
IFERROR(INDEX(Calculation!$R$7:$R$206,MATCH($B47&amp;" "&amp;AG$10,positions,0),1),
IF(AND(ROW(AG48)&gt;12,OR(AND(AH49&lt;&gt;"",AH49&lt;&gt;"-"),AND(AG49="-",AF48=""))),"-","")))</f>
        <v/>
      </c>
      <c r="AH48" s="128" t="str">
        <f>IFERROR(INDEX(Calculation!$Q$7:$Q$206,MATCH($B48&amp;" "&amp;AH$10,positions,0),1),
IFERROR(INDEX(Calculation!$R$7:$R$206,MATCH($B47&amp;" "&amp;AH$10,positions,0),1),
IF(AND(ROW(AH48)&gt;12,OR(AND(AI49&lt;&gt;"",AI49&lt;&gt;"-"),AND(AH49="-",AG48=""))),"-","")))</f>
        <v/>
      </c>
      <c r="AI48" s="128" t="str">
        <f>IFERROR(INDEX(Calculation!$Q$7:$Q$206,MATCH($B48&amp;" "&amp;AI$10,positions,0),1),
IFERROR(INDEX(Calculation!$R$7:$R$206,MATCH($B47&amp;" "&amp;AI$10,positions,0),1),
IF(AND(ROW(AI48)&gt;12,OR(AND(AJ49&lt;&gt;"",AJ49&lt;&gt;"-"),AND(AI49="-",AH48=""))),"-","")))</f>
        <v/>
      </c>
      <c r="AJ48" s="128" t="str">
        <f>IFERROR(INDEX(Calculation!$Q$7:$Q$206,MATCH($B48&amp;" "&amp;AJ$10,positions,0),1),
IFERROR(INDEX(Calculation!$R$7:$R$206,MATCH($B47&amp;" "&amp;AJ$10,positions,0),1),
IF(AND(ROW(AJ48)&gt;12,OR(AND(AK49&lt;&gt;"",AK49&lt;&gt;"-"),AND(AJ49="-",AI48=""))),"-","")))</f>
        <v/>
      </c>
      <c r="AK48" s="128" t="str">
        <f>IFERROR(INDEX(Calculation!$Q$7:$Q$206,MATCH($B48&amp;" "&amp;AK$10,positions,0),1),
IFERROR(INDEX(Calculation!$R$7:$R$206,MATCH($B47&amp;" "&amp;AK$10,positions,0),1),
IF(AND(ROW(AK48)&gt;12,OR(AND(AL49&lt;&gt;"",AL49&lt;&gt;"-"),AND(AK49="-",AJ48=""))),"-","")))</f>
        <v/>
      </c>
      <c r="AL48" s="128" t="str">
        <f>IFERROR(INDEX(Calculation!$Q$7:$Q$206,MATCH($B48&amp;" "&amp;AL$10,positions,0),1),
IFERROR(INDEX(Calculation!$R$7:$R$206,MATCH($B47&amp;" "&amp;AL$10,positions,0),1),
IF(AND(ROW(AL48)&gt;12,OR(AND(AM49&lt;&gt;"",AM49&lt;&gt;"-"),AND(AL49="-",AK48=""))),"-","")))</f>
        <v/>
      </c>
      <c r="AM48" s="128" t="str">
        <f>IFERROR(INDEX(Calculation!$Q$7:$Q$206,MATCH($B48&amp;" "&amp;AM$10,positions,0),1),
IFERROR(INDEX(Calculation!$R$7:$R$206,MATCH($B47&amp;" "&amp;AM$10,positions,0),1),
IF(AND(ROW(AM48)&gt;12,OR(AND(AN49&lt;&gt;"",AN49&lt;&gt;"-"),AND(AM49="-",AL48=""))),"-","")))</f>
        <v/>
      </c>
      <c r="AN48" s="128" t="str">
        <f>IFERROR(INDEX(Calculation!$Q$7:$Q$206,MATCH($B48&amp;" "&amp;AN$10,positions,0),1),
IFERROR(INDEX(Calculation!$R$7:$R$206,MATCH($B47&amp;" "&amp;AN$10,positions,0),1),
IF(AND(ROW(AN48)&gt;12,OR(AND(AO49&lt;&gt;"",AO49&lt;&gt;"-"),AND(AN49="-",AM48=""))),"-","")))</f>
        <v/>
      </c>
      <c r="AO48" s="128" t="str">
        <f>IFERROR(INDEX(Calculation!$Q$7:$Q$206,MATCH($B48&amp;" "&amp;AO$10,positions,0),1),
IFERROR(INDEX(Calculation!$R$7:$R$206,MATCH($B47&amp;" "&amp;AO$10,positions,0),1),
IF(AND(ROW(AO48)&gt;12,OR(AND(AP49&lt;&gt;"",AP49&lt;&gt;"-"),AND(AO49="-",AN48=""))),"-","")))</f>
        <v/>
      </c>
      <c r="AP48" s="128" t="str">
        <f>IFERROR(INDEX(Calculation!$Q$7:$Q$206,MATCH($B48&amp;" "&amp;AP$10,positions,0),1),
IFERROR(INDEX(Calculation!$R$7:$R$206,MATCH($B47&amp;" "&amp;AP$10,positions,0),1),
IF(AND(ROW(AP48)&gt;12,OR(AND(AQ49&lt;&gt;"",AQ49&lt;&gt;"-"),AND(AP49="-",AO48=""))),"-","")))</f>
        <v/>
      </c>
      <c r="AQ48" s="128" t="str">
        <f>IFERROR(INDEX(Calculation!$Q$7:$Q$206,MATCH($B48&amp;" "&amp;AQ$10,positions,0),1),
IFERROR(INDEX(Calculation!$R$7:$R$206,MATCH($B47&amp;" "&amp;AQ$10,positions,0),1),
IF(AND(ROW(AQ48)&gt;12,OR(AND(AR49&lt;&gt;"",AR49&lt;&gt;"-"),AND(AQ49="-",AP48=""))),"-","")))</f>
        <v/>
      </c>
      <c r="AR48" s="128" t="str">
        <f>IFERROR(INDEX(Calculation!$Q$7:$Q$206,MATCH($B48&amp;" "&amp;AR$10,positions,0),1),
IFERROR(INDEX(Calculation!$R$7:$R$206,MATCH($B47&amp;" "&amp;AR$10,positions,0),1),
IF(AND(ROW(AR48)&gt;12,OR(AND(AS49&lt;&gt;"",AS49&lt;&gt;"-"),AND(AR49="-",AQ48=""))),"-","")))</f>
        <v/>
      </c>
      <c r="AS48" s="128" t="str">
        <f>IFERROR(INDEX(Calculation!$Q$7:$Q$206,MATCH($B48&amp;" "&amp;AS$10,positions,0),1),
IFERROR(INDEX(Calculation!$R$7:$R$206,MATCH($B47&amp;" "&amp;AS$10,positions,0),1),
IF(AND(ROW(AS48)&gt;12,OR(AND(AT49&lt;&gt;"",AT49&lt;&gt;"-"),AND(AS49="-",AR48=""))),"-","")))</f>
        <v/>
      </c>
      <c r="AT48" s="128" t="str">
        <f>IFERROR(INDEX(Calculation!$Q$7:$Q$206,MATCH($B48&amp;" "&amp;AT$10,positions,0),1),
IFERROR(INDEX(Calculation!$R$7:$R$206,MATCH($B47&amp;" "&amp;AT$10,positions,0),1),
IF(AND(ROW(AT48)&gt;12,OR(AND(AU49&lt;&gt;"",AU49&lt;&gt;"-"),AND(AT49="-",AS48=""))),"-","")))</f>
        <v/>
      </c>
      <c r="AU48" s="128" t="str">
        <f>IFERROR(INDEX(Calculation!$Q$7:$Q$206,MATCH($B48&amp;" "&amp;AU$10,positions,0),1),
IFERROR(INDEX(Calculation!$R$7:$R$206,MATCH($B47&amp;" "&amp;AU$10,positions,0),1),
IF(AND(ROW(AU48)&gt;12,OR(AND(AV49&lt;&gt;"",AV49&lt;&gt;"-"),AND(AU49="-",AT48=""))),"-","")))</f>
        <v/>
      </c>
      <c r="AV48" s="128" t="str">
        <f>IFERROR(INDEX(Calculation!$Q$7:$Q$206,MATCH($B48&amp;" "&amp;AV$10,positions,0),1),
IFERROR(INDEX(Calculation!$R$7:$R$206,MATCH($B47&amp;" "&amp;AV$10,positions,0),1),
IF(AND(ROW(AV48)&gt;12,OR(AND(AW49&lt;&gt;"",AW49&lt;&gt;"-"),AND(AV49="-",AU48=""))),"-","")))</f>
        <v/>
      </c>
      <c r="AW48" s="128" t="str">
        <f>IFERROR(INDEX(Calculation!$Q$7:$Q$206,MATCH($B48&amp;" "&amp;AW$10,positions,0),1),
IFERROR(INDEX(Calculation!$R$7:$R$206,MATCH($B47&amp;" "&amp;AW$10,positions,0),1),
IF(AND(ROW(AW48)&gt;12,OR(AND(AX49&lt;&gt;"",AX49&lt;&gt;"-"),AND(AW49="-",AV48=""))),"-","")))</f>
        <v/>
      </c>
      <c r="AX48" s="128" t="str">
        <f>IFERROR(INDEX(Calculation!$Q$7:$Q$206,MATCH($B48&amp;" "&amp;AX$10,positions,0),1),
IFERROR(INDEX(Calculation!$R$7:$R$206,MATCH($B47&amp;" "&amp;AX$10,positions,0),1),
IF(AND(ROW(AX48)&gt;12,OR(AND(AY49&lt;&gt;"",AY49&lt;&gt;"-"),AND(AX49="-",AW48=""))),"-","")))</f>
        <v/>
      </c>
      <c r="AY48" s="128" t="str">
        <f>IFERROR(INDEX(Calculation!$Q$7:$Q$206,MATCH($B48&amp;" "&amp;AY$10,positions,0),1),
IFERROR(INDEX(Calculation!$R$7:$R$206,MATCH($B47&amp;" "&amp;AY$10,positions,0),1),
IF(AND(ROW(AY48)&gt;12,OR(AND(AZ49&lt;&gt;"",AZ49&lt;&gt;"-"),AND(AY49="-",AX48=""))),"-","")))</f>
        <v/>
      </c>
      <c r="AZ48" s="128" t="str">
        <f>IFERROR(INDEX(Calculation!$Q$7:$Q$206,MATCH($B48&amp;" "&amp;AZ$10,positions,0),1),
IFERROR(INDEX(Calculation!$R$7:$R$206,MATCH($B47&amp;" "&amp;AZ$10,positions,0),1),
IF(AND(ROW(AZ48)&gt;12,OR(AND(BA49&lt;&gt;"",BA49&lt;&gt;"-"),AND(AZ49="-",AY48=""))),"-","")))</f>
        <v/>
      </c>
      <c r="BA48" s="128" t="str">
        <f>IFERROR(INDEX(Calculation!$Q$7:$Q$206,MATCH($B48&amp;" "&amp;BA$10,positions,0),1),
IFERROR(INDEX(Calculation!$R$7:$R$206,MATCH($B47&amp;" "&amp;BA$10,positions,0),1),
IF(AND(ROW(BA48)&gt;12,OR(AND(BB49&lt;&gt;"",BB49&lt;&gt;"-"),AND(BA49="-",AZ48=""))),"-","")))</f>
        <v/>
      </c>
      <c r="BB48" s="128" t="str">
        <f>IFERROR(INDEX(Calculation!$Q$7:$Q$206,MATCH($B48&amp;" "&amp;BB$10,positions,0),1),
IFERROR(INDEX(Calculation!$R$7:$R$206,MATCH($B47&amp;" "&amp;BB$10,positions,0),1),
IF(AND(ROW(BB48)&gt;12,OR(AND(BC49&lt;&gt;"",BC49&lt;&gt;"-"),AND(BB49="-",BA48=""))),"-","")))</f>
        <v/>
      </c>
      <c r="BC48" s="128" t="str">
        <f>IFERROR(INDEX(Calculation!$Q$7:$Q$206,MATCH($B48&amp;" "&amp;BC$10,positions,0),1),
IFERROR(INDEX(Calculation!$R$7:$R$206,MATCH($B47&amp;" "&amp;BC$10,positions,0),1),
IF(AND(ROW(BC48)&gt;12,OR(AND(BD49&lt;&gt;"",BD49&lt;&gt;"-"),AND(BC49="-",BB48=""))),"-","")))</f>
        <v/>
      </c>
      <c r="BD48" s="128" t="str">
        <f>IFERROR(INDEX(Calculation!$Q$7:$Q$206,MATCH($B48&amp;" "&amp;BD$10,positions,0),1),
IFERROR(INDEX(Calculation!$R$7:$R$206,MATCH($B47&amp;" "&amp;BD$10,positions,0),1),
IF(AND(ROW(BD48)&gt;12,OR(AND(BE49&lt;&gt;"",BE49&lt;&gt;"-"),AND(BD49="-",BC48=""))),"-","")))</f>
        <v/>
      </c>
      <c r="BE48" s="128" t="str">
        <f>IFERROR(INDEX(Calculation!$Q$7:$Q$206,MATCH($B48&amp;" "&amp;BE$10,positions,0),1),
IFERROR(INDEX(Calculation!$R$7:$R$206,MATCH($B47&amp;" "&amp;BE$10,positions,0),1),
IF(AND(ROW(BE48)&gt;12,OR(AND(BF49&lt;&gt;"",BF49&lt;&gt;"-"),AND(BE49="-",BD48=""))),"-","")))</f>
        <v/>
      </c>
      <c r="BF48" s="128" t="str">
        <f>IFERROR(INDEX(Calculation!$Q$7:$Q$206,MATCH($B48&amp;" "&amp;BF$10,positions,0),1),
IFERROR(INDEX(Calculation!$R$7:$R$206,MATCH($B47&amp;" "&amp;BF$10,positions,0),1),
IF(AND(ROW(BF48)&gt;12,OR(AND(BG49&lt;&gt;"",BG49&lt;&gt;"-"),AND(BF49="-",BE48=""))),"-","")))</f>
        <v/>
      </c>
      <c r="BG48" s="128" t="str">
        <f>IFERROR(INDEX(Calculation!$Q$7:$Q$206,MATCH($B48&amp;" "&amp;BG$10,positions,0),1),
IFERROR(INDEX(Calculation!$R$7:$R$206,MATCH($B47&amp;" "&amp;BG$10,positions,0),1),
IF(AND(ROW(BG48)&gt;12,OR(AND(BH49&lt;&gt;"",BH49&lt;&gt;"-"),AND(BG49="-",BF48=""))),"-","")))</f>
        <v/>
      </c>
      <c r="BH48" s="128" t="str">
        <f>IFERROR(INDEX(Calculation!$Q$7:$Q$206,MATCH($B48&amp;" "&amp;BH$10,positions,0),1),
IFERROR(INDEX(Calculation!$R$7:$R$206,MATCH($B47&amp;" "&amp;BH$10,positions,0),1),
IF(AND(ROW(BH48)&gt;12,OR(AND(BI49&lt;&gt;"",BI49&lt;&gt;"-"),AND(BH49="-",BG48=""))),"-","")))</f>
        <v/>
      </c>
      <c r="BI48" s="128" t="str">
        <f>IFERROR(INDEX(Calculation!$Q$7:$Q$206,MATCH($B48&amp;" "&amp;BI$10,positions,0),1),
IFERROR(INDEX(Calculation!$R$7:$R$206,MATCH($B47&amp;" "&amp;BI$10,positions,0),1),
IF(AND(ROW(BI48)&gt;12,OR(AND(BJ49&lt;&gt;"",BJ49&lt;&gt;"-"),AND(BI49="-",BH48=""))),"-","")))</f>
        <v/>
      </c>
      <c r="BJ48" s="128" t="str">
        <f>IFERROR(INDEX(Calculation!$Q$7:$Q$206,MATCH($B48&amp;" "&amp;BJ$10,positions,0),1),
IFERROR(INDEX(Calculation!$R$7:$R$206,MATCH($B47&amp;" "&amp;BJ$10,positions,0),1),
IF(AND(ROW(BJ48)&gt;12,OR(AND(BK49&lt;&gt;"",BK49&lt;&gt;"-"),AND(BJ49="-",BI48=""))),"-","")))</f>
        <v/>
      </c>
      <c r="BK48" s="128" t="str">
        <f>IFERROR(INDEX(Calculation!$Q$7:$Q$206,MATCH($B48&amp;" "&amp;BK$10,positions,0),1),
IFERROR(INDEX(Calculation!$R$7:$R$206,MATCH($B47&amp;" "&amp;BK$10,positions,0),1),
IF(AND(ROW(BK48)&gt;12,OR(AND(BL49&lt;&gt;"",BL49&lt;&gt;"-"),AND(BK49="-",BJ48=""))),"-","")))</f>
        <v/>
      </c>
      <c r="BL48" s="128" t="str">
        <f>IFERROR(INDEX(Calculation!$Q$7:$Q$206,MATCH($B48&amp;" "&amp;BL$10,positions,0),1),
IFERROR(INDEX(Calculation!$R$7:$R$206,MATCH($B47&amp;" "&amp;BL$10,positions,0),1),
IF(AND(ROW(BL48)&gt;12,OR(AND(BM49&lt;&gt;"",BM49&lt;&gt;"-"),AND(BL49="-",BK48=""))),"-","")))</f>
        <v/>
      </c>
      <c r="BM48" s="128" t="str">
        <f>IFERROR(INDEX(Calculation!$Q$7:$Q$206,MATCH($B48&amp;" "&amp;BM$10,positions,0),1),
IFERROR(INDEX(Calculation!$R$7:$R$206,MATCH($B47&amp;" "&amp;BM$10,positions,0),1),
IF(AND(ROW(BM48)&gt;12,OR(AND(BN49&lt;&gt;"",BN49&lt;&gt;"-"),AND(BM49="-",BL48=""))),"-","")))</f>
        <v/>
      </c>
      <c r="BN48" s="128" t="str">
        <f>IFERROR(INDEX(Calculation!$Q$7:$Q$206,MATCH($B48&amp;" "&amp;BN$10,positions,0),1),
IFERROR(INDEX(Calculation!$R$7:$R$206,MATCH($B47&amp;" "&amp;BN$10,positions,0),1),
IF(AND(ROW(BN48)&gt;12,OR(AND(BO49&lt;&gt;"",BO49&lt;&gt;"-"),AND(BN49="-",BM48=""))),"-","")))</f>
        <v/>
      </c>
      <c r="BO48" s="128" t="str">
        <f>IFERROR(INDEX(Calculation!$Q$7:$Q$206,MATCH($B48&amp;" "&amp;BO$10,positions,0),1),
IFERROR(INDEX(Calculation!$R$7:$R$206,MATCH($B47&amp;" "&amp;BO$10,positions,0),1),
IF(AND(ROW(BO48)&gt;12,OR(AND(BP49&lt;&gt;"",BP49&lt;&gt;"-"),AND(BO49="-",BN48=""))),"-","")))</f>
        <v/>
      </c>
      <c r="BP48" s="128" t="str">
        <f>IFERROR(INDEX(Calculation!$Q$7:$Q$206,MATCH($B48&amp;" "&amp;BP$10,positions,0),1),
IFERROR(INDEX(Calculation!$R$7:$R$206,MATCH($B47&amp;" "&amp;BP$10,positions,0),1),
IF(AND(ROW(BP48)&gt;12,OR(AND(BQ49&lt;&gt;"",BQ49&lt;&gt;"-"),AND(BP49="-",BO48=""))),"-","")))</f>
        <v/>
      </c>
      <c r="BQ48" s="128" t="str">
        <f>IFERROR(INDEX(Calculation!$Q$7:$Q$206,MATCH($B48&amp;" "&amp;BQ$10,positions,0),1),
IFERROR(INDEX(Calculation!$R$7:$R$206,MATCH($B47&amp;" "&amp;BQ$10,positions,0),1),
IF(AND(ROW(BQ48)&gt;12,OR(AND(BR49&lt;&gt;"",BR49&lt;&gt;"-"),AND(BQ49="-",BP48=""))),"-","")))</f>
        <v/>
      </c>
      <c r="BR48" s="128" t="str">
        <f>IFERROR(INDEX(Calculation!$Q$7:$Q$206,MATCH($B48&amp;" "&amp;BR$10,positions,0),1),
IFERROR(INDEX(Calculation!$R$7:$R$206,MATCH($B47&amp;" "&amp;BR$10,positions,0),1),
IF(AND(ROW(BR48)&gt;12,OR(AND(BS49&lt;&gt;"",BS49&lt;&gt;"-"),AND(BR49="-",BQ48=""))),"-","")))</f>
        <v/>
      </c>
      <c r="BS48" s="128" t="str">
        <f>IFERROR(INDEX(Calculation!$Q$7:$Q$206,MATCH($B48&amp;" "&amp;BS$10,positions,0),1),
IFERROR(INDEX(Calculation!$R$7:$R$206,MATCH($B47&amp;" "&amp;BS$10,positions,0),1),
IF(AND(ROW(BS48)&gt;12,OR(AND(BT49&lt;&gt;"",BT49&lt;&gt;"-"),AND(BS49="-",BR48=""))),"-","")))</f>
        <v/>
      </c>
      <c r="BT48" s="128" t="str">
        <f>IFERROR(INDEX(Calculation!$Q$7:$Q$206,MATCH($B48&amp;" "&amp;BT$10,positions,0),1),
IFERROR(INDEX(Calculation!$R$7:$R$206,MATCH($B47&amp;" "&amp;BT$10,positions,0),1),
IF(AND(ROW(BT48)&gt;12,OR(AND(BU49&lt;&gt;"",BU49&lt;&gt;"-"),AND(BT49="-",BS48=""))),"-","")))</f>
        <v/>
      </c>
      <c r="BU48" s="128" t="str">
        <f>IFERROR(INDEX(Calculation!$Q$7:$Q$206,MATCH($B48&amp;" "&amp;BU$10,positions,0),1),
IFERROR(INDEX(Calculation!$R$7:$R$206,MATCH($B47&amp;" "&amp;BU$10,positions,0),1),
IF(AND(ROW(BU48)&gt;12,OR(AND(BV49&lt;&gt;"",BV49&lt;&gt;"-"),AND(BU49="-",BT48=""))),"-","")))</f>
        <v/>
      </c>
      <c r="BV48" s="128" t="str">
        <f>IFERROR(INDEX(Calculation!$Q$7:$Q$206,MATCH($B48&amp;" "&amp;BV$10,positions,0),1),
IFERROR(INDEX(Calculation!$R$7:$R$206,MATCH($B47&amp;" "&amp;BV$10,positions,0),1),
IF(AND(ROW(BV48)&gt;12,OR(AND(BW49&lt;&gt;"",BW49&lt;&gt;"-"),AND(BV49="-",BU48=""))),"-","")))</f>
        <v/>
      </c>
      <c r="BW48" s="128" t="str">
        <f>IFERROR(INDEX(Calculation!$Q$7:$Q$206,MATCH($B48&amp;" "&amp;BW$10,positions,0),1),
IFERROR(INDEX(Calculation!$R$7:$R$206,MATCH($B47&amp;" "&amp;BW$10,positions,0),1),
IF(AND(ROW(BW48)&gt;12,OR(AND(BX49&lt;&gt;"",BX49&lt;&gt;"-"),AND(BW49="-",BV48=""))),"-","")))</f>
        <v/>
      </c>
      <c r="BX48" s="128" t="str">
        <f>IFERROR(INDEX(Calculation!$Q$7:$Q$206,MATCH($B48&amp;" "&amp;BX$10,positions,0),1),
IFERROR(INDEX(Calculation!$R$7:$R$206,MATCH($B47&amp;" "&amp;BX$10,positions,0),1),
IF(AND(ROW(BX48)&gt;12,OR(AND(BY49&lt;&gt;"",BY49&lt;&gt;"-"),AND(BX49="-",BW48=""))),"-","")))</f>
        <v/>
      </c>
      <c r="BY48" s="128" t="str">
        <f>IFERROR(INDEX(Calculation!$Q$7:$Q$206,MATCH($B48&amp;" "&amp;BY$10,positions,0),1),
IFERROR(INDEX(Calculation!$R$7:$R$206,MATCH($B47&amp;" "&amp;BY$10,positions,0),1),
IF(AND(ROW(BY48)&gt;12,OR(AND(BZ49&lt;&gt;"",BZ49&lt;&gt;"-"),AND(BY49="-",BX48=""))),"-","")))</f>
        <v/>
      </c>
      <c r="BZ48" s="128" t="str">
        <f>IFERROR(INDEX(Calculation!$Q$7:$Q$206,MATCH($B48&amp;" "&amp;BZ$10,positions,0),1),
IFERROR(INDEX(Calculation!$R$7:$R$206,MATCH($B47&amp;" "&amp;BZ$10,positions,0),1),
IF(AND(ROW(BZ48)&gt;12,OR(AND(CA49&lt;&gt;"",CA49&lt;&gt;"-"),AND(BZ49="-",BY48=""))),"-","")))</f>
        <v/>
      </c>
      <c r="CA48" s="128" t="str">
        <f>IFERROR(INDEX(Calculation!$Q$7:$Q$206,MATCH($B48&amp;" "&amp;CA$10,positions,0),1),
IFERROR(INDEX(Calculation!$R$7:$R$206,MATCH($B47&amp;" "&amp;CA$10,positions,0),1),
IF(AND(ROW(CA48)&gt;12,OR(AND(CB49&lt;&gt;"",CB49&lt;&gt;"-"),AND(CA49="-",BZ48=""))),"-","")))</f>
        <v/>
      </c>
      <c r="CB48" s="128" t="str">
        <f>IFERROR(INDEX(Calculation!$Q$7:$Q$206,MATCH($B48&amp;" "&amp;CB$10,positions,0),1),
IFERROR(INDEX(Calculation!$R$7:$R$206,MATCH($B47&amp;" "&amp;CB$10,positions,0),1),
IF(AND(ROW(CB48)&gt;12,OR(AND(CC49&lt;&gt;"",CC49&lt;&gt;"-"),AND(CB49="-",CA48=""))),"-","")))</f>
        <v/>
      </c>
      <c r="CC48" s="128" t="str">
        <f>IFERROR(INDEX(Calculation!$Q$7:$Q$206,MATCH($B48&amp;" "&amp;CC$10,positions,0),1),
IFERROR(INDEX(Calculation!$R$7:$R$206,MATCH($B47&amp;" "&amp;CC$10,positions,0),1),
IF(AND(ROW(CC48)&gt;12,OR(AND(CD49&lt;&gt;"",CD49&lt;&gt;"-"),AND(CC49="-",CB48=""))),"-","")))</f>
        <v/>
      </c>
      <c r="CD48" s="128" t="str">
        <f>IFERROR(INDEX(Calculation!$Q$7:$Q$206,MATCH($B48&amp;" "&amp;CD$10,positions,0),1),
IFERROR(INDEX(Calculation!$R$7:$R$206,MATCH($B47&amp;" "&amp;CD$10,positions,0),1),
IF(AND(ROW(CD48)&gt;12,OR(AND(CE49&lt;&gt;"",CE49&lt;&gt;"-"),AND(CD49="-",CC48=""))),"-","")))</f>
        <v/>
      </c>
      <c r="CE48" s="128" t="str">
        <f>IFERROR(INDEX(Calculation!$Q$7:$Q$206,MATCH($B48&amp;" "&amp;CE$10,positions,0),1),
IFERROR(INDEX(Calculation!$R$7:$R$206,MATCH($B47&amp;" "&amp;CE$10,positions,0),1),
IF(AND(ROW(CE48)&gt;12,OR(AND(CF49&lt;&gt;"",CF49&lt;&gt;"-"),AND(CE49="-",CD48=""))),"-","")))</f>
        <v/>
      </c>
      <c r="CF48" s="128" t="str">
        <f>IFERROR(INDEX(Calculation!$Q$7:$Q$206,MATCH($B48&amp;" "&amp;CF$10,positions,0),1),
IFERROR(INDEX(Calculation!$R$7:$R$206,MATCH($B47&amp;" "&amp;CF$10,positions,0),1),
IF(AND(ROW(CF48)&gt;12,OR(AND(CG49&lt;&gt;"",CG49&lt;&gt;"-"),AND(CF49="-",CE48=""))),"-","")))</f>
        <v/>
      </c>
      <c r="CG48" s="128" t="str">
        <f>IFERROR(INDEX(Calculation!$Q$7:$Q$206,MATCH($B48&amp;" "&amp;CG$10,positions,0),1),
IFERROR(INDEX(Calculation!$R$7:$R$206,MATCH($B47&amp;" "&amp;CG$10,positions,0),1),
IF(AND(ROW(CG48)&gt;12,OR(AND(CH49&lt;&gt;"",CH49&lt;&gt;"-"),AND(CG49="-",CF48=""))),"-","")))</f>
        <v/>
      </c>
      <c r="CH48" s="128" t="str">
        <f>IFERROR(INDEX(Calculation!$Q$7:$Q$206,MATCH($B48&amp;" "&amp;CH$10,positions,0),1),
IFERROR(INDEX(Calculation!$R$7:$R$206,MATCH($B47&amp;" "&amp;CH$10,positions,0),1),
IF(AND(ROW(CH48)&gt;12,OR(AND(CI49&lt;&gt;"",CI49&lt;&gt;"-"),AND(CH49="-",CG48=""))),"-","")))</f>
        <v/>
      </c>
      <c r="CI48" s="128" t="str">
        <f>IFERROR(INDEX(Calculation!$Q$7:$Q$206,MATCH($B48&amp;" "&amp;CI$10,positions,0),1),
IFERROR(INDEX(Calculation!$R$7:$R$206,MATCH($B47&amp;" "&amp;CI$10,positions,0),1),
IF(AND(ROW(CI48)&gt;12,OR(AND(CJ49&lt;&gt;"",CJ49&lt;&gt;"-"),AND(CI49="-",CH48=""))),"-","")))</f>
        <v/>
      </c>
      <c r="CJ48" s="128" t="str">
        <f>IFERROR(INDEX(Calculation!$Q$7:$Q$206,MATCH($B48&amp;" "&amp;CJ$10,positions,0),1),
IFERROR(INDEX(Calculation!$R$7:$R$206,MATCH($B47&amp;" "&amp;CJ$10,positions,0),1),
IF(AND(ROW(CJ48)&gt;12,OR(AND(CK49&lt;&gt;"",CK49&lt;&gt;"-"),AND(CJ49="-",CI48=""))),"-","")))</f>
        <v/>
      </c>
      <c r="CK48" s="128" t="str">
        <f>IFERROR(INDEX(Calculation!$Q$7:$Q$206,MATCH($B48&amp;" "&amp;CK$10,positions,0),1),
IFERROR(INDEX(Calculation!$R$7:$R$206,MATCH($B47&amp;" "&amp;CK$10,positions,0),1),
IF(AND(ROW(CK48)&gt;12,OR(AND(CL49&lt;&gt;"",CL49&lt;&gt;"-"),AND(CK49="-",CJ48=""))),"-","")))</f>
        <v/>
      </c>
      <c r="CL48" s="128" t="str">
        <f>IFERROR(INDEX(Calculation!$Q$7:$Q$206,MATCH($B48&amp;" "&amp;CL$10,positions,0),1),
IFERROR(INDEX(Calculation!$R$7:$R$206,MATCH($B47&amp;" "&amp;CL$10,positions,0),1),
IF(AND(ROW(CL48)&gt;12,OR(AND(CM49&lt;&gt;"",CM49&lt;&gt;"-"),AND(CL49="-",CK48=""))),"-","")))</f>
        <v/>
      </c>
      <c r="CM48" s="128" t="str">
        <f>IFERROR(INDEX(Calculation!$Q$7:$Q$206,MATCH($B48&amp;" "&amp;CM$10,positions,0),1),
IFERROR(INDEX(Calculation!$R$7:$R$206,MATCH($B47&amp;" "&amp;CM$10,positions,0),1),
IF(AND(ROW(CM48)&gt;12,OR(AND(CN49&lt;&gt;"",CN49&lt;&gt;"-"),AND(CM49="-",CL48=""))),"-","")))</f>
        <v/>
      </c>
      <c r="CN48" s="128" t="str">
        <f>IFERROR(INDEX(Calculation!$Q$7:$Q$206,MATCH($B48&amp;" "&amp;CN$10,positions,0),1),
IFERROR(INDEX(Calculation!$R$7:$R$206,MATCH($B47&amp;" "&amp;CN$10,positions,0),1),
IF(AND(ROW(CN48)&gt;12,OR(AND(CO49&lt;&gt;"",CO49&lt;&gt;"-"),AND(CN49="-",CM48=""))),"-","")))</f>
        <v/>
      </c>
      <c r="CO48" s="128" t="str">
        <f>IFERROR(INDEX(Calculation!$Q$7:$Q$206,MATCH($B48&amp;" "&amp;CO$10,positions,0),1),
IFERROR(INDEX(Calculation!$R$7:$R$206,MATCH($B47&amp;" "&amp;CO$10,positions,0),1),
IF(AND(ROW(CO48)&gt;12,OR(AND(CP49&lt;&gt;"",CP49&lt;&gt;"-"),AND(CO49="-",CN48=""))),"-","")))</f>
        <v/>
      </c>
      <c r="CP48" s="128" t="str">
        <f>IFERROR(INDEX(Calculation!$Q$7:$Q$206,MATCH($B48&amp;" "&amp;CP$10,positions,0),1),
IFERROR(INDEX(Calculation!$R$7:$R$206,MATCH($B47&amp;" "&amp;CP$10,positions,0),1),
IF(AND(ROW(CP48)&gt;12,OR(AND(CQ49&lt;&gt;"",CQ49&lt;&gt;"-"),AND(CP49="-",CO48=""))),"-","")))</f>
        <v/>
      </c>
      <c r="CQ48" s="128" t="str">
        <f>IFERROR(INDEX(Calculation!$Q$7:$Q$206,MATCH($B48&amp;" "&amp;CQ$10,positions,0),1),
IFERROR(INDEX(Calculation!$R$7:$R$206,MATCH($B47&amp;" "&amp;CQ$10,positions,0),1),
IF(AND(ROW(CQ48)&gt;12,OR(AND(CR49&lt;&gt;"",CR49&lt;&gt;"-"),AND(CQ49="-",CP48=""))),"-","")))</f>
        <v/>
      </c>
      <c r="CR48" s="128" t="str">
        <f>IFERROR(INDEX(Calculation!$Q$7:$Q$206,MATCH($B48&amp;" "&amp;CR$10,positions,0),1),
IFERROR(INDEX(Calculation!$R$7:$R$206,MATCH($B47&amp;" "&amp;CR$10,positions,0),1),
IF(AND(ROW(CR48)&gt;12,OR(AND(CS49&lt;&gt;"",CS49&lt;&gt;"-"),AND(CR49="-",CQ48=""))),"-","")))</f>
        <v/>
      </c>
      <c r="CS48" s="128" t="str">
        <f>IFERROR(INDEX(Calculation!$Q$7:$Q$206,MATCH($B48&amp;" "&amp;CS$10,positions,0),1),
IFERROR(INDEX(Calculation!$R$7:$R$206,MATCH($B47&amp;" "&amp;CS$10,positions,0),1),
IF(AND(ROW(CS48)&gt;12,OR(AND(CT49&lt;&gt;"",CT49&lt;&gt;"-"),AND(CS49="-",CR48=""))),"-","")))</f>
        <v/>
      </c>
      <c r="CT48" s="128" t="str">
        <f>IFERROR(INDEX(Calculation!$Q$7:$Q$206,MATCH($B48&amp;" "&amp;CT$10,positions,0),1),
IFERROR(INDEX(Calculation!$R$7:$R$206,MATCH($B47&amp;" "&amp;CT$10,positions,0),1),
IF(AND(ROW(CT48)&gt;12,OR(AND(CU49&lt;&gt;"",CU49&lt;&gt;"-"),AND(CT49="-",CS48=""))),"-","")))</f>
        <v/>
      </c>
      <c r="CU48" s="128" t="str">
        <f>IFERROR(INDEX(Calculation!$Q$7:$Q$206,MATCH($B48&amp;" "&amp;CU$10,positions,0),1),
IFERROR(INDEX(Calculation!$R$7:$R$206,MATCH($B47&amp;" "&amp;CU$10,positions,0),1),
IF(AND(ROW(CU48)&gt;12,OR(AND(CV49&lt;&gt;"",CV49&lt;&gt;"-"),AND(CU49="-",CT48=""))),"-","")))</f>
        <v/>
      </c>
      <c r="CV48" s="128" t="str">
        <f>IFERROR(INDEX(Calculation!$Q$7:$Q$206,MATCH($B48&amp;" "&amp;CV$10,positions,0),1),
IFERROR(INDEX(Calculation!$R$7:$R$206,MATCH($B47&amp;" "&amp;CV$10,positions,0),1),
IF(AND(ROW(CV48)&gt;12,OR(AND(CW49&lt;&gt;"",CW49&lt;&gt;"-"),AND(CV49="-",CU48=""))),"-","")))</f>
        <v/>
      </c>
      <c r="CW48" s="128" t="str">
        <f>IFERROR(INDEX(Calculation!$Q$7:$Q$206,MATCH($B48&amp;" "&amp;CW$10,positions,0),1),
IFERROR(INDEX(Calculation!$R$7:$R$206,MATCH($B47&amp;" "&amp;CW$10,positions,0),1),
IF(AND(ROW(CW48)&gt;12,OR(AND(CX49&lt;&gt;"",CX49&lt;&gt;"-"),AND(CW49="-",CV48=""))),"-","")))</f>
        <v/>
      </c>
      <c r="CX48" s="128" t="str">
        <f>IFERROR(INDEX(Calculation!$Q$7:$Q$206,MATCH($B48&amp;" "&amp;CX$10,positions,0),1),
IFERROR(INDEX(Calculation!$R$7:$R$206,MATCH($B47&amp;" "&amp;CX$10,positions,0),1),
IF(AND(ROW(CX48)&gt;12,OR(AND(CY49&lt;&gt;"",CY49&lt;&gt;"-"),AND(CX49="-",CW48=""))),"-","")))</f>
        <v/>
      </c>
      <c r="CY48" s="128" t="str">
        <f>IFERROR(INDEX(Calculation!$Q$7:$Q$206,MATCH($B48&amp;" "&amp;CY$10,positions,0),1),
IFERROR(INDEX(Calculation!$R$7:$R$206,MATCH($B47&amp;" "&amp;CY$10,positions,0),1),
IF(AND(ROW(CY48)&gt;12,OR(AND(CZ49&lt;&gt;"",CZ49&lt;&gt;"-"),AND(CY49="-",CX48=""))),"-","")))</f>
        <v/>
      </c>
      <c r="CZ48" s="128" t="str">
        <f>IFERROR(INDEX(Calculation!$Q$7:$Q$206,MATCH($B48&amp;" "&amp;CZ$10,positions,0),1),
IFERROR(INDEX(Calculation!$R$7:$R$206,MATCH($B47&amp;" "&amp;CZ$10,positions,0),1),
IF(AND(ROW(CZ48)&gt;12,OR(AND(DA49&lt;&gt;"",DA49&lt;&gt;"-"),AND(CZ49="-",CY48=""))),"-","")))</f>
        <v/>
      </c>
    </row>
    <row r="49" spans="2:104" s="100" customFormat="1" ht="27.95" customHeight="1" x14ac:dyDescent="0.25">
      <c r="B49" s="140">
        <v>39</v>
      </c>
      <c r="C49" s="99"/>
      <c r="D49" s="128" t="str">
        <f>IFERROR(INDEX(Calculation!$Q$7:$Q$206,MATCH($B49&amp;" "&amp;D$10,positions,0),1),
IFERROR(INDEX(Calculation!$R$7:$R$206,MATCH($B48&amp;" "&amp;D$10,positions,0),1),
IF(AND(ROW(D49)&gt;12,OR(AND(E50&lt;&gt;"",E50&lt;&gt;"-"),AND(D50="-",C49=""))),"-","")))</f>
        <v/>
      </c>
      <c r="E49" s="128" t="str">
        <f>IFERROR(INDEX(Calculation!$Q$7:$Q$206,MATCH($B49&amp;" "&amp;E$10,positions,0),1),
IFERROR(INDEX(Calculation!$R$7:$R$206,MATCH($B48&amp;" "&amp;E$10,positions,0),1),
IF(AND(ROW(E49)&gt;12,OR(AND(F50&lt;&gt;"",F50&lt;&gt;"-"),AND(E50="-",D49=""))),"-","")))</f>
        <v/>
      </c>
      <c r="F49" s="128" t="str">
        <f>IFERROR(INDEX(Calculation!$Q$7:$Q$206,MATCH($B49&amp;" "&amp;F$10,positions,0),1),
IFERROR(INDEX(Calculation!$R$7:$R$206,MATCH($B48&amp;" "&amp;F$10,positions,0),1),
IF(AND(ROW(F49)&gt;12,OR(AND(G50&lt;&gt;"",G50&lt;&gt;"-"),AND(F50="-",E49=""))),"-","")))</f>
        <v/>
      </c>
      <c r="G49" s="128" t="str">
        <f>IFERROR(INDEX(Calculation!$Q$7:$Q$206,MATCH($B49&amp;" "&amp;G$10,positions,0),1),
IFERROR(INDEX(Calculation!$R$7:$R$206,MATCH($B48&amp;" "&amp;G$10,positions,0),1),
IF(AND(ROW(G49)&gt;12,OR(AND(H50&lt;&gt;"",H50&lt;&gt;"-"),AND(G50="-",F49=""))),"-","")))</f>
        <v/>
      </c>
      <c r="H49" s="128" t="str">
        <f>IFERROR(INDEX(Calculation!$Q$7:$Q$206,MATCH($B49&amp;" "&amp;H$10,positions,0),1),
IFERROR(INDEX(Calculation!$R$7:$R$206,MATCH($B48&amp;" "&amp;H$10,positions,0),1),
IF(AND(ROW(H49)&gt;12,OR(AND(I50&lt;&gt;"",I50&lt;&gt;"-"),AND(H50="-",G49=""))),"-","")))</f>
        <v/>
      </c>
      <c r="I49" s="128" t="str">
        <f>IFERROR(INDEX(Calculation!$Q$7:$Q$206,MATCH($B49&amp;" "&amp;I$10,positions,0),1),
IFERROR(INDEX(Calculation!$R$7:$R$206,MATCH($B48&amp;" "&amp;I$10,positions,0),1),
IF(AND(ROW(I49)&gt;12,OR(AND(J50&lt;&gt;"",J50&lt;&gt;"-"),AND(I50="-",H49=""))),"-","")))</f>
        <v/>
      </c>
      <c r="J49" s="128" t="str">
        <f>IFERROR(INDEX(Calculation!$Q$7:$Q$206,MATCH($B49&amp;" "&amp;J$10,positions,0),1),
IFERROR(INDEX(Calculation!$R$7:$R$206,MATCH($B48&amp;" "&amp;J$10,positions,0),1),
IF(AND(ROW(J49)&gt;12,OR(AND(K50&lt;&gt;"",K50&lt;&gt;"-"),AND(J50="-",I49=""))),"-","")))</f>
        <v/>
      </c>
      <c r="K49" s="128" t="str">
        <f>IFERROR(INDEX(Calculation!$Q$7:$Q$206,MATCH($B49&amp;" "&amp;K$10,positions,0),1),
IFERROR(INDEX(Calculation!$R$7:$R$206,MATCH($B48&amp;" "&amp;K$10,positions,0),1),
IF(AND(ROW(K49)&gt;12,OR(AND(L50&lt;&gt;"",L50&lt;&gt;"-"),AND(K50="-",J49=""))),"-","")))</f>
        <v/>
      </c>
      <c r="L49" s="128" t="str">
        <f>IFERROR(INDEX(Calculation!$Q$7:$Q$206,MATCH($B49&amp;" "&amp;L$10,positions,0),1),
IFERROR(INDEX(Calculation!$R$7:$R$206,MATCH($B48&amp;" "&amp;L$10,positions,0),1),
IF(AND(ROW(L49)&gt;12,OR(AND(M50&lt;&gt;"",M50&lt;&gt;"-"),AND(L50="-",K49=""))),"-","")))</f>
        <v/>
      </c>
      <c r="M49" s="128" t="str">
        <f>IFERROR(INDEX(Calculation!$Q$7:$Q$206,MATCH($B49&amp;" "&amp;M$10,positions,0),1),
IFERROR(INDEX(Calculation!$R$7:$R$206,MATCH($B48&amp;" "&amp;M$10,positions,0),1),
IF(AND(ROW(M49)&gt;12,OR(AND(N50&lt;&gt;"",N50&lt;&gt;"-"),AND(M50="-",L49=""))),"-","")))</f>
        <v/>
      </c>
      <c r="N49" s="128" t="str">
        <f>IFERROR(INDEX(Calculation!$Q$7:$Q$206,MATCH($B49&amp;" "&amp;N$10,positions,0),1),
IFERROR(INDEX(Calculation!$R$7:$R$206,MATCH($B48&amp;" "&amp;N$10,positions,0),1),
IF(AND(ROW(N49)&gt;12,OR(AND(O50&lt;&gt;"",O50&lt;&gt;"-"),AND(N50="-",M49=""))),"-","")))</f>
        <v/>
      </c>
      <c r="O49" s="128" t="str">
        <f>IFERROR(INDEX(Calculation!$Q$7:$Q$206,MATCH($B49&amp;" "&amp;O$10,positions,0),1),
IFERROR(INDEX(Calculation!$R$7:$R$206,MATCH($B48&amp;" "&amp;O$10,positions,0),1),
IF(AND(ROW(O49)&gt;12,OR(AND(P50&lt;&gt;"",P50&lt;&gt;"-"),AND(O50="-",N49=""))),"-","")))</f>
        <v/>
      </c>
      <c r="P49" s="128" t="str">
        <f>IFERROR(INDEX(Calculation!$Q$7:$Q$206,MATCH($B49&amp;" "&amp;P$10,positions,0),1),
IFERROR(INDEX(Calculation!$R$7:$R$206,MATCH($B48&amp;" "&amp;P$10,positions,0),1),
IF(AND(ROW(P49)&gt;12,OR(AND(Q50&lt;&gt;"",Q50&lt;&gt;"-"),AND(P50="-",O49=""))),"-","")))</f>
        <v/>
      </c>
      <c r="Q49" s="128" t="str">
        <f>IFERROR(INDEX(Calculation!$Q$7:$Q$206,MATCH($B49&amp;" "&amp;Q$10,positions,0),1),
IFERROR(INDEX(Calculation!$R$7:$R$206,MATCH($B48&amp;" "&amp;Q$10,positions,0),1),
IF(AND(ROW(Q49)&gt;12,OR(AND(R50&lt;&gt;"",R50&lt;&gt;"-"),AND(Q50="-",P49=""))),"-","")))</f>
        <v/>
      </c>
      <c r="R49" s="128" t="str">
        <f>IFERROR(INDEX(Calculation!$Q$7:$Q$206,MATCH($B49&amp;" "&amp;R$10,positions,0),1),
IFERROR(INDEX(Calculation!$R$7:$R$206,MATCH($B48&amp;" "&amp;R$10,positions,0),1),
IF(AND(ROW(R49)&gt;12,OR(AND(S50&lt;&gt;"",S50&lt;&gt;"-"),AND(R50="-",Q49=""))),"-","")))</f>
        <v/>
      </c>
      <c r="S49" s="128" t="str">
        <f>IFERROR(INDEX(Calculation!$Q$7:$Q$206,MATCH($B49&amp;" "&amp;S$10,positions,0),1),
IFERROR(INDEX(Calculation!$R$7:$R$206,MATCH($B48&amp;" "&amp;S$10,positions,0),1),
IF(AND(ROW(S49)&gt;12,OR(AND(T50&lt;&gt;"",T50&lt;&gt;"-"),AND(S50="-",R49=""))),"-","")))</f>
        <v/>
      </c>
      <c r="T49" s="128" t="str">
        <f>IFERROR(INDEX(Calculation!$Q$7:$Q$206,MATCH($B49&amp;" "&amp;T$10,positions,0),1),
IFERROR(INDEX(Calculation!$R$7:$R$206,MATCH($B48&amp;" "&amp;T$10,positions,0),1),
IF(AND(ROW(T49)&gt;12,OR(AND(U50&lt;&gt;"",U50&lt;&gt;"-"),AND(T50="-",S49=""))),"-","")))</f>
        <v/>
      </c>
      <c r="U49" s="128" t="str">
        <f>IFERROR(INDEX(Calculation!$Q$7:$Q$206,MATCH($B49&amp;" "&amp;U$10,positions,0),1),
IFERROR(INDEX(Calculation!$R$7:$R$206,MATCH($B48&amp;" "&amp;U$10,positions,0),1),
IF(AND(ROW(U49)&gt;12,OR(AND(V50&lt;&gt;"",V50&lt;&gt;"-"),AND(U50="-",T49=""))),"-","")))</f>
        <v/>
      </c>
      <c r="V49" s="128" t="str">
        <f>IFERROR(INDEX(Calculation!$Q$7:$Q$206,MATCH($B49&amp;" "&amp;V$10,positions,0),1),
IFERROR(INDEX(Calculation!$R$7:$R$206,MATCH($B48&amp;" "&amp;V$10,positions,0),1),
IF(AND(ROW(V49)&gt;12,OR(AND(W50&lt;&gt;"",W50&lt;&gt;"-"),AND(V50="-",U49=""))),"-","")))</f>
        <v/>
      </c>
      <c r="W49" s="128" t="str">
        <f>IFERROR(INDEX(Calculation!$Q$7:$Q$206,MATCH($B49&amp;" "&amp;W$10,positions,0),1),
IFERROR(INDEX(Calculation!$R$7:$R$206,MATCH($B48&amp;" "&amp;W$10,positions,0),1),
IF(AND(ROW(W49)&gt;12,OR(AND(X50&lt;&gt;"",X50&lt;&gt;"-"),AND(W50="-",V49=""))),"-","")))</f>
        <v/>
      </c>
      <c r="X49" s="128" t="str">
        <f>IFERROR(INDEX(Calculation!$Q$7:$Q$206,MATCH($B49&amp;" "&amp;X$10,positions,0),1),
IFERROR(INDEX(Calculation!$R$7:$R$206,MATCH($B48&amp;" "&amp;X$10,positions,0),1),
IF(AND(ROW(X49)&gt;12,OR(AND(Y50&lt;&gt;"",Y50&lt;&gt;"-"),AND(X50="-",W49=""))),"-","")))</f>
        <v/>
      </c>
      <c r="Y49" s="128" t="str">
        <f>IFERROR(INDEX(Calculation!$Q$7:$Q$206,MATCH($B49&amp;" "&amp;Y$10,positions,0),1),
IFERROR(INDEX(Calculation!$R$7:$R$206,MATCH($B48&amp;" "&amp;Y$10,positions,0),1),
IF(AND(ROW(Y49)&gt;12,OR(AND(Z50&lt;&gt;"",Z50&lt;&gt;"-"),AND(Y50="-",X49=""))),"-","")))</f>
        <v/>
      </c>
      <c r="Z49" s="128" t="str">
        <f>IFERROR(INDEX(Calculation!$Q$7:$Q$206,MATCH($B49&amp;" "&amp;Z$10,positions,0),1),
IFERROR(INDEX(Calculation!$R$7:$R$206,MATCH($B48&amp;" "&amp;Z$10,positions,0),1),
IF(AND(ROW(Z49)&gt;12,OR(AND(AA50&lt;&gt;"",AA50&lt;&gt;"-"),AND(Z50="-",Y49=""))),"-","")))</f>
        <v/>
      </c>
      <c r="AA49" s="128" t="str">
        <f>IFERROR(INDEX(Calculation!$Q$7:$Q$206,MATCH($B49&amp;" "&amp;AA$10,positions,0),1),
IFERROR(INDEX(Calculation!$R$7:$R$206,MATCH($B48&amp;" "&amp;AA$10,positions,0),1),
IF(AND(ROW(AA49)&gt;12,OR(AND(AB50&lt;&gt;"",AB50&lt;&gt;"-"),AND(AA50="-",Z49=""))),"-","")))</f>
        <v/>
      </c>
      <c r="AB49" s="128" t="str">
        <f>IFERROR(INDEX(Calculation!$Q$7:$Q$206,MATCH($B49&amp;" "&amp;AB$10,positions,0),1),
IFERROR(INDEX(Calculation!$R$7:$R$206,MATCH($B48&amp;" "&amp;AB$10,positions,0),1),
IF(AND(ROW(AB49)&gt;12,OR(AND(AC50&lt;&gt;"",AC50&lt;&gt;"-"),AND(AB50="-",AA49=""))),"-","")))</f>
        <v/>
      </c>
      <c r="AC49" s="128" t="str">
        <f>IFERROR(INDEX(Calculation!$Q$7:$Q$206,MATCH($B49&amp;" "&amp;AC$10,positions,0),1),
IFERROR(INDEX(Calculation!$R$7:$R$206,MATCH($B48&amp;" "&amp;AC$10,positions,0),1),
IF(AND(ROW(AC49)&gt;12,OR(AND(AD50&lt;&gt;"",AD50&lt;&gt;"-"),AND(AC50="-",AB49=""))),"-","")))</f>
        <v/>
      </c>
      <c r="AD49" s="128" t="str">
        <f>IFERROR(INDEX(Calculation!$Q$7:$Q$206,MATCH($B49&amp;" "&amp;AD$10,positions,0),1),
IFERROR(INDEX(Calculation!$R$7:$R$206,MATCH($B48&amp;" "&amp;AD$10,positions,0),1),
IF(AND(ROW(AD49)&gt;12,OR(AND(AE50&lt;&gt;"",AE50&lt;&gt;"-"),AND(AD50="-",AC49=""))),"-","")))</f>
        <v/>
      </c>
      <c r="AE49" s="128" t="str">
        <f>IFERROR(INDEX(Calculation!$Q$7:$Q$206,MATCH($B49&amp;" "&amp;AE$10,positions,0),1),
IFERROR(INDEX(Calculation!$R$7:$R$206,MATCH($B48&amp;" "&amp;AE$10,positions,0),1),
IF(AND(ROW(AE49)&gt;12,OR(AND(AF50&lt;&gt;"",AF50&lt;&gt;"-"),AND(AE50="-",AD49=""))),"-","")))</f>
        <v/>
      </c>
      <c r="AF49" s="128" t="str">
        <f>IFERROR(INDEX(Calculation!$Q$7:$Q$206,MATCH($B49&amp;" "&amp;AF$10,positions,0),1),
IFERROR(INDEX(Calculation!$R$7:$R$206,MATCH($B48&amp;" "&amp;AF$10,positions,0),1),
IF(AND(ROW(AF49)&gt;12,OR(AND(AG50&lt;&gt;"",AG50&lt;&gt;"-"),AND(AF50="-",AE49=""))),"-","")))</f>
        <v/>
      </c>
      <c r="AG49" s="128" t="str">
        <f>IFERROR(INDEX(Calculation!$Q$7:$Q$206,MATCH($B49&amp;" "&amp;AG$10,positions,0),1),
IFERROR(INDEX(Calculation!$R$7:$R$206,MATCH($B48&amp;" "&amp;AG$10,positions,0),1),
IF(AND(ROW(AG49)&gt;12,OR(AND(AH50&lt;&gt;"",AH50&lt;&gt;"-"),AND(AG50="-",AF49=""))),"-","")))</f>
        <v/>
      </c>
      <c r="AH49" s="128" t="str">
        <f>IFERROR(INDEX(Calculation!$Q$7:$Q$206,MATCH($B49&amp;" "&amp;AH$10,positions,0),1),
IFERROR(INDEX(Calculation!$R$7:$R$206,MATCH($B48&amp;" "&amp;AH$10,positions,0),1),
IF(AND(ROW(AH49)&gt;12,OR(AND(AI50&lt;&gt;"",AI50&lt;&gt;"-"),AND(AH50="-",AG49=""))),"-","")))</f>
        <v/>
      </c>
      <c r="AI49" s="128" t="str">
        <f>IFERROR(INDEX(Calculation!$Q$7:$Q$206,MATCH($B49&amp;" "&amp;AI$10,positions,0),1),
IFERROR(INDEX(Calculation!$R$7:$R$206,MATCH($B48&amp;" "&amp;AI$10,positions,0),1),
IF(AND(ROW(AI49)&gt;12,OR(AND(AJ50&lt;&gt;"",AJ50&lt;&gt;"-"),AND(AI50="-",AH49=""))),"-","")))</f>
        <v/>
      </c>
      <c r="AJ49" s="128" t="str">
        <f>IFERROR(INDEX(Calculation!$Q$7:$Q$206,MATCH($B49&amp;" "&amp;AJ$10,positions,0),1),
IFERROR(INDEX(Calculation!$R$7:$R$206,MATCH($B48&amp;" "&amp;AJ$10,positions,0),1),
IF(AND(ROW(AJ49)&gt;12,OR(AND(AK50&lt;&gt;"",AK50&lt;&gt;"-"),AND(AJ50="-",AI49=""))),"-","")))</f>
        <v/>
      </c>
      <c r="AK49" s="128" t="str">
        <f>IFERROR(INDEX(Calculation!$Q$7:$Q$206,MATCH($B49&amp;" "&amp;AK$10,positions,0),1),
IFERROR(INDEX(Calculation!$R$7:$R$206,MATCH($B48&amp;" "&amp;AK$10,positions,0),1),
IF(AND(ROW(AK49)&gt;12,OR(AND(AL50&lt;&gt;"",AL50&lt;&gt;"-"),AND(AK50="-",AJ49=""))),"-","")))</f>
        <v/>
      </c>
      <c r="AL49" s="128" t="str">
        <f>IFERROR(INDEX(Calculation!$Q$7:$Q$206,MATCH($B49&amp;" "&amp;AL$10,positions,0),1),
IFERROR(INDEX(Calculation!$R$7:$R$206,MATCH($B48&amp;" "&amp;AL$10,positions,0),1),
IF(AND(ROW(AL49)&gt;12,OR(AND(AM50&lt;&gt;"",AM50&lt;&gt;"-"),AND(AL50="-",AK49=""))),"-","")))</f>
        <v/>
      </c>
      <c r="AM49" s="128" t="str">
        <f>IFERROR(INDEX(Calculation!$Q$7:$Q$206,MATCH($B49&amp;" "&amp;AM$10,positions,0),1),
IFERROR(INDEX(Calculation!$R$7:$R$206,MATCH($B48&amp;" "&amp;AM$10,positions,0),1),
IF(AND(ROW(AM49)&gt;12,OR(AND(AN50&lt;&gt;"",AN50&lt;&gt;"-"),AND(AM50="-",AL49=""))),"-","")))</f>
        <v/>
      </c>
      <c r="AN49" s="128" t="str">
        <f>IFERROR(INDEX(Calculation!$Q$7:$Q$206,MATCH($B49&amp;" "&amp;AN$10,positions,0),1),
IFERROR(INDEX(Calculation!$R$7:$R$206,MATCH($B48&amp;" "&amp;AN$10,positions,0),1),
IF(AND(ROW(AN49)&gt;12,OR(AND(AO50&lt;&gt;"",AO50&lt;&gt;"-"),AND(AN50="-",AM49=""))),"-","")))</f>
        <v/>
      </c>
      <c r="AO49" s="128" t="str">
        <f>IFERROR(INDEX(Calculation!$Q$7:$Q$206,MATCH($B49&amp;" "&amp;AO$10,positions,0),1),
IFERROR(INDEX(Calculation!$R$7:$R$206,MATCH($B48&amp;" "&amp;AO$10,positions,0),1),
IF(AND(ROW(AO49)&gt;12,OR(AND(AP50&lt;&gt;"",AP50&lt;&gt;"-"),AND(AO50="-",AN49=""))),"-","")))</f>
        <v/>
      </c>
      <c r="AP49" s="128" t="str">
        <f>IFERROR(INDEX(Calculation!$Q$7:$Q$206,MATCH($B49&amp;" "&amp;AP$10,positions,0),1),
IFERROR(INDEX(Calculation!$R$7:$R$206,MATCH($B48&amp;" "&amp;AP$10,positions,0),1),
IF(AND(ROW(AP49)&gt;12,OR(AND(AQ50&lt;&gt;"",AQ50&lt;&gt;"-"),AND(AP50="-",AO49=""))),"-","")))</f>
        <v/>
      </c>
      <c r="AQ49" s="128" t="str">
        <f>IFERROR(INDEX(Calculation!$Q$7:$Q$206,MATCH($B49&amp;" "&amp;AQ$10,positions,0),1),
IFERROR(INDEX(Calculation!$R$7:$R$206,MATCH($B48&amp;" "&amp;AQ$10,positions,0),1),
IF(AND(ROW(AQ49)&gt;12,OR(AND(AR50&lt;&gt;"",AR50&lt;&gt;"-"),AND(AQ50="-",AP49=""))),"-","")))</f>
        <v/>
      </c>
      <c r="AR49" s="128" t="str">
        <f>IFERROR(INDEX(Calculation!$Q$7:$Q$206,MATCH($B49&amp;" "&amp;AR$10,positions,0),1),
IFERROR(INDEX(Calculation!$R$7:$R$206,MATCH($B48&amp;" "&amp;AR$10,positions,0),1),
IF(AND(ROW(AR49)&gt;12,OR(AND(AS50&lt;&gt;"",AS50&lt;&gt;"-"),AND(AR50="-",AQ49=""))),"-","")))</f>
        <v/>
      </c>
      <c r="AS49" s="128" t="str">
        <f>IFERROR(INDEX(Calculation!$Q$7:$Q$206,MATCH($B49&amp;" "&amp;AS$10,positions,0),1),
IFERROR(INDEX(Calculation!$R$7:$R$206,MATCH($B48&amp;" "&amp;AS$10,positions,0),1),
IF(AND(ROW(AS49)&gt;12,OR(AND(AT50&lt;&gt;"",AT50&lt;&gt;"-"),AND(AS50="-",AR49=""))),"-","")))</f>
        <v/>
      </c>
      <c r="AT49" s="128" t="str">
        <f>IFERROR(INDEX(Calculation!$Q$7:$Q$206,MATCH($B49&amp;" "&amp;AT$10,positions,0),1),
IFERROR(INDEX(Calculation!$R$7:$R$206,MATCH($B48&amp;" "&amp;AT$10,positions,0),1),
IF(AND(ROW(AT49)&gt;12,OR(AND(AU50&lt;&gt;"",AU50&lt;&gt;"-"),AND(AT50="-",AS49=""))),"-","")))</f>
        <v/>
      </c>
      <c r="AU49" s="128" t="str">
        <f>IFERROR(INDEX(Calculation!$Q$7:$Q$206,MATCH($B49&amp;" "&amp;AU$10,positions,0),1),
IFERROR(INDEX(Calculation!$R$7:$R$206,MATCH($B48&amp;" "&amp;AU$10,positions,0),1),
IF(AND(ROW(AU49)&gt;12,OR(AND(AV50&lt;&gt;"",AV50&lt;&gt;"-"),AND(AU50="-",AT49=""))),"-","")))</f>
        <v/>
      </c>
      <c r="AV49" s="128" t="str">
        <f>IFERROR(INDEX(Calculation!$Q$7:$Q$206,MATCH($B49&amp;" "&amp;AV$10,positions,0),1),
IFERROR(INDEX(Calculation!$R$7:$R$206,MATCH($B48&amp;" "&amp;AV$10,positions,0),1),
IF(AND(ROW(AV49)&gt;12,OR(AND(AW50&lt;&gt;"",AW50&lt;&gt;"-"),AND(AV50="-",AU49=""))),"-","")))</f>
        <v/>
      </c>
      <c r="AW49" s="128" t="str">
        <f>IFERROR(INDEX(Calculation!$Q$7:$Q$206,MATCH($B49&amp;" "&amp;AW$10,positions,0),1),
IFERROR(INDEX(Calculation!$R$7:$R$206,MATCH($B48&amp;" "&amp;AW$10,positions,0),1),
IF(AND(ROW(AW49)&gt;12,OR(AND(AX50&lt;&gt;"",AX50&lt;&gt;"-"),AND(AW50="-",AV49=""))),"-","")))</f>
        <v/>
      </c>
      <c r="AX49" s="128" t="str">
        <f>IFERROR(INDEX(Calculation!$Q$7:$Q$206,MATCH($B49&amp;" "&amp;AX$10,positions,0),1),
IFERROR(INDEX(Calculation!$R$7:$R$206,MATCH($B48&amp;" "&amp;AX$10,positions,0),1),
IF(AND(ROW(AX49)&gt;12,OR(AND(AY50&lt;&gt;"",AY50&lt;&gt;"-"),AND(AX50="-",AW49=""))),"-","")))</f>
        <v/>
      </c>
      <c r="AY49" s="128" t="str">
        <f>IFERROR(INDEX(Calculation!$Q$7:$Q$206,MATCH($B49&amp;" "&amp;AY$10,positions,0),1),
IFERROR(INDEX(Calculation!$R$7:$R$206,MATCH($B48&amp;" "&amp;AY$10,positions,0),1),
IF(AND(ROW(AY49)&gt;12,OR(AND(AZ50&lt;&gt;"",AZ50&lt;&gt;"-"),AND(AY50="-",AX49=""))),"-","")))</f>
        <v/>
      </c>
      <c r="AZ49" s="128" t="str">
        <f>IFERROR(INDEX(Calculation!$Q$7:$Q$206,MATCH($B49&amp;" "&amp;AZ$10,positions,0),1),
IFERROR(INDEX(Calculation!$R$7:$R$206,MATCH($B48&amp;" "&amp;AZ$10,positions,0),1),
IF(AND(ROW(AZ49)&gt;12,OR(AND(BA50&lt;&gt;"",BA50&lt;&gt;"-"),AND(AZ50="-",AY49=""))),"-","")))</f>
        <v/>
      </c>
      <c r="BA49" s="128" t="str">
        <f>IFERROR(INDEX(Calculation!$Q$7:$Q$206,MATCH($B49&amp;" "&amp;BA$10,positions,0),1),
IFERROR(INDEX(Calculation!$R$7:$R$206,MATCH($B48&amp;" "&amp;BA$10,positions,0),1),
IF(AND(ROW(BA49)&gt;12,OR(AND(BB50&lt;&gt;"",BB50&lt;&gt;"-"),AND(BA50="-",AZ49=""))),"-","")))</f>
        <v/>
      </c>
      <c r="BB49" s="128" t="str">
        <f>IFERROR(INDEX(Calculation!$Q$7:$Q$206,MATCH($B49&amp;" "&amp;BB$10,positions,0),1),
IFERROR(INDEX(Calculation!$R$7:$R$206,MATCH($B48&amp;" "&amp;BB$10,positions,0),1),
IF(AND(ROW(BB49)&gt;12,OR(AND(BC50&lt;&gt;"",BC50&lt;&gt;"-"),AND(BB50="-",BA49=""))),"-","")))</f>
        <v/>
      </c>
      <c r="BC49" s="128" t="str">
        <f>IFERROR(INDEX(Calculation!$Q$7:$Q$206,MATCH($B49&amp;" "&amp;BC$10,positions,0),1),
IFERROR(INDEX(Calculation!$R$7:$R$206,MATCH($B48&amp;" "&amp;BC$10,positions,0),1),
IF(AND(ROW(BC49)&gt;12,OR(AND(BD50&lt;&gt;"",BD50&lt;&gt;"-"),AND(BC50="-",BB49=""))),"-","")))</f>
        <v/>
      </c>
      <c r="BD49" s="128" t="str">
        <f>IFERROR(INDEX(Calculation!$Q$7:$Q$206,MATCH($B49&amp;" "&amp;BD$10,positions,0),1),
IFERROR(INDEX(Calculation!$R$7:$R$206,MATCH($B48&amp;" "&amp;BD$10,positions,0),1),
IF(AND(ROW(BD49)&gt;12,OR(AND(BE50&lt;&gt;"",BE50&lt;&gt;"-"),AND(BD50="-",BC49=""))),"-","")))</f>
        <v/>
      </c>
      <c r="BE49" s="128" t="str">
        <f>IFERROR(INDEX(Calculation!$Q$7:$Q$206,MATCH($B49&amp;" "&amp;BE$10,positions,0),1),
IFERROR(INDEX(Calculation!$R$7:$R$206,MATCH($B48&amp;" "&amp;BE$10,positions,0),1),
IF(AND(ROW(BE49)&gt;12,OR(AND(BF50&lt;&gt;"",BF50&lt;&gt;"-"),AND(BE50="-",BD49=""))),"-","")))</f>
        <v/>
      </c>
      <c r="BF49" s="128" t="str">
        <f>IFERROR(INDEX(Calculation!$Q$7:$Q$206,MATCH($B49&amp;" "&amp;BF$10,positions,0),1),
IFERROR(INDEX(Calculation!$R$7:$R$206,MATCH($B48&amp;" "&amp;BF$10,positions,0),1),
IF(AND(ROW(BF49)&gt;12,OR(AND(BG50&lt;&gt;"",BG50&lt;&gt;"-"),AND(BF50="-",BE49=""))),"-","")))</f>
        <v/>
      </c>
      <c r="BG49" s="128" t="str">
        <f>IFERROR(INDEX(Calculation!$Q$7:$Q$206,MATCH($B49&amp;" "&amp;BG$10,positions,0),1),
IFERROR(INDEX(Calculation!$R$7:$R$206,MATCH($B48&amp;" "&amp;BG$10,positions,0),1),
IF(AND(ROW(BG49)&gt;12,OR(AND(BH50&lt;&gt;"",BH50&lt;&gt;"-"),AND(BG50="-",BF49=""))),"-","")))</f>
        <v/>
      </c>
      <c r="BH49" s="128" t="str">
        <f>IFERROR(INDEX(Calculation!$Q$7:$Q$206,MATCH($B49&amp;" "&amp;BH$10,positions,0),1),
IFERROR(INDEX(Calculation!$R$7:$R$206,MATCH($B48&amp;" "&amp;BH$10,positions,0),1),
IF(AND(ROW(BH49)&gt;12,OR(AND(BI50&lt;&gt;"",BI50&lt;&gt;"-"),AND(BH50="-",BG49=""))),"-","")))</f>
        <v/>
      </c>
      <c r="BI49" s="128" t="str">
        <f>IFERROR(INDEX(Calculation!$Q$7:$Q$206,MATCH($B49&amp;" "&amp;BI$10,positions,0),1),
IFERROR(INDEX(Calculation!$R$7:$R$206,MATCH($B48&amp;" "&amp;BI$10,positions,0),1),
IF(AND(ROW(BI49)&gt;12,OR(AND(BJ50&lt;&gt;"",BJ50&lt;&gt;"-"),AND(BI50="-",BH49=""))),"-","")))</f>
        <v/>
      </c>
      <c r="BJ49" s="128" t="str">
        <f>IFERROR(INDEX(Calculation!$Q$7:$Q$206,MATCH($B49&amp;" "&amp;BJ$10,positions,0),1),
IFERROR(INDEX(Calculation!$R$7:$R$206,MATCH($B48&amp;" "&amp;BJ$10,positions,0),1),
IF(AND(ROW(BJ49)&gt;12,OR(AND(BK50&lt;&gt;"",BK50&lt;&gt;"-"),AND(BJ50="-",BI49=""))),"-","")))</f>
        <v/>
      </c>
      <c r="BK49" s="128" t="str">
        <f>IFERROR(INDEX(Calculation!$Q$7:$Q$206,MATCH($B49&amp;" "&amp;BK$10,positions,0),1),
IFERROR(INDEX(Calculation!$R$7:$R$206,MATCH($B48&amp;" "&amp;BK$10,positions,0),1),
IF(AND(ROW(BK49)&gt;12,OR(AND(BL50&lt;&gt;"",BL50&lt;&gt;"-"),AND(BK50="-",BJ49=""))),"-","")))</f>
        <v/>
      </c>
      <c r="BL49" s="128" t="str">
        <f>IFERROR(INDEX(Calculation!$Q$7:$Q$206,MATCH($B49&amp;" "&amp;BL$10,positions,0),1),
IFERROR(INDEX(Calculation!$R$7:$R$206,MATCH($B48&amp;" "&amp;BL$10,positions,0),1),
IF(AND(ROW(BL49)&gt;12,OR(AND(BM50&lt;&gt;"",BM50&lt;&gt;"-"),AND(BL50="-",BK49=""))),"-","")))</f>
        <v/>
      </c>
      <c r="BM49" s="128" t="str">
        <f>IFERROR(INDEX(Calculation!$Q$7:$Q$206,MATCH($B49&amp;" "&amp;BM$10,positions,0),1),
IFERROR(INDEX(Calculation!$R$7:$R$206,MATCH($B48&amp;" "&amp;BM$10,positions,0),1),
IF(AND(ROW(BM49)&gt;12,OR(AND(BN50&lt;&gt;"",BN50&lt;&gt;"-"),AND(BM50="-",BL49=""))),"-","")))</f>
        <v/>
      </c>
      <c r="BN49" s="128" t="str">
        <f>IFERROR(INDEX(Calculation!$Q$7:$Q$206,MATCH($B49&amp;" "&amp;BN$10,positions,0),1),
IFERROR(INDEX(Calculation!$R$7:$R$206,MATCH($B48&amp;" "&amp;BN$10,positions,0),1),
IF(AND(ROW(BN49)&gt;12,OR(AND(BO50&lt;&gt;"",BO50&lt;&gt;"-"),AND(BN50="-",BM49=""))),"-","")))</f>
        <v/>
      </c>
      <c r="BO49" s="128" t="str">
        <f>IFERROR(INDEX(Calculation!$Q$7:$Q$206,MATCH($B49&amp;" "&amp;BO$10,positions,0),1),
IFERROR(INDEX(Calculation!$R$7:$R$206,MATCH($B48&amp;" "&amp;BO$10,positions,0),1),
IF(AND(ROW(BO49)&gt;12,OR(AND(BP50&lt;&gt;"",BP50&lt;&gt;"-"),AND(BO50="-",BN49=""))),"-","")))</f>
        <v/>
      </c>
      <c r="BP49" s="128" t="str">
        <f>IFERROR(INDEX(Calculation!$Q$7:$Q$206,MATCH($B49&amp;" "&amp;BP$10,positions,0),1),
IFERROR(INDEX(Calculation!$R$7:$R$206,MATCH($B48&amp;" "&amp;BP$10,positions,0),1),
IF(AND(ROW(BP49)&gt;12,OR(AND(BQ50&lt;&gt;"",BQ50&lt;&gt;"-"),AND(BP50="-",BO49=""))),"-","")))</f>
        <v/>
      </c>
      <c r="BQ49" s="128" t="str">
        <f>IFERROR(INDEX(Calculation!$Q$7:$Q$206,MATCH($B49&amp;" "&amp;BQ$10,positions,0),1),
IFERROR(INDEX(Calculation!$R$7:$R$206,MATCH($B48&amp;" "&amp;BQ$10,positions,0),1),
IF(AND(ROW(BQ49)&gt;12,OR(AND(BR50&lt;&gt;"",BR50&lt;&gt;"-"),AND(BQ50="-",BP49=""))),"-","")))</f>
        <v/>
      </c>
      <c r="BR49" s="128" t="str">
        <f>IFERROR(INDEX(Calculation!$Q$7:$Q$206,MATCH($B49&amp;" "&amp;BR$10,positions,0),1),
IFERROR(INDEX(Calculation!$R$7:$R$206,MATCH($B48&amp;" "&amp;BR$10,positions,0),1),
IF(AND(ROW(BR49)&gt;12,OR(AND(BS50&lt;&gt;"",BS50&lt;&gt;"-"),AND(BR50="-",BQ49=""))),"-","")))</f>
        <v/>
      </c>
      <c r="BS49" s="128" t="str">
        <f>IFERROR(INDEX(Calculation!$Q$7:$Q$206,MATCH($B49&amp;" "&amp;BS$10,positions,0),1),
IFERROR(INDEX(Calculation!$R$7:$R$206,MATCH($B48&amp;" "&amp;BS$10,positions,0),1),
IF(AND(ROW(BS49)&gt;12,OR(AND(BT50&lt;&gt;"",BT50&lt;&gt;"-"),AND(BS50="-",BR49=""))),"-","")))</f>
        <v/>
      </c>
      <c r="BT49" s="128" t="str">
        <f>IFERROR(INDEX(Calculation!$Q$7:$Q$206,MATCH($B49&amp;" "&amp;BT$10,positions,0),1),
IFERROR(INDEX(Calculation!$R$7:$R$206,MATCH($B48&amp;" "&amp;BT$10,positions,0),1),
IF(AND(ROW(BT49)&gt;12,OR(AND(BU50&lt;&gt;"",BU50&lt;&gt;"-"),AND(BT50="-",BS49=""))),"-","")))</f>
        <v/>
      </c>
      <c r="BU49" s="128" t="str">
        <f>IFERROR(INDEX(Calculation!$Q$7:$Q$206,MATCH($B49&amp;" "&amp;BU$10,positions,0),1),
IFERROR(INDEX(Calculation!$R$7:$R$206,MATCH($B48&amp;" "&amp;BU$10,positions,0),1),
IF(AND(ROW(BU49)&gt;12,OR(AND(BV50&lt;&gt;"",BV50&lt;&gt;"-"),AND(BU50="-",BT49=""))),"-","")))</f>
        <v/>
      </c>
      <c r="BV49" s="128" t="str">
        <f>IFERROR(INDEX(Calculation!$Q$7:$Q$206,MATCH($B49&amp;" "&amp;BV$10,positions,0),1),
IFERROR(INDEX(Calculation!$R$7:$R$206,MATCH($B48&amp;" "&amp;BV$10,positions,0),1),
IF(AND(ROW(BV49)&gt;12,OR(AND(BW50&lt;&gt;"",BW50&lt;&gt;"-"),AND(BV50="-",BU49=""))),"-","")))</f>
        <v/>
      </c>
      <c r="BW49" s="128" t="str">
        <f>IFERROR(INDEX(Calculation!$Q$7:$Q$206,MATCH($B49&amp;" "&amp;BW$10,positions,0),1),
IFERROR(INDEX(Calculation!$R$7:$R$206,MATCH($B48&amp;" "&amp;BW$10,positions,0),1),
IF(AND(ROW(BW49)&gt;12,OR(AND(BX50&lt;&gt;"",BX50&lt;&gt;"-"),AND(BW50="-",BV49=""))),"-","")))</f>
        <v/>
      </c>
      <c r="BX49" s="128" t="str">
        <f>IFERROR(INDEX(Calculation!$Q$7:$Q$206,MATCH($B49&amp;" "&amp;BX$10,positions,0),1),
IFERROR(INDEX(Calculation!$R$7:$R$206,MATCH($B48&amp;" "&amp;BX$10,positions,0),1),
IF(AND(ROW(BX49)&gt;12,OR(AND(BY50&lt;&gt;"",BY50&lt;&gt;"-"),AND(BX50="-",BW49=""))),"-","")))</f>
        <v/>
      </c>
      <c r="BY49" s="128" t="str">
        <f>IFERROR(INDEX(Calculation!$Q$7:$Q$206,MATCH($B49&amp;" "&amp;BY$10,positions,0),1),
IFERROR(INDEX(Calculation!$R$7:$R$206,MATCH($B48&amp;" "&amp;BY$10,positions,0),1),
IF(AND(ROW(BY49)&gt;12,OR(AND(BZ50&lt;&gt;"",BZ50&lt;&gt;"-"),AND(BY50="-",BX49=""))),"-","")))</f>
        <v/>
      </c>
      <c r="BZ49" s="128" t="str">
        <f>IFERROR(INDEX(Calculation!$Q$7:$Q$206,MATCH($B49&amp;" "&amp;BZ$10,positions,0),1),
IFERROR(INDEX(Calculation!$R$7:$R$206,MATCH($B48&amp;" "&amp;BZ$10,positions,0),1),
IF(AND(ROW(BZ49)&gt;12,OR(AND(CA50&lt;&gt;"",CA50&lt;&gt;"-"),AND(BZ50="-",BY49=""))),"-","")))</f>
        <v/>
      </c>
      <c r="CA49" s="128" t="str">
        <f>IFERROR(INDEX(Calculation!$Q$7:$Q$206,MATCH($B49&amp;" "&amp;CA$10,positions,0),1),
IFERROR(INDEX(Calculation!$R$7:$R$206,MATCH($B48&amp;" "&amp;CA$10,positions,0),1),
IF(AND(ROW(CA49)&gt;12,OR(AND(CB50&lt;&gt;"",CB50&lt;&gt;"-"),AND(CA50="-",BZ49=""))),"-","")))</f>
        <v/>
      </c>
      <c r="CB49" s="128" t="str">
        <f>IFERROR(INDEX(Calculation!$Q$7:$Q$206,MATCH($B49&amp;" "&amp;CB$10,positions,0),1),
IFERROR(INDEX(Calculation!$R$7:$R$206,MATCH($B48&amp;" "&amp;CB$10,positions,0),1),
IF(AND(ROW(CB49)&gt;12,OR(AND(CC50&lt;&gt;"",CC50&lt;&gt;"-"),AND(CB50="-",CA49=""))),"-","")))</f>
        <v/>
      </c>
      <c r="CC49" s="128" t="str">
        <f>IFERROR(INDEX(Calculation!$Q$7:$Q$206,MATCH($B49&amp;" "&amp;CC$10,positions,0),1),
IFERROR(INDEX(Calculation!$R$7:$R$206,MATCH($B48&amp;" "&amp;CC$10,positions,0),1),
IF(AND(ROW(CC49)&gt;12,OR(AND(CD50&lt;&gt;"",CD50&lt;&gt;"-"),AND(CC50="-",CB49=""))),"-","")))</f>
        <v/>
      </c>
      <c r="CD49" s="128" t="str">
        <f>IFERROR(INDEX(Calculation!$Q$7:$Q$206,MATCH($B49&amp;" "&amp;CD$10,positions,0),1),
IFERROR(INDEX(Calculation!$R$7:$R$206,MATCH($B48&amp;" "&amp;CD$10,positions,0),1),
IF(AND(ROW(CD49)&gt;12,OR(AND(CE50&lt;&gt;"",CE50&lt;&gt;"-"),AND(CD50="-",CC49=""))),"-","")))</f>
        <v/>
      </c>
      <c r="CE49" s="128" t="str">
        <f>IFERROR(INDEX(Calculation!$Q$7:$Q$206,MATCH($B49&amp;" "&amp;CE$10,positions,0),1),
IFERROR(INDEX(Calculation!$R$7:$R$206,MATCH($B48&amp;" "&amp;CE$10,positions,0),1),
IF(AND(ROW(CE49)&gt;12,OR(AND(CF50&lt;&gt;"",CF50&lt;&gt;"-"),AND(CE50="-",CD49=""))),"-","")))</f>
        <v/>
      </c>
      <c r="CF49" s="128" t="str">
        <f>IFERROR(INDEX(Calculation!$Q$7:$Q$206,MATCH($B49&amp;" "&amp;CF$10,positions,0),1),
IFERROR(INDEX(Calculation!$R$7:$R$206,MATCH($B48&amp;" "&amp;CF$10,positions,0),1),
IF(AND(ROW(CF49)&gt;12,OR(AND(CG50&lt;&gt;"",CG50&lt;&gt;"-"),AND(CF50="-",CE49=""))),"-","")))</f>
        <v/>
      </c>
      <c r="CG49" s="128" t="str">
        <f>IFERROR(INDEX(Calculation!$Q$7:$Q$206,MATCH($B49&amp;" "&amp;CG$10,positions,0),1),
IFERROR(INDEX(Calculation!$R$7:$R$206,MATCH($B48&amp;" "&amp;CG$10,positions,0),1),
IF(AND(ROW(CG49)&gt;12,OR(AND(CH50&lt;&gt;"",CH50&lt;&gt;"-"),AND(CG50="-",CF49=""))),"-","")))</f>
        <v/>
      </c>
      <c r="CH49" s="128" t="str">
        <f>IFERROR(INDEX(Calculation!$Q$7:$Q$206,MATCH($B49&amp;" "&amp;CH$10,positions,0),1),
IFERROR(INDEX(Calculation!$R$7:$R$206,MATCH($B48&amp;" "&amp;CH$10,positions,0),1),
IF(AND(ROW(CH49)&gt;12,OR(AND(CI50&lt;&gt;"",CI50&lt;&gt;"-"),AND(CH50="-",CG49=""))),"-","")))</f>
        <v/>
      </c>
      <c r="CI49" s="128" t="str">
        <f>IFERROR(INDEX(Calculation!$Q$7:$Q$206,MATCH($B49&amp;" "&amp;CI$10,positions,0),1),
IFERROR(INDEX(Calculation!$R$7:$R$206,MATCH($B48&amp;" "&amp;CI$10,positions,0),1),
IF(AND(ROW(CI49)&gt;12,OR(AND(CJ50&lt;&gt;"",CJ50&lt;&gt;"-"),AND(CI50="-",CH49=""))),"-","")))</f>
        <v/>
      </c>
      <c r="CJ49" s="128" t="str">
        <f>IFERROR(INDEX(Calculation!$Q$7:$Q$206,MATCH($B49&amp;" "&amp;CJ$10,positions,0),1),
IFERROR(INDEX(Calculation!$R$7:$R$206,MATCH($B48&amp;" "&amp;CJ$10,positions,0),1),
IF(AND(ROW(CJ49)&gt;12,OR(AND(CK50&lt;&gt;"",CK50&lt;&gt;"-"),AND(CJ50="-",CI49=""))),"-","")))</f>
        <v/>
      </c>
      <c r="CK49" s="128" t="str">
        <f>IFERROR(INDEX(Calculation!$Q$7:$Q$206,MATCH($B49&amp;" "&amp;CK$10,positions,0),1),
IFERROR(INDEX(Calculation!$R$7:$R$206,MATCH($B48&amp;" "&amp;CK$10,positions,0),1),
IF(AND(ROW(CK49)&gt;12,OR(AND(CL50&lt;&gt;"",CL50&lt;&gt;"-"),AND(CK50="-",CJ49=""))),"-","")))</f>
        <v/>
      </c>
      <c r="CL49" s="128" t="str">
        <f>IFERROR(INDEX(Calculation!$Q$7:$Q$206,MATCH($B49&amp;" "&amp;CL$10,positions,0),1),
IFERROR(INDEX(Calculation!$R$7:$R$206,MATCH($B48&amp;" "&amp;CL$10,positions,0),1),
IF(AND(ROW(CL49)&gt;12,OR(AND(CM50&lt;&gt;"",CM50&lt;&gt;"-"),AND(CL50="-",CK49=""))),"-","")))</f>
        <v/>
      </c>
      <c r="CM49" s="128" t="str">
        <f>IFERROR(INDEX(Calculation!$Q$7:$Q$206,MATCH($B49&amp;" "&amp;CM$10,positions,0),1),
IFERROR(INDEX(Calculation!$R$7:$R$206,MATCH($B48&amp;" "&amp;CM$10,positions,0),1),
IF(AND(ROW(CM49)&gt;12,OR(AND(CN50&lt;&gt;"",CN50&lt;&gt;"-"),AND(CM50="-",CL49=""))),"-","")))</f>
        <v/>
      </c>
      <c r="CN49" s="128" t="str">
        <f>IFERROR(INDEX(Calculation!$Q$7:$Q$206,MATCH($B49&amp;" "&amp;CN$10,positions,0),1),
IFERROR(INDEX(Calculation!$R$7:$R$206,MATCH($B48&amp;" "&amp;CN$10,positions,0),1),
IF(AND(ROW(CN49)&gt;12,OR(AND(CO50&lt;&gt;"",CO50&lt;&gt;"-"),AND(CN50="-",CM49=""))),"-","")))</f>
        <v/>
      </c>
      <c r="CO49" s="128" t="str">
        <f>IFERROR(INDEX(Calculation!$Q$7:$Q$206,MATCH($B49&amp;" "&amp;CO$10,positions,0),1),
IFERROR(INDEX(Calculation!$R$7:$R$206,MATCH($B48&amp;" "&amp;CO$10,positions,0),1),
IF(AND(ROW(CO49)&gt;12,OR(AND(CP50&lt;&gt;"",CP50&lt;&gt;"-"),AND(CO50="-",CN49=""))),"-","")))</f>
        <v/>
      </c>
      <c r="CP49" s="128" t="str">
        <f>IFERROR(INDEX(Calculation!$Q$7:$Q$206,MATCH($B49&amp;" "&amp;CP$10,positions,0),1),
IFERROR(INDEX(Calculation!$R$7:$R$206,MATCH($B48&amp;" "&amp;CP$10,positions,0),1),
IF(AND(ROW(CP49)&gt;12,OR(AND(CQ50&lt;&gt;"",CQ50&lt;&gt;"-"),AND(CP50="-",CO49=""))),"-","")))</f>
        <v/>
      </c>
      <c r="CQ49" s="128" t="str">
        <f>IFERROR(INDEX(Calculation!$Q$7:$Q$206,MATCH($B49&amp;" "&amp;CQ$10,positions,0),1),
IFERROR(INDEX(Calculation!$R$7:$R$206,MATCH($B48&amp;" "&amp;CQ$10,positions,0),1),
IF(AND(ROW(CQ49)&gt;12,OR(AND(CR50&lt;&gt;"",CR50&lt;&gt;"-"),AND(CQ50="-",CP49=""))),"-","")))</f>
        <v/>
      </c>
      <c r="CR49" s="128" t="str">
        <f>IFERROR(INDEX(Calculation!$Q$7:$Q$206,MATCH($B49&amp;" "&amp;CR$10,positions,0),1),
IFERROR(INDEX(Calculation!$R$7:$R$206,MATCH($B48&amp;" "&amp;CR$10,positions,0),1),
IF(AND(ROW(CR49)&gt;12,OR(AND(CS50&lt;&gt;"",CS50&lt;&gt;"-"),AND(CR50="-",CQ49=""))),"-","")))</f>
        <v/>
      </c>
      <c r="CS49" s="128" t="str">
        <f>IFERROR(INDEX(Calculation!$Q$7:$Q$206,MATCH($B49&amp;" "&amp;CS$10,positions,0),1),
IFERROR(INDEX(Calculation!$R$7:$R$206,MATCH($B48&amp;" "&amp;CS$10,positions,0),1),
IF(AND(ROW(CS49)&gt;12,OR(AND(CT50&lt;&gt;"",CT50&lt;&gt;"-"),AND(CS50="-",CR49=""))),"-","")))</f>
        <v/>
      </c>
      <c r="CT49" s="128" t="str">
        <f>IFERROR(INDEX(Calculation!$Q$7:$Q$206,MATCH($B49&amp;" "&amp;CT$10,positions,0),1),
IFERROR(INDEX(Calculation!$R$7:$R$206,MATCH($B48&amp;" "&amp;CT$10,positions,0),1),
IF(AND(ROW(CT49)&gt;12,OR(AND(CU50&lt;&gt;"",CU50&lt;&gt;"-"),AND(CT50="-",CS49=""))),"-","")))</f>
        <v/>
      </c>
      <c r="CU49" s="128" t="str">
        <f>IFERROR(INDEX(Calculation!$Q$7:$Q$206,MATCH($B49&amp;" "&amp;CU$10,positions,0),1),
IFERROR(INDEX(Calculation!$R$7:$R$206,MATCH($B48&amp;" "&amp;CU$10,positions,0),1),
IF(AND(ROW(CU49)&gt;12,OR(AND(CV50&lt;&gt;"",CV50&lt;&gt;"-"),AND(CU50="-",CT49=""))),"-","")))</f>
        <v/>
      </c>
      <c r="CV49" s="128" t="str">
        <f>IFERROR(INDEX(Calculation!$Q$7:$Q$206,MATCH($B49&amp;" "&amp;CV$10,positions,0),1),
IFERROR(INDEX(Calculation!$R$7:$R$206,MATCH($B48&amp;" "&amp;CV$10,positions,0),1),
IF(AND(ROW(CV49)&gt;12,OR(AND(CW50&lt;&gt;"",CW50&lt;&gt;"-"),AND(CV50="-",CU49=""))),"-","")))</f>
        <v/>
      </c>
      <c r="CW49" s="128" t="str">
        <f>IFERROR(INDEX(Calculation!$Q$7:$Q$206,MATCH($B49&amp;" "&amp;CW$10,positions,0),1),
IFERROR(INDEX(Calculation!$R$7:$R$206,MATCH($B48&amp;" "&amp;CW$10,positions,0),1),
IF(AND(ROW(CW49)&gt;12,OR(AND(CX50&lt;&gt;"",CX50&lt;&gt;"-"),AND(CW50="-",CV49=""))),"-","")))</f>
        <v/>
      </c>
      <c r="CX49" s="128" t="str">
        <f>IFERROR(INDEX(Calculation!$Q$7:$Q$206,MATCH($B49&amp;" "&amp;CX$10,positions,0),1),
IFERROR(INDEX(Calculation!$R$7:$R$206,MATCH($B48&amp;" "&amp;CX$10,positions,0),1),
IF(AND(ROW(CX49)&gt;12,OR(AND(CY50&lt;&gt;"",CY50&lt;&gt;"-"),AND(CX50="-",CW49=""))),"-","")))</f>
        <v/>
      </c>
      <c r="CY49" s="128" t="str">
        <f>IFERROR(INDEX(Calculation!$Q$7:$Q$206,MATCH($B49&amp;" "&amp;CY$10,positions,0),1),
IFERROR(INDEX(Calculation!$R$7:$R$206,MATCH($B48&amp;" "&amp;CY$10,positions,0),1),
IF(AND(ROW(CY49)&gt;12,OR(AND(CZ50&lt;&gt;"",CZ50&lt;&gt;"-"),AND(CY50="-",CX49=""))),"-","")))</f>
        <v/>
      </c>
      <c r="CZ49" s="128" t="str">
        <f>IFERROR(INDEX(Calculation!$Q$7:$Q$206,MATCH($B49&amp;" "&amp;CZ$10,positions,0),1),
IFERROR(INDEX(Calculation!$R$7:$R$206,MATCH($B48&amp;" "&amp;CZ$10,positions,0),1),
IF(AND(ROW(CZ49)&gt;12,OR(AND(DA50&lt;&gt;"",DA50&lt;&gt;"-"),AND(CZ50="-",CY49=""))),"-","")))</f>
        <v/>
      </c>
    </row>
    <row r="50" spans="2:104" s="100" customFormat="1" ht="27.95" customHeight="1" x14ac:dyDescent="0.25">
      <c r="B50" s="140">
        <v>40</v>
      </c>
      <c r="C50" s="99"/>
      <c r="D50" s="128" t="str">
        <f>IFERROR(INDEX(Calculation!$Q$7:$Q$206,MATCH($B50&amp;" "&amp;D$10,positions,0),1),
IFERROR(INDEX(Calculation!$R$7:$R$206,MATCH($B49&amp;" "&amp;D$10,positions,0),1),
IF(AND(ROW(D50)&gt;12,OR(AND(E51&lt;&gt;"",E51&lt;&gt;"-"),AND(D51="-",C50=""))),"-","")))</f>
        <v/>
      </c>
      <c r="E50" s="128" t="str">
        <f>IFERROR(INDEX(Calculation!$Q$7:$Q$206,MATCH($B50&amp;" "&amp;E$10,positions,0),1),
IFERROR(INDEX(Calculation!$R$7:$R$206,MATCH($B49&amp;" "&amp;E$10,positions,0),1),
IF(AND(ROW(E50)&gt;12,OR(AND(F51&lt;&gt;"",F51&lt;&gt;"-"),AND(E51="-",D50=""))),"-","")))</f>
        <v/>
      </c>
      <c r="F50" s="128" t="str">
        <f>IFERROR(INDEX(Calculation!$Q$7:$Q$206,MATCH($B50&amp;" "&amp;F$10,positions,0),1),
IFERROR(INDEX(Calculation!$R$7:$R$206,MATCH($B49&amp;" "&amp;F$10,positions,0),1),
IF(AND(ROW(F50)&gt;12,OR(AND(G51&lt;&gt;"",G51&lt;&gt;"-"),AND(F51="-",E50=""))),"-","")))</f>
        <v/>
      </c>
      <c r="G50" s="128" t="str">
        <f>IFERROR(INDEX(Calculation!$Q$7:$Q$206,MATCH($B50&amp;" "&amp;G$10,positions,0),1),
IFERROR(INDEX(Calculation!$R$7:$R$206,MATCH($B49&amp;" "&amp;G$10,positions,0),1),
IF(AND(ROW(G50)&gt;12,OR(AND(H51&lt;&gt;"",H51&lt;&gt;"-"),AND(G51="-",F50=""))),"-","")))</f>
        <v/>
      </c>
      <c r="H50" s="128" t="str">
        <f>IFERROR(INDEX(Calculation!$Q$7:$Q$206,MATCH($B50&amp;" "&amp;H$10,positions,0),1),
IFERROR(INDEX(Calculation!$R$7:$R$206,MATCH($B49&amp;" "&amp;H$10,positions,0),1),
IF(AND(ROW(H50)&gt;12,OR(AND(I51&lt;&gt;"",I51&lt;&gt;"-"),AND(H51="-",G50=""))),"-","")))</f>
        <v/>
      </c>
      <c r="I50" s="128" t="str">
        <f>IFERROR(INDEX(Calculation!$Q$7:$Q$206,MATCH($B50&amp;" "&amp;I$10,positions,0),1),
IFERROR(INDEX(Calculation!$R$7:$R$206,MATCH($B49&amp;" "&amp;I$10,positions,0),1),
IF(AND(ROW(I50)&gt;12,OR(AND(J51&lt;&gt;"",J51&lt;&gt;"-"),AND(I51="-",H50=""))),"-","")))</f>
        <v/>
      </c>
      <c r="J50" s="128" t="str">
        <f>IFERROR(INDEX(Calculation!$Q$7:$Q$206,MATCH($B50&amp;" "&amp;J$10,positions,0),1),
IFERROR(INDEX(Calculation!$R$7:$R$206,MATCH($B49&amp;" "&amp;J$10,positions,0),1),
IF(AND(ROW(J50)&gt;12,OR(AND(K51&lt;&gt;"",K51&lt;&gt;"-"),AND(J51="-",I50=""))),"-","")))</f>
        <v/>
      </c>
      <c r="K50" s="128" t="str">
        <f>IFERROR(INDEX(Calculation!$Q$7:$Q$206,MATCH($B50&amp;" "&amp;K$10,positions,0),1),
IFERROR(INDEX(Calculation!$R$7:$R$206,MATCH($B49&amp;" "&amp;K$10,positions,0),1),
IF(AND(ROW(K50)&gt;12,OR(AND(L51&lt;&gt;"",L51&lt;&gt;"-"),AND(K51="-",J50=""))),"-","")))</f>
        <v/>
      </c>
      <c r="L50" s="128" t="str">
        <f>IFERROR(INDEX(Calculation!$Q$7:$Q$206,MATCH($B50&amp;" "&amp;L$10,positions,0),1),
IFERROR(INDEX(Calculation!$R$7:$R$206,MATCH($B49&amp;" "&amp;L$10,positions,0),1),
IF(AND(ROW(L50)&gt;12,OR(AND(M51&lt;&gt;"",M51&lt;&gt;"-"),AND(L51="-",K50=""))),"-","")))</f>
        <v/>
      </c>
      <c r="M50" s="128" t="str">
        <f>IFERROR(INDEX(Calculation!$Q$7:$Q$206,MATCH($B50&amp;" "&amp;M$10,positions,0),1),
IFERROR(INDEX(Calculation!$R$7:$R$206,MATCH($B49&amp;" "&amp;M$10,positions,0),1),
IF(AND(ROW(M50)&gt;12,OR(AND(N51&lt;&gt;"",N51&lt;&gt;"-"),AND(M51="-",L50=""))),"-","")))</f>
        <v/>
      </c>
      <c r="N50" s="128" t="str">
        <f>IFERROR(INDEX(Calculation!$Q$7:$Q$206,MATCH($B50&amp;" "&amp;N$10,positions,0),1),
IFERROR(INDEX(Calculation!$R$7:$R$206,MATCH($B49&amp;" "&amp;N$10,positions,0),1),
IF(AND(ROW(N50)&gt;12,OR(AND(O51&lt;&gt;"",O51&lt;&gt;"-"),AND(N51="-",M50=""))),"-","")))</f>
        <v/>
      </c>
      <c r="O50" s="128" t="str">
        <f>IFERROR(INDEX(Calculation!$Q$7:$Q$206,MATCH($B50&amp;" "&amp;O$10,positions,0),1),
IFERROR(INDEX(Calculation!$R$7:$R$206,MATCH($B49&amp;" "&amp;O$10,positions,0),1),
IF(AND(ROW(O50)&gt;12,OR(AND(P51&lt;&gt;"",P51&lt;&gt;"-"),AND(O51="-",N50=""))),"-","")))</f>
        <v/>
      </c>
      <c r="P50" s="128" t="str">
        <f>IFERROR(INDEX(Calculation!$Q$7:$Q$206,MATCH($B50&amp;" "&amp;P$10,positions,0),1),
IFERROR(INDEX(Calculation!$R$7:$R$206,MATCH($B49&amp;" "&amp;P$10,positions,0),1),
IF(AND(ROW(P50)&gt;12,OR(AND(Q51&lt;&gt;"",Q51&lt;&gt;"-"),AND(P51="-",O50=""))),"-","")))</f>
        <v/>
      </c>
      <c r="Q50" s="128" t="str">
        <f>IFERROR(INDEX(Calculation!$Q$7:$Q$206,MATCH($B50&amp;" "&amp;Q$10,positions,0),1),
IFERROR(INDEX(Calculation!$R$7:$R$206,MATCH($B49&amp;" "&amp;Q$10,positions,0),1),
IF(AND(ROW(Q50)&gt;12,OR(AND(R51&lt;&gt;"",R51&lt;&gt;"-"),AND(Q51="-",P50=""))),"-","")))</f>
        <v/>
      </c>
      <c r="R50" s="128" t="str">
        <f>IFERROR(INDEX(Calculation!$Q$7:$Q$206,MATCH($B50&amp;" "&amp;R$10,positions,0),1),
IFERROR(INDEX(Calculation!$R$7:$R$206,MATCH($B49&amp;" "&amp;R$10,positions,0),1),
IF(AND(ROW(R50)&gt;12,OR(AND(S51&lt;&gt;"",S51&lt;&gt;"-"),AND(R51="-",Q50=""))),"-","")))</f>
        <v/>
      </c>
      <c r="S50" s="128" t="str">
        <f>IFERROR(INDEX(Calculation!$Q$7:$Q$206,MATCH($B50&amp;" "&amp;S$10,positions,0),1),
IFERROR(INDEX(Calculation!$R$7:$R$206,MATCH($B49&amp;" "&amp;S$10,positions,0),1),
IF(AND(ROW(S50)&gt;12,OR(AND(T51&lt;&gt;"",T51&lt;&gt;"-"),AND(S51="-",R50=""))),"-","")))</f>
        <v/>
      </c>
      <c r="T50" s="128" t="str">
        <f>IFERROR(INDEX(Calculation!$Q$7:$Q$206,MATCH($B50&amp;" "&amp;T$10,positions,0),1),
IFERROR(INDEX(Calculation!$R$7:$R$206,MATCH($B49&amp;" "&amp;T$10,positions,0),1),
IF(AND(ROW(T50)&gt;12,OR(AND(U51&lt;&gt;"",U51&lt;&gt;"-"),AND(T51="-",S50=""))),"-","")))</f>
        <v/>
      </c>
      <c r="U50" s="128" t="str">
        <f>IFERROR(INDEX(Calculation!$Q$7:$Q$206,MATCH($B50&amp;" "&amp;U$10,positions,0),1),
IFERROR(INDEX(Calculation!$R$7:$R$206,MATCH($B49&amp;" "&amp;U$10,positions,0),1),
IF(AND(ROW(U50)&gt;12,OR(AND(V51&lt;&gt;"",V51&lt;&gt;"-"),AND(U51="-",T50=""))),"-","")))</f>
        <v/>
      </c>
      <c r="V50" s="128" t="str">
        <f>IFERROR(INDEX(Calculation!$Q$7:$Q$206,MATCH($B50&amp;" "&amp;V$10,positions,0),1),
IFERROR(INDEX(Calculation!$R$7:$R$206,MATCH($B49&amp;" "&amp;V$10,positions,0),1),
IF(AND(ROW(V50)&gt;12,OR(AND(W51&lt;&gt;"",W51&lt;&gt;"-"),AND(V51="-",U50=""))),"-","")))</f>
        <v/>
      </c>
      <c r="W50" s="128" t="str">
        <f>IFERROR(INDEX(Calculation!$Q$7:$Q$206,MATCH($B50&amp;" "&amp;W$10,positions,0),1),
IFERROR(INDEX(Calculation!$R$7:$R$206,MATCH($B49&amp;" "&amp;W$10,positions,0),1),
IF(AND(ROW(W50)&gt;12,OR(AND(X51&lt;&gt;"",X51&lt;&gt;"-"),AND(W51="-",V50=""))),"-","")))</f>
        <v/>
      </c>
      <c r="X50" s="128" t="str">
        <f>IFERROR(INDEX(Calculation!$Q$7:$Q$206,MATCH($B50&amp;" "&amp;X$10,positions,0),1),
IFERROR(INDEX(Calculation!$R$7:$R$206,MATCH($B49&amp;" "&amp;X$10,positions,0),1),
IF(AND(ROW(X50)&gt;12,OR(AND(Y51&lt;&gt;"",Y51&lt;&gt;"-"),AND(X51="-",W50=""))),"-","")))</f>
        <v/>
      </c>
      <c r="Y50" s="128" t="str">
        <f>IFERROR(INDEX(Calculation!$Q$7:$Q$206,MATCH($B50&amp;" "&amp;Y$10,positions,0),1),
IFERROR(INDEX(Calculation!$R$7:$R$206,MATCH($B49&amp;" "&amp;Y$10,positions,0),1),
IF(AND(ROW(Y50)&gt;12,OR(AND(Z51&lt;&gt;"",Z51&lt;&gt;"-"),AND(Y51="-",X50=""))),"-","")))</f>
        <v/>
      </c>
      <c r="Z50" s="128" t="str">
        <f>IFERROR(INDEX(Calculation!$Q$7:$Q$206,MATCH($B50&amp;" "&amp;Z$10,positions,0),1),
IFERROR(INDEX(Calculation!$R$7:$R$206,MATCH($B49&amp;" "&amp;Z$10,positions,0),1),
IF(AND(ROW(Z50)&gt;12,OR(AND(AA51&lt;&gt;"",AA51&lt;&gt;"-"),AND(Z51="-",Y50=""))),"-","")))</f>
        <v/>
      </c>
      <c r="AA50" s="128" t="str">
        <f>IFERROR(INDEX(Calculation!$Q$7:$Q$206,MATCH($B50&amp;" "&amp;AA$10,positions,0),1),
IFERROR(INDEX(Calculation!$R$7:$R$206,MATCH($B49&amp;" "&amp;AA$10,positions,0),1),
IF(AND(ROW(AA50)&gt;12,OR(AND(AB51&lt;&gt;"",AB51&lt;&gt;"-"),AND(AA51="-",Z50=""))),"-","")))</f>
        <v/>
      </c>
      <c r="AB50" s="128" t="str">
        <f>IFERROR(INDEX(Calculation!$Q$7:$Q$206,MATCH($B50&amp;" "&amp;AB$10,positions,0),1),
IFERROR(INDEX(Calculation!$R$7:$R$206,MATCH($B49&amp;" "&amp;AB$10,positions,0),1),
IF(AND(ROW(AB50)&gt;12,OR(AND(AC51&lt;&gt;"",AC51&lt;&gt;"-"),AND(AB51="-",AA50=""))),"-","")))</f>
        <v/>
      </c>
      <c r="AC50" s="128" t="str">
        <f>IFERROR(INDEX(Calculation!$Q$7:$Q$206,MATCH($B50&amp;" "&amp;AC$10,positions,0),1),
IFERROR(INDEX(Calculation!$R$7:$R$206,MATCH($B49&amp;" "&amp;AC$10,positions,0),1),
IF(AND(ROW(AC50)&gt;12,OR(AND(AD51&lt;&gt;"",AD51&lt;&gt;"-"),AND(AC51="-",AB50=""))),"-","")))</f>
        <v/>
      </c>
      <c r="AD50" s="128" t="str">
        <f>IFERROR(INDEX(Calculation!$Q$7:$Q$206,MATCH($B50&amp;" "&amp;AD$10,positions,0),1),
IFERROR(INDEX(Calculation!$R$7:$R$206,MATCH($B49&amp;" "&amp;AD$10,positions,0),1),
IF(AND(ROW(AD50)&gt;12,OR(AND(AE51&lt;&gt;"",AE51&lt;&gt;"-"),AND(AD51="-",AC50=""))),"-","")))</f>
        <v/>
      </c>
      <c r="AE50" s="128" t="str">
        <f>IFERROR(INDEX(Calculation!$Q$7:$Q$206,MATCH($B50&amp;" "&amp;AE$10,positions,0),1),
IFERROR(INDEX(Calculation!$R$7:$R$206,MATCH($B49&amp;" "&amp;AE$10,positions,0),1),
IF(AND(ROW(AE50)&gt;12,OR(AND(AF51&lt;&gt;"",AF51&lt;&gt;"-"),AND(AE51="-",AD50=""))),"-","")))</f>
        <v/>
      </c>
      <c r="AF50" s="128" t="str">
        <f>IFERROR(INDEX(Calculation!$Q$7:$Q$206,MATCH($B50&amp;" "&amp;AF$10,positions,0),1),
IFERROR(INDEX(Calculation!$R$7:$R$206,MATCH($B49&amp;" "&amp;AF$10,positions,0),1),
IF(AND(ROW(AF50)&gt;12,OR(AND(AG51&lt;&gt;"",AG51&lt;&gt;"-"),AND(AF51="-",AE50=""))),"-","")))</f>
        <v/>
      </c>
      <c r="AG50" s="128" t="str">
        <f>IFERROR(INDEX(Calculation!$Q$7:$Q$206,MATCH($B50&amp;" "&amp;AG$10,positions,0),1),
IFERROR(INDEX(Calculation!$R$7:$R$206,MATCH($B49&amp;" "&amp;AG$10,positions,0),1),
IF(AND(ROW(AG50)&gt;12,OR(AND(AH51&lt;&gt;"",AH51&lt;&gt;"-"),AND(AG51="-",AF50=""))),"-","")))</f>
        <v/>
      </c>
      <c r="AH50" s="128" t="str">
        <f>IFERROR(INDEX(Calculation!$Q$7:$Q$206,MATCH($B50&amp;" "&amp;AH$10,positions,0),1),
IFERROR(INDEX(Calculation!$R$7:$R$206,MATCH($B49&amp;" "&amp;AH$10,positions,0),1),
IF(AND(ROW(AH50)&gt;12,OR(AND(AI51&lt;&gt;"",AI51&lt;&gt;"-"),AND(AH51="-",AG50=""))),"-","")))</f>
        <v/>
      </c>
      <c r="AI50" s="128" t="str">
        <f>IFERROR(INDEX(Calculation!$Q$7:$Q$206,MATCH($B50&amp;" "&amp;AI$10,positions,0),1),
IFERROR(INDEX(Calculation!$R$7:$R$206,MATCH($B49&amp;" "&amp;AI$10,positions,0),1),
IF(AND(ROW(AI50)&gt;12,OR(AND(AJ51&lt;&gt;"",AJ51&lt;&gt;"-"),AND(AI51="-",AH50=""))),"-","")))</f>
        <v/>
      </c>
      <c r="AJ50" s="128" t="str">
        <f>IFERROR(INDEX(Calculation!$Q$7:$Q$206,MATCH($B50&amp;" "&amp;AJ$10,positions,0),1),
IFERROR(INDEX(Calculation!$R$7:$R$206,MATCH($B49&amp;" "&amp;AJ$10,positions,0),1),
IF(AND(ROW(AJ50)&gt;12,OR(AND(AK51&lt;&gt;"",AK51&lt;&gt;"-"),AND(AJ51="-",AI50=""))),"-","")))</f>
        <v/>
      </c>
      <c r="AK50" s="128" t="str">
        <f>IFERROR(INDEX(Calculation!$Q$7:$Q$206,MATCH($B50&amp;" "&amp;AK$10,positions,0),1),
IFERROR(INDEX(Calculation!$R$7:$R$206,MATCH($B49&amp;" "&amp;AK$10,positions,0),1),
IF(AND(ROW(AK50)&gt;12,OR(AND(AL51&lt;&gt;"",AL51&lt;&gt;"-"),AND(AK51="-",AJ50=""))),"-","")))</f>
        <v/>
      </c>
      <c r="AL50" s="128" t="str">
        <f>IFERROR(INDEX(Calculation!$Q$7:$Q$206,MATCH($B50&amp;" "&amp;AL$10,positions,0),1),
IFERROR(INDEX(Calculation!$R$7:$R$206,MATCH($B49&amp;" "&amp;AL$10,positions,0),1),
IF(AND(ROW(AL50)&gt;12,OR(AND(AM51&lt;&gt;"",AM51&lt;&gt;"-"),AND(AL51="-",AK50=""))),"-","")))</f>
        <v/>
      </c>
      <c r="AM50" s="128" t="str">
        <f>IFERROR(INDEX(Calculation!$Q$7:$Q$206,MATCH($B50&amp;" "&amp;AM$10,positions,0),1),
IFERROR(INDEX(Calculation!$R$7:$R$206,MATCH($B49&amp;" "&amp;AM$10,positions,0),1),
IF(AND(ROW(AM50)&gt;12,OR(AND(AN51&lt;&gt;"",AN51&lt;&gt;"-"),AND(AM51="-",AL50=""))),"-","")))</f>
        <v/>
      </c>
      <c r="AN50" s="128" t="str">
        <f>IFERROR(INDEX(Calculation!$Q$7:$Q$206,MATCH($B50&amp;" "&amp;AN$10,positions,0),1),
IFERROR(INDEX(Calculation!$R$7:$R$206,MATCH($B49&amp;" "&amp;AN$10,positions,0),1),
IF(AND(ROW(AN50)&gt;12,OR(AND(AO51&lt;&gt;"",AO51&lt;&gt;"-"),AND(AN51="-",AM50=""))),"-","")))</f>
        <v/>
      </c>
      <c r="AO50" s="128" t="str">
        <f>IFERROR(INDEX(Calculation!$Q$7:$Q$206,MATCH($B50&amp;" "&amp;AO$10,positions,0),1),
IFERROR(INDEX(Calculation!$R$7:$R$206,MATCH($B49&amp;" "&amp;AO$10,positions,0),1),
IF(AND(ROW(AO50)&gt;12,OR(AND(AP51&lt;&gt;"",AP51&lt;&gt;"-"),AND(AO51="-",AN50=""))),"-","")))</f>
        <v/>
      </c>
      <c r="AP50" s="128" t="str">
        <f>IFERROR(INDEX(Calculation!$Q$7:$Q$206,MATCH($B50&amp;" "&amp;AP$10,positions,0),1),
IFERROR(INDEX(Calculation!$R$7:$R$206,MATCH($B49&amp;" "&amp;AP$10,positions,0),1),
IF(AND(ROW(AP50)&gt;12,OR(AND(AQ51&lt;&gt;"",AQ51&lt;&gt;"-"),AND(AP51="-",AO50=""))),"-","")))</f>
        <v/>
      </c>
      <c r="AQ50" s="128" t="str">
        <f>IFERROR(INDEX(Calculation!$Q$7:$Q$206,MATCH($B50&amp;" "&amp;AQ$10,positions,0),1),
IFERROR(INDEX(Calculation!$R$7:$R$206,MATCH($B49&amp;" "&amp;AQ$10,positions,0),1),
IF(AND(ROW(AQ50)&gt;12,OR(AND(AR51&lt;&gt;"",AR51&lt;&gt;"-"),AND(AQ51="-",AP50=""))),"-","")))</f>
        <v/>
      </c>
      <c r="AR50" s="128" t="str">
        <f>IFERROR(INDEX(Calculation!$Q$7:$Q$206,MATCH($B50&amp;" "&amp;AR$10,positions,0),1),
IFERROR(INDEX(Calculation!$R$7:$R$206,MATCH($B49&amp;" "&amp;AR$10,positions,0),1),
IF(AND(ROW(AR50)&gt;12,OR(AND(AS51&lt;&gt;"",AS51&lt;&gt;"-"),AND(AR51="-",AQ50=""))),"-","")))</f>
        <v/>
      </c>
      <c r="AS50" s="128" t="str">
        <f>IFERROR(INDEX(Calculation!$Q$7:$Q$206,MATCH($B50&amp;" "&amp;AS$10,positions,0),1),
IFERROR(INDEX(Calculation!$R$7:$R$206,MATCH($B49&amp;" "&amp;AS$10,positions,0),1),
IF(AND(ROW(AS50)&gt;12,OR(AND(AT51&lt;&gt;"",AT51&lt;&gt;"-"),AND(AS51="-",AR50=""))),"-","")))</f>
        <v/>
      </c>
      <c r="AT50" s="128" t="str">
        <f>IFERROR(INDEX(Calculation!$Q$7:$Q$206,MATCH($B50&amp;" "&amp;AT$10,positions,0),1),
IFERROR(INDEX(Calculation!$R$7:$R$206,MATCH($B49&amp;" "&amp;AT$10,positions,0),1),
IF(AND(ROW(AT50)&gt;12,OR(AND(AU51&lt;&gt;"",AU51&lt;&gt;"-"),AND(AT51="-",AS50=""))),"-","")))</f>
        <v/>
      </c>
      <c r="AU50" s="128" t="str">
        <f>IFERROR(INDEX(Calculation!$Q$7:$Q$206,MATCH($B50&amp;" "&amp;AU$10,positions,0),1),
IFERROR(INDEX(Calculation!$R$7:$R$206,MATCH($B49&amp;" "&amp;AU$10,positions,0),1),
IF(AND(ROW(AU50)&gt;12,OR(AND(AV51&lt;&gt;"",AV51&lt;&gt;"-"),AND(AU51="-",AT50=""))),"-","")))</f>
        <v/>
      </c>
      <c r="AV50" s="128" t="str">
        <f>IFERROR(INDEX(Calculation!$Q$7:$Q$206,MATCH($B50&amp;" "&amp;AV$10,positions,0),1),
IFERROR(INDEX(Calculation!$R$7:$R$206,MATCH($B49&amp;" "&amp;AV$10,positions,0),1),
IF(AND(ROW(AV50)&gt;12,OR(AND(AW51&lt;&gt;"",AW51&lt;&gt;"-"),AND(AV51="-",AU50=""))),"-","")))</f>
        <v/>
      </c>
      <c r="AW50" s="128" t="str">
        <f>IFERROR(INDEX(Calculation!$Q$7:$Q$206,MATCH($B50&amp;" "&amp;AW$10,positions,0),1),
IFERROR(INDEX(Calculation!$R$7:$R$206,MATCH($B49&amp;" "&amp;AW$10,positions,0),1),
IF(AND(ROW(AW50)&gt;12,OR(AND(AX51&lt;&gt;"",AX51&lt;&gt;"-"),AND(AW51="-",AV50=""))),"-","")))</f>
        <v/>
      </c>
      <c r="AX50" s="128" t="str">
        <f>IFERROR(INDEX(Calculation!$Q$7:$Q$206,MATCH($B50&amp;" "&amp;AX$10,positions,0),1),
IFERROR(INDEX(Calculation!$R$7:$R$206,MATCH($B49&amp;" "&amp;AX$10,positions,0),1),
IF(AND(ROW(AX50)&gt;12,OR(AND(AY51&lt;&gt;"",AY51&lt;&gt;"-"),AND(AX51="-",AW50=""))),"-","")))</f>
        <v/>
      </c>
      <c r="AY50" s="128" t="str">
        <f>IFERROR(INDEX(Calculation!$Q$7:$Q$206,MATCH($B50&amp;" "&amp;AY$10,positions,0),1),
IFERROR(INDEX(Calculation!$R$7:$R$206,MATCH($B49&amp;" "&amp;AY$10,positions,0),1),
IF(AND(ROW(AY50)&gt;12,OR(AND(AZ51&lt;&gt;"",AZ51&lt;&gt;"-"),AND(AY51="-",AX50=""))),"-","")))</f>
        <v/>
      </c>
      <c r="AZ50" s="128" t="str">
        <f>IFERROR(INDEX(Calculation!$Q$7:$Q$206,MATCH($B50&amp;" "&amp;AZ$10,positions,0),1),
IFERROR(INDEX(Calculation!$R$7:$R$206,MATCH($B49&amp;" "&amp;AZ$10,positions,0),1),
IF(AND(ROW(AZ50)&gt;12,OR(AND(BA51&lt;&gt;"",BA51&lt;&gt;"-"),AND(AZ51="-",AY50=""))),"-","")))</f>
        <v/>
      </c>
      <c r="BA50" s="128" t="str">
        <f>IFERROR(INDEX(Calculation!$Q$7:$Q$206,MATCH($B50&amp;" "&amp;BA$10,positions,0),1),
IFERROR(INDEX(Calculation!$R$7:$R$206,MATCH($B49&amp;" "&amp;BA$10,positions,0),1),
IF(AND(ROW(BA50)&gt;12,OR(AND(BB51&lt;&gt;"",BB51&lt;&gt;"-"),AND(BA51="-",AZ50=""))),"-","")))</f>
        <v/>
      </c>
      <c r="BB50" s="128" t="str">
        <f>IFERROR(INDEX(Calculation!$Q$7:$Q$206,MATCH($B50&amp;" "&amp;BB$10,positions,0),1),
IFERROR(INDEX(Calculation!$R$7:$R$206,MATCH($B49&amp;" "&amp;BB$10,positions,0),1),
IF(AND(ROW(BB50)&gt;12,OR(AND(BC51&lt;&gt;"",BC51&lt;&gt;"-"),AND(BB51="-",BA50=""))),"-","")))</f>
        <v/>
      </c>
      <c r="BC50" s="128" t="str">
        <f>IFERROR(INDEX(Calculation!$Q$7:$Q$206,MATCH($B50&amp;" "&amp;BC$10,positions,0),1),
IFERROR(INDEX(Calculation!$R$7:$R$206,MATCH($B49&amp;" "&amp;BC$10,positions,0),1),
IF(AND(ROW(BC50)&gt;12,OR(AND(BD51&lt;&gt;"",BD51&lt;&gt;"-"),AND(BC51="-",BB50=""))),"-","")))</f>
        <v/>
      </c>
      <c r="BD50" s="128" t="str">
        <f>IFERROR(INDEX(Calculation!$Q$7:$Q$206,MATCH($B50&amp;" "&amp;BD$10,positions,0),1),
IFERROR(INDEX(Calculation!$R$7:$R$206,MATCH($B49&amp;" "&amp;BD$10,positions,0),1),
IF(AND(ROW(BD50)&gt;12,OR(AND(BE51&lt;&gt;"",BE51&lt;&gt;"-"),AND(BD51="-",BC50=""))),"-","")))</f>
        <v/>
      </c>
      <c r="BE50" s="128" t="str">
        <f>IFERROR(INDEX(Calculation!$Q$7:$Q$206,MATCH($B50&amp;" "&amp;BE$10,positions,0),1),
IFERROR(INDEX(Calculation!$R$7:$R$206,MATCH($B49&amp;" "&amp;BE$10,positions,0),1),
IF(AND(ROW(BE50)&gt;12,OR(AND(BF51&lt;&gt;"",BF51&lt;&gt;"-"),AND(BE51="-",BD50=""))),"-","")))</f>
        <v/>
      </c>
      <c r="BF50" s="128" t="str">
        <f>IFERROR(INDEX(Calculation!$Q$7:$Q$206,MATCH($B50&amp;" "&amp;BF$10,positions,0),1),
IFERROR(INDEX(Calculation!$R$7:$R$206,MATCH($B49&amp;" "&amp;BF$10,positions,0),1),
IF(AND(ROW(BF50)&gt;12,OR(AND(BG51&lt;&gt;"",BG51&lt;&gt;"-"),AND(BF51="-",BE50=""))),"-","")))</f>
        <v/>
      </c>
      <c r="BG50" s="128" t="str">
        <f>IFERROR(INDEX(Calculation!$Q$7:$Q$206,MATCH($B50&amp;" "&amp;BG$10,positions,0),1),
IFERROR(INDEX(Calculation!$R$7:$R$206,MATCH($B49&amp;" "&amp;BG$10,positions,0),1),
IF(AND(ROW(BG50)&gt;12,OR(AND(BH51&lt;&gt;"",BH51&lt;&gt;"-"),AND(BG51="-",BF50=""))),"-","")))</f>
        <v/>
      </c>
      <c r="BH50" s="128" t="str">
        <f>IFERROR(INDEX(Calculation!$Q$7:$Q$206,MATCH($B50&amp;" "&amp;BH$10,positions,0),1),
IFERROR(INDEX(Calculation!$R$7:$R$206,MATCH($B49&amp;" "&amp;BH$10,positions,0),1),
IF(AND(ROW(BH50)&gt;12,OR(AND(BI51&lt;&gt;"",BI51&lt;&gt;"-"),AND(BH51="-",BG50=""))),"-","")))</f>
        <v/>
      </c>
      <c r="BI50" s="128" t="str">
        <f>IFERROR(INDEX(Calculation!$Q$7:$Q$206,MATCH($B50&amp;" "&amp;BI$10,positions,0),1),
IFERROR(INDEX(Calculation!$R$7:$R$206,MATCH($B49&amp;" "&amp;BI$10,positions,0),1),
IF(AND(ROW(BI50)&gt;12,OR(AND(BJ51&lt;&gt;"",BJ51&lt;&gt;"-"),AND(BI51="-",BH50=""))),"-","")))</f>
        <v/>
      </c>
      <c r="BJ50" s="128" t="str">
        <f>IFERROR(INDEX(Calculation!$Q$7:$Q$206,MATCH($B50&amp;" "&amp;BJ$10,positions,0),1),
IFERROR(INDEX(Calculation!$R$7:$R$206,MATCH($B49&amp;" "&amp;BJ$10,positions,0),1),
IF(AND(ROW(BJ50)&gt;12,OR(AND(BK51&lt;&gt;"",BK51&lt;&gt;"-"),AND(BJ51="-",BI50=""))),"-","")))</f>
        <v/>
      </c>
      <c r="BK50" s="128" t="str">
        <f>IFERROR(INDEX(Calculation!$Q$7:$Q$206,MATCH($B50&amp;" "&amp;BK$10,positions,0),1),
IFERROR(INDEX(Calculation!$R$7:$R$206,MATCH($B49&amp;" "&amp;BK$10,positions,0),1),
IF(AND(ROW(BK50)&gt;12,OR(AND(BL51&lt;&gt;"",BL51&lt;&gt;"-"),AND(BK51="-",BJ50=""))),"-","")))</f>
        <v/>
      </c>
      <c r="BL50" s="128" t="str">
        <f>IFERROR(INDEX(Calculation!$Q$7:$Q$206,MATCH($B50&amp;" "&amp;BL$10,positions,0),1),
IFERROR(INDEX(Calculation!$R$7:$R$206,MATCH($B49&amp;" "&amp;BL$10,positions,0),1),
IF(AND(ROW(BL50)&gt;12,OR(AND(BM51&lt;&gt;"",BM51&lt;&gt;"-"),AND(BL51="-",BK50=""))),"-","")))</f>
        <v/>
      </c>
      <c r="BM50" s="128" t="str">
        <f>IFERROR(INDEX(Calculation!$Q$7:$Q$206,MATCH($B50&amp;" "&amp;BM$10,positions,0),1),
IFERROR(INDEX(Calculation!$R$7:$R$206,MATCH($B49&amp;" "&amp;BM$10,positions,0),1),
IF(AND(ROW(BM50)&gt;12,OR(AND(BN51&lt;&gt;"",BN51&lt;&gt;"-"),AND(BM51="-",BL50=""))),"-","")))</f>
        <v/>
      </c>
      <c r="BN50" s="128" t="str">
        <f>IFERROR(INDEX(Calculation!$Q$7:$Q$206,MATCH($B50&amp;" "&amp;BN$10,positions,0),1),
IFERROR(INDEX(Calculation!$R$7:$R$206,MATCH($B49&amp;" "&amp;BN$10,positions,0),1),
IF(AND(ROW(BN50)&gt;12,OR(AND(BO51&lt;&gt;"",BO51&lt;&gt;"-"),AND(BN51="-",BM50=""))),"-","")))</f>
        <v/>
      </c>
      <c r="BO50" s="128" t="str">
        <f>IFERROR(INDEX(Calculation!$Q$7:$Q$206,MATCH($B50&amp;" "&amp;BO$10,positions,0),1),
IFERROR(INDEX(Calculation!$R$7:$R$206,MATCH($B49&amp;" "&amp;BO$10,positions,0),1),
IF(AND(ROW(BO50)&gt;12,OR(AND(BP51&lt;&gt;"",BP51&lt;&gt;"-"),AND(BO51="-",BN50=""))),"-","")))</f>
        <v/>
      </c>
      <c r="BP50" s="128" t="str">
        <f>IFERROR(INDEX(Calculation!$Q$7:$Q$206,MATCH($B50&amp;" "&amp;BP$10,positions,0),1),
IFERROR(INDEX(Calculation!$R$7:$R$206,MATCH($B49&amp;" "&amp;BP$10,positions,0),1),
IF(AND(ROW(BP50)&gt;12,OR(AND(BQ51&lt;&gt;"",BQ51&lt;&gt;"-"),AND(BP51="-",BO50=""))),"-","")))</f>
        <v/>
      </c>
      <c r="BQ50" s="128" t="str">
        <f>IFERROR(INDEX(Calculation!$Q$7:$Q$206,MATCH($B50&amp;" "&amp;BQ$10,positions,0),1),
IFERROR(INDEX(Calculation!$R$7:$R$206,MATCH($B49&amp;" "&amp;BQ$10,positions,0),1),
IF(AND(ROW(BQ50)&gt;12,OR(AND(BR51&lt;&gt;"",BR51&lt;&gt;"-"),AND(BQ51="-",BP50=""))),"-","")))</f>
        <v/>
      </c>
      <c r="BR50" s="128" t="str">
        <f>IFERROR(INDEX(Calculation!$Q$7:$Q$206,MATCH($B50&amp;" "&amp;BR$10,positions,0),1),
IFERROR(INDEX(Calculation!$R$7:$R$206,MATCH($B49&amp;" "&amp;BR$10,positions,0),1),
IF(AND(ROW(BR50)&gt;12,OR(AND(BS51&lt;&gt;"",BS51&lt;&gt;"-"),AND(BR51="-",BQ50=""))),"-","")))</f>
        <v/>
      </c>
      <c r="BS50" s="128" t="str">
        <f>IFERROR(INDEX(Calculation!$Q$7:$Q$206,MATCH($B50&amp;" "&amp;BS$10,positions,0),1),
IFERROR(INDEX(Calculation!$R$7:$R$206,MATCH($B49&amp;" "&amp;BS$10,positions,0),1),
IF(AND(ROW(BS50)&gt;12,OR(AND(BT51&lt;&gt;"",BT51&lt;&gt;"-"),AND(BS51="-",BR50=""))),"-","")))</f>
        <v/>
      </c>
      <c r="BT50" s="128" t="str">
        <f>IFERROR(INDEX(Calculation!$Q$7:$Q$206,MATCH($B50&amp;" "&amp;BT$10,positions,0),1),
IFERROR(INDEX(Calculation!$R$7:$R$206,MATCH($B49&amp;" "&amp;BT$10,positions,0),1),
IF(AND(ROW(BT50)&gt;12,OR(AND(BU51&lt;&gt;"",BU51&lt;&gt;"-"),AND(BT51="-",BS50=""))),"-","")))</f>
        <v/>
      </c>
      <c r="BU50" s="128" t="str">
        <f>IFERROR(INDEX(Calculation!$Q$7:$Q$206,MATCH($B50&amp;" "&amp;BU$10,positions,0),1),
IFERROR(INDEX(Calculation!$R$7:$R$206,MATCH($B49&amp;" "&amp;BU$10,positions,0),1),
IF(AND(ROW(BU50)&gt;12,OR(AND(BV51&lt;&gt;"",BV51&lt;&gt;"-"),AND(BU51="-",BT50=""))),"-","")))</f>
        <v/>
      </c>
      <c r="BV50" s="128" t="str">
        <f>IFERROR(INDEX(Calculation!$Q$7:$Q$206,MATCH($B50&amp;" "&amp;BV$10,positions,0),1),
IFERROR(INDEX(Calculation!$R$7:$R$206,MATCH($B49&amp;" "&amp;BV$10,positions,0),1),
IF(AND(ROW(BV50)&gt;12,OR(AND(BW51&lt;&gt;"",BW51&lt;&gt;"-"),AND(BV51="-",BU50=""))),"-","")))</f>
        <v/>
      </c>
      <c r="BW50" s="128" t="str">
        <f>IFERROR(INDEX(Calculation!$Q$7:$Q$206,MATCH($B50&amp;" "&amp;BW$10,positions,0),1),
IFERROR(INDEX(Calculation!$R$7:$R$206,MATCH($B49&amp;" "&amp;BW$10,positions,0),1),
IF(AND(ROW(BW50)&gt;12,OR(AND(BX51&lt;&gt;"",BX51&lt;&gt;"-"),AND(BW51="-",BV50=""))),"-","")))</f>
        <v/>
      </c>
      <c r="BX50" s="128" t="str">
        <f>IFERROR(INDEX(Calculation!$Q$7:$Q$206,MATCH($B50&amp;" "&amp;BX$10,positions,0),1),
IFERROR(INDEX(Calculation!$R$7:$R$206,MATCH($B49&amp;" "&amp;BX$10,positions,0),1),
IF(AND(ROW(BX50)&gt;12,OR(AND(BY51&lt;&gt;"",BY51&lt;&gt;"-"),AND(BX51="-",BW50=""))),"-","")))</f>
        <v/>
      </c>
      <c r="BY50" s="128" t="str">
        <f>IFERROR(INDEX(Calculation!$Q$7:$Q$206,MATCH($B50&amp;" "&amp;BY$10,positions,0),1),
IFERROR(INDEX(Calculation!$R$7:$R$206,MATCH($B49&amp;" "&amp;BY$10,positions,0),1),
IF(AND(ROW(BY50)&gt;12,OR(AND(BZ51&lt;&gt;"",BZ51&lt;&gt;"-"),AND(BY51="-",BX50=""))),"-","")))</f>
        <v/>
      </c>
      <c r="BZ50" s="128" t="str">
        <f>IFERROR(INDEX(Calculation!$Q$7:$Q$206,MATCH($B50&amp;" "&amp;BZ$10,positions,0),1),
IFERROR(INDEX(Calculation!$R$7:$R$206,MATCH($B49&amp;" "&amp;BZ$10,positions,0),1),
IF(AND(ROW(BZ50)&gt;12,OR(AND(CA51&lt;&gt;"",CA51&lt;&gt;"-"),AND(BZ51="-",BY50=""))),"-","")))</f>
        <v/>
      </c>
      <c r="CA50" s="128" t="str">
        <f>IFERROR(INDEX(Calculation!$Q$7:$Q$206,MATCH($B50&amp;" "&amp;CA$10,positions,0),1),
IFERROR(INDEX(Calculation!$R$7:$R$206,MATCH($B49&amp;" "&amp;CA$10,positions,0),1),
IF(AND(ROW(CA50)&gt;12,OR(AND(CB51&lt;&gt;"",CB51&lt;&gt;"-"),AND(CA51="-",BZ50=""))),"-","")))</f>
        <v/>
      </c>
      <c r="CB50" s="128" t="str">
        <f>IFERROR(INDEX(Calculation!$Q$7:$Q$206,MATCH($B50&amp;" "&amp;CB$10,positions,0),1),
IFERROR(INDEX(Calculation!$R$7:$R$206,MATCH($B49&amp;" "&amp;CB$10,positions,0),1),
IF(AND(ROW(CB50)&gt;12,OR(AND(CC51&lt;&gt;"",CC51&lt;&gt;"-"),AND(CB51="-",CA50=""))),"-","")))</f>
        <v/>
      </c>
      <c r="CC50" s="128" t="str">
        <f>IFERROR(INDEX(Calculation!$Q$7:$Q$206,MATCH($B50&amp;" "&amp;CC$10,positions,0),1),
IFERROR(INDEX(Calculation!$R$7:$R$206,MATCH($B49&amp;" "&amp;CC$10,positions,0),1),
IF(AND(ROW(CC50)&gt;12,OR(AND(CD51&lt;&gt;"",CD51&lt;&gt;"-"),AND(CC51="-",CB50=""))),"-","")))</f>
        <v/>
      </c>
      <c r="CD50" s="128" t="str">
        <f>IFERROR(INDEX(Calculation!$Q$7:$Q$206,MATCH($B50&amp;" "&amp;CD$10,positions,0),1),
IFERROR(INDEX(Calculation!$R$7:$R$206,MATCH($B49&amp;" "&amp;CD$10,positions,0),1),
IF(AND(ROW(CD50)&gt;12,OR(AND(CE51&lt;&gt;"",CE51&lt;&gt;"-"),AND(CD51="-",CC50=""))),"-","")))</f>
        <v/>
      </c>
      <c r="CE50" s="128" t="str">
        <f>IFERROR(INDEX(Calculation!$Q$7:$Q$206,MATCH($B50&amp;" "&amp;CE$10,positions,0),1),
IFERROR(INDEX(Calculation!$R$7:$R$206,MATCH($B49&amp;" "&amp;CE$10,positions,0),1),
IF(AND(ROW(CE50)&gt;12,OR(AND(CF51&lt;&gt;"",CF51&lt;&gt;"-"),AND(CE51="-",CD50=""))),"-","")))</f>
        <v/>
      </c>
      <c r="CF50" s="128" t="str">
        <f>IFERROR(INDEX(Calculation!$Q$7:$Q$206,MATCH($B50&amp;" "&amp;CF$10,positions,0),1),
IFERROR(INDEX(Calculation!$R$7:$R$206,MATCH($B49&amp;" "&amp;CF$10,positions,0),1),
IF(AND(ROW(CF50)&gt;12,OR(AND(CG51&lt;&gt;"",CG51&lt;&gt;"-"),AND(CF51="-",CE50=""))),"-","")))</f>
        <v/>
      </c>
      <c r="CG50" s="128" t="str">
        <f>IFERROR(INDEX(Calculation!$Q$7:$Q$206,MATCH($B50&amp;" "&amp;CG$10,positions,0),1),
IFERROR(INDEX(Calculation!$R$7:$R$206,MATCH($B49&amp;" "&amp;CG$10,positions,0),1),
IF(AND(ROW(CG50)&gt;12,OR(AND(CH51&lt;&gt;"",CH51&lt;&gt;"-"),AND(CG51="-",CF50=""))),"-","")))</f>
        <v/>
      </c>
      <c r="CH50" s="128" t="str">
        <f>IFERROR(INDEX(Calculation!$Q$7:$Q$206,MATCH($B50&amp;" "&amp;CH$10,positions,0),1),
IFERROR(INDEX(Calculation!$R$7:$R$206,MATCH($B49&amp;" "&amp;CH$10,positions,0),1),
IF(AND(ROW(CH50)&gt;12,OR(AND(CI51&lt;&gt;"",CI51&lt;&gt;"-"),AND(CH51="-",CG50=""))),"-","")))</f>
        <v/>
      </c>
      <c r="CI50" s="128" t="str">
        <f>IFERROR(INDEX(Calculation!$Q$7:$Q$206,MATCH($B50&amp;" "&amp;CI$10,positions,0),1),
IFERROR(INDEX(Calculation!$R$7:$R$206,MATCH($B49&amp;" "&amp;CI$10,positions,0),1),
IF(AND(ROW(CI50)&gt;12,OR(AND(CJ51&lt;&gt;"",CJ51&lt;&gt;"-"),AND(CI51="-",CH50=""))),"-","")))</f>
        <v/>
      </c>
      <c r="CJ50" s="128" t="str">
        <f>IFERROR(INDEX(Calculation!$Q$7:$Q$206,MATCH($B50&amp;" "&amp;CJ$10,positions,0),1),
IFERROR(INDEX(Calculation!$R$7:$R$206,MATCH($B49&amp;" "&amp;CJ$10,positions,0),1),
IF(AND(ROW(CJ50)&gt;12,OR(AND(CK51&lt;&gt;"",CK51&lt;&gt;"-"),AND(CJ51="-",CI50=""))),"-","")))</f>
        <v/>
      </c>
      <c r="CK50" s="128" t="str">
        <f>IFERROR(INDEX(Calculation!$Q$7:$Q$206,MATCH($B50&amp;" "&amp;CK$10,positions,0),1),
IFERROR(INDEX(Calculation!$R$7:$R$206,MATCH($B49&amp;" "&amp;CK$10,positions,0),1),
IF(AND(ROW(CK50)&gt;12,OR(AND(CL51&lt;&gt;"",CL51&lt;&gt;"-"),AND(CK51="-",CJ50=""))),"-","")))</f>
        <v/>
      </c>
      <c r="CL50" s="128" t="str">
        <f>IFERROR(INDEX(Calculation!$Q$7:$Q$206,MATCH($B50&amp;" "&amp;CL$10,positions,0),1),
IFERROR(INDEX(Calculation!$R$7:$R$206,MATCH($B49&amp;" "&amp;CL$10,positions,0),1),
IF(AND(ROW(CL50)&gt;12,OR(AND(CM51&lt;&gt;"",CM51&lt;&gt;"-"),AND(CL51="-",CK50=""))),"-","")))</f>
        <v/>
      </c>
      <c r="CM50" s="128" t="str">
        <f>IFERROR(INDEX(Calculation!$Q$7:$Q$206,MATCH($B50&amp;" "&amp;CM$10,positions,0),1),
IFERROR(INDEX(Calculation!$R$7:$R$206,MATCH($B49&amp;" "&amp;CM$10,positions,0),1),
IF(AND(ROW(CM50)&gt;12,OR(AND(CN51&lt;&gt;"",CN51&lt;&gt;"-"),AND(CM51="-",CL50=""))),"-","")))</f>
        <v/>
      </c>
      <c r="CN50" s="128" t="str">
        <f>IFERROR(INDEX(Calculation!$Q$7:$Q$206,MATCH($B50&amp;" "&amp;CN$10,positions,0),1),
IFERROR(INDEX(Calculation!$R$7:$R$206,MATCH($B49&amp;" "&amp;CN$10,positions,0),1),
IF(AND(ROW(CN50)&gt;12,OR(AND(CO51&lt;&gt;"",CO51&lt;&gt;"-"),AND(CN51="-",CM50=""))),"-","")))</f>
        <v/>
      </c>
      <c r="CO50" s="128" t="str">
        <f>IFERROR(INDEX(Calculation!$Q$7:$Q$206,MATCH($B50&amp;" "&amp;CO$10,positions,0),1),
IFERROR(INDEX(Calculation!$R$7:$R$206,MATCH($B49&amp;" "&amp;CO$10,positions,0),1),
IF(AND(ROW(CO50)&gt;12,OR(AND(CP51&lt;&gt;"",CP51&lt;&gt;"-"),AND(CO51="-",CN50=""))),"-","")))</f>
        <v/>
      </c>
      <c r="CP50" s="128" t="str">
        <f>IFERROR(INDEX(Calculation!$Q$7:$Q$206,MATCH($B50&amp;" "&amp;CP$10,positions,0),1),
IFERROR(INDEX(Calculation!$R$7:$R$206,MATCH($B49&amp;" "&amp;CP$10,positions,0),1),
IF(AND(ROW(CP50)&gt;12,OR(AND(CQ51&lt;&gt;"",CQ51&lt;&gt;"-"),AND(CP51="-",CO50=""))),"-","")))</f>
        <v/>
      </c>
      <c r="CQ50" s="128" t="str">
        <f>IFERROR(INDEX(Calculation!$Q$7:$Q$206,MATCH($B50&amp;" "&amp;CQ$10,positions,0),1),
IFERROR(INDEX(Calculation!$R$7:$R$206,MATCH($B49&amp;" "&amp;CQ$10,positions,0),1),
IF(AND(ROW(CQ50)&gt;12,OR(AND(CR51&lt;&gt;"",CR51&lt;&gt;"-"),AND(CQ51="-",CP50=""))),"-","")))</f>
        <v/>
      </c>
      <c r="CR50" s="128" t="str">
        <f>IFERROR(INDEX(Calculation!$Q$7:$Q$206,MATCH($B50&amp;" "&amp;CR$10,positions,0),1),
IFERROR(INDEX(Calculation!$R$7:$R$206,MATCH($B49&amp;" "&amp;CR$10,positions,0),1),
IF(AND(ROW(CR50)&gt;12,OR(AND(CS51&lt;&gt;"",CS51&lt;&gt;"-"),AND(CR51="-",CQ50=""))),"-","")))</f>
        <v/>
      </c>
      <c r="CS50" s="128" t="str">
        <f>IFERROR(INDEX(Calculation!$Q$7:$Q$206,MATCH($B50&amp;" "&amp;CS$10,positions,0),1),
IFERROR(INDEX(Calculation!$R$7:$R$206,MATCH($B49&amp;" "&amp;CS$10,positions,0),1),
IF(AND(ROW(CS50)&gt;12,OR(AND(CT51&lt;&gt;"",CT51&lt;&gt;"-"),AND(CS51="-",CR50=""))),"-","")))</f>
        <v/>
      </c>
      <c r="CT50" s="128" t="str">
        <f>IFERROR(INDEX(Calculation!$Q$7:$Q$206,MATCH($B50&amp;" "&amp;CT$10,positions,0),1),
IFERROR(INDEX(Calculation!$R$7:$R$206,MATCH($B49&amp;" "&amp;CT$10,positions,0),1),
IF(AND(ROW(CT50)&gt;12,OR(AND(CU51&lt;&gt;"",CU51&lt;&gt;"-"),AND(CT51="-",CS50=""))),"-","")))</f>
        <v/>
      </c>
      <c r="CU50" s="128" t="str">
        <f>IFERROR(INDEX(Calculation!$Q$7:$Q$206,MATCH($B50&amp;" "&amp;CU$10,positions,0),1),
IFERROR(INDEX(Calculation!$R$7:$R$206,MATCH($B49&amp;" "&amp;CU$10,positions,0),1),
IF(AND(ROW(CU50)&gt;12,OR(AND(CV51&lt;&gt;"",CV51&lt;&gt;"-"),AND(CU51="-",CT50=""))),"-","")))</f>
        <v/>
      </c>
      <c r="CV50" s="128" t="str">
        <f>IFERROR(INDEX(Calculation!$Q$7:$Q$206,MATCH($B50&amp;" "&amp;CV$10,positions,0),1),
IFERROR(INDEX(Calculation!$R$7:$R$206,MATCH($B49&amp;" "&amp;CV$10,positions,0),1),
IF(AND(ROW(CV50)&gt;12,OR(AND(CW51&lt;&gt;"",CW51&lt;&gt;"-"),AND(CV51="-",CU50=""))),"-","")))</f>
        <v/>
      </c>
      <c r="CW50" s="128" t="str">
        <f>IFERROR(INDEX(Calculation!$Q$7:$Q$206,MATCH($B50&amp;" "&amp;CW$10,positions,0),1),
IFERROR(INDEX(Calculation!$R$7:$R$206,MATCH($B49&amp;" "&amp;CW$10,positions,0),1),
IF(AND(ROW(CW50)&gt;12,OR(AND(CX51&lt;&gt;"",CX51&lt;&gt;"-"),AND(CW51="-",CV50=""))),"-","")))</f>
        <v/>
      </c>
      <c r="CX50" s="128" t="str">
        <f>IFERROR(INDEX(Calculation!$Q$7:$Q$206,MATCH($B50&amp;" "&amp;CX$10,positions,0),1),
IFERROR(INDEX(Calculation!$R$7:$R$206,MATCH($B49&amp;" "&amp;CX$10,positions,0),1),
IF(AND(ROW(CX50)&gt;12,OR(AND(CY51&lt;&gt;"",CY51&lt;&gt;"-"),AND(CX51="-",CW50=""))),"-","")))</f>
        <v/>
      </c>
      <c r="CY50" s="128" t="str">
        <f>IFERROR(INDEX(Calculation!$Q$7:$Q$206,MATCH($B50&amp;" "&amp;CY$10,positions,0),1),
IFERROR(INDEX(Calculation!$R$7:$R$206,MATCH($B49&amp;" "&amp;CY$10,positions,0),1),
IF(AND(ROW(CY50)&gt;12,OR(AND(CZ51&lt;&gt;"",CZ51&lt;&gt;"-"),AND(CY51="-",CX50=""))),"-","")))</f>
        <v/>
      </c>
      <c r="CZ50" s="128" t="str">
        <f>IFERROR(INDEX(Calculation!$Q$7:$Q$206,MATCH($B50&amp;" "&amp;CZ$10,positions,0),1),
IFERROR(INDEX(Calculation!$R$7:$R$206,MATCH($B49&amp;" "&amp;CZ$10,positions,0),1),
IF(AND(ROW(CZ50)&gt;12,OR(AND(DA51&lt;&gt;"",DA51&lt;&gt;"-"),AND(CZ51="-",CY50=""))),"-","")))</f>
        <v/>
      </c>
    </row>
    <row r="51" spans="2:104" s="100" customFormat="1" ht="27.95" customHeight="1" x14ac:dyDescent="0.25">
      <c r="B51" s="140">
        <v>41</v>
      </c>
      <c r="C51" s="99"/>
      <c r="D51" s="128" t="str">
        <f>IFERROR(INDEX(Calculation!$Q$7:$Q$206,MATCH($B51&amp;" "&amp;D$10,positions,0),1),
IFERROR(INDEX(Calculation!$R$7:$R$206,MATCH($B50&amp;" "&amp;D$10,positions,0),1),
IF(AND(ROW(D51)&gt;12,OR(AND(E52&lt;&gt;"",E52&lt;&gt;"-"),AND(D52="-",C51=""))),"-","")))</f>
        <v/>
      </c>
      <c r="E51" s="128" t="str">
        <f>IFERROR(INDEX(Calculation!$Q$7:$Q$206,MATCH($B51&amp;" "&amp;E$10,positions,0),1),
IFERROR(INDEX(Calculation!$R$7:$R$206,MATCH($B50&amp;" "&amp;E$10,positions,0),1),
IF(AND(ROW(E51)&gt;12,OR(AND(F52&lt;&gt;"",F52&lt;&gt;"-"),AND(E52="-",D51=""))),"-","")))</f>
        <v/>
      </c>
      <c r="F51" s="128" t="str">
        <f>IFERROR(INDEX(Calculation!$Q$7:$Q$206,MATCH($B51&amp;" "&amp;F$10,positions,0),1),
IFERROR(INDEX(Calculation!$R$7:$R$206,MATCH($B50&amp;" "&amp;F$10,positions,0),1),
IF(AND(ROW(F51)&gt;12,OR(AND(G52&lt;&gt;"",G52&lt;&gt;"-"),AND(F52="-",E51=""))),"-","")))</f>
        <v/>
      </c>
      <c r="G51" s="128" t="str">
        <f>IFERROR(INDEX(Calculation!$Q$7:$Q$206,MATCH($B51&amp;" "&amp;G$10,positions,0),1),
IFERROR(INDEX(Calculation!$R$7:$R$206,MATCH($B50&amp;" "&amp;G$10,positions,0),1),
IF(AND(ROW(G51)&gt;12,OR(AND(H52&lt;&gt;"",H52&lt;&gt;"-"),AND(G52="-",F51=""))),"-","")))</f>
        <v/>
      </c>
      <c r="H51" s="128" t="str">
        <f>IFERROR(INDEX(Calculation!$Q$7:$Q$206,MATCH($B51&amp;" "&amp;H$10,positions,0),1),
IFERROR(INDEX(Calculation!$R$7:$R$206,MATCH($B50&amp;" "&amp;H$10,positions,0),1),
IF(AND(ROW(H51)&gt;12,OR(AND(I52&lt;&gt;"",I52&lt;&gt;"-"),AND(H52="-",G51=""))),"-","")))</f>
        <v/>
      </c>
      <c r="I51" s="128" t="str">
        <f>IFERROR(INDEX(Calculation!$Q$7:$Q$206,MATCH($B51&amp;" "&amp;I$10,positions,0),1),
IFERROR(INDEX(Calculation!$R$7:$R$206,MATCH($B50&amp;" "&amp;I$10,positions,0),1),
IF(AND(ROW(I51)&gt;12,OR(AND(J52&lt;&gt;"",J52&lt;&gt;"-"),AND(I52="-",H51=""))),"-","")))</f>
        <v/>
      </c>
      <c r="J51" s="128" t="str">
        <f>IFERROR(INDEX(Calculation!$Q$7:$Q$206,MATCH($B51&amp;" "&amp;J$10,positions,0),1),
IFERROR(INDEX(Calculation!$R$7:$R$206,MATCH($B50&amp;" "&amp;J$10,positions,0),1),
IF(AND(ROW(J51)&gt;12,OR(AND(K52&lt;&gt;"",K52&lt;&gt;"-"),AND(J52="-",I51=""))),"-","")))</f>
        <v/>
      </c>
      <c r="K51" s="128" t="str">
        <f>IFERROR(INDEX(Calculation!$Q$7:$Q$206,MATCH($B51&amp;" "&amp;K$10,positions,0),1),
IFERROR(INDEX(Calculation!$R$7:$R$206,MATCH($B50&amp;" "&amp;K$10,positions,0),1),
IF(AND(ROW(K51)&gt;12,OR(AND(L52&lt;&gt;"",L52&lt;&gt;"-"),AND(K52="-",J51=""))),"-","")))</f>
        <v/>
      </c>
      <c r="L51" s="128" t="str">
        <f>IFERROR(INDEX(Calculation!$Q$7:$Q$206,MATCH($B51&amp;" "&amp;L$10,positions,0),1),
IFERROR(INDEX(Calculation!$R$7:$R$206,MATCH($B50&amp;" "&amp;L$10,positions,0),1),
IF(AND(ROW(L51)&gt;12,OR(AND(M52&lt;&gt;"",M52&lt;&gt;"-"),AND(L52="-",K51=""))),"-","")))</f>
        <v/>
      </c>
      <c r="M51" s="128" t="str">
        <f>IFERROR(INDEX(Calculation!$Q$7:$Q$206,MATCH($B51&amp;" "&amp;M$10,positions,0),1),
IFERROR(INDEX(Calculation!$R$7:$R$206,MATCH($B50&amp;" "&amp;M$10,positions,0),1),
IF(AND(ROW(M51)&gt;12,OR(AND(N52&lt;&gt;"",N52&lt;&gt;"-"),AND(M52="-",L51=""))),"-","")))</f>
        <v/>
      </c>
      <c r="N51" s="128" t="str">
        <f>IFERROR(INDEX(Calculation!$Q$7:$Q$206,MATCH($B51&amp;" "&amp;N$10,positions,0),1),
IFERROR(INDEX(Calculation!$R$7:$R$206,MATCH($B50&amp;" "&amp;N$10,positions,0),1),
IF(AND(ROW(N51)&gt;12,OR(AND(O52&lt;&gt;"",O52&lt;&gt;"-"),AND(N52="-",M51=""))),"-","")))</f>
        <v/>
      </c>
      <c r="O51" s="128" t="str">
        <f>IFERROR(INDEX(Calculation!$Q$7:$Q$206,MATCH($B51&amp;" "&amp;O$10,positions,0),1),
IFERROR(INDEX(Calculation!$R$7:$R$206,MATCH($B50&amp;" "&amp;O$10,positions,0),1),
IF(AND(ROW(O51)&gt;12,OR(AND(P52&lt;&gt;"",P52&lt;&gt;"-"),AND(O52="-",N51=""))),"-","")))</f>
        <v/>
      </c>
      <c r="P51" s="128" t="str">
        <f>IFERROR(INDEX(Calculation!$Q$7:$Q$206,MATCH($B51&amp;" "&amp;P$10,positions,0),1),
IFERROR(INDEX(Calculation!$R$7:$R$206,MATCH($B50&amp;" "&amp;P$10,positions,0),1),
IF(AND(ROW(P51)&gt;12,OR(AND(Q52&lt;&gt;"",Q52&lt;&gt;"-"),AND(P52="-",O51=""))),"-","")))</f>
        <v/>
      </c>
      <c r="Q51" s="128" t="str">
        <f>IFERROR(INDEX(Calculation!$Q$7:$Q$206,MATCH($B51&amp;" "&amp;Q$10,positions,0),1),
IFERROR(INDEX(Calculation!$R$7:$R$206,MATCH($B50&amp;" "&amp;Q$10,positions,0),1),
IF(AND(ROW(Q51)&gt;12,OR(AND(R52&lt;&gt;"",R52&lt;&gt;"-"),AND(Q52="-",P51=""))),"-","")))</f>
        <v/>
      </c>
      <c r="R51" s="128" t="str">
        <f>IFERROR(INDEX(Calculation!$Q$7:$Q$206,MATCH($B51&amp;" "&amp;R$10,positions,0),1),
IFERROR(INDEX(Calculation!$R$7:$R$206,MATCH($B50&amp;" "&amp;R$10,positions,0),1),
IF(AND(ROW(R51)&gt;12,OR(AND(S52&lt;&gt;"",S52&lt;&gt;"-"),AND(R52="-",Q51=""))),"-","")))</f>
        <v/>
      </c>
      <c r="S51" s="128" t="str">
        <f>IFERROR(INDEX(Calculation!$Q$7:$Q$206,MATCH($B51&amp;" "&amp;S$10,positions,0),1),
IFERROR(INDEX(Calculation!$R$7:$R$206,MATCH($B50&amp;" "&amp;S$10,positions,0),1),
IF(AND(ROW(S51)&gt;12,OR(AND(T52&lt;&gt;"",T52&lt;&gt;"-"),AND(S52="-",R51=""))),"-","")))</f>
        <v/>
      </c>
      <c r="T51" s="128" t="str">
        <f>IFERROR(INDEX(Calculation!$Q$7:$Q$206,MATCH($B51&amp;" "&amp;T$10,positions,0),1),
IFERROR(INDEX(Calculation!$R$7:$R$206,MATCH($B50&amp;" "&amp;T$10,positions,0),1),
IF(AND(ROW(T51)&gt;12,OR(AND(U52&lt;&gt;"",U52&lt;&gt;"-"),AND(T52="-",S51=""))),"-","")))</f>
        <v/>
      </c>
      <c r="U51" s="128" t="str">
        <f>IFERROR(INDEX(Calculation!$Q$7:$Q$206,MATCH($B51&amp;" "&amp;U$10,positions,0),1),
IFERROR(INDEX(Calculation!$R$7:$R$206,MATCH($B50&amp;" "&amp;U$10,positions,0),1),
IF(AND(ROW(U51)&gt;12,OR(AND(V52&lt;&gt;"",V52&lt;&gt;"-"),AND(U52="-",T51=""))),"-","")))</f>
        <v/>
      </c>
      <c r="V51" s="128" t="str">
        <f>IFERROR(INDEX(Calculation!$Q$7:$Q$206,MATCH($B51&amp;" "&amp;V$10,positions,0),1),
IFERROR(INDEX(Calculation!$R$7:$R$206,MATCH($B50&amp;" "&amp;V$10,positions,0),1),
IF(AND(ROW(V51)&gt;12,OR(AND(W52&lt;&gt;"",W52&lt;&gt;"-"),AND(V52="-",U51=""))),"-","")))</f>
        <v/>
      </c>
      <c r="W51" s="128" t="str">
        <f>IFERROR(INDEX(Calculation!$Q$7:$Q$206,MATCH($B51&amp;" "&amp;W$10,positions,0),1),
IFERROR(INDEX(Calculation!$R$7:$R$206,MATCH($B50&amp;" "&amp;W$10,positions,0),1),
IF(AND(ROW(W51)&gt;12,OR(AND(X52&lt;&gt;"",X52&lt;&gt;"-"),AND(W52="-",V51=""))),"-","")))</f>
        <v/>
      </c>
      <c r="X51" s="128" t="str">
        <f>IFERROR(INDEX(Calculation!$Q$7:$Q$206,MATCH($B51&amp;" "&amp;X$10,positions,0),1),
IFERROR(INDEX(Calculation!$R$7:$R$206,MATCH($B50&amp;" "&amp;X$10,positions,0),1),
IF(AND(ROW(X51)&gt;12,OR(AND(Y52&lt;&gt;"",Y52&lt;&gt;"-"),AND(X52="-",W51=""))),"-","")))</f>
        <v/>
      </c>
      <c r="Y51" s="128" t="str">
        <f>IFERROR(INDEX(Calculation!$Q$7:$Q$206,MATCH($B51&amp;" "&amp;Y$10,positions,0),1),
IFERROR(INDEX(Calculation!$R$7:$R$206,MATCH($B50&amp;" "&amp;Y$10,positions,0),1),
IF(AND(ROW(Y51)&gt;12,OR(AND(Z52&lt;&gt;"",Z52&lt;&gt;"-"),AND(Y52="-",X51=""))),"-","")))</f>
        <v/>
      </c>
      <c r="Z51" s="128" t="str">
        <f>IFERROR(INDEX(Calculation!$Q$7:$Q$206,MATCH($B51&amp;" "&amp;Z$10,positions,0),1),
IFERROR(INDEX(Calculation!$R$7:$R$206,MATCH($B50&amp;" "&amp;Z$10,positions,0),1),
IF(AND(ROW(Z51)&gt;12,OR(AND(AA52&lt;&gt;"",AA52&lt;&gt;"-"),AND(Z52="-",Y51=""))),"-","")))</f>
        <v/>
      </c>
      <c r="AA51" s="128" t="str">
        <f>IFERROR(INDEX(Calculation!$Q$7:$Q$206,MATCH($B51&amp;" "&amp;AA$10,positions,0),1),
IFERROR(INDEX(Calculation!$R$7:$R$206,MATCH($B50&amp;" "&amp;AA$10,positions,0),1),
IF(AND(ROW(AA51)&gt;12,OR(AND(AB52&lt;&gt;"",AB52&lt;&gt;"-"),AND(AA52="-",Z51=""))),"-","")))</f>
        <v/>
      </c>
      <c r="AB51" s="128" t="str">
        <f>IFERROR(INDEX(Calculation!$Q$7:$Q$206,MATCH($B51&amp;" "&amp;AB$10,positions,0),1),
IFERROR(INDEX(Calculation!$R$7:$R$206,MATCH($B50&amp;" "&amp;AB$10,positions,0),1),
IF(AND(ROW(AB51)&gt;12,OR(AND(AC52&lt;&gt;"",AC52&lt;&gt;"-"),AND(AB52="-",AA51=""))),"-","")))</f>
        <v/>
      </c>
      <c r="AC51" s="128" t="str">
        <f>IFERROR(INDEX(Calculation!$Q$7:$Q$206,MATCH($B51&amp;" "&amp;AC$10,positions,0),1),
IFERROR(INDEX(Calculation!$R$7:$R$206,MATCH($B50&amp;" "&amp;AC$10,positions,0),1),
IF(AND(ROW(AC51)&gt;12,OR(AND(AD52&lt;&gt;"",AD52&lt;&gt;"-"),AND(AC52="-",AB51=""))),"-","")))</f>
        <v/>
      </c>
      <c r="AD51" s="128" t="str">
        <f>IFERROR(INDEX(Calculation!$Q$7:$Q$206,MATCH($B51&amp;" "&amp;AD$10,positions,0),1),
IFERROR(INDEX(Calculation!$R$7:$R$206,MATCH($B50&amp;" "&amp;AD$10,positions,0),1),
IF(AND(ROW(AD51)&gt;12,OR(AND(AE52&lt;&gt;"",AE52&lt;&gt;"-"),AND(AD52="-",AC51=""))),"-","")))</f>
        <v/>
      </c>
      <c r="AE51" s="128" t="str">
        <f>IFERROR(INDEX(Calculation!$Q$7:$Q$206,MATCH($B51&amp;" "&amp;AE$10,positions,0),1),
IFERROR(INDEX(Calculation!$R$7:$R$206,MATCH($B50&amp;" "&amp;AE$10,positions,0),1),
IF(AND(ROW(AE51)&gt;12,OR(AND(AF52&lt;&gt;"",AF52&lt;&gt;"-"),AND(AE52="-",AD51=""))),"-","")))</f>
        <v/>
      </c>
      <c r="AF51" s="128" t="str">
        <f>IFERROR(INDEX(Calculation!$Q$7:$Q$206,MATCH($B51&amp;" "&amp;AF$10,positions,0),1),
IFERROR(INDEX(Calculation!$R$7:$R$206,MATCH($B50&amp;" "&amp;AF$10,positions,0),1),
IF(AND(ROW(AF51)&gt;12,OR(AND(AG52&lt;&gt;"",AG52&lt;&gt;"-"),AND(AF52="-",AE51=""))),"-","")))</f>
        <v/>
      </c>
      <c r="AG51" s="128" t="str">
        <f>IFERROR(INDEX(Calculation!$Q$7:$Q$206,MATCH($B51&amp;" "&amp;AG$10,positions,0),1),
IFERROR(INDEX(Calculation!$R$7:$R$206,MATCH($B50&amp;" "&amp;AG$10,positions,0),1),
IF(AND(ROW(AG51)&gt;12,OR(AND(AH52&lt;&gt;"",AH52&lt;&gt;"-"),AND(AG52="-",AF51=""))),"-","")))</f>
        <v/>
      </c>
      <c r="AH51" s="128" t="str">
        <f>IFERROR(INDEX(Calculation!$Q$7:$Q$206,MATCH($B51&amp;" "&amp;AH$10,positions,0),1),
IFERROR(INDEX(Calculation!$R$7:$R$206,MATCH($B50&amp;" "&amp;AH$10,positions,0),1),
IF(AND(ROW(AH51)&gt;12,OR(AND(AI52&lt;&gt;"",AI52&lt;&gt;"-"),AND(AH52="-",AG51=""))),"-","")))</f>
        <v/>
      </c>
      <c r="AI51" s="128" t="str">
        <f>IFERROR(INDEX(Calculation!$Q$7:$Q$206,MATCH($B51&amp;" "&amp;AI$10,positions,0),1),
IFERROR(INDEX(Calculation!$R$7:$R$206,MATCH($B50&amp;" "&amp;AI$10,positions,0),1),
IF(AND(ROW(AI51)&gt;12,OR(AND(AJ52&lt;&gt;"",AJ52&lt;&gt;"-"),AND(AI52="-",AH51=""))),"-","")))</f>
        <v/>
      </c>
      <c r="AJ51" s="128" t="str">
        <f>IFERROR(INDEX(Calculation!$Q$7:$Q$206,MATCH($B51&amp;" "&amp;AJ$10,positions,0),1),
IFERROR(INDEX(Calculation!$R$7:$R$206,MATCH($B50&amp;" "&amp;AJ$10,positions,0),1),
IF(AND(ROW(AJ51)&gt;12,OR(AND(AK52&lt;&gt;"",AK52&lt;&gt;"-"),AND(AJ52="-",AI51=""))),"-","")))</f>
        <v/>
      </c>
      <c r="AK51" s="128" t="str">
        <f>IFERROR(INDEX(Calculation!$Q$7:$Q$206,MATCH($B51&amp;" "&amp;AK$10,positions,0),1),
IFERROR(INDEX(Calculation!$R$7:$R$206,MATCH($B50&amp;" "&amp;AK$10,positions,0),1),
IF(AND(ROW(AK51)&gt;12,OR(AND(AL52&lt;&gt;"",AL52&lt;&gt;"-"),AND(AK52="-",AJ51=""))),"-","")))</f>
        <v/>
      </c>
      <c r="AL51" s="128" t="str">
        <f>IFERROR(INDEX(Calculation!$Q$7:$Q$206,MATCH($B51&amp;" "&amp;AL$10,positions,0),1),
IFERROR(INDEX(Calculation!$R$7:$R$206,MATCH($B50&amp;" "&amp;AL$10,positions,0),1),
IF(AND(ROW(AL51)&gt;12,OR(AND(AM52&lt;&gt;"",AM52&lt;&gt;"-"),AND(AL52="-",AK51=""))),"-","")))</f>
        <v/>
      </c>
      <c r="AM51" s="128" t="str">
        <f>IFERROR(INDEX(Calculation!$Q$7:$Q$206,MATCH($B51&amp;" "&amp;AM$10,positions,0),1),
IFERROR(INDEX(Calculation!$R$7:$R$206,MATCH($B50&amp;" "&amp;AM$10,positions,0),1),
IF(AND(ROW(AM51)&gt;12,OR(AND(AN52&lt;&gt;"",AN52&lt;&gt;"-"),AND(AM52="-",AL51=""))),"-","")))</f>
        <v/>
      </c>
      <c r="AN51" s="128" t="str">
        <f>IFERROR(INDEX(Calculation!$Q$7:$Q$206,MATCH($B51&amp;" "&amp;AN$10,positions,0),1),
IFERROR(INDEX(Calculation!$R$7:$R$206,MATCH($B50&amp;" "&amp;AN$10,positions,0),1),
IF(AND(ROW(AN51)&gt;12,OR(AND(AO52&lt;&gt;"",AO52&lt;&gt;"-"),AND(AN52="-",AM51=""))),"-","")))</f>
        <v/>
      </c>
      <c r="AO51" s="128" t="str">
        <f>IFERROR(INDEX(Calculation!$Q$7:$Q$206,MATCH($B51&amp;" "&amp;AO$10,positions,0),1),
IFERROR(INDEX(Calculation!$R$7:$R$206,MATCH($B50&amp;" "&amp;AO$10,positions,0),1),
IF(AND(ROW(AO51)&gt;12,OR(AND(AP52&lt;&gt;"",AP52&lt;&gt;"-"),AND(AO52="-",AN51=""))),"-","")))</f>
        <v/>
      </c>
      <c r="AP51" s="128" t="str">
        <f>IFERROR(INDEX(Calculation!$Q$7:$Q$206,MATCH($B51&amp;" "&amp;AP$10,positions,0),1),
IFERROR(INDEX(Calculation!$R$7:$R$206,MATCH($B50&amp;" "&amp;AP$10,positions,0),1),
IF(AND(ROW(AP51)&gt;12,OR(AND(AQ52&lt;&gt;"",AQ52&lt;&gt;"-"),AND(AP52="-",AO51=""))),"-","")))</f>
        <v/>
      </c>
      <c r="AQ51" s="128" t="str">
        <f>IFERROR(INDEX(Calculation!$Q$7:$Q$206,MATCH($B51&amp;" "&amp;AQ$10,positions,0),1),
IFERROR(INDEX(Calculation!$R$7:$R$206,MATCH($B50&amp;" "&amp;AQ$10,positions,0),1),
IF(AND(ROW(AQ51)&gt;12,OR(AND(AR52&lt;&gt;"",AR52&lt;&gt;"-"),AND(AQ52="-",AP51=""))),"-","")))</f>
        <v/>
      </c>
      <c r="AR51" s="128" t="str">
        <f>IFERROR(INDEX(Calculation!$Q$7:$Q$206,MATCH($B51&amp;" "&amp;AR$10,positions,0),1),
IFERROR(INDEX(Calculation!$R$7:$R$206,MATCH($B50&amp;" "&amp;AR$10,positions,0),1),
IF(AND(ROW(AR51)&gt;12,OR(AND(AS52&lt;&gt;"",AS52&lt;&gt;"-"),AND(AR52="-",AQ51=""))),"-","")))</f>
        <v/>
      </c>
      <c r="AS51" s="128" t="str">
        <f>IFERROR(INDEX(Calculation!$Q$7:$Q$206,MATCH($B51&amp;" "&amp;AS$10,positions,0),1),
IFERROR(INDEX(Calculation!$R$7:$R$206,MATCH($B50&amp;" "&amp;AS$10,positions,0),1),
IF(AND(ROW(AS51)&gt;12,OR(AND(AT52&lt;&gt;"",AT52&lt;&gt;"-"),AND(AS52="-",AR51=""))),"-","")))</f>
        <v/>
      </c>
      <c r="AT51" s="128" t="str">
        <f>IFERROR(INDEX(Calculation!$Q$7:$Q$206,MATCH($B51&amp;" "&amp;AT$10,positions,0),1),
IFERROR(INDEX(Calculation!$R$7:$R$206,MATCH($B50&amp;" "&amp;AT$10,positions,0),1),
IF(AND(ROW(AT51)&gt;12,OR(AND(AU52&lt;&gt;"",AU52&lt;&gt;"-"),AND(AT52="-",AS51=""))),"-","")))</f>
        <v/>
      </c>
      <c r="AU51" s="128" t="str">
        <f>IFERROR(INDEX(Calculation!$Q$7:$Q$206,MATCH($B51&amp;" "&amp;AU$10,positions,0),1),
IFERROR(INDEX(Calculation!$R$7:$R$206,MATCH($B50&amp;" "&amp;AU$10,positions,0),1),
IF(AND(ROW(AU51)&gt;12,OR(AND(AV52&lt;&gt;"",AV52&lt;&gt;"-"),AND(AU52="-",AT51=""))),"-","")))</f>
        <v/>
      </c>
      <c r="AV51" s="128" t="str">
        <f>IFERROR(INDEX(Calculation!$Q$7:$Q$206,MATCH($B51&amp;" "&amp;AV$10,positions,0),1),
IFERROR(INDEX(Calculation!$R$7:$R$206,MATCH($B50&amp;" "&amp;AV$10,positions,0),1),
IF(AND(ROW(AV51)&gt;12,OR(AND(AW52&lt;&gt;"",AW52&lt;&gt;"-"),AND(AV52="-",AU51=""))),"-","")))</f>
        <v/>
      </c>
      <c r="AW51" s="128" t="str">
        <f>IFERROR(INDEX(Calculation!$Q$7:$Q$206,MATCH($B51&amp;" "&amp;AW$10,positions,0),1),
IFERROR(INDEX(Calculation!$R$7:$R$206,MATCH($B50&amp;" "&amp;AW$10,positions,0),1),
IF(AND(ROW(AW51)&gt;12,OR(AND(AX52&lt;&gt;"",AX52&lt;&gt;"-"),AND(AW52="-",AV51=""))),"-","")))</f>
        <v/>
      </c>
      <c r="AX51" s="128" t="str">
        <f>IFERROR(INDEX(Calculation!$Q$7:$Q$206,MATCH($B51&amp;" "&amp;AX$10,positions,0),1),
IFERROR(INDEX(Calculation!$R$7:$R$206,MATCH($B50&amp;" "&amp;AX$10,positions,0),1),
IF(AND(ROW(AX51)&gt;12,OR(AND(AY52&lt;&gt;"",AY52&lt;&gt;"-"),AND(AX52="-",AW51=""))),"-","")))</f>
        <v/>
      </c>
      <c r="AY51" s="128" t="str">
        <f>IFERROR(INDEX(Calculation!$Q$7:$Q$206,MATCH($B51&amp;" "&amp;AY$10,positions,0),1),
IFERROR(INDEX(Calculation!$R$7:$R$206,MATCH($B50&amp;" "&amp;AY$10,positions,0),1),
IF(AND(ROW(AY51)&gt;12,OR(AND(AZ52&lt;&gt;"",AZ52&lt;&gt;"-"),AND(AY52="-",AX51=""))),"-","")))</f>
        <v/>
      </c>
      <c r="AZ51" s="128" t="str">
        <f>IFERROR(INDEX(Calculation!$Q$7:$Q$206,MATCH($B51&amp;" "&amp;AZ$10,positions,0),1),
IFERROR(INDEX(Calculation!$R$7:$R$206,MATCH($B50&amp;" "&amp;AZ$10,positions,0),1),
IF(AND(ROW(AZ51)&gt;12,OR(AND(BA52&lt;&gt;"",BA52&lt;&gt;"-"),AND(AZ52="-",AY51=""))),"-","")))</f>
        <v/>
      </c>
      <c r="BA51" s="128" t="str">
        <f>IFERROR(INDEX(Calculation!$Q$7:$Q$206,MATCH($B51&amp;" "&amp;BA$10,positions,0),1),
IFERROR(INDEX(Calculation!$R$7:$R$206,MATCH($B50&amp;" "&amp;BA$10,positions,0),1),
IF(AND(ROW(BA51)&gt;12,OR(AND(BB52&lt;&gt;"",BB52&lt;&gt;"-"),AND(BA52="-",AZ51=""))),"-","")))</f>
        <v/>
      </c>
      <c r="BB51" s="128" t="str">
        <f>IFERROR(INDEX(Calculation!$Q$7:$Q$206,MATCH($B51&amp;" "&amp;BB$10,positions,0),1),
IFERROR(INDEX(Calculation!$R$7:$R$206,MATCH($B50&amp;" "&amp;BB$10,positions,0),1),
IF(AND(ROW(BB51)&gt;12,OR(AND(BC52&lt;&gt;"",BC52&lt;&gt;"-"),AND(BB52="-",BA51=""))),"-","")))</f>
        <v/>
      </c>
      <c r="BC51" s="128" t="str">
        <f>IFERROR(INDEX(Calculation!$Q$7:$Q$206,MATCH($B51&amp;" "&amp;BC$10,positions,0),1),
IFERROR(INDEX(Calculation!$R$7:$R$206,MATCH($B50&amp;" "&amp;BC$10,positions,0),1),
IF(AND(ROW(BC51)&gt;12,OR(AND(BD52&lt;&gt;"",BD52&lt;&gt;"-"),AND(BC52="-",BB51=""))),"-","")))</f>
        <v/>
      </c>
      <c r="BD51" s="128" t="str">
        <f>IFERROR(INDEX(Calculation!$Q$7:$Q$206,MATCH($B51&amp;" "&amp;BD$10,positions,0),1),
IFERROR(INDEX(Calculation!$R$7:$R$206,MATCH($B50&amp;" "&amp;BD$10,positions,0),1),
IF(AND(ROW(BD51)&gt;12,OR(AND(BE52&lt;&gt;"",BE52&lt;&gt;"-"),AND(BD52="-",BC51=""))),"-","")))</f>
        <v/>
      </c>
      <c r="BE51" s="128" t="str">
        <f>IFERROR(INDEX(Calculation!$Q$7:$Q$206,MATCH($B51&amp;" "&amp;BE$10,positions,0),1),
IFERROR(INDEX(Calculation!$R$7:$R$206,MATCH($B50&amp;" "&amp;BE$10,positions,0),1),
IF(AND(ROW(BE51)&gt;12,OR(AND(BF52&lt;&gt;"",BF52&lt;&gt;"-"),AND(BE52="-",BD51=""))),"-","")))</f>
        <v/>
      </c>
      <c r="BF51" s="128" t="str">
        <f>IFERROR(INDEX(Calculation!$Q$7:$Q$206,MATCH($B51&amp;" "&amp;BF$10,positions,0),1),
IFERROR(INDEX(Calculation!$R$7:$R$206,MATCH($B50&amp;" "&amp;BF$10,positions,0),1),
IF(AND(ROW(BF51)&gt;12,OR(AND(BG52&lt;&gt;"",BG52&lt;&gt;"-"),AND(BF52="-",BE51=""))),"-","")))</f>
        <v/>
      </c>
      <c r="BG51" s="128" t="str">
        <f>IFERROR(INDEX(Calculation!$Q$7:$Q$206,MATCH($B51&amp;" "&amp;BG$10,positions,0),1),
IFERROR(INDEX(Calculation!$R$7:$R$206,MATCH($B50&amp;" "&amp;BG$10,positions,0),1),
IF(AND(ROW(BG51)&gt;12,OR(AND(BH52&lt;&gt;"",BH52&lt;&gt;"-"),AND(BG52="-",BF51=""))),"-","")))</f>
        <v/>
      </c>
      <c r="BH51" s="128" t="str">
        <f>IFERROR(INDEX(Calculation!$Q$7:$Q$206,MATCH($B51&amp;" "&amp;BH$10,positions,0),1),
IFERROR(INDEX(Calculation!$R$7:$R$206,MATCH($B50&amp;" "&amp;BH$10,positions,0),1),
IF(AND(ROW(BH51)&gt;12,OR(AND(BI52&lt;&gt;"",BI52&lt;&gt;"-"),AND(BH52="-",BG51=""))),"-","")))</f>
        <v/>
      </c>
      <c r="BI51" s="128" t="str">
        <f>IFERROR(INDEX(Calculation!$Q$7:$Q$206,MATCH($B51&amp;" "&amp;BI$10,positions,0),1),
IFERROR(INDEX(Calculation!$R$7:$R$206,MATCH($B50&amp;" "&amp;BI$10,positions,0),1),
IF(AND(ROW(BI51)&gt;12,OR(AND(BJ52&lt;&gt;"",BJ52&lt;&gt;"-"),AND(BI52="-",BH51=""))),"-","")))</f>
        <v/>
      </c>
      <c r="BJ51" s="128" t="str">
        <f>IFERROR(INDEX(Calculation!$Q$7:$Q$206,MATCH($B51&amp;" "&amp;BJ$10,positions,0),1),
IFERROR(INDEX(Calculation!$R$7:$R$206,MATCH($B50&amp;" "&amp;BJ$10,positions,0),1),
IF(AND(ROW(BJ51)&gt;12,OR(AND(BK52&lt;&gt;"",BK52&lt;&gt;"-"),AND(BJ52="-",BI51=""))),"-","")))</f>
        <v/>
      </c>
      <c r="BK51" s="128" t="str">
        <f>IFERROR(INDEX(Calculation!$Q$7:$Q$206,MATCH($B51&amp;" "&amp;BK$10,positions,0),1),
IFERROR(INDEX(Calculation!$R$7:$R$206,MATCH($B50&amp;" "&amp;BK$10,positions,0),1),
IF(AND(ROW(BK51)&gt;12,OR(AND(BL52&lt;&gt;"",BL52&lt;&gt;"-"),AND(BK52="-",BJ51=""))),"-","")))</f>
        <v/>
      </c>
      <c r="BL51" s="128" t="str">
        <f>IFERROR(INDEX(Calculation!$Q$7:$Q$206,MATCH($B51&amp;" "&amp;BL$10,positions,0),1),
IFERROR(INDEX(Calculation!$R$7:$R$206,MATCH($B50&amp;" "&amp;BL$10,positions,0),1),
IF(AND(ROW(BL51)&gt;12,OR(AND(BM52&lt;&gt;"",BM52&lt;&gt;"-"),AND(BL52="-",BK51=""))),"-","")))</f>
        <v/>
      </c>
      <c r="BM51" s="128" t="str">
        <f>IFERROR(INDEX(Calculation!$Q$7:$Q$206,MATCH($B51&amp;" "&amp;BM$10,positions,0),1),
IFERROR(INDEX(Calculation!$R$7:$R$206,MATCH($B50&amp;" "&amp;BM$10,positions,0),1),
IF(AND(ROW(BM51)&gt;12,OR(AND(BN52&lt;&gt;"",BN52&lt;&gt;"-"),AND(BM52="-",BL51=""))),"-","")))</f>
        <v/>
      </c>
      <c r="BN51" s="128" t="str">
        <f>IFERROR(INDEX(Calculation!$Q$7:$Q$206,MATCH($B51&amp;" "&amp;BN$10,positions,0),1),
IFERROR(INDEX(Calculation!$R$7:$R$206,MATCH($B50&amp;" "&amp;BN$10,positions,0),1),
IF(AND(ROW(BN51)&gt;12,OR(AND(BO52&lt;&gt;"",BO52&lt;&gt;"-"),AND(BN52="-",BM51=""))),"-","")))</f>
        <v/>
      </c>
      <c r="BO51" s="128" t="str">
        <f>IFERROR(INDEX(Calculation!$Q$7:$Q$206,MATCH($B51&amp;" "&amp;BO$10,positions,0),1),
IFERROR(INDEX(Calculation!$R$7:$R$206,MATCH($B50&amp;" "&amp;BO$10,positions,0),1),
IF(AND(ROW(BO51)&gt;12,OR(AND(BP52&lt;&gt;"",BP52&lt;&gt;"-"),AND(BO52="-",BN51=""))),"-","")))</f>
        <v/>
      </c>
      <c r="BP51" s="128" t="str">
        <f>IFERROR(INDEX(Calculation!$Q$7:$Q$206,MATCH($B51&amp;" "&amp;BP$10,positions,0),1),
IFERROR(INDEX(Calculation!$R$7:$R$206,MATCH($B50&amp;" "&amp;BP$10,positions,0),1),
IF(AND(ROW(BP51)&gt;12,OR(AND(BQ52&lt;&gt;"",BQ52&lt;&gt;"-"),AND(BP52="-",BO51=""))),"-","")))</f>
        <v/>
      </c>
      <c r="BQ51" s="128" t="str">
        <f>IFERROR(INDEX(Calculation!$Q$7:$Q$206,MATCH($B51&amp;" "&amp;BQ$10,positions,0),1),
IFERROR(INDEX(Calculation!$R$7:$R$206,MATCH($B50&amp;" "&amp;BQ$10,positions,0),1),
IF(AND(ROW(BQ51)&gt;12,OR(AND(BR52&lt;&gt;"",BR52&lt;&gt;"-"),AND(BQ52="-",BP51=""))),"-","")))</f>
        <v/>
      </c>
      <c r="BR51" s="128" t="str">
        <f>IFERROR(INDEX(Calculation!$Q$7:$Q$206,MATCH($B51&amp;" "&amp;BR$10,positions,0),1),
IFERROR(INDEX(Calculation!$R$7:$R$206,MATCH($B50&amp;" "&amp;BR$10,positions,0),1),
IF(AND(ROW(BR51)&gt;12,OR(AND(BS52&lt;&gt;"",BS52&lt;&gt;"-"),AND(BR52="-",BQ51=""))),"-","")))</f>
        <v/>
      </c>
      <c r="BS51" s="128" t="str">
        <f>IFERROR(INDEX(Calculation!$Q$7:$Q$206,MATCH($B51&amp;" "&amp;BS$10,positions,0),1),
IFERROR(INDEX(Calculation!$R$7:$R$206,MATCH($B50&amp;" "&amp;BS$10,positions,0),1),
IF(AND(ROW(BS51)&gt;12,OR(AND(BT52&lt;&gt;"",BT52&lt;&gt;"-"),AND(BS52="-",BR51=""))),"-","")))</f>
        <v/>
      </c>
      <c r="BT51" s="128" t="str">
        <f>IFERROR(INDEX(Calculation!$Q$7:$Q$206,MATCH($B51&amp;" "&amp;BT$10,positions,0),1),
IFERROR(INDEX(Calculation!$R$7:$R$206,MATCH($B50&amp;" "&amp;BT$10,positions,0),1),
IF(AND(ROW(BT51)&gt;12,OR(AND(BU52&lt;&gt;"",BU52&lt;&gt;"-"),AND(BT52="-",BS51=""))),"-","")))</f>
        <v/>
      </c>
      <c r="BU51" s="128" t="str">
        <f>IFERROR(INDEX(Calculation!$Q$7:$Q$206,MATCH($B51&amp;" "&amp;BU$10,positions,0),1),
IFERROR(INDEX(Calculation!$R$7:$R$206,MATCH($B50&amp;" "&amp;BU$10,positions,0),1),
IF(AND(ROW(BU51)&gt;12,OR(AND(BV52&lt;&gt;"",BV52&lt;&gt;"-"),AND(BU52="-",BT51=""))),"-","")))</f>
        <v/>
      </c>
      <c r="BV51" s="128" t="str">
        <f>IFERROR(INDEX(Calculation!$Q$7:$Q$206,MATCH($B51&amp;" "&amp;BV$10,positions,0),1),
IFERROR(INDEX(Calculation!$R$7:$R$206,MATCH($B50&amp;" "&amp;BV$10,positions,0),1),
IF(AND(ROW(BV51)&gt;12,OR(AND(BW52&lt;&gt;"",BW52&lt;&gt;"-"),AND(BV52="-",BU51=""))),"-","")))</f>
        <v/>
      </c>
      <c r="BW51" s="128" t="str">
        <f>IFERROR(INDEX(Calculation!$Q$7:$Q$206,MATCH($B51&amp;" "&amp;BW$10,positions,0),1),
IFERROR(INDEX(Calculation!$R$7:$R$206,MATCH($B50&amp;" "&amp;BW$10,positions,0),1),
IF(AND(ROW(BW51)&gt;12,OR(AND(BX52&lt;&gt;"",BX52&lt;&gt;"-"),AND(BW52="-",BV51=""))),"-","")))</f>
        <v/>
      </c>
      <c r="BX51" s="128" t="str">
        <f>IFERROR(INDEX(Calculation!$Q$7:$Q$206,MATCH($B51&amp;" "&amp;BX$10,positions,0),1),
IFERROR(INDEX(Calculation!$R$7:$R$206,MATCH($B50&amp;" "&amp;BX$10,positions,0),1),
IF(AND(ROW(BX51)&gt;12,OR(AND(BY52&lt;&gt;"",BY52&lt;&gt;"-"),AND(BX52="-",BW51=""))),"-","")))</f>
        <v/>
      </c>
      <c r="BY51" s="128" t="str">
        <f>IFERROR(INDEX(Calculation!$Q$7:$Q$206,MATCH($B51&amp;" "&amp;BY$10,positions,0),1),
IFERROR(INDEX(Calculation!$R$7:$R$206,MATCH($B50&amp;" "&amp;BY$10,positions,0),1),
IF(AND(ROW(BY51)&gt;12,OR(AND(BZ52&lt;&gt;"",BZ52&lt;&gt;"-"),AND(BY52="-",BX51=""))),"-","")))</f>
        <v/>
      </c>
      <c r="BZ51" s="128" t="str">
        <f>IFERROR(INDEX(Calculation!$Q$7:$Q$206,MATCH($B51&amp;" "&amp;BZ$10,positions,0),1),
IFERROR(INDEX(Calculation!$R$7:$R$206,MATCH($B50&amp;" "&amp;BZ$10,positions,0),1),
IF(AND(ROW(BZ51)&gt;12,OR(AND(CA52&lt;&gt;"",CA52&lt;&gt;"-"),AND(BZ52="-",BY51=""))),"-","")))</f>
        <v/>
      </c>
      <c r="CA51" s="128" t="str">
        <f>IFERROR(INDEX(Calculation!$Q$7:$Q$206,MATCH($B51&amp;" "&amp;CA$10,positions,0),1),
IFERROR(INDEX(Calculation!$R$7:$R$206,MATCH($B50&amp;" "&amp;CA$10,positions,0),1),
IF(AND(ROW(CA51)&gt;12,OR(AND(CB52&lt;&gt;"",CB52&lt;&gt;"-"),AND(CA52="-",BZ51=""))),"-","")))</f>
        <v/>
      </c>
      <c r="CB51" s="128" t="str">
        <f>IFERROR(INDEX(Calculation!$Q$7:$Q$206,MATCH($B51&amp;" "&amp;CB$10,positions,0),1),
IFERROR(INDEX(Calculation!$R$7:$R$206,MATCH($B50&amp;" "&amp;CB$10,positions,0),1),
IF(AND(ROW(CB51)&gt;12,OR(AND(CC52&lt;&gt;"",CC52&lt;&gt;"-"),AND(CB52="-",CA51=""))),"-","")))</f>
        <v/>
      </c>
      <c r="CC51" s="128" t="str">
        <f>IFERROR(INDEX(Calculation!$Q$7:$Q$206,MATCH($B51&amp;" "&amp;CC$10,positions,0),1),
IFERROR(INDEX(Calculation!$R$7:$R$206,MATCH($B50&amp;" "&amp;CC$10,positions,0),1),
IF(AND(ROW(CC51)&gt;12,OR(AND(CD52&lt;&gt;"",CD52&lt;&gt;"-"),AND(CC52="-",CB51=""))),"-","")))</f>
        <v/>
      </c>
      <c r="CD51" s="128" t="str">
        <f>IFERROR(INDEX(Calculation!$Q$7:$Q$206,MATCH($B51&amp;" "&amp;CD$10,positions,0),1),
IFERROR(INDEX(Calculation!$R$7:$R$206,MATCH($B50&amp;" "&amp;CD$10,positions,0),1),
IF(AND(ROW(CD51)&gt;12,OR(AND(CE52&lt;&gt;"",CE52&lt;&gt;"-"),AND(CD52="-",CC51=""))),"-","")))</f>
        <v/>
      </c>
      <c r="CE51" s="128" t="str">
        <f>IFERROR(INDEX(Calculation!$Q$7:$Q$206,MATCH($B51&amp;" "&amp;CE$10,positions,0),1),
IFERROR(INDEX(Calculation!$R$7:$R$206,MATCH($B50&amp;" "&amp;CE$10,positions,0),1),
IF(AND(ROW(CE51)&gt;12,OR(AND(CF52&lt;&gt;"",CF52&lt;&gt;"-"),AND(CE52="-",CD51=""))),"-","")))</f>
        <v/>
      </c>
      <c r="CF51" s="128" t="str">
        <f>IFERROR(INDEX(Calculation!$Q$7:$Q$206,MATCH($B51&amp;" "&amp;CF$10,positions,0),1),
IFERROR(INDEX(Calculation!$R$7:$R$206,MATCH($B50&amp;" "&amp;CF$10,positions,0),1),
IF(AND(ROW(CF51)&gt;12,OR(AND(CG52&lt;&gt;"",CG52&lt;&gt;"-"),AND(CF52="-",CE51=""))),"-","")))</f>
        <v/>
      </c>
      <c r="CG51" s="128" t="str">
        <f>IFERROR(INDEX(Calculation!$Q$7:$Q$206,MATCH($B51&amp;" "&amp;CG$10,positions,0),1),
IFERROR(INDEX(Calculation!$R$7:$R$206,MATCH($B50&amp;" "&amp;CG$10,positions,0),1),
IF(AND(ROW(CG51)&gt;12,OR(AND(CH52&lt;&gt;"",CH52&lt;&gt;"-"),AND(CG52="-",CF51=""))),"-","")))</f>
        <v/>
      </c>
      <c r="CH51" s="128" t="str">
        <f>IFERROR(INDEX(Calculation!$Q$7:$Q$206,MATCH($B51&amp;" "&amp;CH$10,positions,0),1),
IFERROR(INDEX(Calculation!$R$7:$R$206,MATCH($B50&amp;" "&amp;CH$10,positions,0),1),
IF(AND(ROW(CH51)&gt;12,OR(AND(CI52&lt;&gt;"",CI52&lt;&gt;"-"),AND(CH52="-",CG51=""))),"-","")))</f>
        <v/>
      </c>
      <c r="CI51" s="128" t="str">
        <f>IFERROR(INDEX(Calculation!$Q$7:$Q$206,MATCH($B51&amp;" "&amp;CI$10,positions,0),1),
IFERROR(INDEX(Calculation!$R$7:$R$206,MATCH($B50&amp;" "&amp;CI$10,positions,0),1),
IF(AND(ROW(CI51)&gt;12,OR(AND(CJ52&lt;&gt;"",CJ52&lt;&gt;"-"),AND(CI52="-",CH51=""))),"-","")))</f>
        <v/>
      </c>
      <c r="CJ51" s="128" t="str">
        <f>IFERROR(INDEX(Calculation!$Q$7:$Q$206,MATCH($B51&amp;" "&amp;CJ$10,positions,0),1),
IFERROR(INDEX(Calculation!$R$7:$R$206,MATCH($B50&amp;" "&amp;CJ$10,positions,0),1),
IF(AND(ROW(CJ51)&gt;12,OR(AND(CK52&lt;&gt;"",CK52&lt;&gt;"-"),AND(CJ52="-",CI51=""))),"-","")))</f>
        <v/>
      </c>
      <c r="CK51" s="128" t="str">
        <f>IFERROR(INDEX(Calculation!$Q$7:$Q$206,MATCH($B51&amp;" "&amp;CK$10,positions,0),1),
IFERROR(INDEX(Calculation!$R$7:$R$206,MATCH($B50&amp;" "&amp;CK$10,positions,0),1),
IF(AND(ROW(CK51)&gt;12,OR(AND(CL52&lt;&gt;"",CL52&lt;&gt;"-"),AND(CK52="-",CJ51=""))),"-","")))</f>
        <v/>
      </c>
      <c r="CL51" s="128" t="str">
        <f>IFERROR(INDEX(Calculation!$Q$7:$Q$206,MATCH($B51&amp;" "&amp;CL$10,positions,0),1),
IFERROR(INDEX(Calculation!$R$7:$R$206,MATCH($B50&amp;" "&amp;CL$10,positions,0),1),
IF(AND(ROW(CL51)&gt;12,OR(AND(CM52&lt;&gt;"",CM52&lt;&gt;"-"),AND(CL52="-",CK51=""))),"-","")))</f>
        <v/>
      </c>
      <c r="CM51" s="128" t="str">
        <f>IFERROR(INDEX(Calculation!$Q$7:$Q$206,MATCH($B51&amp;" "&amp;CM$10,positions,0),1),
IFERROR(INDEX(Calculation!$R$7:$R$206,MATCH($B50&amp;" "&amp;CM$10,positions,0),1),
IF(AND(ROW(CM51)&gt;12,OR(AND(CN52&lt;&gt;"",CN52&lt;&gt;"-"),AND(CM52="-",CL51=""))),"-","")))</f>
        <v/>
      </c>
      <c r="CN51" s="128" t="str">
        <f>IFERROR(INDEX(Calculation!$Q$7:$Q$206,MATCH($B51&amp;" "&amp;CN$10,positions,0),1),
IFERROR(INDEX(Calculation!$R$7:$R$206,MATCH($B50&amp;" "&amp;CN$10,positions,0),1),
IF(AND(ROW(CN51)&gt;12,OR(AND(CO52&lt;&gt;"",CO52&lt;&gt;"-"),AND(CN52="-",CM51=""))),"-","")))</f>
        <v/>
      </c>
      <c r="CO51" s="128" t="str">
        <f>IFERROR(INDEX(Calculation!$Q$7:$Q$206,MATCH($B51&amp;" "&amp;CO$10,positions,0),1),
IFERROR(INDEX(Calculation!$R$7:$R$206,MATCH($B50&amp;" "&amp;CO$10,positions,0),1),
IF(AND(ROW(CO51)&gt;12,OR(AND(CP52&lt;&gt;"",CP52&lt;&gt;"-"),AND(CO52="-",CN51=""))),"-","")))</f>
        <v/>
      </c>
      <c r="CP51" s="128" t="str">
        <f>IFERROR(INDEX(Calculation!$Q$7:$Q$206,MATCH($B51&amp;" "&amp;CP$10,positions,0),1),
IFERROR(INDEX(Calculation!$R$7:$R$206,MATCH($B50&amp;" "&amp;CP$10,positions,0),1),
IF(AND(ROW(CP51)&gt;12,OR(AND(CQ52&lt;&gt;"",CQ52&lt;&gt;"-"),AND(CP52="-",CO51=""))),"-","")))</f>
        <v/>
      </c>
      <c r="CQ51" s="128" t="str">
        <f>IFERROR(INDEX(Calculation!$Q$7:$Q$206,MATCH($B51&amp;" "&amp;CQ$10,positions,0),1),
IFERROR(INDEX(Calculation!$R$7:$R$206,MATCH($B50&amp;" "&amp;CQ$10,positions,0),1),
IF(AND(ROW(CQ51)&gt;12,OR(AND(CR52&lt;&gt;"",CR52&lt;&gt;"-"),AND(CQ52="-",CP51=""))),"-","")))</f>
        <v/>
      </c>
      <c r="CR51" s="128" t="str">
        <f>IFERROR(INDEX(Calculation!$Q$7:$Q$206,MATCH($B51&amp;" "&amp;CR$10,positions,0),1),
IFERROR(INDEX(Calculation!$R$7:$R$206,MATCH($B50&amp;" "&amp;CR$10,positions,0),1),
IF(AND(ROW(CR51)&gt;12,OR(AND(CS52&lt;&gt;"",CS52&lt;&gt;"-"),AND(CR52="-",CQ51=""))),"-","")))</f>
        <v/>
      </c>
      <c r="CS51" s="128" t="str">
        <f>IFERROR(INDEX(Calculation!$Q$7:$Q$206,MATCH($B51&amp;" "&amp;CS$10,positions,0),1),
IFERROR(INDEX(Calculation!$R$7:$R$206,MATCH($B50&amp;" "&amp;CS$10,positions,0),1),
IF(AND(ROW(CS51)&gt;12,OR(AND(CT52&lt;&gt;"",CT52&lt;&gt;"-"),AND(CS52="-",CR51=""))),"-","")))</f>
        <v/>
      </c>
      <c r="CT51" s="128" t="str">
        <f>IFERROR(INDEX(Calculation!$Q$7:$Q$206,MATCH($B51&amp;" "&amp;CT$10,positions,0),1),
IFERROR(INDEX(Calculation!$R$7:$R$206,MATCH($B50&amp;" "&amp;CT$10,positions,0),1),
IF(AND(ROW(CT51)&gt;12,OR(AND(CU52&lt;&gt;"",CU52&lt;&gt;"-"),AND(CT52="-",CS51=""))),"-","")))</f>
        <v/>
      </c>
      <c r="CU51" s="128" t="str">
        <f>IFERROR(INDEX(Calculation!$Q$7:$Q$206,MATCH($B51&amp;" "&amp;CU$10,positions,0),1),
IFERROR(INDEX(Calculation!$R$7:$R$206,MATCH($B50&amp;" "&amp;CU$10,positions,0),1),
IF(AND(ROW(CU51)&gt;12,OR(AND(CV52&lt;&gt;"",CV52&lt;&gt;"-"),AND(CU52="-",CT51=""))),"-","")))</f>
        <v/>
      </c>
      <c r="CV51" s="128" t="str">
        <f>IFERROR(INDEX(Calculation!$Q$7:$Q$206,MATCH($B51&amp;" "&amp;CV$10,positions,0),1),
IFERROR(INDEX(Calculation!$R$7:$R$206,MATCH($B50&amp;" "&amp;CV$10,positions,0),1),
IF(AND(ROW(CV51)&gt;12,OR(AND(CW52&lt;&gt;"",CW52&lt;&gt;"-"),AND(CV52="-",CU51=""))),"-","")))</f>
        <v/>
      </c>
      <c r="CW51" s="128" t="str">
        <f>IFERROR(INDEX(Calculation!$Q$7:$Q$206,MATCH($B51&amp;" "&amp;CW$10,positions,0),1),
IFERROR(INDEX(Calculation!$R$7:$R$206,MATCH($B50&amp;" "&amp;CW$10,positions,0),1),
IF(AND(ROW(CW51)&gt;12,OR(AND(CX52&lt;&gt;"",CX52&lt;&gt;"-"),AND(CW52="-",CV51=""))),"-","")))</f>
        <v/>
      </c>
      <c r="CX51" s="128" t="str">
        <f>IFERROR(INDEX(Calculation!$Q$7:$Q$206,MATCH($B51&amp;" "&amp;CX$10,positions,0),1),
IFERROR(INDEX(Calculation!$R$7:$R$206,MATCH($B50&amp;" "&amp;CX$10,positions,0),1),
IF(AND(ROW(CX51)&gt;12,OR(AND(CY52&lt;&gt;"",CY52&lt;&gt;"-"),AND(CX52="-",CW51=""))),"-","")))</f>
        <v/>
      </c>
      <c r="CY51" s="128" t="str">
        <f>IFERROR(INDEX(Calculation!$Q$7:$Q$206,MATCH($B51&amp;" "&amp;CY$10,positions,0),1),
IFERROR(INDEX(Calculation!$R$7:$R$206,MATCH($B50&amp;" "&amp;CY$10,positions,0),1),
IF(AND(ROW(CY51)&gt;12,OR(AND(CZ52&lt;&gt;"",CZ52&lt;&gt;"-"),AND(CY52="-",CX51=""))),"-","")))</f>
        <v/>
      </c>
      <c r="CZ51" s="128" t="str">
        <f>IFERROR(INDEX(Calculation!$Q$7:$Q$206,MATCH($B51&amp;" "&amp;CZ$10,positions,0),1),
IFERROR(INDEX(Calculation!$R$7:$R$206,MATCH($B50&amp;" "&amp;CZ$10,positions,0),1),
IF(AND(ROW(CZ51)&gt;12,OR(AND(DA52&lt;&gt;"",DA52&lt;&gt;"-"),AND(CZ52="-",CY51=""))),"-","")))</f>
        <v/>
      </c>
    </row>
    <row r="52" spans="2:104" s="100" customFormat="1" ht="27.95" customHeight="1" x14ac:dyDescent="0.25">
      <c r="B52" s="140">
        <v>42</v>
      </c>
      <c r="C52" s="99"/>
      <c r="D52" s="128" t="str">
        <f>IFERROR(INDEX(Calculation!$Q$7:$Q$206,MATCH($B52&amp;" "&amp;D$10,positions,0),1),
IFERROR(INDEX(Calculation!$R$7:$R$206,MATCH($B51&amp;" "&amp;D$10,positions,0),1),
IF(AND(ROW(D52)&gt;12,OR(AND(E53&lt;&gt;"",E53&lt;&gt;"-"),AND(D53="-",C52=""))),"-","")))</f>
        <v/>
      </c>
      <c r="E52" s="128" t="str">
        <f>IFERROR(INDEX(Calculation!$Q$7:$Q$206,MATCH($B52&amp;" "&amp;E$10,positions,0),1),
IFERROR(INDEX(Calculation!$R$7:$R$206,MATCH($B51&amp;" "&amp;E$10,positions,0),1),
IF(AND(ROW(E52)&gt;12,OR(AND(F53&lt;&gt;"",F53&lt;&gt;"-"),AND(E53="-",D52=""))),"-","")))</f>
        <v/>
      </c>
      <c r="F52" s="128" t="str">
        <f>IFERROR(INDEX(Calculation!$Q$7:$Q$206,MATCH($B52&amp;" "&amp;F$10,positions,0),1),
IFERROR(INDEX(Calculation!$R$7:$R$206,MATCH($B51&amp;" "&amp;F$10,positions,0),1),
IF(AND(ROW(F52)&gt;12,OR(AND(G53&lt;&gt;"",G53&lt;&gt;"-"),AND(F53="-",E52=""))),"-","")))</f>
        <v/>
      </c>
      <c r="G52" s="128" t="str">
        <f>IFERROR(INDEX(Calculation!$Q$7:$Q$206,MATCH($B52&amp;" "&amp;G$10,positions,0),1),
IFERROR(INDEX(Calculation!$R$7:$R$206,MATCH($B51&amp;" "&amp;G$10,positions,0),1),
IF(AND(ROW(G52)&gt;12,OR(AND(H53&lt;&gt;"",H53&lt;&gt;"-"),AND(G53="-",F52=""))),"-","")))</f>
        <v/>
      </c>
      <c r="H52" s="128" t="str">
        <f>IFERROR(INDEX(Calculation!$Q$7:$Q$206,MATCH($B52&amp;" "&amp;H$10,positions,0),1),
IFERROR(INDEX(Calculation!$R$7:$R$206,MATCH($B51&amp;" "&amp;H$10,positions,0),1),
IF(AND(ROW(H52)&gt;12,OR(AND(I53&lt;&gt;"",I53&lt;&gt;"-"),AND(H53="-",G52=""))),"-","")))</f>
        <v/>
      </c>
      <c r="I52" s="128" t="str">
        <f>IFERROR(INDEX(Calculation!$Q$7:$Q$206,MATCH($B52&amp;" "&amp;I$10,positions,0),1),
IFERROR(INDEX(Calculation!$R$7:$R$206,MATCH($B51&amp;" "&amp;I$10,positions,0),1),
IF(AND(ROW(I52)&gt;12,OR(AND(J53&lt;&gt;"",J53&lt;&gt;"-"),AND(I53="-",H52=""))),"-","")))</f>
        <v/>
      </c>
      <c r="J52" s="128" t="str">
        <f>IFERROR(INDEX(Calculation!$Q$7:$Q$206,MATCH($B52&amp;" "&amp;J$10,positions,0),1),
IFERROR(INDEX(Calculation!$R$7:$R$206,MATCH($B51&amp;" "&amp;J$10,positions,0),1),
IF(AND(ROW(J52)&gt;12,OR(AND(K53&lt;&gt;"",K53&lt;&gt;"-"),AND(J53="-",I52=""))),"-","")))</f>
        <v/>
      </c>
      <c r="K52" s="128" t="str">
        <f>IFERROR(INDEX(Calculation!$Q$7:$Q$206,MATCH($B52&amp;" "&amp;K$10,positions,0),1),
IFERROR(INDEX(Calculation!$R$7:$R$206,MATCH($B51&amp;" "&amp;K$10,positions,0),1),
IF(AND(ROW(K52)&gt;12,OR(AND(L53&lt;&gt;"",L53&lt;&gt;"-"),AND(K53="-",J52=""))),"-","")))</f>
        <v/>
      </c>
      <c r="L52" s="128" t="str">
        <f>IFERROR(INDEX(Calculation!$Q$7:$Q$206,MATCH($B52&amp;" "&amp;L$10,positions,0),1),
IFERROR(INDEX(Calculation!$R$7:$R$206,MATCH($B51&amp;" "&amp;L$10,positions,0),1),
IF(AND(ROW(L52)&gt;12,OR(AND(M53&lt;&gt;"",M53&lt;&gt;"-"),AND(L53="-",K52=""))),"-","")))</f>
        <v/>
      </c>
      <c r="M52" s="128" t="str">
        <f>IFERROR(INDEX(Calculation!$Q$7:$Q$206,MATCH($B52&amp;" "&amp;M$10,positions,0),1),
IFERROR(INDEX(Calculation!$R$7:$R$206,MATCH($B51&amp;" "&amp;M$10,positions,0),1),
IF(AND(ROW(M52)&gt;12,OR(AND(N53&lt;&gt;"",N53&lt;&gt;"-"),AND(M53="-",L52=""))),"-","")))</f>
        <v/>
      </c>
      <c r="N52" s="128" t="str">
        <f>IFERROR(INDEX(Calculation!$Q$7:$Q$206,MATCH($B52&amp;" "&amp;N$10,positions,0),1),
IFERROR(INDEX(Calculation!$R$7:$R$206,MATCH($B51&amp;" "&amp;N$10,positions,0),1),
IF(AND(ROW(N52)&gt;12,OR(AND(O53&lt;&gt;"",O53&lt;&gt;"-"),AND(N53="-",M52=""))),"-","")))</f>
        <v/>
      </c>
      <c r="O52" s="128" t="str">
        <f>IFERROR(INDEX(Calculation!$Q$7:$Q$206,MATCH($B52&amp;" "&amp;O$10,positions,0),1),
IFERROR(INDEX(Calculation!$R$7:$R$206,MATCH($B51&amp;" "&amp;O$10,positions,0),1),
IF(AND(ROW(O52)&gt;12,OR(AND(P53&lt;&gt;"",P53&lt;&gt;"-"),AND(O53="-",N52=""))),"-","")))</f>
        <v/>
      </c>
      <c r="P52" s="128" t="str">
        <f>IFERROR(INDEX(Calculation!$Q$7:$Q$206,MATCH($B52&amp;" "&amp;P$10,positions,0),1),
IFERROR(INDEX(Calculation!$R$7:$R$206,MATCH($B51&amp;" "&amp;P$10,positions,0),1),
IF(AND(ROW(P52)&gt;12,OR(AND(Q53&lt;&gt;"",Q53&lt;&gt;"-"),AND(P53="-",O52=""))),"-","")))</f>
        <v/>
      </c>
      <c r="Q52" s="128" t="str">
        <f>IFERROR(INDEX(Calculation!$Q$7:$Q$206,MATCH($B52&amp;" "&amp;Q$10,positions,0),1),
IFERROR(INDEX(Calculation!$R$7:$R$206,MATCH($B51&amp;" "&amp;Q$10,positions,0),1),
IF(AND(ROW(Q52)&gt;12,OR(AND(R53&lt;&gt;"",R53&lt;&gt;"-"),AND(Q53="-",P52=""))),"-","")))</f>
        <v/>
      </c>
      <c r="R52" s="128" t="str">
        <f>IFERROR(INDEX(Calculation!$Q$7:$Q$206,MATCH($B52&amp;" "&amp;R$10,positions,0),1),
IFERROR(INDEX(Calculation!$R$7:$R$206,MATCH($B51&amp;" "&amp;R$10,positions,0),1),
IF(AND(ROW(R52)&gt;12,OR(AND(S53&lt;&gt;"",S53&lt;&gt;"-"),AND(R53="-",Q52=""))),"-","")))</f>
        <v/>
      </c>
      <c r="S52" s="128" t="str">
        <f>IFERROR(INDEX(Calculation!$Q$7:$Q$206,MATCH($B52&amp;" "&amp;S$10,positions,0),1),
IFERROR(INDEX(Calculation!$R$7:$R$206,MATCH($B51&amp;" "&amp;S$10,positions,0),1),
IF(AND(ROW(S52)&gt;12,OR(AND(T53&lt;&gt;"",T53&lt;&gt;"-"),AND(S53="-",R52=""))),"-","")))</f>
        <v/>
      </c>
      <c r="T52" s="128" t="str">
        <f>IFERROR(INDEX(Calculation!$Q$7:$Q$206,MATCH($B52&amp;" "&amp;T$10,positions,0),1),
IFERROR(INDEX(Calculation!$R$7:$R$206,MATCH($B51&amp;" "&amp;T$10,positions,0),1),
IF(AND(ROW(T52)&gt;12,OR(AND(U53&lt;&gt;"",U53&lt;&gt;"-"),AND(T53="-",S52=""))),"-","")))</f>
        <v/>
      </c>
      <c r="U52" s="128" t="str">
        <f>IFERROR(INDEX(Calculation!$Q$7:$Q$206,MATCH($B52&amp;" "&amp;U$10,positions,0),1),
IFERROR(INDEX(Calculation!$R$7:$R$206,MATCH($B51&amp;" "&amp;U$10,positions,0),1),
IF(AND(ROW(U52)&gt;12,OR(AND(V53&lt;&gt;"",V53&lt;&gt;"-"),AND(U53="-",T52=""))),"-","")))</f>
        <v/>
      </c>
      <c r="V52" s="128" t="str">
        <f>IFERROR(INDEX(Calculation!$Q$7:$Q$206,MATCH($B52&amp;" "&amp;V$10,positions,0),1),
IFERROR(INDEX(Calculation!$R$7:$R$206,MATCH($B51&amp;" "&amp;V$10,positions,0),1),
IF(AND(ROW(V52)&gt;12,OR(AND(W53&lt;&gt;"",W53&lt;&gt;"-"),AND(V53="-",U52=""))),"-","")))</f>
        <v/>
      </c>
      <c r="W52" s="128" t="str">
        <f>IFERROR(INDEX(Calculation!$Q$7:$Q$206,MATCH($B52&amp;" "&amp;W$10,positions,0),1),
IFERROR(INDEX(Calculation!$R$7:$R$206,MATCH($B51&amp;" "&amp;W$10,positions,0),1),
IF(AND(ROW(W52)&gt;12,OR(AND(X53&lt;&gt;"",X53&lt;&gt;"-"),AND(W53="-",V52=""))),"-","")))</f>
        <v/>
      </c>
      <c r="X52" s="128" t="str">
        <f>IFERROR(INDEX(Calculation!$Q$7:$Q$206,MATCH($B52&amp;" "&amp;X$10,positions,0),1),
IFERROR(INDEX(Calculation!$R$7:$R$206,MATCH($B51&amp;" "&amp;X$10,positions,0),1),
IF(AND(ROW(X52)&gt;12,OR(AND(Y53&lt;&gt;"",Y53&lt;&gt;"-"),AND(X53="-",W52=""))),"-","")))</f>
        <v/>
      </c>
      <c r="Y52" s="128" t="str">
        <f>IFERROR(INDEX(Calculation!$Q$7:$Q$206,MATCH($B52&amp;" "&amp;Y$10,positions,0),1),
IFERROR(INDEX(Calculation!$R$7:$R$206,MATCH($B51&amp;" "&amp;Y$10,positions,0),1),
IF(AND(ROW(Y52)&gt;12,OR(AND(Z53&lt;&gt;"",Z53&lt;&gt;"-"),AND(Y53="-",X52=""))),"-","")))</f>
        <v/>
      </c>
      <c r="Z52" s="128" t="str">
        <f>IFERROR(INDEX(Calculation!$Q$7:$Q$206,MATCH($B52&amp;" "&amp;Z$10,positions,0),1),
IFERROR(INDEX(Calculation!$R$7:$R$206,MATCH($B51&amp;" "&amp;Z$10,positions,0),1),
IF(AND(ROW(Z52)&gt;12,OR(AND(AA53&lt;&gt;"",AA53&lt;&gt;"-"),AND(Z53="-",Y52=""))),"-","")))</f>
        <v/>
      </c>
      <c r="AA52" s="128" t="str">
        <f>IFERROR(INDEX(Calculation!$Q$7:$Q$206,MATCH($B52&amp;" "&amp;AA$10,positions,0),1),
IFERROR(INDEX(Calculation!$R$7:$R$206,MATCH($B51&amp;" "&amp;AA$10,positions,0),1),
IF(AND(ROW(AA52)&gt;12,OR(AND(AB53&lt;&gt;"",AB53&lt;&gt;"-"),AND(AA53="-",Z52=""))),"-","")))</f>
        <v/>
      </c>
      <c r="AB52" s="128" t="str">
        <f>IFERROR(INDEX(Calculation!$Q$7:$Q$206,MATCH($B52&amp;" "&amp;AB$10,positions,0),1),
IFERROR(INDEX(Calculation!$R$7:$R$206,MATCH($B51&amp;" "&amp;AB$10,positions,0),1),
IF(AND(ROW(AB52)&gt;12,OR(AND(AC53&lt;&gt;"",AC53&lt;&gt;"-"),AND(AB53="-",AA52=""))),"-","")))</f>
        <v/>
      </c>
      <c r="AC52" s="128" t="str">
        <f>IFERROR(INDEX(Calculation!$Q$7:$Q$206,MATCH($B52&amp;" "&amp;AC$10,positions,0),1),
IFERROR(INDEX(Calculation!$R$7:$R$206,MATCH($B51&amp;" "&amp;AC$10,positions,0),1),
IF(AND(ROW(AC52)&gt;12,OR(AND(AD53&lt;&gt;"",AD53&lt;&gt;"-"),AND(AC53="-",AB52=""))),"-","")))</f>
        <v/>
      </c>
      <c r="AD52" s="128" t="str">
        <f>IFERROR(INDEX(Calculation!$Q$7:$Q$206,MATCH($B52&amp;" "&amp;AD$10,positions,0),1),
IFERROR(INDEX(Calculation!$R$7:$R$206,MATCH($B51&amp;" "&amp;AD$10,positions,0),1),
IF(AND(ROW(AD52)&gt;12,OR(AND(AE53&lt;&gt;"",AE53&lt;&gt;"-"),AND(AD53="-",AC52=""))),"-","")))</f>
        <v/>
      </c>
      <c r="AE52" s="128" t="str">
        <f>IFERROR(INDEX(Calculation!$Q$7:$Q$206,MATCH($B52&amp;" "&amp;AE$10,positions,0),1),
IFERROR(INDEX(Calculation!$R$7:$R$206,MATCH($B51&amp;" "&amp;AE$10,positions,0),1),
IF(AND(ROW(AE52)&gt;12,OR(AND(AF53&lt;&gt;"",AF53&lt;&gt;"-"),AND(AE53="-",AD52=""))),"-","")))</f>
        <v/>
      </c>
      <c r="AF52" s="128" t="str">
        <f>IFERROR(INDEX(Calculation!$Q$7:$Q$206,MATCH($B52&amp;" "&amp;AF$10,positions,0),1),
IFERROR(INDEX(Calculation!$R$7:$R$206,MATCH($B51&amp;" "&amp;AF$10,positions,0),1),
IF(AND(ROW(AF52)&gt;12,OR(AND(AG53&lt;&gt;"",AG53&lt;&gt;"-"),AND(AF53="-",AE52=""))),"-","")))</f>
        <v/>
      </c>
      <c r="AG52" s="128" t="str">
        <f>IFERROR(INDEX(Calculation!$Q$7:$Q$206,MATCH($B52&amp;" "&amp;AG$10,positions,0),1),
IFERROR(INDEX(Calculation!$R$7:$R$206,MATCH($B51&amp;" "&amp;AG$10,positions,0),1),
IF(AND(ROW(AG52)&gt;12,OR(AND(AH53&lt;&gt;"",AH53&lt;&gt;"-"),AND(AG53="-",AF52=""))),"-","")))</f>
        <v/>
      </c>
      <c r="AH52" s="128" t="str">
        <f>IFERROR(INDEX(Calculation!$Q$7:$Q$206,MATCH($B52&amp;" "&amp;AH$10,positions,0),1),
IFERROR(INDEX(Calculation!$R$7:$R$206,MATCH($B51&amp;" "&amp;AH$10,positions,0),1),
IF(AND(ROW(AH52)&gt;12,OR(AND(AI53&lt;&gt;"",AI53&lt;&gt;"-"),AND(AH53="-",AG52=""))),"-","")))</f>
        <v/>
      </c>
      <c r="AI52" s="128" t="str">
        <f>IFERROR(INDEX(Calculation!$Q$7:$Q$206,MATCH($B52&amp;" "&amp;AI$10,positions,0),1),
IFERROR(INDEX(Calculation!$R$7:$R$206,MATCH($B51&amp;" "&amp;AI$10,positions,0),1),
IF(AND(ROW(AI52)&gt;12,OR(AND(AJ53&lt;&gt;"",AJ53&lt;&gt;"-"),AND(AI53="-",AH52=""))),"-","")))</f>
        <v/>
      </c>
      <c r="AJ52" s="128" t="str">
        <f>IFERROR(INDEX(Calculation!$Q$7:$Q$206,MATCH($B52&amp;" "&amp;AJ$10,positions,0),1),
IFERROR(INDEX(Calculation!$R$7:$R$206,MATCH($B51&amp;" "&amp;AJ$10,positions,0),1),
IF(AND(ROW(AJ52)&gt;12,OR(AND(AK53&lt;&gt;"",AK53&lt;&gt;"-"),AND(AJ53="-",AI52=""))),"-","")))</f>
        <v/>
      </c>
      <c r="AK52" s="128" t="str">
        <f>IFERROR(INDEX(Calculation!$Q$7:$Q$206,MATCH($B52&amp;" "&amp;AK$10,positions,0),1),
IFERROR(INDEX(Calculation!$R$7:$R$206,MATCH($B51&amp;" "&amp;AK$10,positions,0),1),
IF(AND(ROW(AK52)&gt;12,OR(AND(AL53&lt;&gt;"",AL53&lt;&gt;"-"),AND(AK53="-",AJ52=""))),"-","")))</f>
        <v/>
      </c>
      <c r="AL52" s="128" t="str">
        <f>IFERROR(INDEX(Calculation!$Q$7:$Q$206,MATCH($B52&amp;" "&amp;AL$10,positions,0),1),
IFERROR(INDEX(Calculation!$R$7:$R$206,MATCH($B51&amp;" "&amp;AL$10,positions,0),1),
IF(AND(ROW(AL52)&gt;12,OR(AND(AM53&lt;&gt;"",AM53&lt;&gt;"-"),AND(AL53="-",AK52=""))),"-","")))</f>
        <v/>
      </c>
      <c r="AM52" s="128" t="str">
        <f>IFERROR(INDEX(Calculation!$Q$7:$Q$206,MATCH($B52&amp;" "&amp;AM$10,positions,0),1),
IFERROR(INDEX(Calculation!$R$7:$R$206,MATCH($B51&amp;" "&amp;AM$10,positions,0),1),
IF(AND(ROW(AM52)&gt;12,OR(AND(AN53&lt;&gt;"",AN53&lt;&gt;"-"),AND(AM53="-",AL52=""))),"-","")))</f>
        <v/>
      </c>
      <c r="AN52" s="128" t="str">
        <f>IFERROR(INDEX(Calculation!$Q$7:$Q$206,MATCH($B52&amp;" "&amp;AN$10,positions,0),1),
IFERROR(INDEX(Calculation!$R$7:$R$206,MATCH($B51&amp;" "&amp;AN$10,positions,0),1),
IF(AND(ROW(AN52)&gt;12,OR(AND(AO53&lt;&gt;"",AO53&lt;&gt;"-"),AND(AN53="-",AM52=""))),"-","")))</f>
        <v/>
      </c>
      <c r="AO52" s="128" t="str">
        <f>IFERROR(INDEX(Calculation!$Q$7:$Q$206,MATCH($B52&amp;" "&amp;AO$10,positions,0),1),
IFERROR(INDEX(Calculation!$R$7:$R$206,MATCH($B51&amp;" "&amp;AO$10,positions,0),1),
IF(AND(ROW(AO52)&gt;12,OR(AND(AP53&lt;&gt;"",AP53&lt;&gt;"-"),AND(AO53="-",AN52=""))),"-","")))</f>
        <v/>
      </c>
      <c r="AP52" s="128" t="str">
        <f>IFERROR(INDEX(Calculation!$Q$7:$Q$206,MATCH($B52&amp;" "&amp;AP$10,positions,0),1),
IFERROR(INDEX(Calculation!$R$7:$R$206,MATCH($B51&amp;" "&amp;AP$10,positions,0),1),
IF(AND(ROW(AP52)&gt;12,OR(AND(AQ53&lt;&gt;"",AQ53&lt;&gt;"-"),AND(AP53="-",AO52=""))),"-","")))</f>
        <v/>
      </c>
      <c r="AQ52" s="128" t="str">
        <f>IFERROR(INDEX(Calculation!$Q$7:$Q$206,MATCH($B52&amp;" "&amp;AQ$10,positions,0),1),
IFERROR(INDEX(Calculation!$R$7:$R$206,MATCH($B51&amp;" "&amp;AQ$10,positions,0),1),
IF(AND(ROW(AQ52)&gt;12,OR(AND(AR53&lt;&gt;"",AR53&lt;&gt;"-"),AND(AQ53="-",AP52=""))),"-","")))</f>
        <v/>
      </c>
      <c r="AR52" s="128" t="str">
        <f>IFERROR(INDEX(Calculation!$Q$7:$Q$206,MATCH($B52&amp;" "&amp;AR$10,positions,0),1),
IFERROR(INDEX(Calculation!$R$7:$R$206,MATCH($B51&amp;" "&amp;AR$10,positions,0),1),
IF(AND(ROW(AR52)&gt;12,OR(AND(AS53&lt;&gt;"",AS53&lt;&gt;"-"),AND(AR53="-",AQ52=""))),"-","")))</f>
        <v/>
      </c>
      <c r="AS52" s="128" t="str">
        <f>IFERROR(INDEX(Calculation!$Q$7:$Q$206,MATCH($B52&amp;" "&amp;AS$10,positions,0),1),
IFERROR(INDEX(Calculation!$R$7:$R$206,MATCH($B51&amp;" "&amp;AS$10,positions,0),1),
IF(AND(ROW(AS52)&gt;12,OR(AND(AT53&lt;&gt;"",AT53&lt;&gt;"-"),AND(AS53="-",AR52=""))),"-","")))</f>
        <v/>
      </c>
      <c r="AT52" s="128" t="str">
        <f>IFERROR(INDEX(Calculation!$Q$7:$Q$206,MATCH($B52&amp;" "&amp;AT$10,positions,0),1),
IFERROR(INDEX(Calculation!$R$7:$R$206,MATCH($B51&amp;" "&amp;AT$10,positions,0),1),
IF(AND(ROW(AT52)&gt;12,OR(AND(AU53&lt;&gt;"",AU53&lt;&gt;"-"),AND(AT53="-",AS52=""))),"-","")))</f>
        <v/>
      </c>
      <c r="AU52" s="128" t="str">
        <f>IFERROR(INDEX(Calculation!$Q$7:$Q$206,MATCH($B52&amp;" "&amp;AU$10,positions,0),1),
IFERROR(INDEX(Calculation!$R$7:$R$206,MATCH($B51&amp;" "&amp;AU$10,positions,0),1),
IF(AND(ROW(AU52)&gt;12,OR(AND(AV53&lt;&gt;"",AV53&lt;&gt;"-"),AND(AU53="-",AT52=""))),"-","")))</f>
        <v/>
      </c>
      <c r="AV52" s="128" t="str">
        <f>IFERROR(INDEX(Calculation!$Q$7:$Q$206,MATCH($B52&amp;" "&amp;AV$10,positions,0),1),
IFERROR(INDEX(Calculation!$R$7:$R$206,MATCH($B51&amp;" "&amp;AV$10,positions,0),1),
IF(AND(ROW(AV52)&gt;12,OR(AND(AW53&lt;&gt;"",AW53&lt;&gt;"-"),AND(AV53="-",AU52=""))),"-","")))</f>
        <v/>
      </c>
      <c r="AW52" s="128" t="str">
        <f>IFERROR(INDEX(Calculation!$Q$7:$Q$206,MATCH($B52&amp;" "&amp;AW$10,positions,0),1),
IFERROR(INDEX(Calculation!$R$7:$R$206,MATCH($B51&amp;" "&amp;AW$10,positions,0),1),
IF(AND(ROW(AW52)&gt;12,OR(AND(AX53&lt;&gt;"",AX53&lt;&gt;"-"),AND(AW53="-",AV52=""))),"-","")))</f>
        <v/>
      </c>
      <c r="AX52" s="128" t="str">
        <f>IFERROR(INDEX(Calculation!$Q$7:$Q$206,MATCH($B52&amp;" "&amp;AX$10,positions,0),1),
IFERROR(INDEX(Calculation!$R$7:$R$206,MATCH($B51&amp;" "&amp;AX$10,positions,0),1),
IF(AND(ROW(AX52)&gt;12,OR(AND(AY53&lt;&gt;"",AY53&lt;&gt;"-"),AND(AX53="-",AW52=""))),"-","")))</f>
        <v/>
      </c>
      <c r="AY52" s="128" t="str">
        <f>IFERROR(INDEX(Calculation!$Q$7:$Q$206,MATCH($B52&amp;" "&amp;AY$10,positions,0),1),
IFERROR(INDEX(Calculation!$R$7:$R$206,MATCH($B51&amp;" "&amp;AY$10,positions,0),1),
IF(AND(ROW(AY52)&gt;12,OR(AND(AZ53&lt;&gt;"",AZ53&lt;&gt;"-"),AND(AY53="-",AX52=""))),"-","")))</f>
        <v/>
      </c>
      <c r="AZ52" s="128" t="str">
        <f>IFERROR(INDEX(Calculation!$Q$7:$Q$206,MATCH($B52&amp;" "&amp;AZ$10,positions,0),1),
IFERROR(INDEX(Calculation!$R$7:$R$206,MATCH($B51&amp;" "&amp;AZ$10,positions,0),1),
IF(AND(ROW(AZ52)&gt;12,OR(AND(BA53&lt;&gt;"",BA53&lt;&gt;"-"),AND(AZ53="-",AY52=""))),"-","")))</f>
        <v/>
      </c>
      <c r="BA52" s="128" t="str">
        <f>IFERROR(INDEX(Calculation!$Q$7:$Q$206,MATCH($B52&amp;" "&amp;BA$10,positions,0),1),
IFERROR(INDEX(Calculation!$R$7:$R$206,MATCH($B51&amp;" "&amp;BA$10,positions,0),1),
IF(AND(ROW(BA52)&gt;12,OR(AND(BB53&lt;&gt;"",BB53&lt;&gt;"-"),AND(BA53="-",AZ52=""))),"-","")))</f>
        <v/>
      </c>
      <c r="BB52" s="128" t="str">
        <f>IFERROR(INDEX(Calculation!$Q$7:$Q$206,MATCH($B52&amp;" "&amp;BB$10,positions,0),1),
IFERROR(INDEX(Calculation!$R$7:$R$206,MATCH($B51&amp;" "&amp;BB$10,positions,0),1),
IF(AND(ROW(BB52)&gt;12,OR(AND(BC53&lt;&gt;"",BC53&lt;&gt;"-"),AND(BB53="-",BA52=""))),"-","")))</f>
        <v/>
      </c>
      <c r="BC52" s="128" t="str">
        <f>IFERROR(INDEX(Calculation!$Q$7:$Q$206,MATCH($B52&amp;" "&amp;BC$10,positions,0),1),
IFERROR(INDEX(Calculation!$R$7:$R$206,MATCH($B51&amp;" "&amp;BC$10,positions,0),1),
IF(AND(ROW(BC52)&gt;12,OR(AND(BD53&lt;&gt;"",BD53&lt;&gt;"-"),AND(BC53="-",BB52=""))),"-","")))</f>
        <v/>
      </c>
      <c r="BD52" s="128" t="str">
        <f>IFERROR(INDEX(Calculation!$Q$7:$Q$206,MATCH($B52&amp;" "&amp;BD$10,positions,0),1),
IFERROR(INDEX(Calculation!$R$7:$R$206,MATCH($B51&amp;" "&amp;BD$10,positions,0),1),
IF(AND(ROW(BD52)&gt;12,OR(AND(BE53&lt;&gt;"",BE53&lt;&gt;"-"),AND(BD53="-",BC52=""))),"-","")))</f>
        <v/>
      </c>
      <c r="BE52" s="128" t="str">
        <f>IFERROR(INDEX(Calculation!$Q$7:$Q$206,MATCH($B52&amp;" "&amp;BE$10,positions,0),1),
IFERROR(INDEX(Calculation!$R$7:$R$206,MATCH($B51&amp;" "&amp;BE$10,positions,0),1),
IF(AND(ROW(BE52)&gt;12,OR(AND(BF53&lt;&gt;"",BF53&lt;&gt;"-"),AND(BE53="-",BD52=""))),"-","")))</f>
        <v/>
      </c>
      <c r="BF52" s="128" t="str">
        <f>IFERROR(INDEX(Calculation!$Q$7:$Q$206,MATCH($B52&amp;" "&amp;BF$10,positions,0),1),
IFERROR(INDEX(Calculation!$R$7:$R$206,MATCH($B51&amp;" "&amp;BF$10,positions,0),1),
IF(AND(ROW(BF52)&gt;12,OR(AND(BG53&lt;&gt;"",BG53&lt;&gt;"-"),AND(BF53="-",BE52=""))),"-","")))</f>
        <v/>
      </c>
      <c r="BG52" s="128" t="str">
        <f>IFERROR(INDEX(Calculation!$Q$7:$Q$206,MATCH($B52&amp;" "&amp;BG$10,positions,0),1),
IFERROR(INDEX(Calculation!$R$7:$R$206,MATCH($B51&amp;" "&amp;BG$10,positions,0),1),
IF(AND(ROW(BG52)&gt;12,OR(AND(BH53&lt;&gt;"",BH53&lt;&gt;"-"),AND(BG53="-",BF52=""))),"-","")))</f>
        <v/>
      </c>
      <c r="BH52" s="128" t="str">
        <f>IFERROR(INDEX(Calculation!$Q$7:$Q$206,MATCH($B52&amp;" "&amp;BH$10,positions,0),1),
IFERROR(INDEX(Calculation!$R$7:$R$206,MATCH($B51&amp;" "&amp;BH$10,positions,0),1),
IF(AND(ROW(BH52)&gt;12,OR(AND(BI53&lt;&gt;"",BI53&lt;&gt;"-"),AND(BH53="-",BG52=""))),"-","")))</f>
        <v/>
      </c>
      <c r="BI52" s="128" t="str">
        <f>IFERROR(INDEX(Calculation!$Q$7:$Q$206,MATCH($B52&amp;" "&amp;BI$10,positions,0),1),
IFERROR(INDEX(Calculation!$R$7:$R$206,MATCH($B51&amp;" "&amp;BI$10,positions,0),1),
IF(AND(ROW(BI52)&gt;12,OR(AND(BJ53&lt;&gt;"",BJ53&lt;&gt;"-"),AND(BI53="-",BH52=""))),"-","")))</f>
        <v/>
      </c>
      <c r="BJ52" s="128" t="str">
        <f>IFERROR(INDEX(Calculation!$Q$7:$Q$206,MATCH($B52&amp;" "&amp;BJ$10,positions,0),1),
IFERROR(INDEX(Calculation!$R$7:$R$206,MATCH($B51&amp;" "&amp;BJ$10,positions,0),1),
IF(AND(ROW(BJ52)&gt;12,OR(AND(BK53&lt;&gt;"",BK53&lt;&gt;"-"),AND(BJ53="-",BI52=""))),"-","")))</f>
        <v/>
      </c>
      <c r="BK52" s="128" t="str">
        <f>IFERROR(INDEX(Calculation!$Q$7:$Q$206,MATCH($B52&amp;" "&amp;BK$10,positions,0),1),
IFERROR(INDEX(Calculation!$R$7:$R$206,MATCH($B51&amp;" "&amp;BK$10,positions,0),1),
IF(AND(ROW(BK52)&gt;12,OR(AND(BL53&lt;&gt;"",BL53&lt;&gt;"-"),AND(BK53="-",BJ52=""))),"-","")))</f>
        <v/>
      </c>
      <c r="BL52" s="128" t="str">
        <f>IFERROR(INDEX(Calculation!$Q$7:$Q$206,MATCH($B52&amp;" "&amp;BL$10,positions,0),1),
IFERROR(INDEX(Calculation!$R$7:$R$206,MATCH($B51&amp;" "&amp;BL$10,positions,0),1),
IF(AND(ROW(BL52)&gt;12,OR(AND(BM53&lt;&gt;"",BM53&lt;&gt;"-"),AND(BL53="-",BK52=""))),"-","")))</f>
        <v/>
      </c>
      <c r="BM52" s="128" t="str">
        <f>IFERROR(INDEX(Calculation!$Q$7:$Q$206,MATCH($B52&amp;" "&amp;BM$10,positions,0),1),
IFERROR(INDEX(Calculation!$R$7:$R$206,MATCH($B51&amp;" "&amp;BM$10,positions,0),1),
IF(AND(ROW(BM52)&gt;12,OR(AND(BN53&lt;&gt;"",BN53&lt;&gt;"-"),AND(BM53="-",BL52=""))),"-","")))</f>
        <v/>
      </c>
      <c r="BN52" s="128" t="str">
        <f>IFERROR(INDEX(Calculation!$Q$7:$Q$206,MATCH($B52&amp;" "&amp;BN$10,positions,0),1),
IFERROR(INDEX(Calculation!$R$7:$R$206,MATCH($B51&amp;" "&amp;BN$10,positions,0),1),
IF(AND(ROW(BN52)&gt;12,OR(AND(BO53&lt;&gt;"",BO53&lt;&gt;"-"),AND(BN53="-",BM52=""))),"-","")))</f>
        <v/>
      </c>
      <c r="BO52" s="128" t="str">
        <f>IFERROR(INDEX(Calculation!$Q$7:$Q$206,MATCH($B52&amp;" "&amp;BO$10,positions,0),1),
IFERROR(INDEX(Calculation!$R$7:$R$206,MATCH($B51&amp;" "&amp;BO$10,positions,0),1),
IF(AND(ROW(BO52)&gt;12,OR(AND(BP53&lt;&gt;"",BP53&lt;&gt;"-"),AND(BO53="-",BN52=""))),"-","")))</f>
        <v/>
      </c>
      <c r="BP52" s="128" t="str">
        <f>IFERROR(INDEX(Calculation!$Q$7:$Q$206,MATCH($B52&amp;" "&amp;BP$10,positions,0),1),
IFERROR(INDEX(Calculation!$R$7:$R$206,MATCH($B51&amp;" "&amp;BP$10,positions,0),1),
IF(AND(ROW(BP52)&gt;12,OR(AND(BQ53&lt;&gt;"",BQ53&lt;&gt;"-"),AND(BP53="-",BO52=""))),"-","")))</f>
        <v/>
      </c>
      <c r="BQ52" s="128" t="str">
        <f>IFERROR(INDEX(Calculation!$Q$7:$Q$206,MATCH($B52&amp;" "&amp;BQ$10,positions,0),1),
IFERROR(INDEX(Calculation!$R$7:$R$206,MATCH($B51&amp;" "&amp;BQ$10,positions,0),1),
IF(AND(ROW(BQ52)&gt;12,OR(AND(BR53&lt;&gt;"",BR53&lt;&gt;"-"),AND(BQ53="-",BP52=""))),"-","")))</f>
        <v/>
      </c>
      <c r="BR52" s="128" t="str">
        <f>IFERROR(INDEX(Calculation!$Q$7:$Q$206,MATCH($B52&amp;" "&amp;BR$10,positions,0),1),
IFERROR(INDEX(Calculation!$R$7:$R$206,MATCH($B51&amp;" "&amp;BR$10,positions,0),1),
IF(AND(ROW(BR52)&gt;12,OR(AND(BS53&lt;&gt;"",BS53&lt;&gt;"-"),AND(BR53="-",BQ52=""))),"-","")))</f>
        <v/>
      </c>
      <c r="BS52" s="128" t="str">
        <f>IFERROR(INDEX(Calculation!$Q$7:$Q$206,MATCH($B52&amp;" "&amp;BS$10,positions,0),1),
IFERROR(INDEX(Calculation!$R$7:$R$206,MATCH($B51&amp;" "&amp;BS$10,positions,0),1),
IF(AND(ROW(BS52)&gt;12,OR(AND(BT53&lt;&gt;"",BT53&lt;&gt;"-"),AND(BS53="-",BR52=""))),"-","")))</f>
        <v/>
      </c>
      <c r="BT52" s="128" t="str">
        <f>IFERROR(INDEX(Calculation!$Q$7:$Q$206,MATCH($B52&amp;" "&amp;BT$10,positions,0),1),
IFERROR(INDEX(Calculation!$R$7:$R$206,MATCH($B51&amp;" "&amp;BT$10,positions,0),1),
IF(AND(ROW(BT52)&gt;12,OR(AND(BU53&lt;&gt;"",BU53&lt;&gt;"-"),AND(BT53="-",BS52=""))),"-","")))</f>
        <v/>
      </c>
      <c r="BU52" s="128" t="str">
        <f>IFERROR(INDEX(Calculation!$Q$7:$Q$206,MATCH($B52&amp;" "&amp;BU$10,positions,0),1),
IFERROR(INDEX(Calculation!$R$7:$R$206,MATCH($B51&amp;" "&amp;BU$10,positions,0),1),
IF(AND(ROW(BU52)&gt;12,OR(AND(BV53&lt;&gt;"",BV53&lt;&gt;"-"),AND(BU53="-",BT52=""))),"-","")))</f>
        <v/>
      </c>
      <c r="BV52" s="128" t="str">
        <f>IFERROR(INDEX(Calculation!$Q$7:$Q$206,MATCH($B52&amp;" "&amp;BV$10,positions,0),1),
IFERROR(INDEX(Calculation!$R$7:$R$206,MATCH($B51&amp;" "&amp;BV$10,positions,0),1),
IF(AND(ROW(BV52)&gt;12,OR(AND(BW53&lt;&gt;"",BW53&lt;&gt;"-"),AND(BV53="-",BU52=""))),"-","")))</f>
        <v/>
      </c>
      <c r="BW52" s="128" t="str">
        <f>IFERROR(INDEX(Calculation!$Q$7:$Q$206,MATCH($B52&amp;" "&amp;BW$10,positions,0),1),
IFERROR(INDEX(Calculation!$R$7:$R$206,MATCH($B51&amp;" "&amp;BW$10,positions,0),1),
IF(AND(ROW(BW52)&gt;12,OR(AND(BX53&lt;&gt;"",BX53&lt;&gt;"-"),AND(BW53="-",BV52=""))),"-","")))</f>
        <v/>
      </c>
      <c r="BX52" s="128" t="str">
        <f>IFERROR(INDEX(Calculation!$Q$7:$Q$206,MATCH($B52&amp;" "&amp;BX$10,positions,0),1),
IFERROR(INDEX(Calculation!$R$7:$R$206,MATCH($B51&amp;" "&amp;BX$10,positions,0),1),
IF(AND(ROW(BX52)&gt;12,OR(AND(BY53&lt;&gt;"",BY53&lt;&gt;"-"),AND(BX53="-",BW52=""))),"-","")))</f>
        <v/>
      </c>
      <c r="BY52" s="128" t="str">
        <f>IFERROR(INDEX(Calculation!$Q$7:$Q$206,MATCH($B52&amp;" "&amp;BY$10,positions,0),1),
IFERROR(INDEX(Calculation!$R$7:$R$206,MATCH($B51&amp;" "&amp;BY$10,positions,0),1),
IF(AND(ROW(BY52)&gt;12,OR(AND(BZ53&lt;&gt;"",BZ53&lt;&gt;"-"),AND(BY53="-",BX52=""))),"-","")))</f>
        <v/>
      </c>
      <c r="BZ52" s="128" t="str">
        <f>IFERROR(INDEX(Calculation!$Q$7:$Q$206,MATCH($B52&amp;" "&amp;BZ$10,positions,0),1),
IFERROR(INDEX(Calculation!$R$7:$R$206,MATCH($B51&amp;" "&amp;BZ$10,positions,0),1),
IF(AND(ROW(BZ52)&gt;12,OR(AND(CA53&lt;&gt;"",CA53&lt;&gt;"-"),AND(BZ53="-",BY52=""))),"-","")))</f>
        <v/>
      </c>
      <c r="CA52" s="128" t="str">
        <f>IFERROR(INDEX(Calculation!$Q$7:$Q$206,MATCH($B52&amp;" "&amp;CA$10,positions,0),1),
IFERROR(INDEX(Calculation!$R$7:$R$206,MATCH($B51&amp;" "&amp;CA$10,positions,0),1),
IF(AND(ROW(CA52)&gt;12,OR(AND(CB53&lt;&gt;"",CB53&lt;&gt;"-"),AND(CA53="-",BZ52=""))),"-","")))</f>
        <v/>
      </c>
      <c r="CB52" s="128" t="str">
        <f>IFERROR(INDEX(Calculation!$Q$7:$Q$206,MATCH($B52&amp;" "&amp;CB$10,positions,0),1),
IFERROR(INDEX(Calculation!$R$7:$R$206,MATCH($B51&amp;" "&amp;CB$10,positions,0),1),
IF(AND(ROW(CB52)&gt;12,OR(AND(CC53&lt;&gt;"",CC53&lt;&gt;"-"),AND(CB53="-",CA52=""))),"-","")))</f>
        <v/>
      </c>
      <c r="CC52" s="128" t="str">
        <f>IFERROR(INDEX(Calculation!$Q$7:$Q$206,MATCH($B52&amp;" "&amp;CC$10,positions,0),1),
IFERROR(INDEX(Calculation!$R$7:$R$206,MATCH($B51&amp;" "&amp;CC$10,positions,0),1),
IF(AND(ROW(CC52)&gt;12,OR(AND(CD53&lt;&gt;"",CD53&lt;&gt;"-"),AND(CC53="-",CB52=""))),"-","")))</f>
        <v/>
      </c>
      <c r="CD52" s="128" t="str">
        <f>IFERROR(INDEX(Calculation!$Q$7:$Q$206,MATCH($B52&amp;" "&amp;CD$10,positions,0),1),
IFERROR(INDEX(Calculation!$R$7:$R$206,MATCH($B51&amp;" "&amp;CD$10,positions,0),1),
IF(AND(ROW(CD52)&gt;12,OR(AND(CE53&lt;&gt;"",CE53&lt;&gt;"-"),AND(CD53="-",CC52=""))),"-","")))</f>
        <v/>
      </c>
      <c r="CE52" s="128" t="str">
        <f>IFERROR(INDEX(Calculation!$Q$7:$Q$206,MATCH($B52&amp;" "&amp;CE$10,positions,0),1),
IFERROR(INDEX(Calculation!$R$7:$R$206,MATCH($B51&amp;" "&amp;CE$10,positions,0),1),
IF(AND(ROW(CE52)&gt;12,OR(AND(CF53&lt;&gt;"",CF53&lt;&gt;"-"),AND(CE53="-",CD52=""))),"-","")))</f>
        <v/>
      </c>
      <c r="CF52" s="128" t="str">
        <f>IFERROR(INDEX(Calculation!$Q$7:$Q$206,MATCH($B52&amp;" "&amp;CF$10,positions,0),1),
IFERROR(INDEX(Calculation!$R$7:$R$206,MATCH($B51&amp;" "&amp;CF$10,positions,0),1),
IF(AND(ROW(CF52)&gt;12,OR(AND(CG53&lt;&gt;"",CG53&lt;&gt;"-"),AND(CF53="-",CE52=""))),"-","")))</f>
        <v/>
      </c>
      <c r="CG52" s="128" t="str">
        <f>IFERROR(INDEX(Calculation!$Q$7:$Q$206,MATCH($B52&amp;" "&amp;CG$10,positions,0),1),
IFERROR(INDEX(Calculation!$R$7:$R$206,MATCH($B51&amp;" "&amp;CG$10,positions,0),1),
IF(AND(ROW(CG52)&gt;12,OR(AND(CH53&lt;&gt;"",CH53&lt;&gt;"-"),AND(CG53="-",CF52=""))),"-","")))</f>
        <v/>
      </c>
      <c r="CH52" s="128" t="str">
        <f>IFERROR(INDEX(Calculation!$Q$7:$Q$206,MATCH($B52&amp;" "&amp;CH$10,positions,0),1),
IFERROR(INDEX(Calculation!$R$7:$R$206,MATCH($B51&amp;" "&amp;CH$10,positions,0),1),
IF(AND(ROW(CH52)&gt;12,OR(AND(CI53&lt;&gt;"",CI53&lt;&gt;"-"),AND(CH53="-",CG52=""))),"-","")))</f>
        <v/>
      </c>
      <c r="CI52" s="128" t="str">
        <f>IFERROR(INDEX(Calculation!$Q$7:$Q$206,MATCH($B52&amp;" "&amp;CI$10,positions,0),1),
IFERROR(INDEX(Calculation!$R$7:$R$206,MATCH($B51&amp;" "&amp;CI$10,positions,0),1),
IF(AND(ROW(CI52)&gt;12,OR(AND(CJ53&lt;&gt;"",CJ53&lt;&gt;"-"),AND(CI53="-",CH52=""))),"-","")))</f>
        <v/>
      </c>
      <c r="CJ52" s="128" t="str">
        <f>IFERROR(INDEX(Calculation!$Q$7:$Q$206,MATCH($B52&amp;" "&amp;CJ$10,positions,0),1),
IFERROR(INDEX(Calculation!$R$7:$R$206,MATCH($B51&amp;" "&amp;CJ$10,positions,0),1),
IF(AND(ROW(CJ52)&gt;12,OR(AND(CK53&lt;&gt;"",CK53&lt;&gt;"-"),AND(CJ53="-",CI52=""))),"-","")))</f>
        <v/>
      </c>
      <c r="CK52" s="128" t="str">
        <f>IFERROR(INDEX(Calculation!$Q$7:$Q$206,MATCH($B52&amp;" "&amp;CK$10,positions,0),1),
IFERROR(INDEX(Calculation!$R$7:$R$206,MATCH($B51&amp;" "&amp;CK$10,positions,0),1),
IF(AND(ROW(CK52)&gt;12,OR(AND(CL53&lt;&gt;"",CL53&lt;&gt;"-"),AND(CK53="-",CJ52=""))),"-","")))</f>
        <v/>
      </c>
      <c r="CL52" s="128" t="str">
        <f>IFERROR(INDEX(Calculation!$Q$7:$Q$206,MATCH($B52&amp;" "&amp;CL$10,positions,0),1),
IFERROR(INDEX(Calculation!$R$7:$R$206,MATCH($B51&amp;" "&amp;CL$10,positions,0),1),
IF(AND(ROW(CL52)&gt;12,OR(AND(CM53&lt;&gt;"",CM53&lt;&gt;"-"),AND(CL53="-",CK52=""))),"-","")))</f>
        <v/>
      </c>
      <c r="CM52" s="128" t="str">
        <f>IFERROR(INDEX(Calculation!$Q$7:$Q$206,MATCH($B52&amp;" "&amp;CM$10,positions,0),1),
IFERROR(INDEX(Calculation!$R$7:$R$206,MATCH($B51&amp;" "&amp;CM$10,positions,0),1),
IF(AND(ROW(CM52)&gt;12,OR(AND(CN53&lt;&gt;"",CN53&lt;&gt;"-"),AND(CM53="-",CL52=""))),"-","")))</f>
        <v/>
      </c>
      <c r="CN52" s="128" t="str">
        <f>IFERROR(INDEX(Calculation!$Q$7:$Q$206,MATCH($B52&amp;" "&amp;CN$10,positions,0),1),
IFERROR(INDEX(Calculation!$R$7:$R$206,MATCH($B51&amp;" "&amp;CN$10,positions,0),1),
IF(AND(ROW(CN52)&gt;12,OR(AND(CO53&lt;&gt;"",CO53&lt;&gt;"-"),AND(CN53="-",CM52=""))),"-","")))</f>
        <v/>
      </c>
      <c r="CO52" s="128" t="str">
        <f>IFERROR(INDEX(Calculation!$Q$7:$Q$206,MATCH($B52&amp;" "&amp;CO$10,positions,0),1),
IFERROR(INDEX(Calculation!$R$7:$R$206,MATCH($B51&amp;" "&amp;CO$10,positions,0),1),
IF(AND(ROW(CO52)&gt;12,OR(AND(CP53&lt;&gt;"",CP53&lt;&gt;"-"),AND(CO53="-",CN52=""))),"-","")))</f>
        <v/>
      </c>
      <c r="CP52" s="128" t="str">
        <f>IFERROR(INDEX(Calculation!$Q$7:$Q$206,MATCH($B52&amp;" "&amp;CP$10,positions,0),1),
IFERROR(INDEX(Calculation!$R$7:$R$206,MATCH($B51&amp;" "&amp;CP$10,positions,0),1),
IF(AND(ROW(CP52)&gt;12,OR(AND(CQ53&lt;&gt;"",CQ53&lt;&gt;"-"),AND(CP53="-",CO52=""))),"-","")))</f>
        <v/>
      </c>
      <c r="CQ52" s="128" t="str">
        <f>IFERROR(INDEX(Calculation!$Q$7:$Q$206,MATCH($B52&amp;" "&amp;CQ$10,positions,0),1),
IFERROR(INDEX(Calculation!$R$7:$R$206,MATCH($B51&amp;" "&amp;CQ$10,positions,0),1),
IF(AND(ROW(CQ52)&gt;12,OR(AND(CR53&lt;&gt;"",CR53&lt;&gt;"-"),AND(CQ53="-",CP52=""))),"-","")))</f>
        <v/>
      </c>
      <c r="CR52" s="128" t="str">
        <f>IFERROR(INDEX(Calculation!$Q$7:$Q$206,MATCH($B52&amp;" "&amp;CR$10,positions,0),1),
IFERROR(INDEX(Calculation!$R$7:$R$206,MATCH($B51&amp;" "&amp;CR$10,positions,0),1),
IF(AND(ROW(CR52)&gt;12,OR(AND(CS53&lt;&gt;"",CS53&lt;&gt;"-"),AND(CR53="-",CQ52=""))),"-","")))</f>
        <v/>
      </c>
      <c r="CS52" s="128" t="str">
        <f>IFERROR(INDEX(Calculation!$Q$7:$Q$206,MATCH($B52&amp;" "&amp;CS$10,positions,0),1),
IFERROR(INDEX(Calculation!$R$7:$R$206,MATCH($B51&amp;" "&amp;CS$10,positions,0),1),
IF(AND(ROW(CS52)&gt;12,OR(AND(CT53&lt;&gt;"",CT53&lt;&gt;"-"),AND(CS53="-",CR52=""))),"-","")))</f>
        <v/>
      </c>
      <c r="CT52" s="128" t="str">
        <f>IFERROR(INDEX(Calculation!$Q$7:$Q$206,MATCH($B52&amp;" "&amp;CT$10,positions,0),1),
IFERROR(INDEX(Calculation!$R$7:$R$206,MATCH($B51&amp;" "&amp;CT$10,positions,0),1),
IF(AND(ROW(CT52)&gt;12,OR(AND(CU53&lt;&gt;"",CU53&lt;&gt;"-"),AND(CT53="-",CS52=""))),"-","")))</f>
        <v/>
      </c>
      <c r="CU52" s="128" t="str">
        <f>IFERROR(INDEX(Calculation!$Q$7:$Q$206,MATCH($B52&amp;" "&amp;CU$10,positions,0),1),
IFERROR(INDEX(Calculation!$R$7:$R$206,MATCH($B51&amp;" "&amp;CU$10,positions,0),1),
IF(AND(ROW(CU52)&gt;12,OR(AND(CV53&lt;&gt;"",CV53&lt;&gt;"-"),AND(CU53="-",CT52=""))),"-","")))</f>
        <v/>
      </c>
      <c r="CV52" s="128" t="str">
        <f>IFERROR(INDEX(Calculation!$Q$7:$Q$206,MATCH($B52&amp;" "&amp;CV$10,positions,0),1),
IFERROR(INDEX(Calculation!$R$7:$R$206,MATCH($B51&amp;" "&amp;CV$10,positions,0),1),
IF(AND(ROW(CV52)&gt;12,OR(AND(CW53&lt;&gt;"",CW53&lt;&gt;"-"),AND(CV53="-",CU52=""))),"-","")))</f>
        <v/>
      </c>
      <c r="CW52" s="128" t="str">
        <f>IFERROR(INDEX(Calculation!$Q$7:$Q$206,MATCH($B52&amp;" "&amp;CW$10,positions,0),1),
IFERROR(INDEX(Calculation!$R$7:$R$206,MATCH($B51&amp;" "&amp;CW$10,positions,0),1),
IF(AND(ROW(CW52)&gt;12,OR(AND(CX53&lt;&gt;"",CX53&lt;&gt;"-"),AND(CW53="-",CV52=""))),"-","")))</f>
        <v/>
      </c>
      <c r="CX52" s="128" t="str">
        <f>IFERROR(INDEX(Calculation!$Q$7:$Q$206,MATCH($B52&amp;" "&amp;CX$10,positions,0),1),
IFERROR(INDEX(Calculation!$R$7:$R$206,MATCH($B51&amp;" "&amp;CX$10,positions,0),1),
IF(AND(ROW(CX52)&gt;12,OR(AND(CY53&lt;&gt;"",CY53&lt;&gt;"-"),AND(CX53="-",CW52=""))),"-","")))</f>
        <v/>
      </c>
      <c r="CY52" s="128" t="str">
        <f>IFERROR(INDEX(Calculation!$Q$7:$Q$206,MATCH($B52&amp;" "&amp;CY$10,positions,0),1),
IFERROR(INDEX(Calculation!$R$7:$R$206,MATCH($B51&amp;" "&amp;CY$10,positions,0),1),
IF(AND(ROW(CY52)&gt;12,OR(AND(CZ53&lt;&gt;"",CZ53&lt;&gt;"-"),AND(CY53="-",CX52=""))),"-","")))</f>
        <v/>
      </c>
      <c r="CZ52" s="128" t="str">
        <f>IFERROR(INDEX(Calculation!$Q$7:$Q$206,MATCH($B52&amp;" "&amp;CZ$10,positions,0),1),
IFERROR(INDEX(Calculation!$R$7:$R$206,MATCH($B51&amp;" "&amp;CZ$10,positions,0),1),
IF(AND(ROW(CZ52)&gt;12,OR(AND(DA53&lt;&gt;"",DA53&lt;&gt;"-"),AND(CZ53="-",CY52=""))),"-","")))</f>
        <v/>
      </c>
    </row>
    <row r="53" spans="2:104" s="100" customFormat="1" ht="27.95" customHeight="1" x14ac:dyDescent="0.25">
      <c r="B53" s="140">
        <v>43</v>
      </c>
      <c r="C53" s="99"/>
      <c r="D53" s="128" t="str">
        <f>IFERROR(INDEX(Calculation!$Q$7:$Q$206,MATCH($B53&amp;" "&amp;D$10,positions,0),1),
IFERROR(INDEX(Calculation!$R$7:$R$206,MATCH($B52&amp;" "&amp;D$10,positions,0),1),
IF(AND(ROW(D53)&gt;12,OR(AND(E54&lt;&gt;"",E54&lt;&gt;"-"),AND(D54="-",C53=""))),"-","")))</f>
        <v/>
      </c>
      <c r="E53" s="128" t="str">
        <f>IFERROR(INDEX(Calculation!$Q$7:$Q$206,MATCH($B53&amp;" "&amp;E$10,positions,0),1),
IFERROR(INDEX(Calculation!$R$7:$R$206,MATCH($B52&amp;" "&amp;E$10,positions,0),1),
IF(AND(ROW(E53)&gt;12,OR(AND(F54&lt;&gt;"",F54&lt;&gt;"-"),AND(E54="-",D53=""))),"-","")))</f>
        <v/>
      </c>
      <c r="F53" s="128" t="str">
        <f>IFERROR(INDEX(Calculation!$Q$7:$Q$206,MATCH($B53&amp;" "&amp;F$10,positions,0),1),
IFERROR(INDEX(Calculation!$R$7:$R$206,MATCH($B52&amp;" "&amp;F$10,positions,0),1),
IF(AND(ROW(F53)&gt;12,OR(AND(G54&lt;&gt;"",G54&lt;&gt;"-"),AND(F54="-",E53=""))),"-","")))</f>
        <v/>
      </c>
      <c r="G53" s="128" t="str">
        <f>IFERROR(INDEX(Calculation!$Q$7:$Q$206,MATCH($B53&amp;" "&amp;G$10,positions,0),1),
IFERROR(INDEX(Calculation!$R$7:$R$206,MATCH($B52&amp;" "&amp;G$10,positions,0),1),
IF(AND(ROW(G53)&gt;12,OR(AND(H54&lt;&gt;"",H54&lt;&gt;"-"),AND(G54="-",F53=""))),"-","")))</f>
        <v/>
      </c>
      <c r="H53" s="128" t="str">
        <f>IFERROR(INDEX(Calculation!$Q$7:$Q$206,MATCH($B53&amp;" "&amp;H$10,positions,0),1),
IFERROR(INDEX(Calculation!$R$7:$R$206,MATCH($B52&amp;" "&amp;H$10,positions,0),1),
IF(AND(ROW(H53)&gt;12,OR(AND(I54&lt;&gt;"",I54&lt;&gt;"-"),AND(H54="-",G53=""))),"-","")))</f>
        <v/>
      </c>
      <c r="I53" s="128" t="str">
        <f>IFERROR(INDEX(Calculation!$Q$7:$Q$206,MATCH($B53&amp;" "&amp;I$10,positions,0),1),
IFERROR(INDEX(Calculation!$R$7:$R$206,MATCH($B52&amp;" "&amp;I$10,positions,0),1),
IF(AND(ROW(I53)&gt;12,OR(AND(J54&lt;&gt;"",J54&lt;&gt;"-"),AND(I54="-",H53=""))),"-","")))</f>
        <v/>
      </c>
      <c r="J53" s="128" t="str">
        <f>IFERROR(INDEX(Calculation!$Q$7:$Q$206,MATCH($B53&amp;" "&amp;J$10,positions,0),1),
IFERROR(INDEX(Calculation!$R$7:$R$206,MATCH($B52&amp;" "&amp;J$10,positions,0),1),
IF(AND(ROW(J53)&gt;12,OR(AND(K54&lt;&gt;"",K54&lt;&gt;"-"),AND(J54="-",I53=""))),"-","")))</f>
        <v/>
      </c>
      <c r="K53" s="128" t="str">
        <f>IFERROR(INDEX(Calculation!$Q$7:$Q$206,MATCH($B53&amp;" "&amp;K$10,positions,0),1),
IFERROR(INDEX(Calculation!$R$7:$R$206,MATCH($B52&amp;" "&amp;K$10,positions,0),1),
IF(AND(ROW(K53)&gt;12,OR(AND(L54&lt;&gt;"",L54&lt;&gt;"-"),AND(K54="-",J53=""))),"-","")))</f>
        <v/>
      </c>
      <c r="L53" s="128" t="str">
        <f>IFERROR(INDEX(Calculation!$Q$7:$Q$206,MATCH($B53&amp;" "&amp;L$10,positions,0),1),
IFERROR(INDEX(Calculation!$R$7:$R$206,MATCH($B52&amp;" "&amp;L$10,positions,0),1),
IF(AND(ROW(L53)&gt;12,OR(AND(M54&lt;&gt;"",M54&lt;&gt;"-"),AND(L54="-",K53=""))),"-","")))</f>
        <v/>
      </c>
      <c r="M53" s="128" t="str">
        <f>IFERROR(INDEX(Calculation!$Q$7:$Q$206,MATCH($B53&amp;" "&amp;M$10,positions,0),1),
IFERROR(INDEX(Calculation!$R$7:$R$206,MATCH($B52&amp;" "&amp;M$10,positions,0),1),
IF(AND(ROW(M53)&gt;12,OR(AND(N54&lt;&gt;"",N54&lt;&gt;"-"),AND(M54="-",L53=""))),"-","")))</f>
        <v/>
      </c>
      <c r="N53" s="128" t="str">
        <f>IFERROR(INDEX(Calculation!$Q$7:$Q$206,MATCH($B53&amp;" "&amp;N$10,positions,0),1),
IFERROR(INDEX(Calculation!$R$7:$R$206,MATCH($B52&amp;" "&amp;N$10,positions,0),1),
IF(AND(ROW(N53)&gt;12,OR(AND(O54&lt;&gt;"",O54&lt;&gt;"-"),AND(N54="-",M53=""))),"-","")))</f>
        <v/>
      </c>
      <c r="O53" s="128" t="str">
        <f>IFERROR(INDEX(Calculation!$Q$7:$Q$206,MATCH($B53&amp;" "&amp;O$10,positions,0),1),
IFERROR(INDEX(Calculation!$R$7:$R$206,MATCH($B52&amp;" "&amp;O$10,positions,0),1),
IF(AND(ROW(O53)&gt;12,OR(AND(P54&lt;&gt;"",P54&lt;&gt;"-"),AND(O54="-",N53=""))),"-","")))</f>
        <v/>
      </c>
      <c r="P53" s="128" t="str">
        <f>IFERROR(INDEX(Calculation!$Q$7:$Q$206,MATCH($B53&amp;" "&amp;P$10,positions,0),1),
IFERROR(INDEX(Calculation!$R$7:$R$206,MATCH($B52&amp;" "&amp;P$10,positions,0),1),
IF(AND(ROW(P53)&gt;12,OR(AND(Q54&lt;&gt;"",Q54&lt;&gt;"-"),AND(P54="-",O53=""))),"-","")))</f>
        <v/>
      </c>
      <c r="Q53" s="128" t="str">
        <f>IFERROR(INDEX(Calculation!$Q$7:$Q$206,MATCH($B53&amp;" "&amp;Q$10,positions,0),1),
IFERROR(INDEX(Calculation!$R$7:$R$206,MATCH($B52&amp;" "&amp;Q$10,positions,0),1),
IF(AND(ROW(Q53)&gt;12,OR(AND(R54&lt;&gt;"",R54&lt;&gt;"-"),AND(Q54="-",P53=""))),"-","")))</f>
        <v/>
      </c>
      <c r="R53" s="128" t="str">
        <f>IFERROR(INDEX(Calculation!$Q$7:$Q$206,MATCH($B53&amp;" "&amp;R$10,positions,0),1),
IFERROR(INDEX(Calculation!$R$7:$R$206,MATCH($B52&amp;" "&amp;R$10,positions,0),1),
IF(AND(ROW(R53)&gt;12,OR(AND(S54&lt;&gt;"",S54&lt;&gt;"-"),AND(R54="-",Q53=""))),"-","")))</f>
        <v/>
      </c>
      <c r="S53" s="128" t="str">
        <f>IFERROR(INDEX(Calculation!$Q$7:$Q$206,MATCH($B53&amp;" "&amp;S$10,positions,0),1),
IFERROR(INDEX(Calculation!$R$7:$R$206,MATCH($B52&amp;" "&amp;S$10,positions,0),1),
IF(AND(ROW(S53)&gt;12,OR(AND(T54&lt;&gt;"",T54&lt;&gt;"-"),AND(S54="-",R53=""))),"-","")))</f>
        <v/>
      </c>
      <c r="T53" s="128" t="str">
        <f>IFERROR(INDEX(Calculation!$Q$7:$Q$206,MATCH($B53&amp;" "&amp;T$10,positions,0),1),
IFERROR(INDEX(Calculation!$R$7:$R$206,MATCH($B52&amp;" "&amp;T$10,positions,0),1),
IF(AND(ROW(T53)&gt;12,OR(AND(U54&lt;&gt;"",U54&lt;&gt;"-"),AND(T54="-",S53=""))),"-","")))</f>
        <v/>
      </c>
      <c r="U53" s="128" t="str">
        <f>IFERROR(INDEX(Calculation!$Q$7:$Q$206,MATCH($B53&amp;" "&amp;U$10,positions,0),1),
IFERROR(INDEX(Calculation!$R$7:$R$206,MATCH($B52&amp;" "&amp;U$10,positions,0),1),
IF(AND(ROW(U53)&gt;12,OR(AND(V54&lt;&gt;"",V54&lt;&gt;"-"),AND(U54="-",T53=""))),"-","")))</f>
        <v/>
      </c>
      <c r="V53" s="128" t="str">
        <f>IFERROR(INDEX(Calculation!$Q$7:$Q$206,MATCH($B53&amp;" "&amp;V$10,positions,0),1),
IFERROR(INDEX(Calculation!$R$7:$R$206,MATCH($B52&amp;" "&amp;V$10,positions,0),1),
IF(AND(ROW(V53)&gt;12,OR(AND(W54&lt;&gt;"",W54&lt;&gt;"-"),AND(V54="-",U53=""))),"-","")))</f>
        <v/>
      </c>
      <c r="W53" s="128" t="str">
        <f>IFERROR(INDEX(Calculation!$Q$7:$Q$206,MATCH($B53&amp;" "&amp;W$10,positions,0),1),
IFERROR(INDEX(Calculation!$R$7:$R$206,MATCH($B52&amp;" "&amp;W$10,positions,0),1),
IF(AND(ROW(W53)&gt;12,OR(AND(X54&lt;&gt;"",X54&lt;&gt;"-"),AND(W54="-",V53=""))),"-","")))</f>
        <v/>
      </c>
      <c r="X53" s="128" t="str">
        <f>IFERROR(INDEX(Calculation!$Q$7:$Q$206,MATCH($B53&amp;" "&amp;X$10,positions,0),1),
IFERROR(INDEX(Calculation!$R$7:$R$206,MATCH($B52&amp;" "&amp;X$10,positions,0),1),
IF(AND(ROW(X53)&gt;12,OR(AND(Y54&lt;&gt;"",Y54&lt;&gt;"-"),AND(X54="-",W53=""))),"-","")))</f>
        <v/>
      </c>
      <c r="Y53" s="128" t="str">
        <f>IFERROR(INDEX(Calculation!$Q$7:$Q$206,MATCH($B53&amp;" "&amp;Y$10,positions,0),1),
IFERROR(INDEX(Calculation!$R$7:$R$206,MATCH($B52&amp;" "&amp;Y$10,positions,0),1),
IF(AND(ROW(Y53)&gt;12,OR(AND(Z54&lt;&gt;"",Z54&lt;&gt;"-"),AND(Y54="-",X53=""))),"-","")))</f>
        <v/>
      </c>
      <c r="Z53" s="128" t="str">
        <f>IFERROR(INDEX(Calculation!$Q$7:$Q$206,MATCH($B53&amp;" "&amp;Z$10,positions,0),1),
IFERROR(INDEX(Calculation!$R$7:$R$206,MATCH($B52&amp;" "&amp;Z$10,positions,0),1),
IF(AND(ROW(Z53)&gt;12,OR(AND(AA54&lt;&gt;"",AA54&lt;&gt;"-"),AND(Z54="-",Y53=""))),"-","")))</f>
        <v/>
      </c>
      <c r="AA53" s="128" t="str">
        <f>IFERROR(INDEX(Calculation!$Q$7:$Q$206,MATCH($B53&amp;" "&amp;AA$10,positions,0),1),
IFERROR(INDEX(Calculation!$R$7:$R$206,MATCH($B52&amp;" "&amp;AA$10,positions,0),1),
IF(AND(ROW(AA53)&gt;12,OR(AND(AB54&lt;&gt;"",AB54&lt;&gt;"-"),AND(AA54="-",Z53=""))),"-","")))</f>
        <v/>
      </c>
      <c r="AB53" s="128" t="str">
        <f>IFERROR(INDEX(Calculation!$Q$7:$Q$206,MATCH($B53&amp;" "&amp;AB$10,positions,0),1),
IFERROR(INDEX(Calculation!$R$7:$R$206,MATCH($B52&amp;" "&amp;AB$10,positions,0),1),
IF(AND(ROW(AB53)&gt;12,OR(AND(AC54&lt;&gt;"",AC54&lt;&gt;"-"),AND(AB54="-",AA53=""))),"-","")))</f>
        <v/>
      </c>
      <c r="AC53" s="128" t="str">
        <f>IFERROR(INDEX(Calculation!$Q$7:$Q$206,MATCH($B53&amp;" "&amp;AC$10,positions,0),1),
IFERROR(INDEX(Calculation!$R$7:$R$206,MATCH($B52&amp;" "&amp;AC$10,positions,0),1),
IF(AND(ROW(AC53)&gt;12,OR(AND(AD54&lt;&gt;"",AD54&lt;&gt;"-"),AND(AC54="-",AB53=""))),"-","")))</f>
        <v/>
      </c>
      <c r="AD53" s="128" t="str">
        <f>IFERROR(INDEX(Calculation!$Q$7:$Q$206,MATCH($B53&amp;" "&amp;AD$10,positions,0),1),
IFERROR(INDEX(Calculation!$R$7:$R$206,MATCH($B52&amp;" "&amp;AD$10,positions,0),1),
IF(AND(ROW(AD53)&gt;12,OR(AND(AE54&lt;&gt;"",AE54&lt;&gt;"-"),AND(AD54="-",AC53=""))),"-","")))</f>
        <v/>
      </c>
      <c r="AE53" s="128" t="str">
        <f>IFERROR(INDEX(Calculation!$Q$7:$Q$206,MATCH($B53&amp;" "&amp;AE$10,positions,0),1),
IFERROR(INDEX(Calculation!$R$7:$R$206,MATCH($B52&amp;" "&amp;AE$10,positions,0),1),
IF(AND(ROW(AE53)&gt;12,OR(AND(AF54&lt;&gt;"",AF54&lt;&gt;"-"),AND(AE54="-",AD53=""))),"-","")))</f>
        <v/>
      </c>
      <c r="AF53" s="128" t="str">
        <f>IFERROR(INDEX(Calculation!$Q$7:$Q$206,MATCH($B53&amp;" "&amp;AF$10,positions,0),1),
IFERROR(INDEX(Calculation!$R$7:$R$206,MATCH($B52&amp;" "&amp;AF$10,positions,0),1),
IF(AND(ROW(AF53)&gt;12,OR(AND(AG54&lt;&gt;"",AG54&lt;&gt;"-"),AND(AF54="-",AE53=""))),"-","")))</f>
        <v/>
      </c>
      <c r="AG53" s="128" t="str">
        <f>IFERROR(INDEX(Calculation!$Q$7:$Q$206,MATCH($B53&amp;" "&amp;AG$10,positions,0),1),
IFERROR(INDEX(Calculation!$R$7:$R$206,MATCH($B52&amp;" "&amp;AG$10,positions,0),1),
IF(AND(ROW(AG53)&gt;12,OR(AND(AH54&lt;&gt;"",AH54&lt;&gt;"-"),AND(AG54="-",AF53=""))),"-","")))</f>
        <v/>
      </c>
      <c r="AH53" s="128" t="str">
        <f>IFERROR(INDEX(Calculation!$Q$7:$Q$206,MATCH($B53&amp;" "&amp;AH$10,positions,0),1),
IFERROR(INDEX(Calculation!$R$7:$R$206,MATCH($B52&amp;" "&amp;AH$10,positions,0),1),
IF(AND(ROW(AH53)&gt;12,OR(AND(AI54&lt;&gt;"",AI54&lt;&gt;"-"),AND(AH54="-",AG53=""))),"-","")))</f>
        <v/>
      </c>
      <c r="AI53" s="128" t="str">
        <f>IFERROR(INDEX(Calculation!$Q$7:$Q$206,MATCH($B53&amp;" "&amp;AI$10,positions,0),1),
IFERROR(INDEX(Calculation!$R$7:$R$206,MATCH($B52&amp;" "&amp;AI$10,positions,0),1),
IF(AND(ROW(AI53)&gt;12,OR(AND(AJ54&lt;&gt;"",AJ54&lt;&gt;"-"),AND(AI54="-",AH53=""))),"-","")))</f>
        <v/>
      </c>
      <c r="AJ53" s="128" t="str">
        <f>IFERROR(INDEX(Calculation!$Q$7:$Q$206,MATCH($B53&amp;" "&amp;AJ$10,positions,0),1),
IFERROR(INDEX(Calculation!$R$7:$R$206,MATCH($B52&amp;" "&amp;AJ$10,positions,0),1),
IF(AND(ROW(AJ53)&gt;12,OR(AND(AK54&lt;&gt;"",AK54&lt;&gt;"-"),AND(AJ54="-",AI53=""))),"-","")))</f>
        <v/>
      </c>
      <c r="AK53" s="128" t="str">
        <f>IFERROR(INDEX(Calculation!$Q$7:$Q$206,MATCH($B53&amp;" "&amp;AK$10,positions,0),1),
IFERROR(INDEX(Calculation!$R$7:$R$206,MATCH($B52&amp;" "&amp;AK$10,positions,0),1),
IF(AND(ROW(AK53)&gt;12,OR(AND(AL54&lt;&gt;"",AL54&lt;&gt;"-"),AND(AK54="-",AJ53=""))),"-","")))</f>
        <v/>
      </c>
      <c r="AL53" s="128" t="str">
        <f>IFERROR(INDEX(Calculation!$Q$7:$Q$206,MATCH($B53&amp;" "&amp;AL$10,positions,0),1),
IFERROR(INDEX(Calculation!$R$7:$R$206,MATCH($B52&amp;" "&amp;AL$10,positions,0),1),
IF(AND(ROW(AL53)&gt;12,OR(AND(AM54&lt;&gt;"",AM54&lt;&gt;"-"),AND(AL54="-",AK53=""))),"-","")))</f>
        <v/>
      </c>
      <c r="AM53" s="128" t="str">
        <f>IFERROR(INDEX(Calculation!$Q$7:$Q$206,MATCH($B53&amp;" "&amp;AM$10,positions,0),1),
IFERROR(INDEX(Calculation!$R$7:$R$206,MATCH($B52&amp;" "&amp;AM$10,positions,0),1),
IF(AND(ROW(AM53)&gt;12,OR(AND(AN54&lt;&gt;"",AN54&lt;&gt;"-"),AND(AM54="-",AL53=""))),"-","")))</f>
        <v/>
      </c>
      <c r="AN53" s="128" t="str">
        <f>IFERROR(INDEX(Calculation!$Q$7:$Q$206,MATCH($B53&amp;" "&amp;AN$10,positions,0),1),
IFERROR(INDEX(Calculation!$R$7:$R$206,MATCH($B52&amp;" "&amp;AN$10,positions,0),1),
IF(AND(ROW(AN53)&gt;12,OR(AND(AO54&lt;&gt;"",AO54&lt;&gt;"-"),AND(AN54="-",AM53=""))),"-","")))</f>
        <v/>
      </c>
      <c r="AO53" s="128" t="str">
        <f>IFERROR(INDEX(Calculation!$Q$7:$Q$206,MATCH($B53&amp;" "&amp;AO$10,positions,0),1),
IFERROR(INDEX(Calculation!$R$7:$R$206,MATCH($B52&amp;" "&amp;AO$10,positions,0),1),
IF(AND(ROW(AO53)&gt;12,OR(AND(AP54&lt;&gt;"",AP54&lt;&gt;"-"),AND(AO54="-",AN53=""))),"-","")))</f>
        <v/>
      </c>
      <c r="AP53" s="128" t="str">
        <f>IFERROR(INDEX(Calculation!$Q$7:$Q$206,MATCH($B53&amp;" "&amp;AP$10,positions,0),1),
IFERROR(INDEX(Calculation!$R$7:$R$206,MATCH($B52&amp;" "&amp;AP$10,positions,0),1),
IF(AND(ROW(AP53)&gt;12,OR(AND(AQ54&lt;&gt;"",AQ54&lt;&gt;"-"),AND(AP54="-",AO53=""))),"-","")))</f>
        <v/>
      </c>
      <c r="AQ53" s="128" t="str">
        <f>IFERROR(INDEX(Calculation!$Q$7:$Q$206,MATCH($B53&amp;" "&amp;AQ$10,positions,0),1),
IFERROR(INDEX(Calculation!$R$7:$R$206,MATCH($B52&amp;" "&amp;AQ$10,positions,0),1),
IF(AND(ROW(AQ53)&gt;12,OR(AND(AR54&lt;&gt;"",AR54&lt;&gt;"-"),AND(AQ54="-",AP53=""))),"-","")))</f>
        <v/>
      </c>
      <c r="AR53" s="128" t="str">
        <f>IFERROR(INDEX(Calculation!$Q$7:$Q$206,MATCH($B53&amp;" "&amp;AR$10,positions,0),1),
IFERROR(INDEX(Calculation!$R$7:$R$206,MATCH($B52&amp;" "&amp;AR$10,positions,0),1),
IF(AND(ROW(AR53)&gt;12,OR(AND(AS54&lt;&gt;"",AS54&lt;&gt;"-"),AND(AR54="-",AQ53=""))),"-","")))</f>
        <v/>
      </c>
      <c r="AS53" s="128" t="str">
        <f>IFERROR(INDEX(Calculation!$Q$7:$Q$206,MATCH($B53&amp;" "&amp;AS$10,positions,0),1),
IFERROR(INDEX(Calculation!$R$7:$R$206,MATCH($B52&amp;" "&amp;AS$10,positions,0),1),
IF(AND(ROW(AS53)&gt;12,OR(AND(AT54&lt;&gt;"",AT54&lt;&gt;"-"),AND(AS54="-",AR53=""))),"-","")))</f>
        <v/>
      </c>
      <c r="AT53" s="128" t="str">
        <f>IFERROR(INDEX(Calculation!$Q$7:$Q$206,MATCH($B53&amp;" "&amp;AT$10,positions,0),1),
IFERROR(INDEX(Calculation!$R$7:$R$206,MATCH($B52&amp;" "&amp;AT$10,positions,0),1),
IF(AND(ROW(AT53)&gt;12,OR(AND(AU54&lt;&gt;"",AU54&lt;&gt;"-"),AND(AT54="-",AS53=""))),"-","")))</f>
        <v/>
      </c>
      <c r="AU53" s="128" t="str">
        <f>IFERROR(INDEX(Calculation!$Q$7:$Q$206,MATCH($B53&amp;" "&amp;AU$10,positions,0),1),
IFERROR(INDEX(Calculation!$R$7:$R$206,MATCH($B52&amp;" "&amp;AU$10,positions,0),1),
IF(AND(ROW(AU53)&gt;12,OR(AND(AV54&lt;&gt;"",AV54&lt;&gt;"-"),AND(AU54="-",AT53=""))),"-","")))</f>
        <v/>
      </c>
      <c r="AV53" s="128" t="str">
        <f>IFERROR(INDEX(Calculation!$Q$7:$Q$206,MATCH($B53&amp;" "&amp;AV$10,positions,0),1),
IFERROR(INDEX(Calculation!$R$7:$R$206,MATCH($B52&amp;" "&amp;AV$10,positions,0),1),
IF(AND(ROW(AV53)&gt;12,OR(AND(AW54&lt;&gt;"",AW54&lt;&gt;"-"),AND(AV54="-",AU53=""))),"-","")))</f>
        <v/>
      </c>
      <c r="AW53" s="128" t="str">
        <f>IFERROR(INDEX(Calculation!$Q$7:$Q$206,MATCH($B53&amp;" "&amp;AW$10,positions,0),1),
IFERROR(INDEX(Calculation!$R$7:$R$206,MATCH($B52&amp;" "&amp;AW$10,positions,0),1),
IF(AND(ROW(AW53)&gt;12,OR(AND(AX54&lt;&gt;"",AX54&lt;&gt;"-"),AND(AW54="-",AV53=""))),"-","")))</f>
        <v/>
      </c>
      <c r="AX53" s="128" t="str">
        <f>IFERROR(INDEX(Calculation!$Q$7:$Q$206,MATCH($B53&amp;" "&amp;AX$10,positions,0),1),
IFERROR(INDEX(Calculation!$R$7:$R$206,MATCH($B52&amp;" "&amp;AX$10,positions,0),1),
IF(AND(ROW(AX53)&gt;12,OR(AND(AY54&lt;&gt;"",AY54&lt;&gt;"-"),AND(AX54="-",AW53=""))),"-","")))</f>
        <v/>
      </c>
      <c r="AY53" s="128" t="str">
        <f>IFERROR(INDEX(Calculation!$Q$7:$Q$206,MATCH($B53&amp;" "&amp;AY$10,positions,0),1),
IFERROR(INDEX(Calculation!$R$7:$R$206,MATCH($B52&amp;" "&amp;AY$10,positions,0),1),
IF(AND(ROW(AY53)&gt;12,OR(AND(AZ54&lt;&gt;"",AZ54&lt;&gt;"-"),AND(AY54="-",AX53=""))),"-","")))</f>
        <v/>
      </c>
      <c r="AZ53" s="128" t="str">
        <f>IFERROR(INDEX(Calculation!$Q$7:$Q$206,MATCH($B53&amp;" "&amp;AZ$10,positions,0),1),
IFERROR(INDEX(Calculation!$R$7:$R$206,MATCH($B52&amp;" "&amp;AZ$10,positions,0),1),
IF(AND(ROW(AZ53)&gt;12,OR(AND(BA54&lt;&gt;"",BA54&lt;&gt;"-"),AND(AZ54="-",AY53=""))),"-","")))</f>
        <v/>
      </c>
      <c r="BA53" s="128" t="str">
        <f>IFERROR(INDEX(Calculation!$Q$7:$Q$206,MATCH($B53&amp;" "&amp;BA$10,positions,0),1),
IFERROR(INDEX(Calculation!$R$7:$R$206,MATCH($B52&amp;" "&amp;BA$10,positions,0),1),
IF(AND(ROW(BA53)&gt;12,OR(AND(BB54&lt;&gt;"",BB54&lt;&gt;"-"),AND(BA54="-",AZ53=""))),"-","")))</f>
        <v/>
      </c>
      <c r="BB53" s="128" t="str">
        <f>IFERROR(INDEX(Calculation!$Q$7:$Q$206,MATCH($B53&amp;" "&amp;BB$10,positions,0),1),
IFERROR(INDEX(Calculation!$R$7:$R$206,MATCH($B52&amp;" "&amp;BB$10,positions,0),1),
IF(AND(ROW(BB53)&gt;12,OR(AND(BC54&lt;&gt;"",BC54&lt;&gt;"-"),AND(BB54="-",BA53=""))),"-","")))</f>
        <v/>
      </c>
      <c r="BC53" s="128" t="str">
        <f>IFERROR(INDEX(Calculation!$Q$7:$Q$206,MATCH($B53&amp;" "&amp;BC$10,positions,0),1),
IFERROR(INDEX(Calculation!$R$7:$R$206,MATCH($B52&amp;" "&amp;BC$10,positions,0),1),
IF(AND(ROW(BC53)&gt;12,OR(AND(BD54&lt;&gt;"",BD54&lt;&gt;"-"),AND(BC54="-",BB53=""))),"-","")))</f>
        <v/>
      </c>
      <c r="BD53" s="128" t="str">
        <f>IFERROR(INDEX(Calculation!$Q$7:$Q$206,MATCH($B53&amp;" "&amp;BD$10,positions,0),1),
IFERROR(INDEX(Calculation!$R$7:$R$206,MATCH($B52&amp;" "&amp;BD$10,positions,0),1),
IF(AND(ROW(BD53)&gt;12,OR(AND(BE54&lt;&gt;"",BE54&lt;&gt;"-"),AND(BD54="-",BC53=""))),"-","")))</f>
        <v/>
      </c>
      <c r="BE53" s="128" t="str">
        <f>IFERROR(INDEX(Calculation!$Q$7:$Q$206,MATCH($B53&amp;" "&amp;BE$10,positions,0),1),
IFERROR(INDEX(Calculation!$R$7:$R$206,MATCH($B52&amp;" "&amp;BE$10,positions,0),1),
IF(AND(ROW(BE53)&gt;12,OR(AND(BF54&lt;&gt;"",BF54&lt;&gt;"-"),AND(BE54="-",BD53=""))),"-","")))</f>
        <v/>
      </c>
      <c r="BF53" s="128" t="str">
        <f>IFERROR(INDEX(Calculation!$Q$7:$Q$206,MATCH($B53&amp;" "&amp;BF$10,positions,0),1),
IFERROR(INDEX(Calculation!$R$7:$R$206,MATCH($B52&amp;" "&amp;BF$10,positions,0),1),
IF(AND(ROW(BF53)&gt;12,OR(AND(BG54&lt;&gt;"",BG54&lt;&gt;"-"),AND(BF54="-",BE53=""))),"-","")))</f>
        <v/>
      </c>
      <c r="BG53" s="128" t="str">
        <f>IFERROR(INDEX(Calculation!$Q$7:$Q$206,MATCH($B53&amp;" "&amp;BG$10,positions,0),1),
IFERROR(INDEX(Calculation!$R$7:$R$206,MATCH($B52&amp;" "&amp;BG$10,positions,0),1),
IF(AND(ROW(BG53)&gt;12,OR(AND(BH54&lt;&gt;"",BH54&lt;&gt;"-"),AND(BG54="-",BF53=""))),"-","")))</f>
        <v/>
      </c>
      <c r="BH53" s="128" t="str">
        <f>IFERROR(INDEX(Calculation!$Q$7:$Q$206,MATCH($B53&amp;" "&amp;BH$10,positions,0),1),
IFERROR(INDEX(Calculation!$R$7:$R$206,MATCH($B52&amp;" "&amp;BH$10,positions,0),1),
IF(AND(ROW(BH53)&gt;12,OR(AND(BI54&lt;&gt;"",BI54&lt;&gt;"-"),AND(BH54="-",BG53=""))),"-","")))</f>
        <v/>
      </c>
      <c r="BI53" s="128" t="str">
        <f>IFERROR(INDEX(Calculation!$Q$7:$Q$206,MATCH($B53&amp;" "&amp;BI$10,positions,0),1),
IFERROR(INDEX(Calculation!$R$7:$R$206,MATCH($B52&amp;" "&amp;BI$10,positions,0),1),
IF(AND(ROW(BI53)&gt;12,OR(AND(BJ54&lt;&gt;"",BJ54&lt;&gt;"-"),AND(BI54="-",BH53=""))),"-","")))</f>
        <v/>
      </c>
      <c r="BJ53" s="128" t="str">
        <f>IFERROR(INDEX(Calculation!$Q$7:$Q$206,MATCH($B53&amp;" "&amp;BJ$10,positions,0),1),
IFERROR(INDEX(Calculation!$R$7:$R$206,MATCH($B52&amp;" "&amp;BJ$10,positions,0),1),
IF(AND(ROW(BJ53)&gt;12,OR(AND(BK54&lt;&gt;"",BK54&lt;&gt;"-"),AND(BJ54="-",BI53=""))),"-","")))</f>
        <v/>
      </c>
      <c r="BK53" s="128" t="str">
        <f>IFERROR(INDEX(Calculation!$Q$7:$Q$206,MATCH($B53&amp;" "&amp;BK$10,positions,0),1),
IFERROR(INDEX(Calculation!$R$7:$R$206,MATCH($B52&amp;" "&amp;BK$10,positions,0),1),
IF(AND(ROW(BK53)&gt;12,OR(AND(BL54&lt;&gt;"",BL54&lt;&gt;"-"),AND(BK54="-",BJ53=""))),"-","")))</f>
        <v/>
      </c>
      <c r="BL53" s="128" t="str">
        <f>IFERROR(INDEX(Calculation!$Q$7:$Q$206,MATCH($B53&amp;" "&amp;BL$10,positions,0),1),
IFERROR(INDEX(Calculation!$R$7:$R$206,MATCH($B52&amp;" "&amp;BL$10,positions,0),1),
IF(AND(ROW(BL53)&gt;12,OR(AND(BM54&lt;&gt;"",BM54&lt;&gt;"-"),AND(BL54="-",BK53=""))),"-","")))</f>
        <v/>
      </c>
      <c r="BM53" s="128" t="str">
        <f>IFERROR(INDEX(Calculation!$Q$7:$Q$206,MATCH($B53&amp;" "&amp;BM$10,positions,0),1),
IFERROR(INDEX(Calculation!$R$7:$R$206,MATCH($B52&amp;" "&amp;BM$10,positions,0),1),
IF(AND(ROW(BM53)&gt;12,OR(AND(BN54&lt;&gt;"",BN54&lt;&gt;"-"),AND(BM54="-",BL53=""))),"-","")))</f>
        <v/>
      </c>
      <c r="BN53" s="128" t="str">
        <f>IFERROR(INDEX(Calculation!$Q$7:$Q$206,MATCH($B53&amp;" "&amp;BN$10,positions,0),1),
IFERROR(INDEX(Calculation!$R$7:$R$206,MATCH($B52&amp;" "&amp;BN$10,positions,0),1),
IF(AND(ROW(BN53)&gt;12,OR(AND(BO54&lt;&gt;"",BO54&lt;&gt;"-"),AND(BN54="-",BM53=""))),"-","")))</f>
        <v/>
      </c>
      <c r="BO53" s="128" t="str">
        <f>IFERROR(INDEX(Calculation!$Q$7:$Q$206,MATCH($B53&amp;" "&amp;BO$10,positions,0),1),
IFERROR(INDEX(Calculation!$R$7:$R$206,MATCH($B52&amp;" "&amp;BO$10,positions,0),1),
IF(AND(ROW(BO53)&gt;12,OR(AND(BP54&lt;&gt;"",BP54&lt;&gt;"-"),AND(BO54="-",BN53=""))),"-","")))</f>
        <v/>
      </c>
      <c r="BP53" s="128" t="str">
        <f>IFERROR(INDEX(Calculation!$Q$7:$Q$206,MATCH($B53&amp;" "&amp;BP$10,positions,0),1),
IFERROR(INDEX(Calculation!$R$7:$R$206,MATCH($B52&amp;" "&amp;BP$10,positions,0),1),
IF(AND(ROW(BP53)&gt;12,OR(AND(BQ54&lt;&gt;"",BQ54&lt;&gt;"-"),AND(BP54="-",BO53=""))),"-","")))</f>
        <v/>
      </c>
      <c r="BQ53" s="128" t="str">
        <f>IFERROR(INDEX(Calculation!$Q$7:$Q$206,MATCH($B53&amp;" "&amp;BQ$10,positions,0),1),
IFERROR(INDEX(Calculation!$R$7:$R$206,MATCH($B52&amp;" "&amp;BQ$10,positions,0),1),
IF(AND(ROW(BQ53)&gt;12,OR(AND(BR54&lt;&gt;"",BR54&lt;&gt;"-"),AND(BQ54="-",BP53=""))),"-","")))</f>
        <v/>
      </c>
      <c r="BR53" s="128" t="str">
        <f>IFERROR(INDEX(Calculation!$Q$7:$Q$206,MATCH($B53&amp;" "&amp;BR$10,positions,0),1),
IFERROR(INDEX(Calculation!$R$7:$R$206,MATCH($B52&amp;" "&amp;BR$10,positions,0),1),
IF(AND(ROW(BR53)&gt;12,OR(AND(BS54&lt;&gt;"",BS54&lt;&gt;"-"),AND(BR54="-",BQ53=""))),"-","")))</f>
        <v/>
      </c>
      <c r="BS53" s="128" t="str">
        <f>IFERROR(INDEX(Calculation!$Q$7:$Q$206,MATCH($B53&amp;" "&amp;BS$10,positions,0),1),
IFERROR(INDEX(Calculation!$R$7:$R$206,MATCH($B52&amp;" "&amp;BS$10,positions,0),1),
IF(AND(ROW(BS53)&gt;12,OR(AND(BT54&lt;&gt;"",BT54&lt;&gt;"-"),AND(BS54="-",BR53=""))),"-","")))</f>
        <v/>
      </c>
      <c r="BT53" s="128" t="str">
        <f>IFERROR(INDEX(Calculation!$Q$7:$Q$206,MATCH($B53&amp;" "&amp;BT$10,positions,0),1),
IFERROR(INDEX(Calculation!$R$7:$R$206,MATCH($B52&amp;" "&amp;BT$10,positions,0),1),
IF(AND(ROW(BT53)&gt;12,OR(AND(BU54&lt;&gt;"",BU54&lt;&gt;"-"),AND(BT54="-",BS53=""))),"-","")))</f>
        <v/>
      </c>
      <c r="BU53" s="128" t="str">
        <f>IFERROR(INDEX(Calculation!$Q$7:$Q$206,MATCH($B53&amp;" "&amp;BU$10,positions,0),1),
IFERROR(INDEX(Calculation!$R$7:$R$206,MATCH($B52&amp;" "&amp;BU$10,positions,0),1),
IF(AND(ROW(BU53)&gt;12,OR(AND(BV54&lt;&gt;"",BV54&lt;&gt;"-"),AND(BU54="-",BT53=""))),"-","")))</f>
        <v/>
      </c>
      <c r="BV53" s="128" t="str">
        <f>IFERROR(INDEX(Calculation!$Q$7:$Q$206,MATCH($B53&amp;" "&amp;BV$10,positions,0),1),
IFERROR(INDEX(Calculation!$R$7:$R$206,MATCH($B52&amp;" "&amp;BV$10,positions,0),1),
IF(AND(ROW(BV53)&gt;12,OR(AND(BW54&lt;&gt;"",BW54&lt;&gt;"-"),AND(BV54="-",BU53=""))),"-","")))</f>
        <v/>
      </c>
      <c r="BW53" s="128" t="str">
        <f>IFERROR(INDEX(Calculation!$Q$7:$Q$206,MATCH($B53&amp;" "&amp;BW$10,positions,0),1),
IFERROR(INDEX(Calculation!$R$7:$R$206,MATCH($B52&amp;" "&amp;BW$10,positions,0),1),
IF(AND(ROW(BW53)&gt;12,OR(AND(BX54&lt;&gt;"",BX54&lt;&gt;"-"),AND(BW54="-",BV53=""))),"-","")))</f>
        <v/>
      </c>
      <c r="BX53" s="128" t="str">
        <f>IFERROR(INDEX(Calculation!$Q$7:$Q$206,MATCH($B53&amp;" "&amp;BX$10,positions,0),1),
IFERROR(INDEX(Calculation!$R$7:$R$206,MATCH($B52&amp;" "&amp;BX$10,positions,0),1),
IF(AND(ROW(BX53)&gt;12,OR(AND(BY54&lt;&gt;"",BY54&lt;&gt;"-"),AND(BX54="-",BW53=""))),"-","")))</f>
        <v/>
      </c>
      <c r="BY53" s="128" t="str">
        <f>IFERROR(INDEX(Calculation!$Q$7:$Q$206,MATCH($B53&amp;" "&amp;BY$10,positions,0),1),
IFERROR(INDEX(Calculation!$R$7:$R$206,MATCH($B52&amp;" "&amp;BY$10,positions,0),1),
IF(AND(ROW(BY53)&gt;12,OR(AND(BZ54&lt;&gt;"",BZ54&lt;&gt;"-"),AND(BY54="-",BX53=""))),"-","")))</f>
        <v/>
      </c>
      <c r="BZ53" s="128" t="str">
        <f>IFERROR(INDEX(Calculation!$Q$7:$Q$206,MATCH($B53&amp;" "&amp;BZ$10,positions,0),1),
IFERROR(INDEX(Calculation!$R$7:$R$206,MATCH($B52&amp;" "&amp;BZ$10,positions,0),1),
IF(AND(ROW(BZ53)&gt;12,OR(AND(CA54&lt;&gt;"",CA54&lt;&gt;"-"),AND(BZ54="-",BY53=""))),"-","")))</f>
        <v/>
      </c>
      <c r="CA53" s="128" t="str">
        <f>IFERROR(INDEX(Calculation!$Q$7:$Q$206,MATCH($B53&amp;" "&amp;CA$10,positions,0),1),
IFERROR(INDEX(Calculation!$R$7:$R$206,MATCH($B52&amp;" "&amp;CA$10,positions,0),1),
IF(AND(ROW(CA53)&gt;12,OR(AND(CB54&lt;&gt;"",CB54&lt;&gt;"-"),AND(CA54="-",BZ53=""))),"-","")))</f>
        <v/>
      </c>
      <c r="CB53" s="128" t="str">
        <f>IFERROR(INDEX(Calculation!$Q$7:$Q$206,MATCH($B53&amp;" "&amp;CB$10,positions,0),1),
IFERROR(INDEX(Calculation!$R$7:$R$206,MATCH($B52&amp;" "&amp;CB$10,positions,0),1),
IF(AND(ROW(CB53)&gt;12,OR(AND(CC54&lt;&gt;"",CC54&lt;&gt;"-"),AND(CB54="-",CA53=""))),"-","")))</f>
        <v/>
      </c>
      <c r="CC53" s="128" t="str">
        <f>IFERROR(INDEX(Calculation!$Q$7:$Q$206,MATCH($B53&amp;" "&amp;CC$10,positions,0),1),
IFERROR(INDEX(Calculation!$R$7:$R$206,MATCH($B52&amp;" "&amp;CC$10,positions,0),1),
IF(AND(ROW(CC53)&gt;12,OR(AND(CD54&lt;&gt;"",CD54&lt;&gt;"-"),AND(CC54="-",CB53=""))),"-","")))</f>
        <v/>
      </c>
      <c r="CD53" s="128" t="str">
        <f>IFERROR(INDEX(Calculation!$Q$7:$Q$206,MATCH($B53&amp;" "&amp;CD$10,positions,0),1),
IFERROR(INDEX(Calculation!$R$7:$R$206,MATCH($B52&amp;" "&amp;CD$10,positions,0),1),
IF(AND(ROW(CD53)&gt;12,OR(AND(CE54&lt;&gt;"",CE54&lt;&gt;"-"),AND(CD54="-",CC53=""))),"-","")))</f>
        <v/>
      </c>
      <c r="CE53" s="128" t="str">
        <f>IFERROR(INDEX(Calculation!$Q$7:$Q$206,MATCH($B53&amp;" "&amp;CE$10,positions,0),1),
IFERROR(INDEX(Calculation!$R$7:$R$206,MATCH($B52&amp;" "&amp;CE$10,positions,0),1),
IF(AND(ROW(CE53)&gt;12,OR(AND(CF54&lt;&gt;"",CF54&lt;&gt;"-"),AND(CE54="-",CD53=""))),"-","")))</f>
        <v/>
      </c>
      <c r="CF53" s="128" t="str">
        <f>IFERROR(INDEX(Calculation!$Q$7:$Q$206,MATCH($B53&amp;" "&amp;CF$10,positions,0),1),
IFERROR(INDEX(Calculation!$R$7:$R$206,MATCH($B52&amp;" "&amp;CF$10,positions,0),1),
IF(AND(ROW(CF53)&gt;12,OR(AND(CG54&lt;&gt;"",CG54&lt;&gt;"-"),AND(CF54="-",CE53=""))),"-","")))</f>
        <v/>
      </c>
      <c r="CG53" s="128" t="str">
        <f>IFERROR(INDEX(Calculation!$Q$7:$Q$206,MATCH($B53&amp;" "&amp;CG$10,positions,0),1),
IFERROR(INDEX(Calculation!$R$7:$R$206,MATCH($B52&amp;" "&amp;CG$10,positions,0),1),
IF(AND(ROW(CG53)&gt;12,OR(AND(CH54&lt;&gt;"",CH54&lt;&gt;"-"),AND(CG54="-",CF53=""))),"-","")))</f>
        <v/>
      </c>
      <c r="CH53" s="128" t="str">
        <f>IFERROR(INDEX(Calculation!$Q$7:$Q$206,MATCH($B53&amp;" "&amp;CH$10,positions,0),1),
IFERROR(INDEX(Calculation!$R$7:$R$206,MATCH($B52&amp;" "&amp;CH$10,positions,0),1),
IF(AND(ROW(CH53)&gt;12,OR(AND(CI54&lt;&gt;"",CI54&lt;&gt;"-"),AND(CH54="-",CG53=""))),"-","")))</f>
        <v/>
      </c>
      <c r="CI53" s="128" t="str">
        <f>IFERROR(INDEX(Calculation!$Q$7:$Q$206,MATCH($B53&amp;" "&amp;CI$10,positions,0),1),
IFERROR(INDEX(Calculation!$R$7:$R$206,MATCH($B52&amp;" "&amp;CI$10,positions,0),1),
IF(AND(ROW(CI53)&gt;12,OR(AND(CJ54&lt;&gt;"",CJ54&lt;&gt;"-"),AND(CI54="-",CH53=""))),"-","")))</f>
        <v/>
      </c>
      <c r="CJ53" s="128" t="str">
        <f>IFERROR(INDEX(Calculation!$Q$7:$Q$206,MATCH($B53&amp;" "&amp;CJ$10,positions,0),1),
IFERROR(INDEX(Calculation!$R$7:$R$206,MATCH($B52&amp;" "&amp;CJ$10,positions,0),1),
IF(AND(ROW(CJ53)&gt;12,OR(AND(CK54&lt;&gt;"",CK54&lt;&gt;"-"),AND(CJ54="-",CI53=""))),"-","")))</f>
        <v/>
      </c>
      <c r="CK53" s="128" t="str">
        <f>IFERROR(INDEX(Calculation!$Q$7:$Q$206,MATCH($B53&amp;" "&amp;CK$10,positions,0),1),
IFERROR(INDEX(Calculation!$R$7:$R$206,MATCH($B52&amp;" "&amp;CK$10,positions,0),1),
IF(AND(ROW(CK53)&gt;12,OR(AND(CL54&lt;&gt;"",CL54&lt;&gt;"-"),AND(CK54="-",CJ53=""))),"-","")))</f>
        <v/>
      </c>
      <c r="CL53" s="128" t="str">
        <f>IFERROR(INDEX(Calculation!$Q$7:$Q$206,MATCH($B53&amp;" "&amp;CL$10,positions,0),1),
IFERROR(INDEX(Calculation!$R$7:$R$206,MATCH($B52&amp;" "&amp;CL$10,positions,0),1),
IF(AND(ROW(CL53)&gt;12,OR(AND(CM54&lt;&gt;"",CM54&lt;&gt;"-"),AND(CL54="-",CK53=""))),"-","")))</f>
        <v/>
      </c>
      <c r="CM53" s="128" t="str">
        <f>IFERROR(INDEX(Calculation!$Q$7:$Q$206,MATCH($B53&amp;" "&amp;CM$10,positions,0),1),
IFERROR(INDEX(Calculation!$R$7:$R$206,MATCH($B52&amp;" "&amp;CM$10,positions,0),1),
IF(AND(ROW(CM53)&gt;12,OR(AND(CN54&lt;&gt;"",CN54&lt;&gt;"-"),AND(CM54="-",CL53=""))),"-","")))</f>
        <v/>
      </c>
      <c r="CN53" s="128" t="str">
        <f>IFERROR(INDEX(Calculation!$Q$7:$Q$206,MATCH($B53&amp;" "&amp;CN$10,positions,0),1),
IFERROR(INDEX(Calculation!$R$7:$R$206,MATCH($B52&amp;" "&amp;CN$10,positions,0),1),
IF(AND(ROW(CN53)&gt;12,OR(AND(CO54&lt;&gt;"",CO54&lt;&gt;"-"),AND(CN54="-",CM53=""))),"-","")))</f>
        <v/>
      </c>
      <c r="CO53" s="128" t="str">
        <f>IFERROR(INDEX(Calculation!$Q$7:$Q$206,MATCH($B53&amp;" "&amp;CO$10,positions,0),1),
IFERROR(INDEX(Calculation!$R$7:$R$206,MATCH($B52&amp;" "&amp;CO$10,positions,0),1),
IF(AND(ROW(CO53)&gt;12,OR(AND(CP54&lt;&gt;"",CP54&lt;&gt;"-"),AND(CO54="-",CN53=""))),"-","")))</f>
        <v/>
      </c>
      <c r="CP53" s="128" t="str">
        <f>IFERROR(INDEX(Calculation!$Q$7:$Q$206,MATCH($B53&amp;" "&amp;CP$10,positions,0),1),
IFERROR(INDEX(Calculation!$R$7:$R$206,MATCH($B52&amp;" "&amp;CP$10,positions,0),1),
IF(AND(ROW(CP53)&gt;12,OR(AND(CQ54&lt;&gt;"",CQ54&lt;&gt;"-"),AND(CP54="-",CO53=""))),"-","")))</f>
        <v/>
      </c>
      <c r="CQ53" s="128" t="str">
        <f>IFERROR(INDEX(Calculation!$Q$7:$Q$206,MATCH($B53&amp;" "&amp;CQ$10,positions,0),1),
IFERROR(INDEX(Calculation!$R$7:$R$206,MATCH($B52&amp;" "&amp;CQ$10,positions,0),1),
IF(AND(ROW(CQ53)&gt;12,OR(AND(CR54&lt;&gt;"",CR54&lt;&gt;"-"),AND(CQ54="-",CP53=""))),"-","")))</f>
        <v/>
      </c>
      <c r="CR53" s="128" t="str">
        <f>IFERROR(INDEX(Calculation!$Q$7:$Q$206,MATCH($B53&amp;" "&amp;CR$10,positions,0),1),
IFERROR(INDEX(Calculation!$R$7:$R$206,MATCH($B52&amp;" "&amp;CR$10,positions,0),1),
IF(AND(ROW(CR53)&gt;12,OR(AND(CS54&lt;&gt;"",CS54&lt;&gt;"-"),AND(CR54="-",CQ53=""))),"-","")))</f>
        <v/>
      </c>
      <c r="CS53" s="128" t="str">
        <f>IFERROR(INDEX(Calculation!$Q$7:$Q$206,MATCH($B53&amp;" "&amp;CS$10,positions,0),1),
IFERROR(INDEX(Calculation!$R$7:$R$206,MATCH($B52&amp;" "&amp;CS$10,positions,0),1),
IF(AND(ROW(CS53)&gt;12,OR(AND(CT54&lt;&gt;"",CT54&lt;&gt;"-"),AND(CS54="-",CR53=""))),"-","")))</f>
        <v/>
      </c>
      <c r="CT53" s="128" t="str">
        <f>IFERROR(INDEX(Calculation!$Q$7:$Q$206,MATCH($B53&amp;" "&amp;CT$10,positions,0),1),
IFERROR(INDEX(Calculation!$R$7:$R$206,MATCH($B52&amp;" "&amp;CT$10,positions,0),1),
IF(AND(ROW(CT53)&gt;12,OR(AND(CU54&lt;&gt;"",CU54&lt;&gt;"-"),AND(CT54="-",CS53=""))),"-","")))</f>
        <v/>
      </c>
      <c r="CU53" s="128" t="str">
        <f>IFERROR(INDEX(Calculation!$Q$7:$Q$206,MATCH($B53&amp;" "&amp;CU$10,positions,0),1),
IFERROR(INDEX(Calculation!$R$7:$R$206,MATCH($B52&amp;" "&amp;CU$10,positions,0),1),
IF(AND(ROW(CU53)&gt;12,OR(AND(CV54&lt;&gt;"",CV54&lt;&gt;"-"),AND(CU54="-",CT53=""))),"-","")))</f>
        <v/>
      </c>
      <c r="CV53" s="128" t="str">
        <f>IFERROR(INDEX(Calculation!$Q$7:$Q$206,MATCH($B53&amp;" "&amp;CV$10,positions,0),1),
IFERROR(INDEX(Calculation!$R$7:$R$206,MATCH($B52&amp;" "&amp;CV$10,positions,0),1),
IF(AND(ROW(CV53)&gt;12,OR(AND(CW54&lt;&gt;"",CW54&lt;&gt;"-"),AND(CV54="-",CU53=""))),"-","")))</f>
        <v/>
      </c>
      <c r="CW53" s="128" t="str">
        <f>IFERROR(INDEX(Calculation!$Q$7:$Q$206,MATCH($B53&amp;" "&amp;CW$10,positions,0),1),
IFERROR(INDEX(Calculation!$R$7:$R$206,MATCH($B52&amp;" "&amp;CW$10,positions,0),1),
IF(AND(ROW(CW53)&gt;12,OR(AND(CX54&lt;&gt;"",CX54&lt;&gt;"-"),AND(CW54="-",CV53=""))),"-","")))</f>
        <v/>
      </c>
      <c r="CX53" s="128" t="str">
        <f>IFERROR(INDEX(Calculation!$Q$7:$Q$206,MATCH($B53&amp;" "&amp;CX$10,positions,0),1),
IFERROR(INDEX(Calculation!$R$7:$R$206,MATCH($B52&amp;" "&amp;CX$10,positions,0),1),
IF(AND(ROW(CX53)&gt;12,OR(AND(CY54&lt;&gt;"",CY54&lt;&gt;"-"),AND(CX54="-",CW53=""))),"-","")))</f>
        <v/>
      </c>
      <c r="CY53" s="128" t="str">
        <f>IFERROR(INDEX(Calculation!$Q$7:$Q$206,MATCH($B53&amp;" "&amp;CY$10,positions,0),1),
IFERROR(INDEX(Calculation!$R$7:$R$206,MATCH($B52&amp;" "&amp;CY$10,positions,0),1),
IF(AND(ROW(CY53)&gt;12,OR(AND(CZ54&lt;&gt;"",CZ54&lt;&gt;"-"),AND(CY54="-",CX53=""))),"-","")))</f>
        <v/>
      </c>
      <c r="CZ53" s="128" t="str">
        <f>IFERROR(INDEX(Calculation!$Q$7:$Q$206,MATCH($B53&amp;" "&amp;CZ$10,positions,0),1),
IFERROR(INDEX(Calculation!$R$7:$R$206,MATCH($B52&amp;" "&amp;CZ$10,positions,0),1),
IF(AND(ROW(CZ53)&gt;12,OR(AND(DA54&lt;&gt;"",DA54&lt;&gt;"-"),AND(CZ54="-",CY53=""))),"-","")))</f>
        <v/>
      </c>
    </row>
    <row r="54" spans="2:104" s="100" customFormat="1" ht="27.95" customHeight="1" x14ac:dyDescent="0.25">
      <c r="B54" s="140">
        <v>44</v>
      </c>
      <c r="C54" s="99"/>
      <c r="D54" s="128" t="str">
        <f>IFERROR(INDEX(Calculation!$Q$7:$Q$206,MATCH($B54&amp;" "&amp;D$10,positions,0),1),
IFERROR(INDEX(Calculation!$R$7:$R$206,MATCH($B53&amp;" "&amp;D$10,positions,0),1),
IF(AND(ROW(D54)&gt;12,OR(AND(E55&lt;&gt;"",E55&lt;&gt;"-"),AND(D55="-",C54=""))),"-","")))</f>
        <v/>
      </c>
      <c r="E54" s="128" t="str">
        <f>IFERROR(INDEX(Calculation!$Q$7:$Q$206,MATCH($B54&amp;" "&amp;E$10,positions,0),1),
IFERROR(INDEX(Calculation!$R$7:$R$206,MATCH($B53&amp;" "&amp;E$10,positions,0),1),
IF(AND(ROW(E54)&gt;12,OR(AND(F55&lt;&gt;"",F55&lt;&gt;"-"),AND(E55="-",D54=""))),"-","")))</f>
        <v/>
      </c>
      <c r="F54" s="128" t="str">
        <f>IFERROR(INDEX(Calculation!$Q$7:$Q$206,MATCH($B54&amp;" "&amp;F$10,positions,0),1),
IFERROR(INDEX(Calculation!$R$7:$R$206,MATCH($B53&amp;" "&amp;F$10,positions,0),1),
IF(AND(ROW(F54)&gt;12,OR(AND(G55&lt;&gt;"",G55&lt;&gt;"-"),AND(F55="-",E54=""))),"-","")))</f>
        <v/>
      </c>
      <c r="G54" s="128" t="str">
        <f>IFERROR(INDEX(Calculation!$Q$7:$Q$206,MATCH($B54&amp;" "&amp;G$10,positions,0),1),
IFERROR(INDEX(Calculation!$R$7:$R$206,MATCH($B53&amp;" "&amp;G$10,positions,0),1),
IF(AND(ROW(G54)&gt;12,OR(AND(H55&lt;&gt;"",H55&lt;&gt;"-"),AND(G55="-",F54=""))),"-","")))</f>
        <v/>
      </c>
      <c r="H54" s="128" t="str">
        <f>IFERROR(INDEX(Calculation!$Q$7:$Q$206,MATCH($B54&amp;" "&amp;H$10,positions,0),1),
IFERROR(INDEX(Calculation!$R$7:$R$206,MATCH($B53&amp;" "&amp;H$10,positions,0),1),
IF(AND(ROW(H54)&gt;12,OR(AND(I55&lt;&gt;"",I55&lt;&gt;"-"),AND(H55="-",G54=""))),"-","")))</f>
        <v/>
      </c>
      <c r="I54" s="128" t="str">
        <f>IFERROR(INDEX(Calculation!$Q$7:$Q$206,MATCH($B54&amp;" "&amp;I$10,positions,0),1),
IFERROR(INDEX(Calculation!$R$7:$R$206,MATCH($B53&amp;" "&amp;I$10,positions,0),1),
IF(AND(ROW(I54)&gt;12,OR(AND(J55&lt;&gt;"",J55&lt;&gt;"-"),AND(I55="-",H54=""))),"-","")))</f>
        <v/>
      </c>
      <c r="J54" s="128" t="str">
        <f>IFERROR(INDEX(Calculation!$Q$7:$Q$206,MATCH($B54&amp;" "&amp;J$10,positions,0),1),
IFERROR(INDEX(Calculation!$R$7:$R$206,MATCH($B53&amp;" "&amp;J$10,positions,0),1),
IF(AND(ROW(J54)&gt;12,OR(AND(K55&lt;&gt;"",K55&lt;&gt;"-"),AND(J55="-",I54=""))),"-","")))</f>
        <v/>
      </c>
      <c r="K54" s="128" t="str">
        <f>IFERROR(INDEX(Calculation!$Q$7:$Q$206,MATCH($B54&amp;" "&amp;K$10,positions,0),1),
IFERROR(INDEX(Calculation!$R$7:$R$206,MATCH($B53&amp;" "&amp;K$10,positions,0),1),
IF(AND(ROW(K54)&gt;12,OR(AND(L55&lt;&gt;"",L55&lt;&gt;"-"),AND(K55="-",J54=""))),"-","")))</f>
        <v/>
      </c>
      <c r="L54" s="128" t="str">
        <f>IFERROR(INDEX(Calculation!$Q$7:$Q$206,MATCH($B54&amp;" "&amp;L$10,positions,0),1),
IFERROR(INDEX(Calculation!$R$7:$R$206,MATCH($B53&amp;" "&amp;L$10,positions,0),1),
IF(AND(ROW(L54)&gt;12,OR(AND(M55&lt;&gt;"",M55&lt;&gt;"-"),AND(L55="-",K54=""))),"-","")))</f>
        <v/>
      </c>
      <c r="M54" s="128" t="str">
        <f>IFERROR(INDEX(Calculation!$Q$7:$Q$206,MATCH($B54&amp;" "&amp;M$10,positions,0),1),
IFERROR(INDEX(Calculation!$R$7:$R$206,MATCH($B53&amp;" "&amp;M$10,positions,0),1),
IF(AND(ROW(M54)&gt;12,OR(AND(N55&lt;&gt;"",N55&lt;&gt;"-"),AND(M55="-",L54=""))),"-","")))</f>
        <v/>
      </c>
      <c r="N54" s="128" t="str">
        <f>IFERROR(INDEX(Calculation!$Q$7:$Q$206,MATCH($B54&amp;" "&amp;N$10,positions,0),1),
IFERROR(INDEX(Calculation!$R$7:$R$206,MATCH($B53&amp;" "&amp;N$10,positions,0),1),
IF(AND(ROW(N54)&gt;12,OR(AND(O55&lt;&gt;"",O55&lt;&gt;"-"),AND(N55="-",M54=""))),"-","")))</f>
        <v/>
      </c>
      <c r="O54" s="128" t="str">
        <f>IFERROR(INDEX(Calculation!$Q$7:$Q$206,MATCH($B54&amp;" "&amp;O$10,positions,0),1),
IFERROR(INDEX(Calculation!$R$7:$R$206,MATCH($B53&amp;" "&amp;O$10,positions,0),1),
IF(AND(ROW(O54)&gt;12,OR(AND(P55&lt;&gt;"",P55&lt;&gt;"-"),AND(O55="-",N54=""))),"-","")))</f>
        <v/>
      </c>
      <c r="P54" s="128" t="str">
        <f>IFERROR(INDEX(Calculation!$Q$7:$Q$206,MATCH($B54&amp;" "&amp;P$10,positions,0),1),
IFERROR(INDEX(Calculation!$R$7:$R$206,MATCH($B53&amp;" "&amp;P$10,positions,0),1),
IF(AND(ROW(P54)&gt;12,OR(AND(Q55&lt;&gt;"",Q55&lt;&gt;"-"),AND(P55="-",O54=""))),"-","")))</f>
        <v/>
      </c>
      <c r="Q54" s="128" t="str">
        <f>IFERROR(INDEX(Calculation!$Q$7:$Q$206,MATCH($B54&amp;" "&amp;Q$10,positions,0),1),
IFERROR(INDEX(Calculation!$R$7:$R$206,MATCH($B53&amp;" "&amp;Q$10,positions,0),1),
IF(AND(ROW(Q54)&gt;12,OR(AND(R55&lt;&gt;"",R55&lt;&gt;"-"),AND(Q55="-",P54=""))),"-","")))</f>
        <v/>
      </c>
      <c r="R54" s="128" t="str">
        <f>IFERROR(INDEX(Calculation!$Q$7:$Q$206,MATCH($B54&amp;" "&amp;R$10,positions,0),1),
IFERROR(INDEX(Calculation!$R$7:$R$206,MATCH($B53&amp;" "&amp;R$10,positions,0),1),
IF(AND(ROW(R54)&gt;12,OR(AND(S55&lt;&gt;"",S55&lt;&gt;"-"),AND(R55="-",Q54=""))),"-","")))</f>
        <v/>
      </c>
      <c r="S54" s="128" t="str">
        <f>IFERROR(INDEX(Calculation!$Q$7:$Q$206,MATCH($B54&amp;" "&amp;S$10,positions,0),1),
IFERROR(INDEX(Calculation!$R$7:$R$206,MATCH($B53&amp;" "&amp;S$10,positions,0),1),
IF(AND(ROW(S54)&gt;12,OR(AND(T55&lt;&gt;"",T55&lt;&gt;"-"),AND(S55="-",R54=""))),"-","")))</f>
        <v/>
      </c>
      <c r="T54" s="128" t="str">
        <f>IFERROR(INDEX(Calculation!$Q$7:$Q$206,MATCH($B54&amp;" "&amp;T$10,positions,0),1),
IFERROR(INDEX(Calculation!$R$7:$R$206,MATCH($B53&amp;" "&amp;T$10,positions,0),1),
IF(AND(ROW(T54)&gt;12,OR(AND(U55&lt;&gt;"",U55&lt;&gt;"-"),AND(T55="-",S54=""))),"-","")))</f>
        <v/>
      </c>
      <c r="U54" s="128" t="str">
        <f>IFERROR(INDEX(Calculation!$Q$7:$Q$206,MATCH($B54&amp;" "&amp;U$10,positions,0),1),
IFERROR(INDEX(Calculation!$R$7:$R$206,MATCH($B53&amp;" "&amp;U$10,positions,0),1),
IF(AND(ROW(U54)&gt;12,OR(AND(V55&lt;&gt;"",V55&lt;&gt;"-"),AND(U55="-",T54=""))),"-","")))</f>
        <v/>
      </c>
      <c r="V54" s="128" t="str">
        <f>IFERROR(INDEX(Calculation!$Q$7:$Q$206,MATCH($B54&amp;" "&amp;V$10,positions,0),1),
IFERROR(INDEX(Calculation!$R$7:$R$206,MATCH($B53&amp;" "&amp;V$10,positions,0),1),
IF(AND(ROW(V54)&gt;12,OR(AND(W55&lt;&gt;"",W55&lt;&gt;"-"),AND(V55="-",U54=""))),"-","")))</f>
        <v/>
      </c>
      <c r="W54" s="128" t="str">
        <f>IFERROR(INDEX(Calculation!$Q$7:$Q$206,MATCH($B54&amp;" "&amp;W$10,positions,0),1),
IFERROR(INDEX(Calculation!$R$7:$R$206,MATCH($B53&amp;" "&amp;W$10,positions,0),1),
IF(AND(ROW(W54)&gt;12,OR(AND(X55&lt;&gt;"",X55&lt;&gt;"-"),AND(W55="-",V54=""))),"-","")))</f>
        <v/>
      </c>
      <c r="X54" s="128" t="str">
        <f>IFERROR(INDEX(Calculation!$Q$7:$Q$206,MATCH($B54&amp;" "&amp;X$10,positions,0),1),
IFERROR(INDEX(Calculation!$R$7:$R$206,MATCH($B53&amp;" "&amp;X$10,positions,0),1),
IF(AND(ROW(X54)&gt;12,OR(AND(Y55&lt;&gt;"",Y55&lt;&gt;"-"),AND(X55="-",W54=""))),"-","")))</f>
        <v/>
      </c>
      <c r="Y54" s="128" t="str">
        <f>IFERROR(INDEX(Calculation!$Q$7:$Q$206,MATCH($B54&amp;" "&amp;Y$10,positions,0),1),
IFERROR(INDEX(Calculation!$R$7:$R$206,MATCH($B53&amp;" "&amp;Y$10,positions,0),1),
IF(AND(ROW(Y54)&gt;12,OR(AND(Z55&lt;&gt;"",Z55&lt;&gt;"-"),AND(Y55="-",X54=""))),"-","")))</f>
        <v/>
      </c>
      <c r="Z54" s="128" t="str">
        <f>IFERROR(INDEX(Calculation!$Q$7:$Q$206,MATCH($B54&amp;" "&amp;Z$10,positions,0),1),
IFERROR(INDEX(Calculation!$R$7:$R$206,MATCH($B53&amp;" "&amp;Z$10,positions,0),1),
IF(AND(ROW(Z54)&gt;12,OR(AND(AA55&lt;&gt;"",AA55&lt;&gt;"-"),AND(Z55="-",Y54=""))),"-","")))</f>
        <v/>
      </c>
      <c r="AA54" s="128" t="str">
        <f>IFERROR(INDEX(Calculation!$Q$7:$Q$206,MATCH($B54&amp;" "&amp;AA$10,positions,0),1),
IFERROR(INDEX(Calculation!$R$7:$R$206,MATCH($B53&amp;" "&amp;AA$10,positions,0),1),
IF(AND(ROW(AA54)&gt;12,OR(AND(AB55&lt;&gt;"",AB55&lt;&gt;"-"),AND(AA55="-",Z54=""))),"-","")))</f>
        <v/>
      </c>
      <c r="AB54" s="128" t="str">
        <f>IFERROR(INDEX(Calculation!$Q$7:$Q$206,MATCH($B54&amp;" "&amp;AB$10,positions,0),1),
IFERROR(INDEX(Calculation!$R$7:$R$206,MATCH($B53&amp;" "&amp;AB$10,positions,0),1),
IF(AND(ROW(AB54)&gt;12,OR(AND(AC55&lt;&gt;"",AC55&lt;&gt;"-"),AND(AB55="-",AA54=""))),"-","")))</f>
        <v/>
      </c>
      <c r="AC54" s="128" t="str">
        <f>IFERROR(INDEX(Calculation!$Q$7:$Q$206,MATCH($B54&amp;" "&amp;AC$10,positions,0),1),
IFERROR(INDEX(Calculation!$R$7:$R$206,MATCH($B53&amp;" "&amp;AC$10,positions,0),1),
IF(AND(ROW(AC54)&gt;12,OR(AND(AD55&lt;&gt;"",AD55&lt;&gt;"-"),AND(AC55="-",AB54=""))),"-","")))</f>
        <v/>
      </c>
      <c r="AD54" s="128" t="str">
        <f>IFERROR(INDEX(Calculation!$Q$7:$Q$206,MATCH($B54&amp;" "&amp;AD$10,positions,0),1),
IFERROR(INDEX(Calculation!$R$7:$R$206,MATCH($B53&amp;" "&amp;AD$10,positions,0),1),
IF(AND(ROW(AD54)&gt;12,OR(AND(AE55&lt;&gt;"",AE55&lt;&gt;"-"),AND(AD55="-",AC54=""))),"-","")))</f>
        <v/>
      </c>
      <c r="AE54" s="128" t="str">
        <f>IFERROR(INDEX(Calculation!$Q$7:$Q$206,MATCH($B54&amp;" "&amp;AE$10,positions,0),1),
IFERROR(INDEX(Calculation!$R$7:$R$206,MATCH($B53&amp;" "&amp;AE$10,positions,0),1),
IF(AND(ROW(AE54)&gt;12,OR(AND(AF55&lt;&gt;"",AF55&lt;&gt;"-"),AND(AE55="-",AD54=""))),"-","")))</f>
        <v/>
      </c>
      <c r="AF54" s="128" t="str">
        <f>IFERROR(INDEX(Calculation!$Q$7:$Q$206,MATCH($B54&amp;" "&amp;AF$10,positions,0),1),
IFERROR(INDEX(Calculation!$R$7:$R$206,MATCH($B53&amp;" "&amp;AF$10,positions,0),1),
IF(AND(ROW(AF54)&gt;12,OR(AND(AG55&lt;&gt;"",AG55&lt;&gt;"-"),AND(AF55="-",AE54=""))),"-","")))</f>
        <v/>
      </c>
      <c r="AG54" s="128" t="str">
        <f>IFERROR(INDEX(Calculation!$Q$7:$Q$206,MATCH($B54&amp;" "&amp;AG$10,positions,0),1),
IFERROR(INDEX(Calculation!$R$7:$R$206,MATCH($B53&amp;" "&amp;AG$10,positions,0),1),
IF(AND(ROW(AG54)&gt;12,OR(AND(AH55&lt;&gt;"",AH55&lt;&gt;"-"),AND(AG55="-",AF54=""))),"-","")))</f>
        <v/>
      </c>
      <c r="AH54" s="128" t="str">
        <f>IFERROR(INDEX(Calculation!$Q$7:$Q$206,MATCH($B54&amp;" "&amp;AH$10,positions,0),1),
IFERROR(INDEX(Calculation!$R$7:$R$206,MATCH($B53&amp;" "&amp;AH$10,positions,0),1),
IF(AND(ROW(AH54)&gt;12,OR(AND(AI55&lt;&gt;"",AI55&lt;&gt;"-"),AND(AH55="-",AG54=""))),"-","")))</f>
        <v/>
      </c>
      <c r="AI54" s="128" t="str">
        <f>IFERROR(INDEX(Calculation!$Q$7:$Q$206,MATCH($B54&amp;" "&amp;AI$10,positions,0),1),
IFERROR(INDEX(Calculation!$R$7:$R$206,MATCH($B53&amp;" "&amp;AI$10,positions,0),1),
IF(AND(ROW(AI54)&gt;12,OR(AND(AJ55&lt;&gt;"",AJ55&lt;&gt;"-"),AND(AI55="-",AH54=""))),"-","")))</f>
        <v/>
      </c>
      <c r="AJ54" s="128" t="str">
        <f>IFERROR(INDEX(Calculation!$Q$7:$Q$206,MATCH($B54&amp;" "&amp;AJ$10,positions,0),1),
IFERROR(INDEX(Calculation!$R$7:$R$206,MATCH($B53&amp;" "&amp;AJ$10,positions,0),1),
IF(AND(ROW(AJ54)&gt;12,OR(AND(AK55&lt;&gt;"",AK55&lt;&gt;"-"),AND(AJ55="-",AI54=""))),"-","")))</f>
        <v/>
      </c>
      <c r="AK54" s="128" t="str">
        <f>IFERROR(INDEX(Calculation!$Q$7:$Q$206,MATCH($B54&amp;" "&amp;AK$10,positions,0),1),
IFERROR(INDEX(Calculation!$R$7:$R$206,MATCH($B53&amp;" "&amp;AK$10,positions,0),1),
IF(AND(ROW(AK54)&gt;12,OR(AND(AL55&lt;&gt;"",AL55&lt;&gt;"-"),AND(AK55="-",AJ54=""))),"-","")))</f>
        <v/>
      </c>
      <c r="AL54" s="128" t="str">
        <f>IFERROR(INDEX(Calculation!$Q$7:$Q$206,MATCH($B54&amp;" "&amp;AL$10,positions,0),1),
IFERROR(INDEX(Calculation!$R$7:$R$206,MATCH($B53&amp;" "&amp;AL$10,positions,0),1),
IF(AND(ROW(AL54)&gt;12,OR(AND(AM55&lt;&gt;"",AM55&lt;&gt;"-"),AND(AL55="-",AK54=""))),"-","")))</f>
        <v/>
      </c>
      <c r="AM54" s="128" t="str">
        <f>IFERROR(INDEX(Calculation!$Q$7:$Q$206,MATCH($B54&amp;" "&amp;AM$10,positions,0),1),
IFERROR(INDEX(Calculation!$R$7:$R$206,MATCH($B53&amp;" "&amp;AM$10,positions,0),1),
IF(AND(ROW(AM54)&gt;12,OR(AND(AN55&lt;&gt;"",AN55&lt;&gt;"-"),AND(AM55="-",AL54=""))),"-","")))</f>
        <v/>
      </c>
      <c r="AN54" s="128" t="str">
        <f>IFERROR(INDEX(Calculation!$Q$7:$Q$206,MATCH($B54&amp;" "&amp;AN$10,positions,0),1),
IFERROR(INDEX(Calculation!$R$7:$R$206,MATCH($B53&amp;" "&amp;AN$10,positions,0),1),
IF(AND(ROW(AN54)&gt;12,OR(AND(AO55&lt;&gt;"",AO55&lt;&gt;"-"),AND(AN55="-",AM54=""))),"-","")))</f>
        <v/>
      </c>
      <c r="AO54" s="128" t="str">
        <f>IFERROR(INDEX(Calculation!$Q$7:$Q$206,MATCH($B54&amp;" "&amp;AO$10,positions,0),1),
IFERROR(INDEX(Calculation!$R$7:$R$206,MATCH($B53&amp;" "&amp;AO$10,positions,0),1),
IF(AND(ROW(AO54)&gt;12,OR(AND(AP55&lt;&gt;"",AP55&lt;&gt;"-"),AND(AO55="-",AN54=""))),"-","")))</f>
        <v/>
      </c>
      <c r="AP54" s="128" t="str">
        <f>IFERROR(INDEX(Calculation!$Q$7:$Q$206,MATCH($B54&amp;" "&amp;AP$10,positions,0),1),
IFERROR(INDEX(Calculation!$R$7:$R$206,MATCH($B53&amp;" "&amp;AP$10,positions,0),1),
IF(AND(ROW(AP54)&gt;12,OR(AND(AQ55&lt;&gt;"",AQ55&lt;&gt;"-"),AND(AP55="-",AO54=""))),"-","")))</f>
        <v/>
      </c>
      <c r="AQ54" s="128" t="str">
        <f>IFERROR(INDEX(Calculation!$Q$7:$Q$206,MATCH($B54&amp;" "&amp;AQ$10,positions,0),1),
IFERROR(INDEX(Calculation!$R$7:$R$206,MATCH($B53&amp;" "&amp;AQ$10,positions,0),1),
IF(AND(ROW(AQ54)&gt;12,OR(AND(AR55&lt;&gt;"",AR55&lt;&gt;"-"),AND(AQ55="-",AP54=""))),"-","")))</f>
        <v/>
      </c>
      <c r="AR54" s="128" t="str">
        <f>IFERROR(INDEX(Calculation!$Q$7:$Q$206,MATCH($B54&amp;" "&amp;AR$10,positions,0),1),
IFERROR(INDEX(Calculation!$R$7:$R$206,MATCH($B53&amp;" "&amp;AR$10,positions,0),1),
IF(AND(ROW(AR54)&gt;12,OR(AND(AS55&lt;&gt;"",AS55&lt;&gt;"-"),AND(AR55="-",AQ54=""))),"-","")))</f>
        <v/>
      </c>
      <c r="AS54" s="128" t="str">
        <f>IFERROR(INDEX(Calculation!$Q$7:$Q$206,MATCH($B54&amp;" "&amp;AS$10,positions,0),1),
IFERROR(INDEX(Calculation!$R$7:$R$206,MATCH($B53&amp;" "&amp;AS$10,positions,0),1),
IF(AND(ROW(AS54)&gt;12,OR(AND(AT55&lt;&gt;"",AT55&lt;&gt;"-"),AND(AS55="-",AR54=""))),"-","")))</f>
        <v/>
      </c>
      <c r="AT54" s="128" t="str">
        <f>IFERROR(INDEX(Calculation!$Q$7:$Q$206,MATCH($B54&amp;" "&amp;AT$10,positions,0),1),
IFERROR(INDEX(Calculation!$R$7:$R$206,MATCH($B53&amp;" "&amp;AT$10,positions,0),1),
IF(AND(ROW(AT54)&gt;12,OR(AND(AU55&lt;&gt;"",AU55&lt;&gt;"-"),AND(AT55="-",AS54=""))),"-","")))</f>
        <v/>
      </c>
      <c r="AU54" s="128" t="str">
        <f>IFERROR(INDEX(Calculation!$Q$7:$Q$206,MATCH($B54&amp;" "&amp;AU$10,positions,0),1),
IFERROR(INDEX(Calculation!$R$7:$R$206,MATCH($B53&amp;" "&amp;AU$10,positions,0),1),
IF(AND(ROW(AU54)&gt;12,OR(AND(AV55&lt;&gt;"",AV55&lt;&gt;"-"),AND(AU55="-",AT54=""))),"-","")))</f>
        <v/>
      </c>
      <c r="AV54" s="128" t="str">
        <f>IFERROR(INDEX(Calculation!$Q$7:$Q$206,MATCH($B54&amp;" "&amp;AV$10,positions,0),1),
IFERROR(INDEX(Calculation!$R$7:$R$206,MATCH($B53&amp;" "&amp;AV$10,positions,0),1),
IF(AND(ROW(AV54)&gt;12,OR(AND(AW55&lt;&gt;"",AW55&lt;&gt;"-"),AND(AV55="-",AU54=""))),"-","")))</f>
        <v/>
      </c>
      <c r="AW54" s="128" t="str">
        <f>IFERROR(INDEX(Calculation!$Q$7:$Q$206,MATCH($B54&amp;" "&amp;AW$10,positions,0),1),
IFERROR(INDEX(Calculation!$R$7:$R$206,MATCH($B53&amp;" "&amp;AW$10,positions,0),1),
IF(AND(ROW(AW54)&gt;12,OR(AND(AX55&lt;&gt;"",AX55&lt;&gt;"-"),AND(AW55="-",AV54=""))),"-","")))</f>
        <v/>
      </c>
      <c r="AX54" s="128" t="str">
        <f>IFERROR(INDEX(Calculation!$Q$7:$Q$206,MATCH($B54&amp;" "&amp;AX$10,positions,0),1),
IFERROR(INDEX(Calculation!$R$7:$R$206,MATCH($B53&amp;" "&amp;AX$10,positions,0),1),
IF(AND(ROW(AX54)&gt;12,OR(AND(AY55&lt;&gt;"",AY55&lt;&gt;"-"),AND(AX55="-",AW54=""))),"-","")))</f>
        <v/>
      </c>
      <c r="AY54" s="128" t="str">
        <f>IFERROR(INDEX(Calculation!$Q$7:$Q$206,MATCH($B54&amp;" "&amp;AY$10,positions,0),1),
IFERROR(INDEX(Calculation!$R$7:$R$206,MATCH($B53&amp;" "&amp;AY$10,positions,0),1),
IF(AND(ROW(AY54)&gt;12,OR(AND(AZ55&lt;&gt;"",AZ55&lt;&gt;"-"),AND(AY55="-",AX54=""))),"-","")))</f>
        <v/>
      </c>
      <c r="AZ54" s="128" t="str">
        <f>IFERROR(INDEX(Calculation!$Q$7:$Q$206,MATCH($B54&amp;" "&amp;AZ$10,positions,0),1),
IFERROR(INDEX(Calculation!$R$7:$R$206,MATCH($B53&amp;" "&amp;AZ$10,positions,0),1),
IF(AND(ROW(AZ54)&gt;12,OR(AND(BA55&lt;&gt;"",BA55&lt;&gt;"-"),AND(AZ55="-",AY54=""))),"-","")))</f>
        <v/>
      </c>
      <c r="BA54" s="128" t="str">
        <f>IFERROR(INDEX(Calculation!$Q$7:$Q$206,MATCH($B54&amp;" "&amp;BA$10,positions,0),1),
IFERROR(INDEX(Calculation!$R$7:$R$206,MATCH($B53&amp;" "&amp;BA$10,positions,0),1),
IF(AND(ROW(BA54)&gt;12,OR(AND(BB55&lt;&gt;"",BB55&lt;&gt;"-"),AND(BA55="-",AZ54=""))),"-","")))</f>
        <v/>
      </c>
      <c r="BB54" s="128" t="str">
        <f>IFERROR(INDEX(Calculation!$Q$7:$Q$206,MATCH($B54&amp;" "&amp;BB$10,positions,0),1),
IFERROR(INDEX(Calculation!$R$7:$R$206,MATCH($B53&amp;" "&amp;BB$10,positions,0),1),
IF(AND(ROW(BB54)&gt;12,OR(AND(BC55&lt;&gt;"",BC55&lt;&gt;"-"),AND(BB55="-",BA54=""))),"-","")))</f>
        <v/>
      </c>
      <c r="BC54" s="128" t="str">
        <f>IFERROR(INDEX(Calculation!$Q$7:$Q$206,MATCH($B54&amp;" "&amp;BC$10,positions,0),1),
IFERROR(INDEX(Calculation!$R$7:$R$206,MATCH($B53&amp;" "&amp;BC$10,positions,0),1),
IF(AND(ROW(BC54)&gt;12,OR(AND(BD55&lt;&gt;"",BD55&lt;&gt;"-"),AND(BC55="-",BB54=""))),"-","")))</f>
        <v/>
      </c>
      <c r="BD54" s="128" t="str">
        <f>IFERROR(INDEX(Calculation!$Q$7:$Q$206,MATCH($B54&amp;" "&amp;BD$10,positions,0),1),
IFERROR(INDEX(Calculation!$R$7:$R$206,MATCH($B53&amp;" "&amp;BD$10,positions,0),1),
IF(AND(ROW(BD54)&gt;12,OR(AND(BE55&lt;&gt;"",BE55&lt;&gt;"-"),AND(BD55="-",BC54=""))),"-","")))</f>
        <v/>
      </c>
      <c r="BE54" s="128" t="str">
        <f>IFERROR(INDEX(Calculation!$Q$7:$Q$206,MATCH($B54&amp;" "&amp;BE$10,positions,0),1),
IFERROR(INDEX(Calculation!$R$7:$R$206,MATCH($B53&amp;" "&amp;BE$10,positions,0),1),
IF(AND(ROW(BE54)&gt;12,OR(AND(BF55&lt;&gt;"",BF55&lt;&gt;"-"),AND(BE55="-",BD54=""))),"-","")))</f>
        <v/>
      </c>
      <c r="BF54" s="128" t="str">
        <f>IFERROR(INDEX(Calculation!$Q$7:$Q$206,MATCH($B54&amp;" "&amp;BF$10,positions,0),1),
IFERROR(INDEX(Calculation!$R$7:$R$206,MATCH($B53&amp;" "&amp;BF$10,positions,0),1),
IF(AND(ROW(BF54)&gt;12,OR(AND(BG55&lt;&gt;"",BG55&lt;&gt;"-"),AND(BF55="-",BE54=""))),"-","")))</f>
        <v/>
      </c>
      <c r="BG54" s="128" t="str">
        <f>IFERROR(INDEX(Calculation!$Q$7:$Q$206,MATCH($B54&amp;" "&amp;BG$10,positions,0),1),
IFERROR(INDEX(Calculation!$R$7:$R$206,MATCH($B53&amp;" "&amp;BG$10,positions,0),1),
IF(AND(ROW(BG54)&gt;12,OR(AND(BH55&lt;&gt;"",BH55&lt;&gt;"-"),AND(BG55="-",BF54=""))),"-","")))</f>
        <v/>
      </c>
      <c r="BH54" s="128" t="str">
        <f>IFERROR(INDEX(Calculation!$Q$7:$Q$206,MATCH($B54&amp;" "&amp;BH$10,positions,0),1),
IFERROR(INDEX(Calculation!$R$7:$R$206,MATCH($B53&amp;" "&amp;BH$10,positions,0),1),
IF(AND(ROW(BH54)&gt;12,OR(AND(BI55&lt;&gt;"",BI55&lt;&gt;"-"),AND(BH55="-",BG54=""))),"-","")))</f>
        <v/>
      </c>
      <c r="BI54" s="128" t="str">
        <f>IFERROR(INDEX(Calculation!$Q$7:$Q$206,MATCH($B54&amp;" "&amp;BI$10,positions,0),1),
IFERROR(INDEX(Calculation!$R$7:$R$206,MATCH($B53&amp;" "&amp;BI$10,positions,0),1),
IF(AND(ROW(BI54)&gt;12,OR(AND(BJ55&lt;&gt;"",BJ55&lt;&gt;"-"),AND(BI55="-",BH54=""))),"-","")))</f>
        <v/>
      </c>
      <c r="BJ54" s="128" t="str">
        <f>IFERROR(INDEX(Calculation!$Q$7:$Q$206,MATCH($B54&amp;" "&amp;BJ$10,positions,0),1),
IFERROR(INDEX(Calculation!$R$7:$R$206,MATCH($B53&amp;" "&amp;BJ$10,positions,0),1),
IF(AND(ROW(BJ54)&gt;12,OR(AND(BK55&lt;&gt;"",BK55&lt;&gt;"-"),AND(BJ55="-",BI54=""))),"-","")))</f>
        <v/>
      </c>
      <c r="BK54" s="128" t="str">
        <f>IFERROR(INDEX(Calculation!$Q$7:$Q$206,MATCH($B54&amp;" "&amp;BK$10,positions,0),1),
IFERROR(INDEX(Calculation!$R$7:$R$206,MATCH($B53&amp;" "&amp;BK$10,positions,0),1),
IF(AND(ROW(BK54)&gt;12,OR(AND(BL55&lt;&gt;"",BL55&lt;&gt;"-"),AND(BK55="-",BJ54=""))),"-","")))</f>
        <v/>
      </c>
      <c r="BL54" s="128" t="str">
        <f>IFERROR(INDEX(Calculation!$Q$7:$Q$206,MATCH($B54&amp;" "&amp;BL$10,positions,0),1),
IFERROR(INDEX(Calculation!$R$7:$R$206,MATCH($B53&amp;" "&amp;BL$10,positions,0),1),
IF(AND(ROW(BL54)&gt;12,OR(AND(BM55&lt;&gt;"",BM55&lt;&gt;"-"),AND(BL55="-",BK54=""))),"-","")))</f>
        <v/>
      </c>
      <c r="BM54" s="128" t="str">
        <f>IFERROR(INDEX(Calculation!$Q$7:$Q$206,MATCH($B54&amp;" "&amp;BM$10,positions,0),1),
IFERROR(INDEX(Calculation!$R$7:$R$206,MATCH($B53&amp;" "&amp;BM$10,positions,0),1),
IF(AND(ROW(BM54)&gt;12,OR(AND(BN55&lt;&gt;"",BN55&lt;&gt;"-"),AND(BM55="-",BL54=""))),"-","")))</f>
        <v/>
      </c>
      <c r="BN54" s="128" t="str">
        <f>IFERROR(INDEX(Calculation!$Q$7:$Q$206,MATCH($B54&amp;" "&amp;BN$10,positions,0),1),
IFERROR(INDEX(Calculation!$R$7:$R$206,MATCH($B53&amp;" "&amp;BN$10,positions,0),1),
IF(AND(ROW(BN54)&gt;12,OR(AND(BO55&lt;&gt;"",BO55&lt;&gt;"-"),AND(BN55="-",BM54=""))),"-","")))</f>
        <v/>
      </c>
      <c r="BO54" s="128" t="str">
        <f>IFERROR(INDEX(Calculation!$Q$7:$Q$206,MATCH($B54&amp;" "&amp;BO$10,positions,0),1),
IFERROR(INDEX(Calculation!$R$7:$R$206,MATCH($B53&amp;" "&amp;BO$10,positions,0),1),
IF(AND(ROW(BO54)&gt;12,OR(AND(BP55&lt;&gt;"",BP55&lt;&gt;"-"),AND(BO55="-",BN54=""))),"-","")))</f>
        <v/>
      </c>
      <c r="BP54" s="128" t="str">
        <f>IFERROR(INDEX(Calculation!$Q$7:$Q$206,MATCH($B54&amp;" "&amp;BP$10,positions,0),1),
IFERROR(INDEX(Calculation!$R$7:$R$206,MATCH($B53&amp;" "&amp;BP$10,positions,0),1),
IF(AND(ROW(BP54)&gt;12,OR(AND(BQ55&lt;&gt;"",BQ55&lt;&gt;"-"),AND(BP55="-",BO54=""))),"-","")))</f>
        <v/>
      </c>
      <c r="BQ54" s="128" t="str">
        <f>IFERROR(INDEX(Calculation!$Q$7:$Q$206,MATCH($B54&amp;" "&amp;BQ$10,positions,0),1),
IFERROR(INDEX(Calculation!$R$7:$R$206,MATCH($B53&amp;" "&amp;BQ$10,positions,0),1),
IF(AND(ROW(BQ54)&gt;12,OR(AND(BR55&lt;&gt;"",BR55&lt;&gt;"-"),AND(BQ55="-",BP54=""))),"-","")))</f>
        <v/>
      </c>
      <c r="BR54" s="128" t="str">
        <f>IFERROR(INDEX(Calculation!$Q$7:$Q$206,MATCH($B54&amp;" "&amp;BR$10,positions,0),1),
IFERROR(INDEX(Calculation!$R$7:$R$206,MATCH($B53&amp;" "&amp;BR$10,positions,0),1),
IF(AND(ROW(BR54)&gt;12,OR(AND(BS55&lt;&gt;"",BS55&lt;&gt;"-"),AND(BR55="-",BQ54=""))),"-","")))</f>
        <v/>
      </c>
      <c r="BS54" s="128" t="str">
        <f>IFERROR(INDEX(Calculation!$Q$7:$Q$206,MATCH($B54&amp;" "&amp;BS$10,positions,0),1),
IFERROR(INDEX(Calculation!$R$7:$R$206,MATCH($B53&amp;" "&amp;BS$10,positions,0),1),
IF(AND(ROW(BS54)&gt;12,OR(AND(BT55&lt;&gt;"",BT55&lt;&gt;"-"),AND(BS55="-",BR54=""))),"-","")))</f>
        <v/>
      </c>
      <c r="BT54" s="128" t="str">
        <f>IFERROR(INDEX(Calculation!$Q$7:$Q$206,MATCH($B54&amp;" "&amp;BT$10,positions,0),1),
IFERROR(INDEX(Calculation!$R$7:$R$206,MATCH($B53&amp;" "&amp;BT$10,positions,0),1),
IF(AND(ROW(BT54)&gt;12,OR(AND(BU55&lt;&gt;"",BU55&lt;&gt;"-"),AND(BT55="-",BS54=""))),"-","")))</f>
        <v/>
      </c>
      <c r="BU54" s="128" t="str">
        <f>IFERROR(INDEX(Calculation!$Q$7:$Q$206,MATCH($B54&amp;" "&amp;BU$10,positions,0),1),
IFERROR(INDEX(Calculation!$R$7:$R$206,MATCH($B53&amp;" "&amp;BU$10,positions,0),1),
IF(AND(ROW(BU54)&gt;12,OR(AND(BV55&lt;&gt;"",BV55&lt;&gt;"-"),AND(BU55="-",BT54=""))),"-","")))</f>
        <v/>
      </c>
      <c r="BV54" s="128" t="str">
        <f>IFERROR(INDEX(Calculation!$Q$7:$Q$206,MATCH($B54&amp;" "&amp;BV$10,positions,0),1),
IFERROR(INDEX(Calculation!$R$7:$R$206,MATCH($B53&amp;" "&amp;BV$10,positions,0),1),
IF(AND(ROW(BV54)&gt;12,OR(AND(BW55&lt;&gt;"",BW55&lt;&gt;"-"),AND(BV55="-",BU54=""))),"-","")))</f>
        <v/>
      </c>
      <c r="BW54" s="128" t="str">
        <f>IFERROR(INDEX(Calculation!$Q$7:$Q$206,MATCH($B54&amp;" "&amp;BW$10,positions,0),1),
IFERROR(INDEX(Calculation!$R$7:$R$206,MATCH($B53&amp;" "&amp;BW$10,positions,0),1),
IF(AND(ROW(BW54)&gt;12,OR(AND(BX55&lt;&gt;"",BX55&lt;&gt;"-"),AND(BW55="-",BV54=""))),"-","")))</f>
        <v/>
      </c>
      <c r="BX54" s="128" t="str">
        <f>IFERROR(INDEX(Calculation!$Q$7:$Q$206,MATCH($B54&amp;" "&amp;BX$10,positions,0),1),
IFERROR(INDEX(Calculation!$R$7:$R$206,MATCH($B53&amp;" "&amp;BX$10,positions,0),1),
IF(AND(ROW(BX54)&gt;12,OR(AND(BY55&lt;&gt;"",BY55&lt;&gt;"-"),AND(BX55="-",BW54=""))),"-","")))</f>
        <v/>
      </c>
      <c r="BY54" s="128" t="str">
        <f>IFERROR(INDEX(Calculation!$Q$7:$Q$206,MATCH($B54&amp;" "&amp;BY$10,positions,0),1),
IFERROR(INDEX(Calculation!$R$7:$R$206,MATCH($B53&amp;" "&amp;BY$10,positions,0),1),
IF(AND(ROW(BY54)&gt;12,OR(AND(BZ55&lt;&gt;"",BZ55&lt;&gt;"-"),AND(BY55="-",BX54=""))),"-","")))</f>
        <v/>
      </c>
      <c r="BZ54" s="128" t="str">
        <f>IFERROR(INDEX(Calculation!$Q$7:$Q$206,MATCH($B54&amp;" "&amp;BZ$10,positions,0),1),
IFERROR(INDEX(Calculation!$R$7:$R$206,MATCH($B53&amp;" "&amp;BZ$10,positions,0),1),
IF(AND(ROW(BZ54)&gt;12,OR(AND(CA55&lt;&gt;"",CA55&lt;&gt;"-"),AND(BZ55="-",BY54=""))),"-","")))</f>
        <v/>
      </c>
      <c r="CA54" s="128" t="str">
        <f>IFERROR(INDEX(Calculation!$Q$7:$Q$206,MATCH($B54&amp;" "&amp;CA$10,positions,0),1),
IFERROR(INDEX(Calculation!$R$7:$R$206,MATCH($B53&amp;" "&amp;CA$10,positions,0),1),
IF(AND(ROW(CA54)&gt;12,OR(AND(CB55&lt;&gt;"",CB55&lt;&gt;"-"),AND(CA55="-",BZ54=""))),"-","")))</f>
        <v/>
      </c>
      <c r="CB54" s="128" t="str">
        <f>IFERROR(INDEX(Calculation!$Q$7:$Q$206,MATCH($B54&amp;" "&amp;CB$10,positions,0),1),
IFERROR(INDEX(Calculation!$R$7:$R$206,MATCH($B53&amp;" "&amp;CB$10,positions,0),1),
IF(AND(ROW(CB54)&gt;12,OR(AND(CC55&lt;&gt;"",CC55&lt;&gt;"-"),AND(CB55="-",CA54=""))),"-","")))</f>
        <v/>
      </c>
      <c r="CC54" s="128" t="str">
        <f>IFERROR(INDEX(Calculation!$Q$7:$Q$206,MATCH($B54&amp;" "&amp;CC$10,positions,0),1),
IFERROR(INDEX(Calculation!$R$7:$R$206,MATCH($B53&amp;" "&amp;CC$10,positions,0),1),
IF(AND(ROW(CC54)&gt;12,OR(AND(CD55&lt;&gt;"",CD55&lt;&gt;"-"),AND(CC55="-",CB54=""))),"-","")))</f>
        <v/>
      </c>
      <c r="CD54" s="128" t="str">
        <f>IFERROR(INDEX(Calculation!$Q$7:$Q$206,MATCH($B54&amp;" "&amp;CD$10,positions,0),1),
IFERROR(INDEX(Calculation!$R$7:$R$206,MATCH($B53&amp;" "&amp;CD$10,positions,0),1),
IF(AND(ROW(CD54)&gt;12,OR(AND(CE55&lt;&gt;"",CE55&lt;&gt;"-"),AND(CD55="-",CC54=""))),"-","")))</f>
        <v/>
      </c>
      <c r="CE54" s="128" t="str">
        <f>IFERROR(INDEX(Calculation!$Q$7:$Q$206,MATCH($B54&amp;" "&amp;CE$10,positions,0),1),
IFERROR(INDEX(Calculation!$R$7:$R$206,MATCH($B53&amp;" "&amp;CE$10,positions,0),1),
IF(AND(ROW(CE54)&gt;12,OR(AND(CF55&lt;&gt;"",CF55&lt;&gt;"-"),AND(CE55="-",CD54=""))),"-","")))</f>
        <v/>
      </c>
      <c r="CF54" s="128" t="str">
        <f>IFERROR(INDEX(Calculation!$Q$7:$Q$206,MATCH($B54&amp;" "&amp;CF$10,positions,0),1),
IFERROR(INDEX(Calculation!$R$7:$R$206,MATCH($B53&amp;" "&amp;CF$10,positions,0),1),
IF(AND(ROW(CF54)&gt;12,OR(AND(CG55&lt;&gt;"",CG55&lt;&gt;"-"),AND(CF55="-",CE54=""))),"-","")))</f>
        <v/>
      </c>
      <c r="CG54" s="128" t="str">
        <f>IFERROR(INDEX(Calculation!$Q$7:$Q$206,MATCH($B54&amp;" "&amp;CG$10,positions,0),1),
IFERROR(INDEX(Calculation!$R$7:$R$206,MATCH($B53&amp;" "&amp;CG$10,positions,0),1),
IF(AND(ROW(CG54)&gt;12,OR(AND(CH55&lt;&gt;"",CH55&lt;&gt;"-"),AND(CG55="-",CF54=""))),"-","")))</f>
        <v/>
      </c>
      <c r="CH54" s="128" t="str">
        <f>IFERROR(INDEX(Calculation!$Q$7:$Q$206,MATCH($B54&amp;" "&amp;CH$10,positions,0),1),
IFERROR(INDEX(Calculation!$R$7:$R$206,MATCH($B53&amp;" "&amp;CH$10,positions,0),1),
IF(AND(ROW(CH54)&gt;12,OR(AND(CI55&lt;&gt;"",CI55&lt;&gt;"-"),AND(CH55="-",CG54=""))),"-","")))</f>
        <v/>
      </c>
      <c r="CI54" s="128" t="str">
        <f>IFERROR(INDEX(Calculation!$Q$7:$Q$206,MATCH($B54&amp;" "&amp;CI$10,positions,0),1),
IFERROR(INDEX(Calculation!$R$7:$R$206,MATCH($B53&amp;" "&amp;CI$10,positions,0),1),
IF(AND(ROW(CI54)&gt;12,OR(AND(CJ55&lt;&gt;"",CJ55&lt;&gt;"-"),AND(CI55="-",CH54=""))),"-","")))</f>
        <v/>
      </c>
      <c r="CJ54" s="128" t="str">
        <f>IFERROR(INDEX(Calculation!$Q$7:$Q$206,MATCH($B54&amp;" "&amp;CJ$10,positions,0),1),
IFERROR(INDEX(Calculation!$R$7:$R$206,MATCH($B53&amp;" "&amp;CJ$10,positions,0),1),
IF(AND(ROW(CJ54)&gt;12,OR(AND(CK55&lt;&gt;"",CK55&lt;&gt;"-"),AND(CJ55="-",CI54=""))),"-","")))</f>
        <v/>
      </c>
      <c r="CK54" s="128" t="str">
        <f>IFERROR(INDEX(Calculation!$Q$7:$Q$206,MATCH($B54&amp;" "&amp;CK$10,positions,0),1),
IFERROR(INDEX(Calculation!$R$7:$R$206,MATCH($B53&amp;" "&amp;CK$10,positions,0),1),
IF(AND(ROW(CK54)&gt;12,OR(AND(CL55&lt;&gt;"",CL55&lt;&gt;"-"),AND(CK55="-",CJ54=""))),"-","")))</f>
        <v/>
      </c>
      <c r="CL54" s="128" t="str">
        <f>IFERROR(INDEX(Calculation!$Q$7:$Q$206,MATCH($B54&amp;" "&amp;CL$10,positions,0),1),
IFERROR(INDEX(Calculation!$R$7:$R$206,MATCH($B53&amp;" "&amp;CL$10,positions,0),1),
IF(AND(ROW(CL54)&gt;12,OR(AND(CM55&lt;&gt;"",CM55&lt;&gt;"-"),AND(CL55="-",CK54=""))),"-","")))</f>
        <v/>
      </c>
      <c r="CM54" s="128" t="str">
        <f>IFERROR(INDEX(Calculation!$Q$7:$Q$206,MATCH($B54&amp;" "&amp;CM$10,positions,0),1),
IFERROR(INDEX(Calculation!$R$7:$R$206,MATCH($B53&amp;" "&amp;CM$10,positions,0),1),
IF(AND(ROW(CM54)&gt;12,OR(AND(CN55&lt;&gt;"",CN55&lt;&gt;"-"),AND(CM55="-",CL54=""))),"-","")))</f>
        <v/>
      </c>
      <c r="CN54" s="128" t="str">
        <f>IFERROR(INDEX(Calculation!$Q$7:$Q$206,MATCH($B54&amp;" "&amp;CN$10,positions,0),1),
IFERROR(INDEX(Calculation!$R$7:$R$206,MATCH($B53&amp;" "&amp;CN$10,positions,0),1),
IF(AND(ROW(CN54)&gt;12,OR(AND(CO55&lt;&gt;"",CO55&lt;&gt;"-"),AND(CN55="-",CM54=""))),"-","")))</f>
        <v/>
      </c>
      <c r="CO54" s="128" t="str">
        <f>IFERROR(INDEX(Calculation!$Q$7:$Q$206,MATCH($B54&amp;" "&amp;CO$10,positions,0),1),
IFERROR(INDEX(Calculation!$R$7:$R$206,MATCH($B53&amp;" "&amp;CO$10,positions,0),1),
IF(AND(ROW(CO54)&gt;12,OR(AND(CP55&lt;&gt;"",CP55&lt;&gt;"-"),AND(CO55="-",CN54=""))),"-","")))</f>
        <v/>
      </c>
      <c r="CP54" s="128" t="str">
        <f>IFERROR(INDEX(Calculation!$Q$7:$Q$206,MATCH($B54&amp;" "&amp;CP$10,positions,0),1),
IFERROR(INDEX(Calculation!$R$7:$R$206,MATCH($B53&amp;" "&amp;CP$10,positions,0),1),
IF(AND(ROW(CP54)&gt;12,OR(AND(CQ55&lt;&gt;"",CQ55&lt;&gt;"-"),AND(CP55="-",CO54=""))),"-","")))</f>
        <v/>
      </c>
      <c r="CQ54" s="128" t="str">
        <f>IFERROR(INDEX(Calculation!$Q$7:$Q$206,MATCH($B54&amp;" "&amp;CQ$10,positions,0),1),
IFERROR(INDEX(Calculation!$R$7:$R$206,MATCH($B53&amp;" "&amp;CQ$10,positions,0),1),
IF(AND(ROW(CQ54)&gt;12,OR(AND(CR55&lt;&gt;"",CR55&lt;&gt;"-"),AND(CQ55="-",CP54=""))),"-","")))</f>
        <v/>
      </c>
      <c r="CR54" s="128" t="str">
        <f>IFERROR(INDEX(Calculation!$Q$7:$Q$206,MATCH($B54&amp;" "&amp;CR$10,positions,0),1),
IFERROR(INDEX(Calculation!$R$7:$R$206,MATCH($B53&amp;" "&amp;CR$10,positions,0),1),
IF(AND(ROW(CR54)&gt;12,OR(AND(CS55&lt;&gt;"",CS55&lt;&gt;"-"),AND(CR55="-",CQ54=""))),"-","")))</f>
        <v/>
      </c>
      <c r="CS54" s="128" t="str">
        <f>IFERROR(INDEX(Calculation!$Q$7:$Q$206,MATCH($B54&amp;" "&amp;CS$10,positions,0),1),
IFERROR(INDEX(Calculation!$R$7:$R$206,MATCH($B53&amp;" "&amp;CS$10,positions,0),1),
IF(AND(ROW(CS54)&gt;12,OR(AND(CT55&lt;&gt;"",CT55&lt;&gt;"-"),AND(CS55="-",CR54=""))),"-","")))</f>
        <v/>
      </c>
      <c r="CT54" s="128" t="str">
        <f>IFERROR(INDEX(Calculation!$Q$7:$Q$206,MATCH($B54&amp;" "&amp;CT$10,positions,0),1),
IFERROR(INDEX(Calculation!$R$7:$R$206,MATCH($B53&amp;" "&amp;CT$10,positions,0),1),
IF(AND(ROW(CT54)&gt;12,OR(AND(CU55&lt;&gt;"",CU55&lt;&gt;"-"),AND(CT55="-",CS54=""))),"-","")))</f>
        <v/>
      </c>
      <c r="CU54" s="128" t="str">
        <f>IFERROR(INDEX(Calculation!$Q$7:$Q$206,MATCH($B54&amp;" "&amp;CU$10,positions,0),1),
IFERROR(INDEX(Calculation!$R$7:$R$206,MATCH($B53&amp;" "&amp;CU$10,positions,0),1),
IF(AND(ROW(CU54)&gt;12,OR(AND(CV55&lt;&gt;"",CV55&lt;&gt;"-"),AND(CU55="-",CT54=""))),"-","")))</f>
        <v/>
      </c>
      <c r="CV54" s="128" t="str">
        <f>IFERROR(INDEX(Calculation!$Q$7:$Q$206,MATCH($B54&amp;" "&amp;CV$10,positions,0),1),
IFERROR(INDEX(Calculation!$R$7:$R$206,MATCH($B53&amp;" "&amp;CV$10,positions,0),1),
IF(AND(ROW(CV54)&gt;12,OR(AND(CW55&lt;&gt;"",CW55&lt;&gt;"-"),AND(CV55="-",CU54=""))),"-","")))</f>
        <v/>
      </c>
      <c r="CW54" s="128" t="str">
        <f>IFERROR(INDEX(Calculation!$Q$7:$Q$206,MATCH($B54&amp;" "&amp;CW$10,positions,0),1),
IFERROR(INDEX(Calculation!$R$7:$R$206,MATCH($B53&amp;" "&amp;CW$10,positions,0),1),
IF(AND(ROW(CW54)&gt;12,OR(AND(CX55&lt;&gt;"",CX55&lt;&gt;"-"),AND(CW55="-",CV54=""))),"-","")))</f>
        <v/>
      </c>
      <c r="CX54" s="128" t="str">
        <f>IFERROR(INDEX(Calculation!$Q$7:$Q$206,MATCH($B54&amp;" "&amp;CX$10,positions,0),1),
IFERROR(INDEX(Calculation!$R$7:$R$206,MATCH($B53&amp;" "&amp;CX$10,positions,0),1),
IF(AND(ROW(CX54)&gt;12,OR(AND(CY55&lt;&gt;"",CY55&lt;&gt;"-"),AND(CX55="-",CW54=""))),"-","")))</f>
        <v/>
      </c>
      <c r="CY54" s="128" t="str">
        <f>IFERROR(INDEX(Calculation!$Q$7:$Q$206,MATCH($B54&amp;" "&amp;CY$10,positions,0),1),
IFERROR(INDEX(Calculation!$R$7:$R$206,MATCH($B53&amp;" "&amp;CY$10,positions,0),1),
IF(AND(ROW(CY54)&gt;12,OR(AND(CZ55&lt;&gt;"",CZ55&lt;&gt;"-"),AND(CY55="-",CX54=""))),"-","")))</f>
        <v/>
      </c>
      <c r="CZ54" s="128" t="str">
        <f>IFERROR(INDEX(Calculation!$Q$7:$Q$206,MATCH($B54&amp;" "&amp;CZ$10,positions,0),1),
IFERROR(INDEX(Calculation!$R$7:$R$206,MATCH($B53&amp;" "&amp;CZ$10,positions,0),1),
IF(AND(ROW(CZ54)&gt;12,OR(AND(DA55&lt;&gt;"",DA55&lt;&gt;"-"),AND(CZ55="-",CY54=""))),"-","")))</f>
        <v/>
      </c>
    </row>
    <row r="55" spans="2:104" s="100" customFormat="1" ht="27.95" customHeight="1" x14ac:dyDescent="0.25">
      <c r="B55" s="140">
        <v>45</v>
      </c>
      <c r="C55" s="99"/>
      <c r="D55" s="128" t="str">
        <f>IFERROR(INDEX(Calculation!$Q$7:$Q$206,MATCH($B55&amp;" "&amp;D$10,positions,0),1),
IFERROR(INDEX(Calculation!$R$7:$R$206,MATCH($B54&amp;" "&amp;D$10,positions,0),1),
IF(AND(ROW(D55)&gt;12,OR(AND(E56&lt;&gt;"",E56&lt;&gt;"-"),AND(D56="-",C55=""))),"-","")))</f>
        <v/>
      </c>
      <c r="E55" s="128" t="str">
        <f>IFERROR(INDEX(Calculation!$Q$7:$Q$206,MATCH($B55&amp;" "&amp;E$10,positions,0),1),
IFERROR(INDEX(Calculation!$R$7:$R$206,MATCH($B54&amp;" "&amp;E$10,positions,0),1),
IF(AND(ROW(E55)&gt;12,OR(AND(F56&lt;&gt;"",F56&lt;&gt;"-"),AND(E56="-",D55=""))),"-","")))</f>
        <v/>
      </c>
      <c r="F55" s="128" t="str">
        <f>IFERROR(INDEX(Calculation!$Q$7:$Q$206,MATCH($B55&amp;" "&amp;F$10,positions,0),1),
IFERROR(INDEX(Calculation!$R$7:$R$206,MATCH($B54&amp;" "&amp;F$10,positions,0),1),
IF(AND(ROW(F55)&gt;12,OR(AND(G56&lt;&gt;"",G56&lt;&gt;"-"),AND(F56="-",E55=""))),"-","")))</f>
        <v/>
      </c>
      <c r="G55" s="128" t="str">
        <f>IFERROR(INDEX(Calculation!$Q$7:$Q$206,MATCH($B55&amp;" "&amp;G$10,positions,0),1),
IFERROR(INDEX(Calculation!$R$7:$R$206,MATCH($B54&amp;" "&amp;G$10,positions,0),1),
IF(AND(ROW(G55)&gt;12,OR(AND(H56&lt;&gt;"",H56&lt;&gt;"-"),AND(G56="-",F55=""))),"-","")))</f>
        <v/>
      </c>
      <c r="H55" s="128" t="str">
        <f>IFERROR(INDEX(Calculation!$Q$7:$Q$206,MATCH($B55&amp;" "&amp;H$10,positions,0),1),
IFERROR(INDEX(Calculation!$R$7:$R$206,MATCH($B54&amp;" "&amp;H$10,positions,0),1),
IF(AND(ROW(H55)&gt;12,OR(AND(I56&lt;&gt;"",I56&lt;&gt;"-"),AND(H56="-",G55=""))),"-","")))</f>
        <v/>
      </c>
      <c r="I55" s="128" t="str">
        <f>IFERROR(INDEX(Calculation!$Q$7:$Q$206,MATCH($B55&amp;" "&amp;I$10,positions,0),1),
IFERROR(INDEX(Calculation!$R$7:$R$206,MATCH($B54&amp;" "&amp;I$10,positions,0),1),
IF(AND(ROW(I55)&gt;12,OR(AND(J56&lt;&gt;"",J56&lt;&gt;"-"),AND(I56="-",H55=""))),"-","")))</f>
        <v/>
      </c>
      <c r="J55" s="128" t="str">
        <f>IFERROR(INDEX(Calculation!$Q$7:$Q$206,MATCH($B55&amp;" "&amp;J$10,positions,0),1),
IFERROR(INDEX(Calculation!$R$7:$R$206,MATCH($B54&amp;" "&amp;J$10,positions,0),1),
IF(AND(ROW(J55)&gt;12,OR(AND(K56&lt;&gt;"",K56&lt;&gt;"-"),AND(J56="-",I55=""))),"-","")))</f>
        <v/>
      </c>
      <c r="K55" s="128" t="str">
        <f>IFERROR(INDEX(Calculation!$Q$7:$Q$206,MATCH($B55&amp;" "&amp;K$10,positions,0),1),
IFERROR(INDEX(Calculation!$R$7:$R$206,MATCH($B54&amp;" "&amp;K$10,positions,0),1),
IF(AND(ROW(K55)&gt;12,OR(AND(L56&lt;&gt;"",L56&lt;&gt;"-"),AND(K56="-",J55=""))),"-","")))</f>
        <v/>
      </c>
      <c r="L55" s="128" t="str">
        <f>IFERROR(INDEX(Calculation!$Q$7:$Q$206,MATCH($B55&amp;" "&amp;L$10,positions,0),1),
IFERROR(INDEX(Calculation!$R$7:$R$206,MATCH($B54&amp;" "&amp;L$10,positions,0),1),
IF(AND(ROW(L55)&gt;12,OR(AND(M56&lt;&gt;"",M56&lt;&gt;"-"),AND(L56="-",K55=""))),"-","")))</f>
        <v/>
      </c>
      <c r="M55" s="128" t="str">
        <f>IFERROR(INDEX(Calculation!$Q$7:$Q$206,MATCH($B55&amp;" "&amp;M$10,positions,0),1),
IFERROR(INDEX(Calculation!$R$7:$R$206,MATCH($B54&amp;" "&amp;M$10,positions,0),1),
IF(AND(ROW(M55)&gt;12,OR(AND(N56&lt;&gt;"",N56&lt;&gt;"-"),AND(M56="-",L55=""))),"-","")))</f>
        <v/>
      </c>
      <c r="N55" s="128" t="str">
        <f>IFERROR(INDEX(Calculation!$Q$7:$Q$206,MATCH($B55&amp;" "&amp;N$10,positions,0),1),
IFERROR(INDEX(Calculation!$R$7:$R$206,MATCH($B54&amp;" "&amp;N$10,positions,0),1),
IF(AND(ROW(N55)&gt;12,OR(AND(O56&lt;&gt;"",O56&lt;&gt;"-"),AND(N56="-",M55=""))),"-","")))</f>
        <v/>
      </c>
      <c r="O55" s="128" t="str">
        <f>IFERROR(INDEX(Calculation!$Q$7:$Q$206,MATCH($B55&amp;" "&amp;O$10,positions,0),1),
IFERROR(INDEX(Calculation!$R$7:$R$206,MATCH($B54&amp;" "&amp;O$10,positions,0),1),
IF(AND(ROW(O55)&gt;12,OR(AND(P56&lt;&gt;"",P56&lt;&gt;"-"),AND(O56="-",N55=""))),"-","")))</f>
        <v/>
      </c>
      <c r="P55" s="128" t="str">
        <f>IFERROR(INDEX(Calculation!$Q$7:$Q$206,MATCH($B55&amp;" "&amp;P$10,positions,0),1),
IFERROR(INDEX(Calculation!$R$7:$R$206,MATCH($B54&amp;" "&amp;P$10,positions,0),1),
IF(AND(ROW(P55)&gt;12,OR(AND(Q56&lt;&gt;"",Q56&lt;&gt;"-"),AND(P56="-",O55=""))),"-","")))</f>
        <v/>
      </c>
      <c r="Q55" s="128" t="str">
        <f>IFERROR(INDEX(Calculation!$Q$7:$Q$206,MATCH($B55&amp;" "&amp;Q$10,positions,0),1),
IFERROR(INDEX(Calculation!$R$7:$R$206,MATCH($B54&amp;" "&amp;Q$10,positions,0),1),
IF(AND(ROW(Q55)&gt;12,OR(AND(R56&lt;&gt;"",R56&lt;&gt;"-"),AND(Q56="-",P55=""))),"-","")))</f>
        <v/>
      </c>
      <c r="R55" s="128" t="str">
        <f>IFERROR(INDEX(Calculation!$Q$7:$Q$206,MATCH($B55&amp;" "&amp;R$10,positions,0),1),
IFERROR(INDEX(Calculation!$R$7:$R$206,MATCH($B54&amp;" "&amp;R$10,positions,0),1),
IF(AND(ROW(R55)&gt;12,OR(AND(S56&lt;&gt;"",S56&lt;&gt;"-"),AND(R56="-",Q55=""))),"-","")))</f>
        <v/>
      </c>
      <c r="S55" s="128" t="str">
        <f>IFERROR(INDEX(Calculation!$Q$7:$Q$206,MATCH($B55&amp;" "&amp;S$10,positions,0),1),
IFERROR(INDEX(Calculation!$R$7:$R$206,MATCH($B54&amp;" "&amp;S$10,positions,0),1),
IF(AND(ROW(S55)&gt;12,OR(AND(T56&lt;&gt;"",T56&lt;&gt;"-"),AND(S56="-",R55=""))),"-","")))</f>
        <v/>
      </c>
      <c r="T55" s="128" t="str">
        <f>IFERROR(INDEX(Calculation!$Q$7:$Q$206,MATCH($B55&amp;" "&amp;T$10,positions,0),1),
IFERROR(INDEX(Calculation!$R$7:$R$206,MATCH($B54&amp;" "&amp;T$10,positions,0),1),
IF(AND(ROW(T55)&gt;12,OR(AND(U56&lt;&gt;"",U56&lt;&gt;"-"),AND(T56="-",S55=""))),"-","")))</f>
        <v/>
      </c>
      <c r="U55" s="128" t="str">
        <f>IFERROR(INDEX(Calculation!$Q$7:$Q$206,MATCH($B55&amp;" "&amp;U$10,positions,0),1),
IFERROR(INDEX(Calculation!$R$7:$R$206,MATCH($B54&amp;" "&amp;U$10,positions,0),1),
IF(AND(ROW(U55)&gt;12,OR(AND(V56&lt;&gt;"",V56&lt;&gt;"-"),AND(U56="-",T55=""))),"-","")))</f>
        <v/>
      </c>
      <c r="V55" s="128" t="str">
        <f>IFERROR(INDEX(Calculation!$Q$7:$Q$206,MATCH($B55&amp;" "&amp;V$10,positions,0),1),
IFERROR(INDEX(Calculation!$R$7:$R$206,MATCH($B54&amp;" "&amp;V$10,positions,0),1),
IF(AND(ROW(V55)&gt;12,OR(AND(W56&lt;&gt;"",W56&lt;&gt;"-"),AND(V56="-",U55=""))),"-","")))</f>
        <v/>
      </c>
      <c r="W55" s="128" t="str">
        <f>IFERROR(INDEX(Calculation!$Q$7:$Q$206,MATCH($B55&amp;" "&amp;W$10,positions,0),1),
IFERROR(INDEX(Calculation!$R$7:$R$206,MATCH($B54&amp;" "&amp;W$10,positions,0),1),
IF(AND(ROW(W55)&gt;12,OR(AND(X56&lt;&gt;"",X56&lt;&gt;"-"),AND(W56="-",V55=""))),"-","")))</f>
        <v/>
      </c>
      <c r="X55" s="128" t="str">
        <f>IFERROR(INDEX(Calculation!$Q$7:$Q$206,MATCH($B55&amp;" "&amp;X$10,positions,0),1),
IFERROR(INDEX(Calculation!$R$7:$R$206,MATCH($B54&amp;" "&amp;X$10,positions,0),1),
IF(AND(ROW(X55)&gt;12,OR(AND(Y56&lt;&gt;"",Y56&lt;&gt;"-"),AND(X56="-",W55=""))),"-","")))</f>
        <v/>
      </c>
      <c r="Y55" s="128" t="str">
        <f>IFERROR(INDEX(Calculation!$Q$7:$Q$206,MATCH($B55&amp;" "&amp;Y$10,positions,0),1),
IFERROR(INDEX(Calculation!$R$7:$R$206,MATCH($B54&amp;" "&amp;Y$10,positions,0),1),
IF(AND(ROW(Y55)&gt;12,OR(AND(Z56&lt;&gt;"",Z56&lt;&gt;"-"),AND(Y56="-",X55=""))),"-","")))</f>
        <v/>
      </c>
      <c r="Z55" s="128" t="str">
        <f>IFERROR(INDEX(Calculation!$Q$7:$Q$206,MATCH($B55&amp;" "&amp;Z$10,positions,0),1),
IFERROR(INDEX(Calculation!$R$7:$R$206,MATCH($B54&amp;" "&amp;Z$10,positions,0),1),
IF(AND(ROW(Z55)&gt;12,OR(AND(AA56&lt;&gt;"",AA56&lt;&gt;"-"),AND(Z56="-",Y55=""))),"-","")))</f>
        <v/>
      </c>
      <c r="AA55" s="128" t="str">
        <f>IFERROR(INDEX(Calculation!$Q$7:$Q$206,MATCH($B55&amp;" "&amp;AA$10,positions,0),1),
IFERROR(INDEX(Calculation!$R$7:$R$206,MATCH($B54&amp;" "&amp;AA$10,positions,0),1),
IF(AND(ROW(AA55)&gt;12,OR(AND(AB56&lt;&gt;"",AB56&lt;&gt;"-"),AND(AA56="-",Z55=""))),"-","")))</f>
        <v/>
      </c>
      <c r="AB55" s="128" t="str">
        <f>IFERROR(INDEX(Calculation!$Q$7:$Q$206,MATCH($B55&amp;" "&amp;AB$10,positions,0),1),
IFERROR(INDEX(Calculation!$R$7:$R$206,MATCH($B54&amp;" "&amp;AB$10,positions,0),1),
IF(AND(ROW(AB55)&gt;12,OR(AND(AC56&lt;&gt;"",AC56&lt;&gt;"-"),AND(AB56="-",AA55=""))),"-","")))</f>
        <v/>
      </c>
      <c r="AC55" s="128" t="str">
        <f>IFERROR(INDEX(Calculation!$Q$7:$Q$206,MATCH($B55&amp;" "&amp;AC$10,positions,0),1),
IFERROR(INDEX(Calculation!$R$7:$R$206,MATCH($B54&amp;" "&amp;AC$10,positions,0),1),
IF(AND(ROW(AC55)&gt;12,OR(AND(AD56&lt;&gt;"",AD56&lt;&gt;"-"),AND(AC56="-",AB55=""))),"-","")))</f>
        <v/>
      </c>
      <c r="AD55" s="128" t="str">
        <f>IFERROR(INDEX(Calculation!$Q$7:$Q$206,MATCH($B55&amp;" "&amp;AD$10,positions,0),1),
IFERROR(INDEX(Calculation!$R$7:$R$206,MATCH($B54&amp;" "&amp;AD$10,positions,0),1),
IF(AND(ROW(AD55)&gt;12,OR(AND(AE56&lt;&gt;"",AE56&lt;&gt;"-"),AND(AD56="-",AC55=""))),"-","")))</f>
        <v/>
      </c>
      <c r="AE55" s="128" t="str">
        <f>IFERROR(INDEX(Calculation!$Q$7:$Q$206,MATCH($B55&amp;" "&amp;AE$10,positions,0),1),
IFERROR(INDEX(Calculation!$R$7:$R$206,MATCH($B54&amp;" "&amp;AE$10,positions,0),1),
IF(AND(ROW(AE55)&gt;12,OR(AND(AF56&lt;&gt;"",AF56&lt;&gt;"-"),AND(AE56="-",AD55=""))),"-","")))</f>
        <v/>
      </c>
      <c r="AF55" s="128" t="str">
        <f>IFERROR(INDEX(Calculation!$Q$7:$Q$206,MATCH($B55&amp;" "&amp;AF$10,positions,0),1),
IFERROR(INDEX(Calculation!$R$7:$R$206,MATCH($B54&amp;" "&amp;AF$10,positions,0),1),
IF(AND(ROW(AF55)&gt;12,OR(AND(AG56&lt;&gt;"",AG56&lt;&gt;"-"),AND(AF56="-",AE55=""))),"-","")))</f>
        <v/>
      </c>
      <c r="AG55" s="128" t="str">
        <f>IFERROR(INDEX(Calculation!$Q$7:$Q$206,MATCH($B55&amp;" "&amp;AG$10,positions,0),1),
IFERROR(INDEX(Calculation!$R$7:$R$206,MATCH($B54&amp;" "&amp;AG$10,positions,0),1),
IF(AND(ROW(AG55)&gt;12,OR(AND(AH56&lt;&gt;"",AH56&lt;&gt;"-"),AND(AG56="-",AF55=""))),"-","")))</f>
        <v/>
      </c>
      <c r="AH55" s="128" t="str">
        <f>IFERROR(INDEX(Calculation!$Q$7:$Q$206,MATCH($B55&amp;" "&amp;AH$10,positions,0),1),
IFERROR(INDEX(Calculation!$R$7:$R$206,MATCH($B54&amp;" "&amp;AH$10,positions,0),1),
IF(AND(ROW(AH55)&gt;12,OR(AND(AI56&lt;&gt;"",AI56&lt;&gt;"-"),AND(AH56="-",AG55=""))),"-","")))</f>
        <v/>
      </c>
      <c r="AI55" s="128" t="str">
        <f>IFERROR(INDEX(Calculation!$Q$7:$Q$206,MATCH($B55&amp;" "&amp;AI$10,positions,0),1),
IFERROR(INDEX(Calculation!$R$7:$R$206,MATCH($B54&amp;" "&amp;AI$10,positions,0),1),
IF(AND(ROW(AI55)&gt;12,OR(AND(AJ56&lt;&gt;"",AJ56&lt;&gt;"-"),AND(AI56="-",AH55=""))),"-","")))</f>
        <v/>
      </c>
      <c r="AJ55" s="128" t="str">
        <f>IFERROR(INDEX(Calculation!$Q$7:$Q$206,MATCH($B55&amp;" "&amp;AJ$10,positions,0),1),
IFERROR(INDEX(Calculation!$R$7:$R$206,MATCH($B54&amp;" "&amp;AJ$10,positions,0),1),
IF(AND(ROW(AJ55)&gt;12,OR(AND(AK56&lt;&gt;"",AK56&lt;&gt;"-"),AND(AJ56="-",AI55=""))),"-","")))</f>
        <v/>
      </c>
      <c r="AK55" s="128" t="str">
        <f>IFERROR(INDEX(Calculation!$Q$7:$Q$206,MATCH($B55&amp;" "&amp;AK$10,positions,0),1),
IFERROR(INDEX(Calculation!$R$7:$R$206,MATCH($B54&amp;" "&amp;AK$10,positions,0),1),
IF(AND(ROW(AK55)&gt;12,OR(AND(AL56&lt;&gt;"",AL56&lt;&gt;"-"),AND(AK56="-",AJ55=""))),"-","")))</f>
        <v/>
      </c>
      <c r="AL55" s="128" t="str">
        <f>IFERROR(INDEX(Calculation!$Q$7:$Q$206,MATCH($B55&amp;" "&amp;AL$10,positions,0),1),
IFERROR(INDEX(Calculation!$R$7:$R$206,MATCH($B54&amp;" "&amp;AL$10,positions,0),1),
IF(AND(ROW(AL55)&gt;12,OR(AND(AM56&lt;&gt;"",AM56&lt;&gt;"-"),AND(AL56="-",AK55=""))),"-","")))</f>
        <v/>
      </c>
      <c r="AM55" s="128" t="str">
        <f>IFERROR(INDEX(Calculation!$Q$7:$Q$206,MATCH($B55&amp;" "&amp;AM$10,positions,0),1),
IFERROR(INDEX(Calculation!$R$7:$R$206,MATCH($B54&amp;" "&amp;AM$10,positions,0),1),
IF(AND(ROW(AM55)&gt;12,OR(AND(AN56&lt;&gt;"",AN56&lt;&gt;"-"),AND(AM56="-",AL55=""))),"-","")))</f>
        <v/>
      </c>
      <c r="AN55" s="128" t="str">
        <f>IFERROR(INDEX(Calculation!$Q$7:$Q$206,MATCH($B55&amp;" "&amp;AN$10,positions,0),1),
IFERROR(INDEX(Calculation!$R$7:$R$206,MATCH($B54&amp;" "&amp;AN$10,positions,0),1),
IF(AND(ROW(AN55)&gt;12,OR(AND(AO56&lt;&gt;"",AO56&lt;&gt;"-"),AND(AN56="-",AM55=""))),"-","")))</f>
        <v/>
      </c>
      <c r="AO55" s="128" t="str">
        <f>IFERROR(INDEX(Calculation!$Q$7:$Q$206,MATCH($B55&amp;" "&amp;AO$10,positions,0),1),
IFERROR(INDEX(Calculation!$R$7:$R$206,MATCH($B54&amp;" "&amp;AO$10,positions,0),1),
IF(AND(ROW(AO55)&gt;12,OR(AND(AP56&lt;&gt;"",AP56&lt;&gt;"-"),AND(AO56="-",AN55=""))),"-","")))</f>
        <v/>
      </c>
      <c r="AP55" s="128" t="str">
        <f>IFERROR(INDEX(Calculation!$Q$7:$Q$206,MATCH($B55&amp;" "&amp;AP$10,positions,0),1),
IFERROR(INDEX(Calculation!$R$7:$R$206,MATCH($B54&amp;" "&amp;AP$10,positions,0),1),
IF(AND(ROW(AP55)&gt;12,OR(AND(AQ56&lt;&gt;"",AQ56&lt;&gt;"-"),AND(AP56="-",AO55=""))),"-","")))</f>
        <v/>
      </c>
      <c r="AQ55" s="128" t="str">
        <f>IFERROR(INDEX(Calculation!$Q$7:$Q$206,MATCH($B55&amp;" "&amp;AQ$10,positions,0),1),
IFERROR(INDEX(Calculation!$R$7:$R$206,MATCH($B54&amp;" "&amp;AQ$10,positions,0),1),
IF(AND(ROW(AQ55)&gt;12,OR(AND(AR56&lt;&gt;"",AR56&lt;&gt;"-"),AND(AQ56="-",AP55=""))),"-","")))</f>
        <v/>
      </c>
      <c r="AR55" s="128" t="str">
        <f>IFERROR(INDEX(Calculation!$Q$7:$Q$206,MATCH($B55&amp;" "&amp;AR$10,positions,0),1),
IFERROR(INDEX(Calculation!$R$7:$R$206,MATCH($B54&amp;" "&amp;AR$10,positions,0),1),
IF(AND(ROW(AR55)&gt;12,OR(AND(AS56&lt;&gt;"",AS56&lt;&gt;"-"),AND(AR56="-",AQ55=""))),"-","")))</f>
        <v/>
      </c>
      <c r="AS55" s="128" t="str">
        <f>IFERROR(INDEX(Calculation!$Q$7:$Q$206,MATCH($B55&amp;" "&amp;AS$10,positions,0),1),
IFERROR(INDEX(Calculation!$R$7:$R$206,MATCH($B54&amp;" "&amp;AS$10,positions,0),1),
IF(AND(ROW(AS55)&gt;12,OR(AND(AT56&lt;&gt;"",AT56&lt;&gt;"-"),AND(AS56="-",AR55=""))),"-","")))</f>
        <v/>
      </c>
      <c r="AT55" s="128" t="str">
        <f>IFERROR(INDEX(Calculation!$Q$7:$Q$206,MATCH($B55&amp;" "&amp;AT$10,positions,0),1),
IFERROR(INDEX(Calculation!$R$7:$R$206,MATCH($B54&amp;" "&amp;AT$10,positions,0),1),
IF(AND(ROW(AT55)&gt;12,OR(AND(AU56&lt;&gt;"",AU56&lt;&gt;"-"),AND(AT56="-",AS55=""))),"-","")))</f>
        <v/>
      </c>
      <c r="AU55" s="128" t="str">
        <f>IFERROR(INDEX(Calculation!$Q$7:$Q$206,MATCH($B55&amp;" "&amp;AU$10,positions,0),1),
IFERROR(INDEX(Calculation!$R$7:$R$206,MATCH($B54&amp;" "&amp;AU$10,positions,0),1),
IF(AND(ROW(AU55)&gt;12,OR(AND(AV56&lt;&gt;"",AV56&lt;&gt;"-"),AND(AU56="-",AT55=""))),"-","")))</f>
        <v/>
      </c>
      <c r="AV55" s="128" t="str">
        <f>IFERROR(INDEX(Calculation!$Q$7:$Q$206,MATCH($B55&amp;" "&amp;AV$10,positions,0),1),
IFERROR(INDEX(Calculation!$R$7:$R$206,MATCH($B54&amp;" "&amp;AV$10,positions,0),1),
IF(AND(ROW(AV55)&gt;12,OR(AND(AW56&lt;&gt;"",AW56&lt;&gt;"-"),AND(AV56="-",AU55=""))),"-","")))</f>
        <v/>
      </c>
      <c r="AW55" s="128" t="str">
        <f>IFERROR(INDEX(Calculation!$Q$7:$Q$206,MATCH($B55&amp;" "&amp;AW$10,positions,0),1),
IFERROR(INDEX(Calculation!$R$7:$R$206,MATCH($B54&amp;" "&amp;AW$10,positions,0),1),
IF(AND(ROW(AW55)&gt;12,OR(AND(AX56&lt;&gt;"",AX56&lt;&gt;"-"),AND(AW56="-",AV55=""))),"-","")))</f>
        <v/>
      </c>
      <c r="AX55" s="128" t="str">
        <f>IFERROR(INDEX(Calculation!$Q$7:$Q$206,MATCH($B55&amp;" "&amp;AX$10,positions,0),1),
IFERROR(INDEX(Calculation!$R$7:$R$206,MATCH($B54&amp;" "&amp;AX$10,positions,0),1),
IF(AND(ROW(AX55)&gt;12,OR(AND(AY56&lt;&gt;"",AY56&lt;&gt;"-"),AND(AX56="-",AW55=""))),"-","")))</f>
        <v/>
      </c>
      <c r="AY55" s="128" t="str">
        <f>IFERROR(INDEX(Calculation!$Q$7:$Q$206,MATCH($B55&amp;" "&amp;AY$10,positions,0),1),
IFERROR(INDEX(Calculation!$R$7:$R$206,MATCH($B54&amp;" "&amp;AY$10,positions,0),1),
IF(AND(ROW(AY55)&gt;12,OR(AND(AZ56&lt;&gt;"",AZ56&lt;&gt;"-"),AND(AY56="-",AX55=""))),"-","")))</f>
        <v/>
      </c>
      <c r="AZ55" s="128" t="str">
        <f>IFERROR(INDEX(Calculation!$Q$7:$Q$206,MATCH($B55&amp;" "&amp;AZ$10,positions,0),1),
IFERROR(INDEX(Calculation!$R$7:$R$206,MATCH($B54&amp;" "&amp;AZ$10,positions,0),1),
IF(AND(ROW(AZ55)&gt;12,OR(AND(BA56&lt;&gt;"",BA56&lt;&gt;"-"),AND(AZ56="-",AY55=""))),"-","")))</f>
        <v/>
      </c>
      <c r="BA55" s="128" t="str">
        <f>IFERROR(INDEX(Calculation!$Q$7:$Q$206,MATCH($B55&amp;" "&amp;BA$10,positions,0),1),
IFERROR(INDEX(Calculation!$R$7:$R$206,MATCH($B54&amp;" "&amp;BA$10,positions,0),1),
IF(AND(ROW(BA55)&gt;12,OR(AND(BB56&lt;&gt;"",BB56&lt;&gt;"-"),AND(BA56="-",AZ55=""))),"-","")))</f>
        <v/>
      </c>
      <c r="BB55" s="128" t="str">
        <f>IFERROR(INDEX(Calculation!$Q$7:$Q$206,MATCH($B55&amp;" "&amp;BB$10,positions,0),1),
IFERROR(INDEX(Calculation!$R$7:$R$206,MATCH($B54&amp;" "&amp;BB$10,positions,0),1),
IF(AND(ROW(BB55)&gt;12,OR(AND(BC56&lt;&gt;"",BC56&lt;&gt;"-"),AND(BB56="-",BA55=""))),"-","")))</f>
        <v/>
      </c>
      <c r="BC55" s="128" t="str">
        <f>IFERROR(INDEX(Calculation!$Q$7:$Q$206,MATCH($B55&amp;" "&amp;BC$10,positions,0),1),
IFERROR(INDEX(Calculation!$R$7:$R$206,MATCH($B54&amp;" "&amp;BC$10,positions,0),1),
IF(AND(ROW(BC55)&gt;12,OR(AND(BD56&lt;&gt;"",BD56&lt;&gt;"-"),AND(BC56="-",BB55=""))),"-","")))</f>
        <v/>
      </c>
      <c r="BD55" s="128" t="str">
        <f>IFERROR(INDEX(Calculation!$Q$7:$Q$206,MATCH($B55&amp;" "&amp;BD$10,positions,0),1),
IFERROR(INDEX(Calculation!$R$7:$R$206,MATCH($B54&amp;" "&amp;BD$10,positions,0),1),
IF(AND(ROW(BD55)&gt;12,OR(AND(BE56&lt;&gt;"",BE56&lt;&gt;"-"),AND(BD56="-",BC55=""))),"-","")))</f>
        <v/>
      </c>
      <c r="BE55" s="128" t="str">
        <f>IFERROR(INDEX(Calculation!$Q$7:$Q$206,MATCH($B55&amp;" "&amp;BE$10,positions,0),1),
IFERROR(INDEX(Calculation!$R$7:$R$206,MATCH($B54&amp;" "&amp;BE$10,positions,0),1),
IF(AND(ROW(BE55)&gt;12,OR(AND(BF56&lt;&gt;"",BF56&lt;&gt;"-"),AND(BE56="-",BD55=""))),"-","")))</f>
        <v/>
      </c>
      <c r="BF55" s="128" t="str">
        <f>IFERROR(INDEX(Calculation!$Q$7:$Q$206,MATCH($B55&amp;" "&amp;BF$10,positions,0),1),
IFERROR(INDEX(Calculation!$R$7:$R$206,MATCH($B54&amp;" "&amp;BF$10,positions,0),1),
IF(AND(ROW(BF55)&gt;12,OR(AND(BG56&lt;&gt;"",BG56&lt;&gt;"-"),AND(BF56="-",BE55=""))),"-","")))</f>
        <v/>
      </c>
      <c r="BG55" s="128" t="str">
        <f>IFERROR(INDEX(Calculation!$Q$7:$Q$206,MATCH($B55&amp;" "&amp;BG$10,positions,0),1),
IFERROR(INDEX(Calculation!$R$7:$R$206,MATCH($B54&amp;" "&amp;BG$10,positions,0),1),
IF(AND(ROW(BG55)&gt;12,OR(AND(BH56&lt;&gt;"",BH56&lt;&gt;"-"),AND(BG56="-",BF55=""))),"-","")))</f>
        <v/>
      </c>
      <c r="BH55" s="128" t="str">
        <f>IFERROR(INDEX(Calculation!$Q$7:$Q$206,MATCH($B55&amp;" "&amp;BH$10,positions,0),1),
IFERROR(INDEX(Calculation!$R$7:$R$206,MATCH($B54&amp;" "&amp;BH$10,positions,0),1),
IF(AND(ROW(BH55)&gt;12,OR(AND(BI56&lt;&gt;"",BI56&lt;&gt;"-"),AND(BH56="-",BG55=""))),"-","")))</f>
        <v/>
      </c>
      <c r="BI55" s="128" t="str">
        <f>IFERROR(INDEX(Calculation!$Q$7:$Q$206,MATCH($B55&amp;" "&amp;BI$10,positions,0),1),
IFERROR(INDEX(Calculation!$R$7:$R$206,MATCH($B54&amp;" "&amp;BI$10,positions,0),1),
IF(AND(ROW(BI55)&gt;12,OR(AND(BJ56&lt;&gt;"",BJ56&lt;&gt;"-"),AND(BI56="-",BH55=""))),"-","")))</f>
        <v/>
      </c>
      <c r="BJ55" s="128" t="str">
        <f>IFERROR(INDEX(Calculation!$Q$7:$Q$206,MATCH($B55&amp;" "&amp;BJ$10,positions,0),1),
IFERROR(INDEX(Calculation!$R$7:$R$206,MATCH($B54&amp;" "&amp;BJ$10,positions,0),1),
IF(AND(ROW(BJ55)&gt;12,OR(AND(BK56&lt;&gt;"",BK56&lt;&gt;"-"),AND(BJ56="-",BI55=""))),"-","")))</f>
        <v/>
      </c>
      <c r="BK55" s="128" t="str">
        <f>IFERROR(INDEX(Calculation!$Q$7:$Q$206,MATCH($B55&amp;" "&amp;BK$10,positions,0),1),
IFERROR(INDEX(Calculation!$R$7:$R$206,MATCH($B54&amp;" "&amp;BK$10,positions,0),1),
IF(AND(ROW(BK55)&gt;12,OR(AND(BL56&lt;&gt;"",BL56&lt;&gt;"-"),AND(BK56="-",BJ55=""))),"-","")))</f>
        <v/>
      </c>
      <c r="BL55" s="128" t="str">
        <f>IFERROR(INDEX(Calculation!$Q$7:$Q$206,MATCH($B55&amp;" "&amp;BL$10,positions,0),1),
IFERROR(INDEX(Calculation!$R$7:$R$206,MATCH($B54&amp;" "&amp;BL$10,positions,0),1),
IF(AND(ROW(BL55)&gt;12,OR(AND(BM56&lt;&gt;"",BM56&lt;&gt;"-"),AND(BL56="-",BK55=""))),"-","")))</f>
        <v/>
      </c>
      <c r="BM55" s="128" t="str">
        <f>IFERROR(INDEX(Calculation!$Q$7:$Q$206,MATCH($B55&amp;" "&amp;BM$10,positions,0),1),
IFERROR(INDEX(Calculation!$R$7:$R$206,MATCH($B54&amp;" "&amp;BM$10,positions,0),1),
IF(AND(ROW(BM55)&gt;12,OR(AND(BN56&lt;&gt;"",BN56&lt;&gt;"-"),AND(BM56="-",BL55=""))),"-","")))</f>
        <v/>
      </c>
      <c r="BN55" s="128" t="str">
        <f>IFERROR(INDEX(Calculation!$Q$7:$Q$206,MATCH($B55&amp;" "&amp;BN$10,positions,0),1),
IFERROR(INDEX(Calculation!$R$7:$R$206,MATCH($B54&amp;" "&amp;BN$10,positions,0),1),
IF(AND(ROW(BN55)&gt;12,OR(AND(BO56&lt;&gt;"",BO56&lt;&gt;"-"),AND(BN56="-",BM55=""))),"-","")))</f>
        <v/>
      </c>
      <c r="BO55" s="128" t="str">
        <f>IFERROR(INDEX(Calculation!$Q$7:$Q$206,MATCH($B55&amp;" "&amp;BO$10,positions,0),1),
IFERROR(INDEX(Calculation!$R$7:$R$206,MATCH($B54&amp;" "&amp;BO$10,positions,0),1),
IF(AND(ROW(BO55)&gt;12,OR(AND(BP56&lt;&gt;"",BP56&lt;&gt;"-"),AND(BO56="-",BN55=""))),"-","")))</f>
        <v/>
      </c>
      <c r="BP55" s="128" t="str">
        <f>IFERROR(INDEX(Calculation!$Q$7:$Q$206,MATCH($B55&amp;" "&amp;BP$10,positions,0),1),
IFERROR(INDEX(Calculation!$R$7:$R$206,MATCH($B54&amp;" "&amp;BP$10,positions,0),1),
IF(AND(ROW(BP55)&gt;12,OR(AND(BQ56&lt;&gt;"",BQ56&lt;&gt;"-"),AND(BP56="-",BO55=""))),"-","")))</f>
        <v/>
      </c>
      <c r="BQ55" s="128" t="str">
        <f>IFERROR(INDEX(Calculation!$Q$7:$Q$206,MATCH($B55&amp;" "&amp;BQ$10,positions,0),1),
IFERROR(INDEX(Calculation!$R$7:$R$206,MATCH($B54&amp;" "&amp;BQ$10,positions,0),1),
IF(AND(ROW(BQ55)&gt;12,OR(AND(BR56&lt;&gt;"",BR56&lt;&gt;"-"),AND(BQ56="-",BP55=""))),"-","")))</f>
        <v/>
      </c>
      <c r="BR55" s="128" t="str">
        <f>IFERROR(INDEX(Calculation!$Q$7:$Q$206,MATCH($B55&amp;" "&amp;BR$10,positions,0),1),
IFERROR(INDEX(Calculation!$R$7:$R$206,MATCH($B54&amp;" "&amp;BR$10,positions,0),1),
IF(AND(ROW(BR55)&gt;12,OR(AND(BS56&lt;&gt;"",BS56&lt;&gt;"-"),AND(BR56="-",BQ55=""))),"-","")))</f>
        <v/>
      </c>
      <c r="BS55" s="128" t="str">
        <f>IFERROR(INDEX(Calculation!$Q$7:$Q$206,MATCH($B55&amp;" "&amp;BS$10,positions,0),1),
IFERROR(INDEX(Calculation!$R$7:$R$206,MATCH($B54&amp;" "&amp;BS$10,positions,0),1),
IF(AND(ROW(BS55)&gt;12,OR(AND(BT56&lt;&gt;"",BT56&lt;&gt;"-"),AND(BS56="-",BR55=""))),"-","")))</f>
        <v/>
      </c>
      <c r="BT55" s="128" t="str">
        <f>IFERROR(INDEX(Calculation!$Q$7:$Q$206,MATCH($B55&amp;" "&amp;BT$10,positions,0),1),
IFERROR(INDEX(Calculation!$R$7:$R$206,MATCH($B54&amp;" "&amp;BT$10,positions,0),1),
IF(AND(ROW(BT55)&gt;12,OR(AND(BU56&lt;&gt;"",BU56&lt;&gt;"-"),AND(BT56="-",BS55=""))),"-","")))</f>
        <v/>
      </c>
      <c r="BU55" s="128" t="str">
        <f>IFERROR(INDEX(Calculation!$Q$7:$Q$206,MATCH($B55&amp;" "&amp;BU$10,positions,0),1),
IFERROR(INDEX(Calculation!$R$7:$R$206,MATCH($B54&amp;" "&amp;BU$10,positions,0),1),
IF(AND(ROW(BU55)&gt;12,OR(AND(BV56&lt;&gt;"",BV56&lt;&gt;"-"),AND(BU56="-",BT55=""))),"-","")))</f>
        <v/>
      </c>
      <c r="BV55" s="128" t="str">
        <f>IFERROR(INDEX(Calculation!$Q$7:$Q$206,MATCH($B55&amp;" "&amp;BV$10,positions,0),1),
IFERROR(INDEX(Calculation!$R$7:$R$206,MATCH($B54&amp;" "&amp;BV$10,positions,0),1),
IF(AND(ROW(BV55)&gt;12,OR(AND(BW56&lt;&gt;"",BW56&lt;&gt;"-"),AND(BV56="-",BU55=""))),"-","")))</f>
        <v/>
      </c>
      <c r="BW55" s="128" t="str">
        <f>IFERROR(INDEX(Calculation!$Q$7:$Q$206,MATCH($B55&amp;" "&amp;BW$10,positions,0),1),
IFERROR(INDEX(Calculation!$R$7:$R$206,MATCH($B54&amp;" "&amp;BW$10,positions,0),1),
IF(AND(ROW(BW55)&gt;12,OR(AND(BX56&lt;&gt;"",BX56&lt;&gt;"-"),AND(BW56="-",BV55=""))),"-","")))</f>
        <v/>
      </c>
      <c r="BX55" s="128" t="str">
        <f>IFERROR(INDEX(Calculation!$Q$7:$Q$206,MATCH($B55&amp;" "&amp;BX$10,positions,0),1),
IFERROR(INDEX(Calculation!$R$7:$R$206,MATCH($B54&amp;" "&amp;BX$10,positions,0),1),
IF(AND(ROW(BX55)&gt;12,OR(AND(BY56&lt;&gt;"",BY56&lt;&gt;"-"),AND(BX56="-",BW55=""))),"-","")))</f>
        <v/>
      </c>
      <c r="BY55" s="128" t="str">
        <f>IFERROR(INDEX(Calculation!$Q$7:$Q$206,MATCH($B55&amp;" "&amp;BY$10,positions,0),1),
IFERROR(INDEX(Calculation!$R$7:$R$206,MATCH($B54&amp;" "&amp;BY$10,positions,0),1),
IF(AND(ROW(BY55)&gt;12,OR(AND(BZ56&lt;&gt;"",BZ56&lt;&gt;"-"),AND(BY56="-",BX55=""))),"-","")))</f>
        <v/>
      </c>
      <c r="BZ55" s="128" t="str">
        <f>IFERROR(INDEX(Calculation!$Q$7:$Q$206,MATCH($B55&amp;" "&amp;BZ$10,positions,0),1),
IFERROR(INDEX(Calculation!$R$7:$R$206,MATCH($B54&amp;" "&amp;BZ$10,positions,0),1),
IF(AND(ROW(BZ55)&gt;12,OR(AND(CA56&lt;&gt;"",CA56&lt;&gt;"-"),AND(BZ56="-",BY55=""))),"-","")))</f>
        <v/>
      </c>
      <c r="CA55" s="128" t="str">
        <f>IFERROR(INDEX(Calculation!$Q$7:$Q$206,MATCH($B55&amp;" "&amp;CA$10,positions,0),1),
IFERROR(INDEX(Calculation!$R$7:$R$206,MATCH($B54&amp;" "&amp;CA$10,positions,0),1),
IF(AND(ROW(CA55)&gt;12,OR(AND(CB56&lt;&gt;"",CB56&lt;&gt;"-"),AND(CA56="-",BZ55=""))),"-","")))</f>
        <v/>
      </c>
      <c r="CB55" s="128" t="str">
        <f>IFERROR(INDEX(Calculation!$Q$7:$Q$206,MATCH($B55&amp;" "&amp;CB$10,positions,0),1),
IFERROR(INDEX(Calculation!$R$7:$R$206,MATCH($B54&amp;" "&amp;CB$10,positions,0),1),
IF(AND(ROW(CB55)&gt;12,OR(AND(CC56&lt;&gt;"",CC56&lt;&gt;"-"),AND(CB56="-",CA55=""))),"-","")))</f>
        <v/>
      </c>
      <c r="CC55" s="128" t="str">
        <f>IFERROR(INDEX(Calculation!$Q$7:$Q$206,MATCH($B55&amp;" "&amp;CC$10,positions,0),1),
IFERROR(INDEX(Calculation!$R$7:$R$206,MATCH($B54&amp;" "&amp;CC$10,positions,0),1),
IF(AND(ROW(CC55)&gt;12,OR(AND(CD56&lt;&gt;"",CD56&lt;&gt;"-"),AND(CC56="-",CB55=""))),"-","")))</f>
        <v/>
      </c>
      <c r="CD55" s="128" t="str">
        <f>IFERROR(INDEX(Calculation!$Q$7:$Q$206,MATCH($B55&amp;" "&amp;CD$10,positions,0),1),
IFERROR(INDEX(Calculation!$R$7:$R$206,MATCH($B54&amp;" "&amp;CD$10,positions,0),1),
IF(AND(ROW(CD55)&gt;12,OR(AND(CE56&lt;&gt;"",CE56&lt;&gt;"-"),AND(CD56="-",CC55=""))),"-","")))</f>
        <v/>
      </c>
      <c r="CE55" s="128" t="str">
        <f>IFERROR(INDEX(Calculation!$Q$7:$Q$206,MATCH($B55&amp;" "&amp;CE$10,positions,0),1),
IFERROR(INDEX(Calculation!$R$7:$R$206,MATCH($B54&amp;" "&amp;CE$10,positions,0),1),
IF(AND(ROW(CE55)&gt;12,OR(AND(CF56&lt;&gt;"",CF56&lt;&gt;"-"),AND(CE56="-",CD55=""))),"-","")))</f>
        <v/>
      </c>
      <c r="CF55" s="128" t="str">
        <f>IFERROR(INDEX(Calculation!$Q$7:$Q$206,MATCH($B55&amp;" "&amp;CF$10,positions,0),1),
IFERROR(INDEX(Calculation!$R$7:$R$206,MATCH($B54&amp;" "&amp;CF$10,positions,0),1),
IF(AND(ROW(CF55)&gt;12,OR(AND(CG56&lt;&gt;"",CG56&lt;&gt;"-"),AND(CF56="-",CE55=""))),"-","")))</f>
        <v/>
      </c>
      <c r="CG55" s="128" t="str">
        <f>IFERROR(INDEX(Calculation!$Q$7:$Q$206,MATCH($B55&amp;" "&amp;CG$10,positions,0),1),
IFERROR(INDEX(Calculation!$R$7:$R$206,MATCH($B54&amp;" "&amp;CG$10,positions,0),1),
IF(AND(ROW(CG55)&gt;12,OR(AND(CH56&lt;&gt;"",CH56&lt;&gt;"-"),AND(CG56="-",CF55=""))),"-","")))</f>
        <v/>
      </c>
      <c r="CH55" s="128" t="str">
        <f>IFERROR(INDEX(Calculation!$Q$7:$Q$206,MATCH($B55&amp;" "&amp;CH$10,positions,0),1),
IFERROR(INDEX(Calculation!$R$7:$R$206,MATCH($B54&amp;" "&amp;CH$10,positions,0),1),
IF(AND(ROW(CH55)&gt;12,OR(AND(CI56&lt;&gt;"",CI56&lt;&gt;"-"),AND(CH56="-",CG55=""))),"-","")))</f>
        <v/>
      </c>
      <c r="CI55" s="128" t="str">
        <f>IFERROR(INDEX(Calculation!$Q$7:$Q$206,MATCH($B55&amp;" "&amp;CI$10,positions,0),1),
IFERROR(INDEX(Calculation!$R$7:$R$206,MATCH($B54&amp;" "&amp;CI$10,positions,0),1),
IF(AND(ROW(CI55)&gt;12,OR(AND(CJ56&lt;&gt;"",CJ56&lt;&gt;"-"),AND(CI56="-",CH55=""))),"-","")))</f>
        <v/>
      </c>
      <c r="CJ55" s="128" t="str">
        <f>IFERROR(INDEX(Calculation!$Q$7:$Q$206,MATCH($B55&amp;" "&amp;CJ$10,positions,0),1),
IFERROR(INDEX(Calculation!$R$7:$R$206,MATCH($B54&amp;" "&amp;CJ$10,positions,0),1),
IF(AND(ROW(CJ55)&gt;12,OR(AND(CK56&lt;&gt;"",CK56&lt;&gt;"-"),AND(CJ56="-",CI55=""))),"-","")))</f>
        <v/>
      </c>
      <c r="CK55" s="128" t="str">
        <f>IFERROR(INDEX(Calculation!$Q$7:$Q$206,MATCH($B55&amp;" "&amp;CK$10,positions,0),1),
IFERROR(INDEX(Calculation!$R$7:$R$206,MATCH($B54&amp;" "&amp;CK$10,positions,0),1),
IF(AND(ROW(CK55)&gt;12,OR(AND(CL56&lt;&gt;"",CL56&lt;&gt;"-"),AND(CK56="-",CJ55=""))),"-","")))</f>
        <v/>
      </c>
      <c r="CL55" s="128" t="str">
        <f>IFERROR(INDEX(Calculation!$Q$7:$Q$206,MATCH($B55&amp;" "&amp;CL$10,positions,0),1),
IFERROR(INDEX(Calculation!$R$7:$R$206,MATCH($B54&amp;" "&amp;CL$10,positions,0),1),
IF(AND(ROW(CL55)&gt;12,OR(AND(CM56&lt;&gt;"",CM56&lt;&gt;"-"),AND(CL56="-",CK55=""))),"-","")))</f>
        <v/>
      </c>
      <c r="CM55" s="128" t="str">
        <f>IFERROR(INDEX(Calculation!$Q$7:$Q$206,MATCH($B55&amp;" "&amp;CM$10,positions,0),1),
IFERROR(INDEX(Calculation!$R$7:$R$206,MATCH($B54&amp;" "&amp;CM$10,positions,0),1),
IF(AND(ROW(CM55)&gt;12,OR(AND(CN56&lt;&gt;"",CN56&lt;&gt;"-"),AND(CM56="-",CL55=""))),"-","")))</f>
        <v/>
      </c>
      <c r="CN55" s="128" t="str">
        <f>IFERROR(INDEX(Calculation!$Q$7:$Q$206,MATCH($B55&amp;" "&amp;CN$10,positions,0),1),
IFERROR(INDEX(Calculation!$R$7:$R$206,MATCH($B54&amp;" "&amp;CN$10,positions,0),1),
IF(AND(ROW(CN55)&gt;12,OR(AND(CO56&lt;&gt;"",CO56&lt;&gt;"-"),AND(CN56="-",CM55=""))),"-","")))</f>
        <v/>
      </c>
      <c r="CO55" s="128" t="str">
        <f>IFERROR(INDEX(Calculation!$Q$7:$Q$206,MATCH($B55&amp;" "&amp;CO$10,positions,0),1),
IFERROR(INDEX(Calculation!$R$7:$R$206,MATCH($B54&amp;" "&amp;CO$10,positions,0),1),
IF(AND(ROW(CO55)&gt;12,OR(AND(CP56&lt;&gt;"",CP56&lt;&gt;"-"),AND(CO56="-",CN55=""))),"-","")))</f>
        <v/>
      </c>
      <c r="CP55" s="128" t="str">
        <f>IFERROR(INDEX(Calculation!$Q$7:$Q$206,MATCH($B55&amp;" "&amp;CP$10,positions,0),1),
IFERROR(INDEX(Calculation!$R$7:$R$206,MATCH($B54&amp;" "&amp;CP$10,positions,0),1),
IF(AND(ROW(CP55)&gt;12,OR(AND(CQ56&lt;&gt;"",CQ56&lt;&gt;"-"),AND(CP56="-",CO55=""))),"-","")))</f>
        <v/>
      </c>
      <c r="CQ55" s="128" t="str">
        <f>IFERROR(INDEX(Calculation!$Q$7:$Q$206,MATCH($B55&amp;" "&amp;CQ$10,positions,0),1),
IFERROR(INDEX(Calculation!$R$7:$R$206,MATCH($B54&amp;" "&amp;CQ$10,positions,0),1),
IF(AND(ROW(CQ55)&gt;12,OR(AND(CR56&lt;&gt;"",CR56&lt;&gt;"-"),AND(CQ56="-",CP55=""))),"-","")))</f>
        <v/>
      </c>
      <c r="CR55" s="128" t="str">
        <f>IFERROR(INDEX(Calculation!$Q$7:$Q$206,MATCH($B55&amp;" "&amp;CR$10,positions,0),1),
IFERROR(INDEX(Calculation!$R$7:$R$206,MATCH($B54&amp;" "&amp;CR$10,positions,0),1),
IF(AND(ROW(CR55)&gt;12,OR(AND(CS56&lt;&gt;"",CS56&lt;&gt;"-"),AND(CR56="-",CQ55=""))),"-","")))</f>
        <v/>
      </c>
      <c r="CS55" s="128" t="str">
        <f>IFERROR(INDEX(Calculation!$Q$7:$Q$206,MATCH($B55&amp;" "&amp;CS$10,positions,0),1),
IFERROR(INDEX(Calculation!$R$7:$R$206,MATCH($B54&amp;" "&amp;CS$10,positions,0),1),
IF(AND(ROW(CS55)&gt;12,OR(AND(CT56&lt;&gt;"",CT56&lt;&gt;"-"),AND(CS56="-",CR55=""))),"-","")))</f>
        <v/>
      </c>
      <c r="CT55" s="128" t="str">
        <f>IFERROR(INDEX(Calculation!$Q$7:$Q$206,MATCH($B55&amp;" "&amp;CT$10,positions,0),1),
IFERROR(INDEX(Calculation!$R$7:$R$206,MATCH($B54&amp;" "&amp;CT$10,positions,0),1),
IF(AND(ROW(CT55)&gt;12,OR(AND(CU56&lt;&gt;"",CU56&lt;&gt;"-"),AND(CT56="-",CS55=""))),"-","")))</f>
        <v/>
      </c>
      <c r="CU55" s="128" t="str">
        <f>IFERROR(INDEX(Calculation!$Q$7:$Q$206,MATCH($B55&amp;" "&amp;CU$10,positions,0),1),
IFERROR(INDEX(Calculation!$R$7:$R$206,MATCH($B54&amp;" "&amp;CU$10,positions,0),1),
IF(AND(ROW(CU55)&gt;12,OR(AND(CV56&lt;&gt;"",CV56&lt;&gt;"-"),AND(CU56="-",CT55=""))),"-","")))</f>
        <v/>
      </c>
      <c r="CV55" s="128" t="str">
        <f>IFERROR(INDEX(Calculation!$Q$7:$Q$206,MATCH($B55&amp;" "&amp;CV$10,positions,0),1),
IFERROR(INDEX(Calculation!$R$7:$R$206,MATCH($B54&amp;" "&amp;CV$10,positions,0),1),
IF(AND(ROW(CV55)&gt;12,OR(AND(CW56&lt;&gt;"",CW56&lt;&gt;"-"),AND(CV56="-",CU55=""))),"-","")))</f>
        <v/>
      </c>
      <c r="CW55" s="128" t="str">
        <f>IFERROR(INDEX(Calculation!$Q$7:$Q$206,MATCH($B55&amp;" "&amp;CW$10,positions,0),1),
IFERROR(INDEX(Calculation!$R$7:$R$206,MATCH($B54&amp;" "&amp;CW$10,positions,0),1),
IF(AND(ROW(CW55)&gt;12,OR(AND(CX56&lt;&gt;"",CX56&lt;&gt;"-"),AND(CW56="-",CV55=""))),"-","")))</f>
        <v/>
      </c>
      <c r="CX55" s="128" t="str">
        <f>IFERROR(INDEX(Calculation!$Q$7:$Q$206,MATCH($B55&amp;" "&amp;CX$10,positions,0),1),
IFERROR(INDEX(Calculation!$R$7:$R$206,MATCH($B54&amp;" "&amp;CX$10,positions,0),1),
IF(AND(ROW(CX55)&gt;12,OR(AND(CY56&lt;&gt;"",CY56&lt;&gt;"-"),AND(CX56="-",CW55=""))),"-","")))</f>
        <v/>
      </c>
      <c r="CY55" s="128" t="str">
        <f>IFERROR(INDEX(Calculation!$Q$7:$Q$206,MATCH($B55&amp;" "&amp;CY$10,positions,0),1),
IFERROR(INDEX(Calculation!$R$7:$R$206,MATCH($B54&amp;" "&amp;CY$10,positions,0),1),
IF(AND(ROW(CY55)&gt;12,OR(AND(CZ56&lt;&gt;"",CZ56&lt;&gt;"-"),AND(CY56="-",CX55=""))),"-","")))</f>
        <v/>
      </c>
      <c r="CZ55" s="128" t="str">
        <f>IFERROR(INDEX(Calculation!$Q$7:$Q$206,MATCH($B55&amp;" "&amp;CZ$10,positions,0),1),
IFERROR(INDEX(Calculation!$R$7:$R$206,MATCH($B54&amp;" "&amp;CZ$10,positions,0),1),
IF(AND(ROW(CZ55)&gt;12,OR(AND(DA56&lt;&gt;"",DA56&lt;&gt;"-"),AND(CZ56="-",CY55=""))),"-","")))</f>
        <v/>
      </c>
    </row>
    <row r="56" spans="2:104" s="100" customFormat="1" ht="27.95" customHeight="1" x14ac:dyDescent="0.25">
      <c r="B56" s="140">
        <v>46</v>
      </c>
      <c r="C56" s="99"/>
      <c r="D56" s="128" t="str">
        <f>IFERROR(INDEX(Calculation!$Q$7:$Q$206,MATCH($B56&amp;" "&amp;D$10,positions,0),1),
IFERROR(INDEX(Calculation!$R$7:$R$206,MATCH($B55&amp;" "&amp;D$10,positions,0),1),
IF(AND(ROW(D56)&gt;12,OR(AND(E57&lt;&gt;"",E57&lt;&gt;"-"),AND(D57="-",C56=""))),"-","")))</f>
        <v/>
      </c>
      <c r="E56" s="128" t="str">
        <f>IFERROR(INDEX(Calculation!$Q$7:$Q$206,MATCH($B56&amp;" "&amp;E$10,positions,0),1),
IFERROR(INDEX(Calculation!$R$7:$R$206,MATCH($B55&amp;" "&amp;E$10,positions,0),1),
IF(AND(ROW(E56)&gt;12,OR(AND(F57&lt;&gt;"",F57&lt;&gt;"-"),AND(E57="-",D56=""))),"-","")))</f>
        <v/>
      </c>
      <c r="F56" s="128" t="str">
        <f>IFERROR(INDEX(Calculation!$Q$7:$Q$206,MATCH($B56&amp;" "&amp;F$10,positions,0),1),
IFERROR(INDEX(Calculation!$R$7:$R$206,MATCH($B55&amp;" "&amp;F$10,positions,0),1),
IF(AND(ROW(F56)&gt;12,OR(AND(G57&lt;&gt;"",G57&lt;&gt;"-"),AND(F57="-",E56=""))),"-","")))</f>
        <v/>
      </c>
      <c r="G56" s="128" t="str">
        <f>IFERROR(INDEX(Calculation!$Q$7:$Q$206,MATCH($B56&amp;" "&amp;G$10,positions,0),1),
IFERROR(INDEX(Calculation!$R$7:$R$206,MATCH($B55&amp;" "&amp;G$10,positions,0),1),
IF(AND(ROW(G56)&gt;12,OR(AND(H57&lt;&gt;"",H57&lt;&gt;"-"),AND(G57="-",F56=""))),"-","")))</f>
        <v/>
      </c>
      <c r="H56" s="128" t="str">
        <f>IFERROR(INDEX(Calculation!$Q$7:$Q$206,MATCH($B56&amp;" "&amp;H$10,positions,0),1),
IFERROR(INDEX(Calculation!$R$7:$R$206,MATCH($B55&amp;" "&amp;H$10,positions,0),1),
IF(AND(ROW(H56)&gt;12,OR(AND(I57&lt;&gt;"",I57&lt;&gt;"-"),AND(H57="-",G56=""))),"-","")))</f>
        <v/>
      </c>
      <c r="I56" s="128" t="str">
        <f>IFERROR(INDEX(Calculation!$Q$7:$Q$206,MATCH($B56&amp;" "&amp;I$10,positions,0),1),
IFERROR(INDEX(Calculation!$R$7:$R$206,MATCH($B55&amp;" "&amp;I$10,positions,0),1),
IF(AND(ROW(I56)&gt;12,OR(AND(J57&lt;&gt;"",J57&lt;&gt;"-"),AND(I57="-",H56=""))),"-","")))</f>
        <v/>
      </c>
      <c r="J56" s="128" t="str">
        <f>IFERROR(INDEX(Calculation!$Q$7:$Q$206,MATCH($B56&amp;" "&amp;J$10,positions,0),1),
IFERROR(INDEX(Calculation!$R$7:$R$206,MATCH($B55&amp;" "&amp;J$10,positions,0),1),
IF(AND(ROW(J56)&gt;12,OR(AND(K57&lt;&gt;"",K57&lt;&gt;"-"),AND(J57="-",I56=""))),"-","")))</f>
        <v/>
      </c>
      <c r="K56" s="128" t="str">
        <f>IFERROR(INDEX(Calculation!$Q$7:$Q$206,MATCH($B56&amp;" "&amp;K$10,positions,0),1),
IFERROR(INDEX(Calculation!$R$7:$R$206,MATCH($B55&amp;" "&amp;K$10,positions,0),1),
IF(AND(ROW(K56)&gt;12,OR(AND(L57&lt;&gt;"",L57&lt;&gt;"-"),AND(K57="-",J56=""))),"-","")))</f>
        <v/>
      </c>
      <c r="L56" s="128" t="str">
        <f>IFERROR(INDEX(Calculation!$Q$7:$Q$206,MATCH($B56&amp;" "&amp;L$10,positions,0),1),
IFERROR(INDEX(Calculation!$R$7:$R$206,MATCH($B55&amp;" "&amp;L$10,positions,0),1),
IF(AND(ROW(L56)&gt;12,OR(AND(M57&lt;&gt;"",M57&lt;&gt;"-"),AND(L57="-",K56=""))),"-","")))</f>
        <v/>
      </c>
      <c r="M56" s="128" t="str">
        <f>IFERROR(INDEX(Calculation!$Q$7:$Q$206,MATCH($B56&amp;" "&amp;M$10,positions,0),1),
IFERROR(INDEX(Calculation!$R$7:$R$206,MATCH($B55&amp;" "&amp;M$10,positions,0),1),
IF(AND(ROW(M56)&gt;12,OR(AND(N57&lt;&gt;"",N57&lt;&gt;"-"),AND(M57="-",L56=""))),"-","")))</f>
        <v/>
      </c>
      <c r="N56" s="128" t="str">
        <f>IFERROR(INDEX(Calculation!$Q$7:$Q$206,MATCH($B56&amp;" "&amp;N$10,positions,0),1),
IFERROR(INDEX(Calculation!$R$7:$R$206,MATCH($B55&amp;" "&amp;N$10,positions,0),1),
IF(AND(ROW(N56)&gt;12,OR(AND(O57&lt;&gt;"",O57&lt;&gt;"-"),AND(N57="-",M56=""))),"-","")))</f>
        <v/>
      </c>
      <c r="O56" s="128" t="str">
        <f>IFERROR(INDEX(Calculation!$Q$7:$Q$206,MATCH($B56&amp;" "&amp;O$10,positions,0),1),
IFERROR(INDEX(Calculation!$R$7:$R$206,MATCH($B55&amp;" "&amp;O$10,positions,0),1),
IF(AND(ROW(O56)&gt;12,OR(AND(P57&lt;&gt;"",P57&lt;&gt;"-"),AND(O57="-",N56=""))),"-","")))</f>
        <v/>
      </c>
      <c r="P56" s="128" t="str">
        <f>IFERROR(INDEX(Calculation!$Q$7:$Q$206,MATCH($B56&amp;" "&amp;P$10,positions,0),1),
IFERROR(INDEX(Calculation!$R$7:$R$206,MATCH($B55&amp;" "&amp;P$10,positions,0),1),
IF(AND(ROW(P56)&gt;12,OR(AND(Q57&lt;&gt;"",Q57&lt;&gt;"-"),AND(P57="-",O56=""))),"-","")))</f>
        <v/>
      </c>
      <c r="Q56" s="128" t="str">
        <f>IFERROR(INDEX(Calculation!$Q$7:$Q$206,MATCH($B56&amp;" "&amp;Q$10,positions,0),1),
IFERROR(INDEX(Calculation!$R$7:$R$206,MATCH($B55&amp;" "&amp;Q$10,positions,0),1),
IF(AND(ROW(Q56)&gt;12,OR(AND(R57&lt;&gt;"",R57&lt;&gt;"-"),AND(Q57="-",P56=""))),"-","")))</f>
        <v/>
      </c>
      <c r="R56" s="128" t="str">
        <f>IFERROR(INDEX(Calculation!$Q$7:$Q$206,MATCH($B56&amp;" "&amp;R$10,positions,0),1),
IFERROR(INDEX(Calculation!$R$7:$R$206,MATCH($B55&amp;" "&amp;R$10,positions,0),1),
IF(AND(ROW(R56)&gt;12,OR(AND(S57&lt;&gt;"",S57&lt;&gt;"-"),AND(R57="-",Q56=""))),"-","")))</f>
        <v/>
      </c>
      <c r="S56" s="128" t="str">
        <f>IFERROR(INDEX(Calculation!$Q$7:$Q$206,MATCH($B56&amp;" "&amp;S$10,positions,0),1),
IFERROR(INDEX(Calculation!$R$7:$R$206,MATCH($B55&amp;" "&amp;S$10,positions,0),1),
IF(AND(ROW(S56)&gt;12,OR(AND(T57&lt;&gt;"",T57&lt;&gt;"-"),AND(S57="-",R56=""))),"-","")))</f>
        <v/>
      </c>
      <c r="T56" s="128" t="str">
        <f>IFERROR(INDEX(Calculation!$Q$7:$Q$206,MATCH($B56&amp;" "&amp;T$10,positions,0),1),
IFERROR(INDEX(Calculation!$R$7:$R$206,MATCH($B55&amp;" "&amp;T$10,positions,0),1),
IF(AND(ROW(T56)&gt;12,OR(AND(U57&lt;&gt;"",U57&lt;&gt;"-"),AND(T57="-",S56=""))),"-","")))</f>
        <v/>
      </c>
      <c r="U56" s="128" t="str">
        <f>IFERROR(INDEX(Calculation!$Q$7:$Q$206,MATCH($B56&amp;" "&amp;U$10,positions,0),1),
IFERROR(INDEX(Calculation!$R$7:$R$206,MATCH($B55&amp;" "&amp;U$10,positions,0),1),
IF(AND(ROW(U56)&gt;12,OR(AND(V57&lt;&gt;"",V57&lt;&gt;"-"),AND(U57="-",T56=""))),"-","")))</f>
        <v/>
      </c>
      <c r="V56" s="128" t="str">
        <f>IFERROR(INDEX(Calculation!$Q$7:$Q$206,MATCH($B56&amp;" "&amp;V$10,positions,0),1),
IFERROR(INDEX(Calculation!$R$7:$R$206,MATCH($B55&amp;" "&amp;V$10,positions,0),1),
IF(AND(ROW(V56)&gt;12,OR(AND(W57&lt;&gt;"",W57&lt;&gt;"-"),AND(V57="-",U56=""))),"-","")))</f>
        <v/>
      </c>
      <c r="W56" s="128" t="str">
        <f>IFERROR(INDEX(Calculation!$Q$7:$Q$206,MATCH($B56&amp;" "&amp;W$10,positions,0),1),
IFERROR(INDEX(Calculation!$R$7:$R$206,MATCH($B55&amp;" "&amp;W$10,positions,0),1),
IF(AND(ROW(W56)&gt;12,OR(AND(X57&lt;&gt;"",X57&lt;&gt;"-"),AND(W57="-",V56=""))),"-","")))</f>
        <v/>
      </c>
      <c r="X56" s="128" t="str">
        <f>IFERROR(INDEX(Calculation!$Q$7:$Q$206,MATCH($B56&amp;" "&amp;X$10,positions,0),1),
IFERROR(INDEX(Calculation!$R$7:$R$206,MATCH($B55&amp;" "&amp;X$10,positions,0),1),
IF(AND(ROW(X56)&gt;12,OR(AND(Y57&lt;&gt;"",Y57&lt;&gt;"-"),AND(X57="-",W56=""))),"-","")))</f>
        <v/>
      </c>
      <c r="Y56" s="128" t="str">
        <f>IFERROR(INDEX(Calculation!$Q$7:$Q$206,MATCH($B56&amp;" "&amp;Y$10,positions,0),1),
IFERROR(INDEX(Calculation!$R$7:$R$206,MATCH($B55&amp;" "&amp;Y$10,positions,0),1),
IF(AND(ROW(Y56)&gt;12,OR(AND(Z57&lt;&gt;"",Z57&lt;&gt;"-"),AND(Y57="-",X56=""))),"-","")))</f>
        <v/>
      </c>
      <c r="Z56" s="128" t="str">
        <f>IFERROR(INDEX(Calculation!$Q$7:$Q$206,MATCH($B56&amp;" "&amp;Z$10,positions,0),1),
IFERROR(INDEX(Calculation!$R$7:$R$206,MATCH($B55&amp;" "&amp;Z$10,positions,0),1),
IF(AND(ROW(Z56)&gt;12,OR(AND(AA57&lt;&gt;"",AA57&lt;&gt;"-"),AND(Z57="-",Y56=""))),"-","")))</f>
        <v/>
      </c>
      <c r="AA56" s="128" t="str">
        <f>IFERROR(INDEX(Calculation!$Q$7:$Q$206,MATCH($B56&amp;" "&amp;AA$10,positions,0),1),
IFERROR(INDEX(Calculation!$R$7:$R$206,MATCH($B55&amp;" "&amp;AA$10,positions,0),1),
IF(AND(ROW(AA56)&gt;12,OR(AND(AB57&lt;&gt;"",AB57&lt;&gt;"-"),AND(AA57="-",Z56=""))),"-","")))</f>
        <v/>
      </c>
      <c r="AB56" s="128" t="str">
        <f>IFERROR(INDEX(Calculation!$Q$7:$Q$206,MATCH($B56&amp;" "&amp;AB$10,positions,0),1),
IFERROR(INDEX(Calculation!$R$7:$R$206,MATCH($B55&amp;" "&amp;AB$10,positions,0),1),
IF(AND(ROW(AB56)&gt;12,OR(AND(AC57&lt;&gt;"",AC57&lt;&gt;"-"),AND(AB57="-",AA56=""))),"-","")))</f>
        <v/>
      </c>
      <c r="AC56" s="128" t="str">
        <f>IFERROR(INDEX(Calculation!$Q$7:$Q$206,MATCH($B56&amp;" "&amp;AC$10,positions,0),1),
IFERROR(INDEX(Calculation!$R$7:$R$206,MATCH($B55&amp;" "&amp;AC$10,positions,0),1),
IF(AND(ROW(AC56)&gt;12,OR(AND(AD57&lt;&gt;"",AD57&lt;&gt;"-"),AND(AC57="-",AB56=""))),"-","")))</f>
        <v/>
      </c>
      <c r="AD56" s="128" t="str">
        <f>IFERROR(INDEX(Calculation!$Q$7:$Q$206,MATCH($B56&amp;" "&amp;AD$10,positions,0),1),
IFERROR(INDEX(Calculation!$R$7:$R$206,MATCH($B55&amp;" "&amp;AD$10,positions,0),1),
IF(AND(ROW(AD56)&gt;12,OR(AND(AE57&lt;&gt;"",AE57&lt;&gt;"-"),AND(AD57="-",AC56=""))),"-","")))</f>
        <v/>
      </c>
      <c r="AE56" s="128" t="str">
        <f>IFERROR(INDEX(Calculation!$Q$7:$Q$206,MATCH($B56&amp;" "&amp;AE$10,positions,0),1),
IFERROR(INDEX(Calculation!$R$7:$R$206,MATCH($B55&amp;" "&amp;AE$10,positions,0),1),
IF(AND(ROW(AE56)&gt;12,OR(AND(AF57&lt;&gt;"",AF57&lt;&gt;"-"),AND(AE57="-",AD56=""))),"-","")))</f>
        <v/>
      </c>
      <c r="AF56" s="128" t="str">
        <f>IFERROR(INDEX(Calculation!$Q$7:$Q$206,MATCH($B56&amp;" "&amp;AF$10,positions,0),1),
IFERROR(INDEX(Calculation!$R$7:$R$206,MATCH($B55&amp;" "&amp;AF$10,positions,0),1),
IF(AND(ROW(AF56)&gt;12,OR(AND(AG57&lt;&gt;"",AG57&lt;&gt;"-"),AND(AF57="-",AE56=""))),"-","")))</f>
        <v/>
      </c>
      <c r="AG56" s="128" t="str">
        <f>IFERROR(INDEX(Calculation!$Q$7:$Q$206,MATCH($B56&amp;" "&amp;AG$10,positions,0),1),
IFERROR(INDEX(Calculation!$R$7:$R$206,MATCH($B55&amp;" "&amp;AG$10,positions,0),1),
IF(AND(ROW(AG56)&gt;12,OR(AND(AH57&lt;&gt;"",AH57&lt;&gt;"-"),AND(AG57="-",AF56=""))),"-","")))</f>
        <v/>
      </c>
      <c r="AH56" s="128" t="str">
        <f>IFERROR(INDEX(Calculation!$Q$7:$Q$206,MATCH($B56&amp;" "&amp;AH$10,positions,0),1),
IFERROR(INDEX(Calculation!$R$7:$R$206,MATCH($B55&amp;" "&amp;AH$10,positions,0),1),
IF(AND(ROW(AH56)&gt;12,OR(AND(AI57&lt;&gt;"",AI57&lt;&gt;"-"),AND(AH57="-",AG56=""))),"-","")))</f>
        <v/>
      </c>
      <c r="AI56" s="128" t="str">
        <f>IFERROR(INDEX(Calculation!$Q$7:$Q$206,MATCH($B56&amp;" "&amp;AI$10,positions,0),1),
IFERROR(INDEX(Calculation!$R$7:$R$206,MATCH($B55&amp;" "&amp;AI$10,positions,0),1),
IF(AND(ROW(AI56)&gt;12,OR(AND(AJ57&lt;&gt;"",AJ57&lt;&gt;"-"),AND(AI57="-",AH56=""))),"-","")))</f>
        <v/>
      </c>
      <c r="AJ56" s="128" t="str">
        <f>IFERROR(INDEX(Calculation!$Q$7:$Q$206,MATCH($B56&amp;" "&amp;AJ$10,positions,0),1),
IFERROR(INDEX(Calculation!$R$7:$R$206,MATCH($B55&amp;" "&amp;AJ$10,positions,0),1),
IF(AND(ROW(AJ56)&gt;12,OR(AND(AK57&lt;&gt;"",AK57&lt;&gt;"-"),AND(AJ57="-",AI56=""))),"-","")))</f>
        <v/>
      </c>
      <c r="AK56" s="128" t="str">
        <f>IFERROR(INDEX(Calculation!$Q$7:$Q$206,MATCH($B56&amp;" "&amp;AK$10,positions,0),1),
IFERROR(INDEX(Calculation!$R$7:$R$206,MATCH($B55&amp;" "&amp;AK$10,positions,0),1),
IF(AND(ROW(AK56)&gt;12,OR(AND(AL57&lt;&gt;"",AL57&lt;&gt;"-"),AND(AK57="-",AJ56=""))),"-","")))</f>
        <v/>
      </c>
      <c r="AL56" s="128" t="str">
        <f>IFERROR(INDEX(Calculation!$Q$7:$Q$206,MATCH($B56&amp;" "&amp;AL$10,positions,0),1),
IFERROR(INDEX(Calculation!$R$7:$R$206,MATCH($B55&amp;" "&amp;AL$10,positions,0),1),
IF(AND(ROW(AL56)&gt;12,OR(AND(AM57&lt;&gt;"",AM57&lt;&gt;"-"),AND(AL57="-",AK56=""))),"-","")))</f>
        <v/>
      </c>
      <c r="AM56" s="128" t="str">
        <f>IFERROR(INDEX(Calculation!$Q$7:$Q$206,MATCH($B56&amp;" "&amp;AM$10,positions,0),1),
IFERROR(INDEX(Calculation!$R$7:$R$206,MATCH($B55&amp;" "&amp;AM$10,positions,0),1),
IF(AND(ROW(AM56)&gt;12,OR(AND(AN57&lt;&gt;"",AN57&lt;&gt;"-"),AND(AM57="-",AL56=""))),"-","")))</f>
        <v/>
      </c>
      <c r="AN56" s="128" t="str">
        <f>IFERROR(INDEX(Calculation!$Q$7:$Q$206,MATCH($B56&amp;" "&amp;AN$10,positions,0),1),
IFERROR(INDEX(Calculation!$R$7:$R$206,MATCH($B55&amp;" "&amp;AN$10,positions,0),1),
IF(AND(ROW(AN56)&gt;12,OR(AND(AO57&lt;&gt;"",AO57&lt;&gt;"-"),AND(AN57="-",AM56=""))),"-","")))</f>
        <v/>
      </c>
      <c r="AO56" s="128" t="str">
        <f>IFERROR(INDEX(Calculation!$Q$7:$Q$206,MATCH($B56&amp;" "&amp;AO$10,positions,0),1),
IFERROR(INDEX(Calculation!$R$7:$R$206,MATCH($B55&amp;" "&amp;AO$10,positions,0),1),
IF(AND(ROW(AO56)&gt;12,OR(AND(AP57&lt;&gt;"",AP57&lt;&gt;"-"),AND(AO57="-",AN56=""))),"-","")))</f>
        <v/>
      </c>
      <c r="AP56" s="128" t="str">
        <f>IFERROR(INDEX(Calculation!$Q$7:$Q$206,MATCH($B56&amp;" "&amp;AP$10,positions,0),1),
IFERROR(INDEX(Calculation!$R$7:$R$206,MATCH($B55&amp;" "&amp;AP$10,positions,0),1),
IF(AND(ROW(AP56)&gt;12,OR(AND(AQ57&lt;&gt;"",AQ57&lt;&gt;"-"),AND(AP57="-",AO56=""))),"-","")))</f>
        <v/>
      </c>
      <c r="AQ56" s="128" t="str">
        <f>IFERROR(INDEX(Calculation!$Q$7:$Q$206,MATCH($B56&amp;" "&amp;AQ$10,positions,0),1),
IFERROR(INDEX(Calculation!$R$7:$R$206,MATCH($B55&amp;" "&amp;AQ$10,positions,0),1),
IF(AND(ROW(AQ56)&gt;12,OR(AND(AR57&lt;&gt;"",AR57&lt;&gt;"-"),AND(AQ57="-",AP56=""))),"-","")))</f>
        <v/>
      </c>
      <c r="AR56" s="128" t="str">
        <f>IFERROR(INDEX(Calculation!$Q$7:$Q$206,MATCH($B56&amp;" "&amp;AR$10,positions,0),1),
IFERROR(INDEX(Calculation!$R$7:$R$206,MATCH($B55&amp;" "&amp;AR$10,positions,0),1),
IF(AND(ROW(AR56)&gt;12,OR(AND(AS57&lt;&gt;"",AS57&lt;&gt;"-"),AND(AR57="-",AQ56=""))),"-","")))</f>
        <v/>
      </c>
      <c r="AS56" s="128" t="str">
        <f>IFERROR(INDEX(Calculation!$Q$7:$Q$206,MATCH($B56&amp;" "&amp;AS$10,positions,0),1),
IFERROR(INDEX(Calculation!$R$7:$R$206,MATCH($B55&amp;" "&amp;AS$10,positions,0),1),
IF(AND(ROW(AS56)&gt;12,OR(AND(AT57&lt;&gt;"",AT57&lt;&gt;"-"),AND(AS57="-",AR56=""))),"-","")))</f>
        <v/>
      </c>
      <c r="AT56" s="128" t="str">
        <f>IFERROR(INDEX(Calculation!$Q$7:$Q$206,MATCH($B56&amp;" "&amp;AT$10,positions,0),1),
IFERROR(INDEX(Calculation!$R$7:$R$206,MATCH($B55&amp;" "&amp;AT$10,positions,0),1),
IF(AND(ROW(AT56)&gt;12,OR(AND(AU57&lt;&gt;"",AU57&lt;&gt;"-"),AND(AT57="-",AS56=""))),"-","")))</f>
        <v/>
      </c>
      <c r="AU56" s="128" t="str">
        <f>IFERROR(INDEX(Calculation!$Q$7:$Q$206,MATCH($B56&amp;" "&amp;AU$10,positions,0),1),
IFERROR(INDEX(Calculation!$R$7:$R$206,MATCH($B55&amp;" "&amp;AU$10,positions,0),1),
IF(AND(ROW(AU56)&gt;12,OR(AND(AV57&lt;&gt;"",AV57&lt;&gt;"-"),AND(AU57="-",AT56=""))),"-","")))</f>
        <v/>
      </c>
      <c r="AV56" s="128" t="str">
        <f>IFERROR(INDEX(Calculation!$Q$7:$Q$206,MATCH($B56&amp;" "&amp;AV$10,positions,0),1),
IFERROR(INDEX(Calculation!$R$7:$R$206,MATCH($B55&amp;" "&amp;AV$10,positions,0),1),
IF(AND(ROW(AV56)&gt;12,OR(AND(AW57&lt;&gt;"",AW57&lt;&gt;"-"),AND(AV57="-",AU56=""))),"-","")))</f>
        <v/>
      </c>
      <c r="AW56" s="128" t="str">
        <f>IFERROR(INDEX(Calculation!$Q$7:$Q$206,MATCH($B56&amp;" "&amp;AW$10,positions,0),1),
IFERROR(INDEX(Calculation!$R$7:$R$206,MATCH($B55&amp;" "&amp;AW$10,positions,0),1),
IF(AND(ROW(AW56)&gt;12,OR(AND(AX57&lt;&gt;"",AX57&lt;&gt;"-"),AND(AW57="-",AV56=""))),"-","")))</f>
        <v/>
      </c>
      <c r="AX56" s="128" t="str">
        <f>IFERROR(INDEX(Calculation!$Q$7:$Q$206,MATCH($B56&amp;" "&amp;AX$10,positions,0),1),
IFERROR(INDEX(Calculation!$R$7:$R$206,MATCH($B55&amp;" "&amp;AX$10,positions,0),1),
IF(AND(ROW(AX56)&gt;12,OR(AND(AY57&lt;&gt;"",AY57&lt;&gt;"-"),AND(AX57="-",AW56=""))),"-","")))</f>
        <v/>
      </c>
      <c r="AY56" s="128" t="str">
        <f>IFERROR(INDEX(Calculation!$Q$7:$Q$206,MATCH($B56&amp;" "&amp;AY$10,positions,0),1),
IFERROR(INDEX(Calculation!$R$7:$R$206,MATCH($B55&amp;" "&amp;AY$10,positions,0),1),
IF(AND(ROW(AY56)&gt;12,OR(AND(AZ57&lt;&gt;"",AZ57&lt;&gt;"-"),AND(AY57="-",AX56=""))),"-","")))</f>
        <v/>
      </c>
      <c r="AZ56" s="128" t="str">
        <f>IFERROR(INDEX(Calculation!$Q$7:$Q$206,MATCH($B56&amp;" "&amp;AZ$10,positions,0),1),
IFERROR(INDEX(Calculation!$R$7:$R$206,MATCH($B55&amp;" "&amp;AZ$10,positions,0),1),
IF(AND(ROW(AZ56)&gt;12,OR(AND(BA57&lt;&gt;"",BA57&lt;&gt;"-"),AND(AZ57="-",AY56=""))),"-","")))</f>
        <v/>
      </c>
      <c r="BA56" s="128" t="str">
        <f>IFERROR(INDEX(Calculation!$Q$7:$Q$206,MATCH($B56&amp;" "&amp;BA$10,positions,0),1),
IFERROR(INDEX(Calculation!$R$7:$R$206,MATCH($B55&amp;" "&amp;BA$10,positions,0),1),
IF(AND(ROW(BA56)&gt;12,OR(AND(BB57&lt;&gt;"",BB57&lt;&gt;"-"),AND(BA57="-",AZ56=""))),"-","")))</f>
        <v/>
      </c>
      <c r="BB56" s="128" t="str">
        <f>IFERROR(INDEX(Calculation!$Q$7:$Q$206,MATCH($B56&amp;" "&amp;BB$10,positions,0),1),
IFERROR(INDEX(Calculation!$R$7:$R$206,MATCH($B55&amp;" "&amp;BB$10,positions,0),1),
IF(AND(ROW(BB56)&gt;12,OR(AND(BC57&lt;&gt;"",BC57&lt;&gt;"-"),AND(BB57="-",BA56=""))),"-","")))</f>
        <v/>
      </c>
      <c r="BC56" s="128" t="str">
        <f>IFERROR(INDEX(Calculation!$Q$7:$Q$206,MATCH($B56&amp;" "&amp;BC$10,positions,0),1),
IFERROR(INDEX(Calculation!$R$7:$R$206,MATCH($B55&amp;" "&amp;BC$10,positions,0),1),
IF(AND(ROW(BC56)&gt;12,OR(AND(BD57&lt;&gt;"",BD57&lt;&gt;"-"),AND(BC57="-",BB56=""))),"-","")))</f>
        <v/>
      </c>
      <c r="BD56" s="128" t="str">
        <f>IFERROR(INDEX(Calculation!$Q$7:$Q$206,MATCH($B56&amp;" "&amp;BD$10,positions,0),1),
IFERROR(INDEX(Calculation!$R$7:$R$206,MATCH($B55&amp;" "&amp;BD$10,positions,0),1),
IF(AND(ROW(BD56)&gt;12,OR(AND(BE57&lt;&gt;"",BE57&lt;&gt;"-"),AND(BD57="-",BC56=""))),"-","")))</f>
        <v/>
      </c>
      <c r="BE56" s="128" t="str">
        <f>IFERROR(INDEX(Calculation!$Q$7:$Q$206,MATCH($B56&amp;" "&amp;BE$10,positions,0),1),
IFERROR(INDEX(Calculation!$R$7:$R$206,MATCH($B55&amp;" "&amp;BE$10,positions,0),1),
IF(AND(ROW(BE56)&gt;12,OR(AND(BF57&lt;&gt;"",BF57&lt;&gt;"-"),AND(BE57="-",BD56=""))),"-","")))</f>
        <v/>
      </c>
      <c r="BF56" s="128" t="str">
        <f>IFERROR(INDEX(Calculation!$Q$7:$Q$206,MATCH($B56&amp;" "&amp;BF$10,positions,0),1),
IFERROR(INDEX(Calculation!$R$7:$R$206,MATCH($B55&amp;" "&amp;BF$10,positions,0),1),
IF(AND(ROW(BF56)&gt;12,OR(AND(BG57&lt;&gt;"",BG57&lt;&gt;"-"),AND(BF57="-",BE56=""))),"-","")))</f>
        <v/>
      </c>
      <c r="BG56" s="128" t="str">
        <f>IFERROR(INDEX(Calculation!$Q$7:$Q$206,MATCH($B56&amp;" "&amp;BG$10,positions,0),1),
IFERROR(INDEX(Calculation!$R$7:$R$206,MATCH($B55&amp;" "&amp;BG$10,positions,0),1),
IF(AND(ROW(BG56)&gt;12,OR(AND(BH57&lt;&gt;"",BH57&lt;&gt;"-"),AND(BG57="-",BF56=""))),"-","")))</f>
        <v/>
      </c>
      <c r="BH56" s="128" t="str">
        <f>IFERROR(INDEX(Calculation!$Q$7:$Q$206,MATCH($B56&amp;" "&amp;BH$10,positions,0),1),
IFERROR(INDEX(Calculation!$R$7:$R$206,MATCH($B55&amp;" "&amp;BH$10,positions,0),1),
IF(AND(ROW(BH56)&gt;12,OR(AND(BI57&lt;&gt;"",BI57&lt;&gt;"-"),AND(BH57="-",BG56=""))),"-","")))</f>
        <v/>
      </c>
      <c r="BI56" s="128" t="str">
        <f>IFERROR(INDEX(Calculation!$Q$7:$Q$206,MATCH($B56&amp;" "&amp;BI$10,positions,0),1),
IFERROR(INDEX(Calculation!$R$7:$R$206,MATCH($B55&amp;" "&amp;BI$10,positions,0),1),
IF(AND(ROW(BI56)&gt;12,OR(AND(BJ57&lt;&gt;"",BJ57&lt;&gt;"-"),AND(BI57="-",BH56=""))),"-","")))</f>
        <v/>
      </c>
      <c r="BJ56" s="128" t="str">
        <f>IFERROR(INDEX(Calculation!$Q$7:$Q$206,MATCH($B56&amp;" "&amp;BJ$10,positions,0),1),
IFERROR(INDEX(Calculation!$R$7:$R$206,MATCH($B55&amp;" "&amp;BJ$10,positions,0),1),
IF(AND(ROW(BJ56)&gt;12,OR(AND(BK57&lt;&gt;"",BK57&lt;&gt;"-"),AND(BJ57="-",BI56=""))),"-","")))</f>
        <v/>
      </c>
      <c r="BK56" s="128" t="str">
        <f>IFERROR(INDEX(Calculation!$Q$7:$Q$206,MATCH($B56&amp;" "&amp;BK$10,positions,0),1),
IFERROR(INDEX(Calculation!$R$7:$R$206,MATCH($B55&amp;" "&amp;BK$10,positions,0),1),
IF(AND(ROW(BK56)&gt;12,OR(AND(BL57&lt;&gt;"",BL57&lt;&gt;"-"),AND(BK57="-",BJ56=""))),"-","")))</f>
        <v/>
      </c>
      <c r="BL56" s="128" t="str">
        <f>IFERROR(INDEX(Calculation!$Q$7:$Q$206,MATCH($B56&amp;" "&amp;BL$10,positions,0),1),
IFERROR(INDEX(Calculation!$R$7:$R$206,MATCH($B55&amp;" "&amp;BL$10,positions,0),1),
IF(AND(ROW(BL56)&gt;12,OR(AND(BM57&lt;&gt;"",BM57&lt;&gt;"-"),AND(BL57="-",BK56=""))),"-","")))</f>
        <v/>
      </c>
      <c r="BM56" s="128" t="str">
        <f>IFERROR(INDEX(Calculation!$Q$7:$Q$206,MATCH($B56&amp;" "&amp;BM$10,positions,0),1),
IFERROR(INDEX(Calculation!$R$7:$R$206,MATCH($B55&amp;" "&amp;BM$10,positions,0),1),
IF(AND(ROW(BM56)&gt;12,OR(AND(BN57&lt;&gt;"",BN57&lt;&gt;"-"),AND(BM57="-",BL56=""))),"-","")))</f>
        <v/>
      </c>
      <c r="BN56" s="128" t="str">
        <f>IFERROR(INDEX(Calculation!$Q$7:$Q$206,MATCH($B56&amp;" "&amp;BN$10,positions,0),1),
IFERROR(INDEX(Calculation!$R$7:$R$206,MATCH($B55&amp;" "&amp;BN$10,positions,0),1),
IF(AND(ROW(BN56)&gt;12,OR(AND(BO57&lt;&gt;"",BO57&lt;&gt;"-"),AND(BN57="-",BM56=""))),"-","")))</f>
        <v/>
      </c>
      <c r="BO56" s="128" t="str">
        <f>IFERROR(INDEX(Calculation!$Q$7:$Q$206,MATCH($B56&amp;" "&amp;BO$10,positions,0),1),
IFERROR(INDEX(Calculation!$R$7:$R$206,MATCH($B55&amp;" "&amp;BO$10,positions,0),1),
IF(AND(ROW(BO56)&gt;12,OR(AND(BP57&lt;&gt;"",BP57&lt;&gt;"-"),AND(BO57="-",BN56=""))),"-","")))</f>
        <v/>
      </c>
      <c r="BP56" s="128" t="str">
        <f>IFERROR(INDEX(Calculation!$Q$7:$Q$206,MATCH($B56&amp;" "&amp;BP$10,positions,0),1),
IFERROR(INDEX(Calculation!$R$7:$R$206,MATCH($B55&amp;" "&amp;BP$10,positions,0),1),
IF(AND(ROW(BP56)&gt;12,OR(AND(BQ57&lt;&gt;"",BQ57&lt;&gt;"-"),AND(BP57="-",BO56=""))),"-","")))</f>
        <v/>
      </c>
      <c r="BQ56" s="128" t="str">
        <f>IFERROR(INDEX(Calculation!$Q$7:$Q$206,MATCH($B56&amp;" "&amp;BQ$10,positions,0),1),
IFERROR(INDEX(Calculation!$R$7:$R$206,MATCH($B55&amp;" "&amp;BQ$10,positions,0),1),
IF(AND(ROW(BQ56)&gt;12,OR(AND(BR57&lt;&gt;"",BR57&lt;&gt;"-"),AND(BQ57="-",BP56=""))),"-","")))</f>
        <v/>
      </c>
      <c r="BR56" s="128" t="str">
        <f>IFERROR(INDEX(Calculation!$Q$7:$Q$206,MATCH($B56&amp;" "&amp;BR$10,positions,0),1),
IFERROR(INDEX(Calculation!$R$7:$R$206,MATCH($B55&amp;" "&amp;BR$10,positions,0),1),
IF(AND(ROW(BR56)&gt;12,OR(AND(BS57&lt;&gt;"",BS57&lt;&gt;"-"),AND(BR57="-",BQ56=""))),"-","")))</f>
        <v/>
      </c>
      <c r="BS56" s="128" t="str">
        <f>IFERROR(INDEX(Calculation!$Q$7:$Q$206,MATCH($B56&amp;" "&amp;BS$10,positions,0),1),
IFERROR(INDEX(Calculation!$R$7:$R$206,MATCH($B55&amp;" "&amp;BS$10,positions,0),1),
IF(AND(ROW(BS56)&gt;12,OR(AND(BT57&lt;&gt;"",BT57&lt;&gt;"-"),AND(BS57="-",BR56=""))),"-","")))</f>
        <v/>
      </c>
      <c r="BT56" s="128" t="str">
        <f>IFERROR(INDEX(Calculation!$Q$7:$Q$206,MATCH($B56&amp;" "&amp;BT$10,positions,0),1),
IFERROR(INDEX(Calculation!$R$7:$R$206,MATCH($B55&amp;" "&amp;BT$10,positions,0),1),
IF(AND(ROW(BT56)&gt;12,OR(AND(BU57&lt;&gt;"",BU57&lt;&gt;"-"),AND(BT57="-",BS56=""))),"-","")))</f>
        <v/>
      </c>
      <c r="BU56" s="128" t="str">
        <f>IFERROR(INDEX(Calculation!$Q$7:$Q$206,MATCH($B56&amp;" "&amp;BU$10,positions,0),1),
IFERROR(INDEX(Calculation!$R$7:$R$206,MATCH($B55&amp;" "&amp;BU$10,positions,0),1),
IF(AND(ROW(BU56)&gt;12,OR(AND(BV57&lt;&gt;"",BV57&lt;&gt;"-"),AND(BU57="-",BT56=""))),"-","")))</f>
        <v/>
      </c>
      <c r="BV56" s="128" t="str">
        <f>IFERROR(INDEX(Calculation!$Q$7:$Q$206,MATCH($B56&amp;" "&amp;BV$10,positions,0),1),
IFERROR(INDEX(Calculation!$R$7:$R$206,MATCH($B55&amp;" "&amp;BV$10,positions,0),1),
IF(AND(ROW(BV56)&gt;12,OR(AND(BW57&lt;&gt;"",BW57&lt;&gt;"-"),AND(BV57="-",BU56=""))),"-","")))</f>
        <v/>
      </c>
      <c r="BW56" s="128" t="str">
        <f>IFERROR(INDEX(Calculation!$Q$7:$Q$206,MATCH($B56&amp;" "&amp;BW$10,positions,0),1),
IFERROR(INDEX(Calculation!$R$7:$R$206,MATCH($B55&amp;" "&amp;BW$10,positions,0),1),
IF(AND(ROW(BW56)&gt;12,OR(AND(BX57&lt;&gt;"",BX57&lt;&gt;"-"),AND(BW57="-",BV56=""))),"-","")))</f>
        <v/>
      </c>
      <c r="BX56" s="128" t="str">
        <f>IFERROR(INDEX(Calculation!$Q$7:$Q$206,MATCH($B56&amp;" "&amp;BX$10,positions,0),1),
IFERROR(INDEX(Calculation!$R$7:$R$206,MATCH($B55&amp;" "&amp;BX$10,positions,0),1),
IF(AND(ROW(BX56)&gt;12,OR(AND(BY57&lt;&gt;"",BY57&lt;&gt;"-"),AND(BX57="-",BW56=""))),"-","")))</f>
        <v/>
      </c>
      <c r="BY56" s="128" t="str">
        <f>IFERROR(INDEX(Calculation!$Q$7:$Q$206,MATCH($B56&amp;" "&amp;BY$10,positions,0),1),
IFERROR(INDEX(Calculation!$R$7:$R$206,MATCH($B55&amp;" "&amp;BY$10,positions,0),1),
IF(AND(ROW(BY56)&gt;12,OR(AND(BZ57&lt;&gt;"",BZ57&lt;&gt;"-"),AND(BY57="-",BX56=""))),"-","")))</f>
        <v/>
      </c>
      <c r="BZ56" s="128" t="str">
        <f>IFERROR(INDEX(Calculation!$Q$7:$Q$206,MATCH($B56&amp;" "&amp;BZ$10,positions,0),1),
IFERROR(INDEX(Calculation!$R$7:$R$206,MATCH($B55&amp;" "&amp;BZ$10,positions,0),1),
IF(AND(ROW(BZ56)&gt;12,OR(AND(CA57&lt;&gt;"",CA57&lt;&gt;"-"),AND(BZ57="-",BY56=""))),"-","")))</f>
        <v/>
      </c>
      <c r="CA56" s="128" t="str">
        <f>IFERROR(INDEX(Calculation!$Q$7:$Q$206,MATCH($B56&amp;" "&amp;CA$10,positions,0),1),
IFERROR(INDEX(Calculation!$R$7:$R$206,MATCH($B55&amp;" "&amp;CA$10,positions,0),1),
IF(AND(ROW(CA56)&gt;12,OR(AND(CB57&lt;&gt;"",CB57&lt;&gt;"-"),AND(CA57="-",BZ56=""))),"-","")))</f>
        <v/>
      </c>
      <c r="CB56" s="128" t="str">
        <f>IFERROR(INDEX(Calculation!$Q$7:$Q$206,MATCH($B56&amp;" "&amp;CB$10,positions,0),1),
IFERROR(INDEX(Calculation!$R$7:$R$206,MATCH($B55&amp;" "&amp;CB$10,positions,0),1),
IF(AND(ROW(CB56)&gt;12,OR(AND(CC57&lt;&gt;"",CC57&lt;&gt;"-"),AND(CB57="-",CA56=""))),"-","")))</f>
        <v/>
      </c>
      <c r="CC56" s="128" t="str">
        <f>IFERROR(INDEX(Calculation!$Q$7:$Q$206,MATCH($B56&amp;" "&amp;CC$10,positions,0),1),
IFERROR(INDEX(Calculation!$R$7:$R$206,MATCH($B55&amp;" "&amp;CC$10,positions,0),1),
IF(AND(ROW(CC56)&gt;12,OR(AND(CD57&lt;&gt;"",CD57&lt;&gt;"-"),AND(CC57="-",CB56=""))),"-","")))</f>
        <v/>
      </c>
      <c r="CD56" s="128" t="str">
        <f>IFERROR(INDEX(Calculation!$Q$7:$Q$206,MATCH($B56&amp;" "&amp;CD$10,positions,0),1),
IFERROR(INDEX(Calculation!$R$7:$R$206,MATCH($B55&amp;" "&amp;CD$10,positions,0),1),
IF(AND(ROW(CD56)&gt;12,OR(AND(CE57&lt;&gt;"",CE57&lt;&gt;"-"),AND(CD57="-",CC56=""))),"-","")))</f>
        <v/>
      </c>
      <c r="CE56" s="128" t="str">
        <f>IFERROR(INDEX(Calculation!$Q$7:$Q$206,MATCH($B56&amp;" "&amp;CE$10,positions,0),1),
IFERROR(INDEX(Calculation!$R$7:$R$206,MATCH($B55&amp;" "&amp;CE$10,positions,0),1),
IF(AND(ROW(CE56)&gt;12,OR(AND(CF57&lt;&gt;"",CF57&lt;&gt;"-"),AND(CE57="-",CD56=""))),"-","")))</f>
        <v/>
      </c>
      <c r="CF56" s="128" t="str">
        <f>IFERROR(INDEX(Calculation!$Q$7:$Q$206,MATCH($B56&amp;" "&amp;CF$10,positions,0),1),
IFERROR(INDEX(Calculation!$R$7:$R$206,MATCH($B55&amp;" "&amp;CF$10,positions,0),1),
IF(AND(ROW(CF56)&gt;12,OR(AND(CG57&lt;&gt;"",CG57&lt;&gt;"-"),AND(CF57="-",CE56=""))),"-","")))</f>
        <v/>
      </c>
      <c r="CG56" s="128" t="str">
        <f>IFERROR(INDEX(Calculation!$Q$7:$Q$206,MATCH($B56&amp;" "&amp;CG$10,positions,0),1),
IFERROR(INDEX(Calculation!$R$7:$R$206,MATCH($B55&amp;" "&amp;CG$10,positions,0),1),
IF(AND(ROW(CG56)&gt;12,OR(AND(CH57&lt;&gt;"",CH57&lt;&gt;"-"),AND(CG57="-",CF56=""))),"-","")))</f>
        <v/>
      </c>
      <c r="CH56" s="128" t="str">
        <f>IFERROR(INDEX(Calculation!$Q$7:$Q$206,MATCH($B56&amp;" "&amp;CH$10,positions,0),1),
IFERROR(INDEX(Calculation!$R$7:$R$206,MATCH($B55&amp;" "&amp;CH$10,positions,0),1),
IF(AND(ROW(CH56)&gt;12,OR(AND(CI57&lt;&gt;"",CI57&lt;&gt;"-"),AND(CH57="-",CG56=""))),"-","")))</f>
        <v/>
      </c>
      <c r="CI56" s="128" t="str">
        <f>IFERROR(INDEX(Calculation!$Q$7:$Q$206,MATCH($B56&amp;" "&amp;CI$10,positions,0),1),
IFERROR(INDEX(Calculation!$R$7:$R$206,MATCH($B55&amp;" "&amp;CI$10,positions,0),1),
IF(AND(ROW(CI56)&gt;12,OR(AND(CJ57&lt;&gt;"",CJ57&lt;&gt;"-"),AND(CI57="-",CH56=""))),"-","")))</f>
        <v/>
      </c>
      <c r="CJ56" s="128" t="str">
        <f>IFERROR(INDEX(Calculation!$Q$7:$Q$206,MATCH($B56&amp;" "&amp;CJ$10,positions,0),1),
IFERROR(INDEX(Calculation!$R$7:$R$206,MATCH($B55&amp;" "&amp;CJ$10,positions,0),1),
IF(AND(ROW(CJ56)&gt;12,OR(AND(CK57&lt;&gt;"",CK57&lt;&gt;"-"),AND(CJ57="-",CI56=""))),"-","")))</f>
        <v/>
      </c>
      <c r="CK56" s="128" t="str">
        <f>IFERROR(INDEX(Calculation!$Q$7:$Q$206,MATCH($B56&amp;" "&amp;CK$10,positions,0),1),
IFERROR(INDEX(Calculation!$R$7:$R$206,MATCH($B55&amp;" "&amp;CK$10,positions,0),1),
IF(AND(ROW(CK56)&gt;12,OR(AND(CL57&lt;&gt;"",CL57&lt;&gt;"-"),AND(CK57="-",CJ56=""))),"-","")))</f>
        <v/>
      </c>
      <c r="CL56" s="128" t="str">
        <f>IFERROR(INDEX(Calculation!$Q$7:$Q$206,MATCH($B56&amp;" "&amp;CL$10,positions,0),1),
IFERROR(INDEX(Calculation!$R$7:$R$206,MATCH($B55&amp;" "&amp;CL$10,positions,0),1),
IF(AND(ROW(CL56)&gt;12,OR(AND(CM57&lt;&gt;"",CM57&lt;&gt;"-"),AND(CL57="-",CK56=""))),"-","")))</f>
        <v/>
      </c>
      <c r="CM56" s="128" t="str">
        <f>IFERROR(INDEX(Calculation!$Q$7:$Q$206,MATCH($B56&amp;" "&amp;CM$10,positions,0),1),
IFERROR(INDEX(Calculation!$R$7:$R$206,MATCH($B55&amp;" "&amp;CM$10,positions,0),1),
IF(AND(ROW(CM56)&gt;12,OR(AND(CN57&lt;&gt;"",CN57&lt;&gt;"-"),AND(CM57="-",CL56=""))),"-","")))</f>
        <v/>
      </c>
      <c r="CN56" s="128" t="str">
        <f>IFERROR(INDEX(Calculation!$Q$7:$Q$206,MATCH($B56&amp;" "&amp;CN$10,positions,0),1),
IFERROR(INDEX(Calculation!$R$7:$R$206,MATCH($B55&amp;" "&amp;CN$10,positions,0),1),
IF(AND(ROW(CN56)&gt;12,OR(AND(CO57&lt;&gt;"",CO57&lt;&gt;"-"),AND(CN57="-",CM56=""))),"-","")))</f>
        <v/>
      </c>
      <c r="CO56" s="128" t="str">
        <f>IFERROR(INDEX(Calculation!$Q$7:$Q$206,MATCH($B56&amp;" "&amp;CO$10,positions,0),1),
IFERROR(INDEX(Calculation!$R$7:$R$206,MATCH($B55&amp;" "&amp;CO$10,positions,0),1),
IF(AND(ROW(CO56)&gt;12,OR(AND(CP57&lt;&gt;"",CP57&lt;&gt;"-"),AND(CO57="-",CN56=""))),"-","")))</f>
        <v/>
      </c>
      <c r="CP56" s="128" t="str">
        <f>IFERROR(INDEX(Calculation!$Q$7:$Q$206,MATCH($B56&amp;" "&amp;CP$10,positions,0),1),
IFERROR(INDEX(Calculation!$R$7:$R$206,MATCH($B55&amp;" "&amp;CP$10,positions,0),1),
IF(AND(ROW(CP56)&gt;12,OR(AND(CQ57&lt;&gt;"",CQ57&lt;&gt;"-"),AND(CP57="-",CO56=""))),"-","")))</f>
        <v/>
      </c>
      <c r="CQ56" s="128" t="str">
        <f>IFERROR(INDEX(Calculation!$Q$7:$Q$206,MATCH($B56&amp;" "&amp;CQ$10,positions,0),1),
IFERROR(INDEX(Calculation!$R$7:$R$206,MATCH($B55&amp;" "&amp;CQ$10,positions,0),1),
IF(AND(ROW(CQ56)&gt;12,OR(AND(CR57&lt;&gt;"",CR57&lt;&gt;"-"),AND(CQ57="-",CP56=""))),"-","")))</f>
        <v/>
      </c>
      <c r="CR56" s="128" t="str">
        <f>IFERROR(INDEX(Calculation!$Q$7:$Q$206,MATCH($B56&amp;" "&amp;CR$10,positions,0),1),
IFERROR(INDEX(Calculation!$R$7:$R$206,MATCH($B55&amp;" "&amp;CR$10,positions,0),1),
IF(AND(ROW(CR56)&gt;12,OR(AND(CS57&lt;&gt;"",CS57&lt;&gt;"-"),AND(CR57="-",CQ56=""))),"-","")))</f>
        <v/>
      </c>
      <c r="CS56" s="128" t="str">
        <f>IFERROR(INDEX(Calculation!$Q$7:$Q$206,MATCH($B56&amp;" "&amp;CS$10,positions,0),1),
IFERROR(INDEX(Calculation!$R$7:$R$206,MATCH($B55&amp;" "&amp;CS$10,positions,0),1),
IF(AND(ROW(CS56)&gt;12,OR(AND(CT57&lt;&gt;"",CT57&lt;&gt;"-"),AND(CS57="-",CR56=""))),"-","")))</f>
        <v/>
      </c>
      <c r="CT56" s="128" t="str">
        <f>IFERROR(INDEX(Calculation!$Q$7:$Q$206,MATCH($B56&amp;" "&amp;CT$10,positions,0),1),
IFERROR(INDEX(Calculation!$R$7:$R$206,MATCH($B55&amp;" "&amp;CT$10,positions,0),1),
IF(AND(ROW(CT56)&gt;12,OR(AND(CU57&lt;&gt;"",CU57&lt;&gt;"-"),AND(CT57="-",CS56=""))),"-","")))</f>
        <v/>
      </c>
      <c r="CU56" s="128" t="str">
        <f>IFERROR(INDEX(Calculation!$Q$7:$Q$206,MATCH($B56&amp;" "&amp;CU$10,positions,0),1),
IFERROR(INDEX(Calculation!$R$7:$R$206,MATCH($B55&amp;" "&amp;CU$10,positions,0),1),
IF(AND(ROW(CU56)&gt;12,OR(AND(CV57&lt;&gt;"",CV57&lt;&gt;"-"),AND(CU57="-",CT56=""))),"-","")))</f>
        <v/>
      </c>
      <c r="CV56" s="128" t="str">
        <f>IFERROR(INDEX(Calculation!$Q$7:$Q$206,MATCH($B56&amp;" "&amp;CV$10,positions,0),1),
IFERROR(INDEX(Calculation!$R$7:$R$206,MATCH($B55&amp;" "&amp;CV$10,positions,0),1),
IF(AND(ROW(CV56)&gt;12,OR(AND(CW57&lt;&gt;"",CW57&lt;&gt;"-"),AND(CV57="-",CU56=""))),"-","")))</f>
        <v/>
      </c>
      <c r="CW56" s="128" t="str">
        <f>IFERROR(INDEX(Calculation!$Q$7:$Q$206,MATCH($B56&amp;" "&amp;CW$10,positions,0),1),
IFERROR(INDEX(Calculation!$R$7:$R$206,MATCH($B55&amp;" "&amp;CW$10,positions,0),1),
IF(AND(ROW(CW56)&gt;12,OR(AND(CX57&lt;&gt;"",CX57&lt;&gt;"-"),AND(CW57="-",CV56=""))),"-","")))</f>
        <v/>
      </c>
      <c r="CX56" s="128" t="str">
        <f>IFERROR(INDEX(Calculation!$Q$7:$Q$206,MATCH($B56&amp;" "&amp;CX$10,positions,0),1),
IFERROR(INDEX(Calculation!$R$7:$R$206,MATCH($B55&amp;" "&amp;CX$10,positions,0),1),
IF(AND(ROW(CX56)&gt;12,OR(AND(CY57&lt;&gt;"",CY57&lt;&gt;"-"),AND(CX57="-",CW56=""))),"-","")))</f>
        <v/>
      </c>
      <c r="CY56" s="128" t="str">
        <f>IFERROR(INDEX(Calculation!$Q$7:$Q$206,MATCH($B56&amp;" "&amp;CY$10,positions,0),1),
IFERROR(INDEX(Calculation!$R$7:$R$206,MATCH($B55&amp;" "&amp;CY$10,positions,0),1),
IF(AND(ROW(CY56)&gt;12,OR(AND(CZ57&lt;&gt;"",CZ57&lt;&gt;"-"),AND(CY57="-",CX56=""))),"-","")))</f>
        <v/>
      </c>
      <c r="CZ56" s="128" t="str">
        <f>IFERROR(INDEX(Calculation!$Q$7:$Q$206,MATCH($B56&amp;" "&amp;CZ$10,positions,0),1),
IFERROR(INDEX(Calculation!$R$7:$R$206,MATCH($B55&amp;" "&amp;CZ$10,positions,0),1),
IF(AND(ROW(CZ56)&gt;12,OR(AND(DA57&lt;&gt;"",DA57&lt;&gt;"-"),AND(CZ57="-",CY56=""))),"-","")))</f>
        <v/>
      </c>
    </row>
    <row r="57" spans="2:104" s="100" customFormat="1" ht="27.95" customHeight="1" x14ac:dyDescent="0.25">
      <c r="B57" s="140">
        <v>47</v>
      </c>
      <c r="C57" s="99"/>
      <c r="D57" s="128" t="str">
        <f>IFERROR(INDEX(Calculation!$Q$7:$Q$206,MATCH($B57&amp;" "&amp;D$10,positions,0),1),
IFERROR(INDEX(Calculation!$R$7:$R$206,MATCH($B56&amp;" "&amp;D$10,positions,0),1),
IF(AND(ROW(D57)&gt;12,OR(AND(E58&lt;&gt;"",E58&lt;&gt;"-"),AND(D58="-",C57=""))),"-","")))</f>
        <v/>
      </c>
      <c r="E57" s="128" t="str">
        <f>IFERROR(INDEX(Calculation!$Q$7:$Q$206,MATCH($B57&amp;" "&amp;E$10,positions,0),1),
IFERROR(INDEX(Calculation!$R$7:$R$206,MATCH($B56&amp;" "&amp;E$10,positions,0),1),
IF(AND(ROW(E57)&gt;12,OR(AND(F58&lt;&gt;"",F58&lt;&gt;"-"),AND(E58="-",D57=""))),"-","")))</f>
        <v/>
      </c>
      <c r="F57" s="128" t="str">
        <f>IFERROR(INDEX(Calculation!$Q$7:$Q$206,MATCH($B57&amp;" "&amp;F$10,positions,0),1),
IFERROR(INDEX(Calculation!$R$7:$R$206,MATCH($B56&amp;" "&amp;F$10,positions,0),1),
IF(AND(ROW(F57)&gt;12,OR(AND(G58&lt;&gt;"",G58&lt;&gt;"-"),AND(F58="-",E57=""))),"-","")))</f>
        <v/>
      </c>
      <c r="G57" s="128" t="str">
        <f>IFERROR(INDEX(Calculation!$Q$7:$Q$206,MATCH($B57&amp;" "&amp;G$10,positions,0),1),
IFERROR(INDEX(Calculation!$R$7:$R$206,MATCH($B56&amp;" "&amp;G$10,positions,0),1),
IF(AND(ROW(G57)&gt;12,OR(AND(H58&lt;&gt;"",H58&lt;&gt;"-"),AND(G58="-",F57=""))),"-","")))</f>
        <v/>
      </c>
      <c r="H57" s="128" t="str">
        <f>IFERROR(INDEX(Calculation!$Q$7:$Q$206,MATCH($B57&amp;" "&amp;H$10,positions,0),1),
IFERROR(INDEX(Calculation!$R$7:$R$206,MATCH($B56&amp;" "&amp;H$10,positions,0),1),
IF(AND(ROW(H57)&gt;12,OR(AND(I58&lt;&gt;"",I58&lt;&gt;"-"),AND(H58="-",G57=""))),"-","")))</f>
        <v/>
      </c>
      <c r="I57" s="128" t="str">
        <f>IFERROR(INDEX(Calculation!$Q$7:$Q$206,MATCH($B57&amp;" "&amp;I$10,positions,0),1),
IFERROR(INDEX(Calculation!$R$7:$R$206,MATCH($B56&amp;" "&amp;I$10,positions,0),1),
IF(AND(ROW(I57)&gt;12,OR(AND(J58&lt;&gt;"",J58&lt;&gt;"-"),AND(I58="-",H57=""))),"-","")))</f>
        <v/>
      </c>
      <c r="J57" s="128" t="str">
        <f>IFERROR(INDEX(Calculation!$Q$7:$Q$206,MATCH($B57&amp;" "&amp;J$10,positions,0),1),
IFERROR(INDEX(Calculation!$R$7:$R$206,MATCH($B56&amp;" "&amp;J$10,positions,0),1),
IF(AND(ROW(J57)&gt;12,OR(AND(K58&lt;&gt;"",K58&lt;&gt;"-"),AND(J58="-",I57=""))),"-","")))</f>
        <v/>
      </c>
      <c r="K57" s="128" t="str">
        <f>IFERROR(INDEX(Calculation!$Q$7:$Q$206,MATCH($B57&amp;" "&amp;K$10,positions,0),1),
IFERROR(INDEX(Calculation!$R$7:$R$206,MATCH($B56&amp;" "&amp;K$10,positions,0),1),
IF(AND(ROW(K57)&gt;12,OR(AND(L58&lt;&gt;"",L58&lt;&gt;"-"),AND(K58="-",J57=""))),"-","")))</f>
        <v/>
      </c>
      <c r="L57" s="128" t="str">
        <f>IFERROR(INDEX(Calculation!$Q$7:$Q$206,MATCH($B57&amp;" "&amp;L$10,positions,0),1),
IFERROR(INDEX(Calculation!$R$7:$R$206,MATCH($B56&amp;" "&amp;L$10,positions,0),1),
IF(AND(ROW(L57)&gt;12,OR(AND(M58&lt;&gt;"",M58&lt;&gt;"-"),AND(L58="-",K57=""))),"-","")))</f>
        <v/>
      </c>
      <c r="M57" s="128" t="str">
        <f>IFERROR(INDEX(Calculation!$Q$7:$Q$206,MATCH($B57&amp;" "&amp;M$10,positions,0),1),
IFERROR(INDEX(Calculation!$R$7:$R$206,MATCH($B56&amp;" "&amp;M$10,positions,0),1),
IF(AND(ROW(M57)&gt;12,OR(AND(N58&lt;&gt;"",N58&lt;&gt;"-"),AND(M58="-",L57=""))),"-","")))</f>
        <v/>
      </c>
      <c r="N57" s="128" t="str">
        <f>IFERROR(INDEX(Calculation!$Q$7:$Q$206,MATCH($B57&amp;" "&amp;N$10,positions,0),1),
IFERROR(INDEX(Calculation!$R$7:$R$206,MATCH($B56&amp;" "&amp;N$10,positions,0),1),
IF(AND(ROW(N57)&gt;12,OR(AND(O58&lt;&gt;"",O58&lt;&gt;"-"),AND(N58="-",M57=""))),"-","")))</f>
        <v/>
      </c>
      <c r="O57" s="128" t="str">
        <f>IFERROR(INDEX(Calculation!$Q$7:$Q$206,MATCH($B57&amp;" "&amp;O$10,positions,0),1),
IFERROR(INDEX(Calculation!$R$7:$R$206,MATCH($B56&amp;" "&amp;O$10,positions,0),1),
IF(AND(ROW(O57)&gt;12,OR(AND(P58&lt;&gt;"",P58&lt;&gt;"-"),AND(O58="-",N57=""))),"-","")))</f>
        <v/>
      </c>
      <c r="P57" s="128" t="str">
        <f>IFERROR(INDEX(Calculation!$Q$7:$Q$206,MATCH($B57&amp;" "&amp;P$10,positions,0),1),
IFERROR(INDEX(Calculation!$R$7:$R$206,MATCH($B56&amp;" "&amp;P$10,positions,0),1),
IF(AND(ROW(P57)&gt;12,OR(AND(Q58&lt;&gt;"",Q58&lt;&gt;"-"),AND(P58="-",O57=""))),"-","")))</f>
        <v/>
      </c>
      <c r="Q57" s="128" t="str">
        <f>IFERROR(INDEX(Calculation!$Q$7:$Q$206,MATCH($B57&amp;" "&amp;Q$10,positions,0),1),
IFERROR(INDEX(Calculation!$R$7:$R$206,MATCH($B56&amp;" "&amp;Q$10,positions,0),1),
IF(AND(ROW(Q57)&gt;12,OR(AND(R58&lt;&gt;"",R58&lt;&gt;"-"),AND(Q58="-",P57=""))),"-","")))</f>
        <v/>
      </c>
      <c r="R57" s="128" t="str">
        <f>IFERROR(INDEX(Calculation!$Q$7:$Q$206,MATCH($B57&amp;" "&amp;R$10,positions,0),1),
IFERROR(INDEX(Calculation!$R$7:$R$206,MATCH($B56&amp;" "&amp;R$10,positions,0),1),
IF(AND(ROW(R57)&gt;12,OR(AND(S58&lt;&gt;"",S58&lt;&gt;"-"),AND(R58="-",Q57=""))),"-","")))</f>
        <v/>
      </c>
      <c r="S57" s="128" t="str">
        <f>IFERROR(INDEX(Calculation!$Q$7:$Q$206,MATCH($B57&amp;" "&amp;S$10,positions,0),1),
IFERROR(INDEX(Calculation!$R$7:$R$206,MATCH($B56&amp;" "&amp;S$10,positions,0),1),
IF(AND(ROW(S57)&gt;12,OR(AND(T58&lt;&gt;"",T58&lt;&gt;"-"),AND(S58="-",R57=""))),"-","")))</f>
        <v/>
      </c>
      <c r="T57" s="128" t="str">
        <f>IFERROR(INDEX(Calculation!$Q$7:$Q$206,MATCH($B57&amp;" "&amp;T$10,positions,0),1),
IFERROR(INDEX(Calculation!$R$7:$R$206,MATCH($B56&amp;" "&amp;T$10,positions,0),1),
IF(AND(ROW(T57)&gt;12,OR(AND(U58&lt;&gt;"",U58&lt;&gt;"-"),AND(T58="-",S57=""))),"-","")))</f>
        <v/>
      </c>
      <c r="U57" s="128" t="str">
        <f>IFERROR(INDEX(Calculation!$Q$7:$Q$206,MATCH($B57&amp;" "&amp;U$10,positions,0),1),
IFERROR(INDEX(Calculation!$R$7:$R$206,MATCH($B56&amp;" "&amp;U$10,positions,0),1),
IF(AND(ROW(U57)&gt;12,OR(AND(V58&lt;&gt;"",V58&lt;&gt;"-"),AND(U58="-",T57=""))),"-","")))</f>
        <v/>
      </c>
      <c r="V57" s="128" t="str">
        <f>IFERROR(INDEX(Calculation!$Q$7:$Q$206,MATCH($B57&amp;" "&amp;V$10,positions,0),1),
IFERROR(INDEX(Calculation!$R$7:$R$206,MATCH($B56&amp;" "&amp;V$10,positions,0),1),
IF(AND(ROW(V57)&gt;12,OR(AND(W58&lt;&gt;"",W58&lt;&gt;"-"),AND(V58="-",U57=""))),"-","")))</f>
        <v/>
      </c>
      <c r="W57" s="128" t="str">
        <f>IFERROR(INDEX(Calculation!$Q$7:$Q$206,MATCH($B57&amp;" "&amp;W$10,positions,0),1),
IFERROR(INDEX(Calculation!$R$7:$R$206,MATCH($B56&amp;" "&amp;W$10,positions,0),1),
IF(AND(ROW(W57)&gt;12,OR(AND(X58&lt;&gt;"",X58&lt;&gt;"-"),AND(W58="-",V57=""))),"-","")))</f>
        <v/>
      </c>
      <c r="X57" s="128" t="str">
        <f>IFERROR(INDEX(Calculation!$Q$7:$Q$206,MATCH($B57&amp;" "&amp;X$10,positions,0),1),
IFERROR(INDEX(Calculation!$R$7:$R$206,MATCH($B56&amp;" "&amp;X$10,positions,0),1),
IF(AND(ROW(X57)&gt;12,OR(AND(Y58&lt;&gt;"",Y58&lt;&gt;"-"),AND(X58="-",W57=""))),"-","")))</f>
        <v/>
      </c>
      <c r="Y57" s="128" t="str">
        <f>IFERROR(INDEX(Calculation!$Q$7:$Q$206,MATCH($B57&amp;" "&amp;Y$10,positions,0),1),
IFERROR(INDEX(Calculation!$R$7:$R$206,MATCH($B56&amp;" "&amp;Y$10,positions,0),1),
IF(AND(ROW(Y57)&gt;12,OR(AND(Z58&lt;&gt;"",Z58&lt;&gt;"-"),AND(Y58="-",X57=""))),"-","")))</f>
        <v/>
      </c>
      <c r="Z57" s="128" t="str">
        <f>IFERROR(INDEX(Calculation!$Q$7:$Q$206,MATCH($B57&amp;" "&amp;Z$10,positions,0),1),
IFERROR(INDEX(Calculation!$R$7:$R$206,MATCH($B56&amp;" "&amp;Z$10,positions,0),1),
IF(AND(ROW(Z57)&gt;12,OR(AND(AA58&lt;&gt;"",AA58&lt;&gt;"-"),AND(Z58="-",Y57=""))),"-","")))</f>
        <v/>
      </c>
      <c r="AA57" s="128" t="str">
        <f>IFERROR(INDEX(Calculation!$Q$7:$Q$206,MATCH($B57&amp;" "&amp;AA$10,positions,0),1),
IFERROR(INDEX(Calculation!$R$7:$R$206,MATCH($B56&amp;" "&amp;AA$10,positions,0),1),
IF(AND(ROW(AA57)&gt;12,OR(AND(AB58&lt;&gt;"",AB58&lt;&gt;"-"),AND(AA58="-",Z57=""))),"-","")))</f>
        <v/>
      </c>
      <c r="AB57" s="128" t="str">
        <f>IFERROR(INDEX(Calculation!$Q$7:$Q$206,MATCH($B57&amp;" "&amp;AB$10,positions,0),1),
IFERROR(INDEX(Calculation!$R$7:$R$206,MATCH($B56&amp;" "&amp;AB$10,positions,0),1),
IF(AND(ROW(AB57)&gt;12,OR(AND(AC58&lt;&gt;"",AC58&lt;&gt;"-"),AND(AB58="-",AA57=""))),"-","")))</f>
        <v/>
      </c>
      <c r="AC57" s="128" t="str">
        <f>IFERROR(INDEX(Calculation!$Q$7:$Q$206,MATCH($B57&amp;" "&amp;AC$10,positions,0),1),
IFERROR(INDEX(Calculation!$R$7:$R$206,MATCH($B56&amp;" "&amp;AC$10,positions,0),1),
IF(AND(ROW(AC57)&gt;12,OR(AND(AD58&lt;&gt;"",AD58&lt;&gt;"-"),AND(AC58="-",AB57=""))),"-","")))</f>
        <v/>
      </c>
      <c r="AD57" s="128" t="str">
        <f>IFERROR(INDEX(Calculation!$Q$7:$Q$206,MATCH($B57&amp;" "&amp;AD$10,positions,0),1),
IFERROR(INDEX(Calculation!$R$7:$R$206,MATCH($B56&amp;" "&amp;AD$10,positions,0),1),
IF(AND(ROW(AD57)&gt;12,OR(AND(AE58&lt;&gt;"",AE58&lt;&gt;"-"),AND(AD58="-",AC57=""))),"-","")))</f>
        <v/>
      </c>
      <c r="AE57" s="128" t="str">
        <f>IFERROR(INDEX(Calculation!$Q$7:$Q$206,MATCH($B57&amp;" "&amp;AE$10,positions,0),1),
IFERROR(INDEX(Calculation!$R$7:$R$206,MATCH($B56&amp;" "&amp;AE$10,positions,0),1),
IF(AND(ROW(AE57)&gt;12,OR(AND(AF58&lt;&gt;"",AF58&lt;&gt;"-"),AND(AE58="-",AD57=""))),"-","")))</f>
        <v/>
      </c>
      <c r="AF57" s="128" t="str">
        <f>IFERROR(INDEX(Calculation!$Q$7:$Q$206,MATCH($B57&amp;" "&amp;AF$10,positions,0),1),
IFERROR(INDEX(Calculation!$R$7:$R$206,MATCH($B56&amp;" "&amp;AF$10,positions,0),1),
IF(AND(ROW(AF57)&gt;12,OR(AND(AG58&lt;&gt;"",AG58&lt;&gt;"-"),AND(AF58="-",AE57=""))),"-","")))</f>
        <v/>
      </c>
      <c r="AG57" s="128" t="str">
        <f>IFERROR(INDEX(Calculation!$Q$7:$Q$206,MATCH($B57&amp;" "&amp;AG$10,positions,0),1),
IFERROR(INDEX(Calculation!$R$7:$R$206,MATCH($B56&amp;" "&amp;AG$10,positions,0),1),
IF(AND(ROW(AG57)&gt;12,OR(AND(AH58&lt;&gt;"",AH58&lt;&gt;"-"),AND(AG58="-",AF57=""))),"-","")))</f>
        <v/>
      </c>
      <c r="AH57" s="128" t="str">
        <f>IFERROR(INDEX(Calculation!$Q$7:$Q$206,MATCH($B57&amp;" "&amp;AH$10,positions,0),1),
IFERROR(INDEX(Calculation!$R$7:$R$206,MATCH($B56&amp;" "&amp;AH$10,positions,0),1),
IF(AND(ROW(AH57)&gt;12,OR(AND(AI58&lt;&gt;"",AI58&lt;&gt;"-"),AND(AH58="-",AG57=""))),"-","")))</f>
        <v/>
      </c>
      <c r="AI57" s="128" t="str">
        <f>IFERROR(INDEX(Calculation!$Q$7:$Q$206,MATCH($B57&amp;" "&amp;AI$10,positions,0),1),
IFERROR(INDEX(Calculation!$R$7:$R$206,MATCH($B56&amp;" "&amp;AI$10,positions,0),1),
IF(AND(ROW(AI57)&gt;12,OR(AND(AJ58&lt;&gt;"",AJ58&lt;&gt;"-"),AND(AI58="-",AH57=""))),"-","")))</f>
        <v/>
      </c>
      <c r="AJ57" s="128" t="str">
        <f>IFERROR(INDEX(Calculation!$Q$7:$Q$206,MATCH($B57&amp;" "&amp;AJ$10,positions,0),1),
IFERROR(INDEX(Calculation!$R$7:$R$206,MATCH($B56&amp;" "&amp;AJ$10,positions,0),1),
IF(AND(ROW(AJ57)&gt;12,OR(AND(AK58&lt;&gt;"",AK58&lt;&gt;"-"),AND(AJ58="-",AI57=""))),"-","")))</f>
        <v/>
      </c>
      <c r="AK57" s="128" t="str">
        <f>IFERROR(INDEX(Calculation!$Q$7:$Q$206,MATCH($B57&amp;" "&amp;AK$10,positions,0),1),
IFERROR(INDEX(Calculation!$R$7:$R$206,MATCH($B56&amp;" "&amp;AK$10,positions,0),1),
IF(AND(ROW(AK57)&gt;12,OR(AND(AL58&lt;&gt;"",AL58&lt;&gt;"-"),AND(AK58="-",AJ57=""))),"-","")))</f>
        <v/>
      </c>
      <c r="AL57" s="128" t="str">
        <f>IFERROR(INDEX(Calculation!$Q$7:$Q$206,MATCH($B57&amp;" "&amp;AL$10,positions,0),1),
IFERROR(INDEX(Calculation!$R$7:$R$206,MATCH($B56&amp;" "&amp;AL$10,positions,0),1),
IF(AND(ROW(AL57)&gt;12,OR(AND(AM58&lt;&gt;"",AM58&lt;&gt;"-"),AND(AL58="-",AK57=""))),"-","")))</f>
        <v/>
      </c>
      <c r="AM57" s="128" t="str">
        <f>IFERROR(INDEX(Calculation!$Q$7:$Q$206,MATCH($B57&amp;" "&amp;AM$10,positions,0),1),
IFERROR(INDEX(Calculation!$R$7:$R$206,MATCH($B56&amp;" "&amp;AM$10,positions,0),1),
IF(AND(ROW(AM57)&gt;12,OR(AND(AN58&lt;&gt;"",AN58&lt;&gt;"-"),AND(AM58="-",AL57=""))),"-","")))</f>
        <v/>
      </c>
      <c r="AN57" s="128" t="str">
        <f>IFERROR(INDEX(Calculation!$Q$7:$Q$206,MATCH($B57&amp;" "&amp;AN$10,positions,0),1),
IFERROR(INDEX(Calculation!$R$7:$R$206,MATCH($B56&amp;" "&amp;AN$10,positions,0),1),
IF(AND(ROW(AN57)&gt;12,OR(AND(AO58&lt;&gt;"",AO58&lt;&gt;"-"),AND(AN58="-",AM57=""))),"-","")))</f>
        <v/>
      </c>
      <c r="AO57" s="128" t="str">
        <f>IFERROR(INDEX(Calculation!$Q$7:$Q$206,MATCH($B57&amp;" "&amp;AO$10,positions,0),1),
IFERROR(INDEX(Calculation!$R$7:$R$206,MATCH($B56&amp;" "&amp;AO$10,positions,0),1),
IF(AND(ROW(AO57)&gt;12,OR(AND(AP58&lt;&gt;"",AP58&lt;&gt;"-"),AND(AO58="-",AN57=""))),"-","")))</f>
        <v/>
      </c>
      <c r="AP57" s="128" t="str">
        <f>IFERROR(INDEX(Calculation!$Q$7:$Q$206,MATCH($B57&amp;" "&amp;AP$10,positions,0),1),
IFERROR(INDEX(Calculation!$R$7:$R$206,MATCH($B56&amp;" "&amp;AP$10,positions,0),1),
IF(AND(ROW(AP57)&gt;12,OR(AND(AQ58&lt;&gt;"",AQ58&lt;&gt;"-"),AND(AP58="-",AO57=""))),"-","")))</f>
        <v/>
      </c>
      <c r="AQ57" s="128" t="str">
        <f>IFERROR(INDEX(Calculation!$Q$7:$Q$206,MATCH($B57&amp;" "&amp;AQ$10,positions,0),1),
IFERROR(INDEX(Calculation!$R$7:$R$206,MATCH($B56&amp;" "&amp;AQ$10,positions,0),1),
IF(AND(ROW(AQ57)&gt;12,OR(AND(AR58&lt;&gt;"",AR58&lt;&gt;"-"),AND(AQ58="-",AP57=""))),"-","")))</f>
        <v/>
      </c>
      <c r="AR57" s="128" t="str">
        <f>IFERROR(INDEX(Calculation!$Q$7:$Q$206,MATCH($B57&amp;" "&amp;AR$10,positions,0),1),
IFERROR(INDEX(Calculation!$R$7:$R$206,MATCH($B56&amp;" "&amp;AR$10,positions,0),1),
IF(AND(ROW(AR57)&gt;12,OR(AND(AS58&lt;&gt;"",AS58&lt;&gt;"-"),AND(AR58="-",AQ57=""))),"-","")))</f>
        <v/>
      </c>
      <c r="AS57" s="128" t="str">
        <f>IFERROR(INDEX(Calculation!$Q$7:$Q$206,MATCH($B57&amp;" "&amp;AS$10,positions,0),1),
IFERROR(INDEX(Calculation!$R$7:$R$206,MATCH($B56&amp;" "&amp;AS$10,positions,0),1),
IF(AND(ROW(AS57)&gt;12,OR(AND(AT58&lt;&gt;"",AT58&lt;&gt;"-"),AND(AS58="-",AR57=""))),"-","")))</f>
        <v/>
      </c>
      <c r="AT57" s="128" t="str">
        <f>IFERROR(INDEX(Calculation!$Q$7:$Q$206,MATCH($B57&amp;" "&amp;AT$10,positions,0),1),
IFERROR(INDEX(Calculation!$R$7:$R$206,MATCH($B56&amp;" "&amp;AT$10,positions,0),1),
IF(AND(ROW(AT57)&gt;12,OR(AND(AU58&lt;&gt;"",AU58&lt;&gt;"-"),AND(AT58="-",AS57=""))),"-","")))</f>
        <v/>
      </c>
      <c r="AU57" s="128" t="str">
        <f>IFERROR(INDEX(Calculation!$Q$7:$Q$206,MATCH($B57&amp;" "&amp;AU$10,positions,0),1),
IFERROR(INDEX(Calculation!$R$7:$R$206,MATCH($B56&amp;" "&amp;AU$10,positions,0),1),
IF(AND(ROW(AU57)&gt;12,OR(AND(AV58&lt;&gt;"",AV58&lt;&gt;"-"),AND(AU58="-",AT57=""))),"-","")))</f>
        <v/>
      </c>
      <c r="AV57" s="128" t="str">
        <f>IFERROR(INDEX(Calculation!$Q$7:$Q$206,MATCH($B57&amp;" "&amp;AV$10,positions,0),1),
IFERROR(INDEX(Calculation!$R$7:$R$206,MATCH($B56&amp;" "&amp;AV$10,positions,0),1),
IF(AND(ROW(AV57)&gt;12,OR(AND(AW58&lt;&gt;"",AW58&lt;&gt;"-"),AND(AV58="-",AU57=""))),"-","")))</f>
        <v/>
      </c>
      <c r="AW57" s="128" t="str">
        <f>IFERROR(INDEX(Calculation!$Q$7:$Q$206,MATCH($B57&amp;" "&amp;AW$10,positions,0),1),
IFERROR(INDEX(Calculation!$R$7:$R$206,MATCH($B56&amp;" "&amp;AW$10,positions,0),1),
IF(AND(ROW(AW57)&gt;12,OR(AND(AX58&lt;&gt;"",AX58&lt;&gt;"-"),AND(AW58="-",AV57=""))),"-","")))</f>
        <v/>
      </c>
      <c r="AX57" s="128" t="str">
        <f>IFERROR(INDEX(Calculation!$Q$7:$Q$206,MATCH($B57&amp;" "&amp;AX$10,positions,0),1),
IFERROR(INDEX(Calculation!$R$7:$R$206,MATCH($B56&amp;" "&amp;AX$10,positions,0),1),
IF(AND(ROW(AX57)&gt;12,OR(AND(AY58&lt;&gt;"",AY58&lt;&gt;"-"),AND(AX58="-",AW57=""))),"-","")))</f>
        <v/>
      </c>
      <c r="AY57" s="128" t="str">
        <f>IFERROR(INDEX(Calculation!$Q$7:$Q$206,MATCH($B57&amp;" "&amp;AY$10,positions,0),1),
IFERROR(INDEX(Calculation!$R$7:$R$206,MATCH($B56&amp;" "&amp;AY$10,positions,0),1),
IF(AND(ROW(AY57)&gt;12,OR(AND(AZ58&lt;&gt;"",AZ58&lt;&gt;"-"),AND(AY58="-",AX57=""))),"-","")))</f>
        <v/>
      </c>
      <c r="AZ57" s="128" t="str">
        <f>IFERROR(INDEX(Calculation!$Q$7:$Q$206,MATCH($B57&amp;" "&amp;AZ$10,positions,0),1),
IFERROR(INDEX(Calculation!$R$7:$R$206,MATCH($B56&amp;" "&amp;AZ$10,positions,0),1),
IF(AND(ROW(AZ57)&gt;12,OR(AND(BA58&lt;&gt;"",BA58&lt;&gt;"-"),AND(AZ58="-",AY57=""))),"-","")))</f>
        <v/>
      </c>
      <c r="BA57" s="128" t="str">
        <f>IFERROR(INDEX(Calculation!$Q$7:$Q$206,MATCH($B57&amp;" "&amp;BA$10,positions,0),1),
IFERROR(INDEX(Calculation!$R$7:$R$206,MATCH($B56&amp;" "&amp;BA$10,positions,0),1),
IF(AND(ROW(BA57)&gt;12,OR(AND(BB58&lt;&gt;"",BB58&lt;&gt;"-"),AND(BA58="-",AZ57=""))),"-","")))</f>
        <v/>
      </c>
      <c r="BB57" s="128" t="str">
        <f>IFERROR(INDEX(Calculation!$Q$7:$Q$206,MATCH($B57&amp;" "&amp;BB$10,positions,0),1),
IFERROR(INDEX(Calculation!$R$7:$R$206,MATCH($B56&amp;" "&amp;BB$10,positions,0),1),
IF(AND(ROW(BB57)&gt;12,OR(AND(BC58&lt;&gt;"",BC58&lt;&gt;"-"),AND(BB58="-",BA57=""))),"-","")))</f>
        <v/>
      </c>
      <c r="BC57" s="128" t="str">
        <f>IFERROR(INDEX(Calculation!$Q$7:$Q$206,MATCH($B57&amp;" "&amp;BC$10,positions,0),1),
IFERROR(INDEX(Calculation!$R$7:$R$206,MATCH($B56&amp;" "&amp;BC$10,positions,0),1),
IF(AND(ROW(BC57)&gt;12,OR(AND(BD58&lt;&gt;"",BD58&lt;&gt;"-"),AND(BC58="-",BB57=""))),"-","")))</f>
        <v/>
      </c>
      <c r="BD57" s="128" t="str">
        <f>IFERROR(INDEX(Calculation!$Q$7:$Q$206,MATCH($B57&amp;" "&amp;BD$10,positions,0),1),
IFERROR(INDEX(Calculation!$R$7:$R$206,MATCH($B56&amp;" "&amp;BD$10,positions,0),1),
IF(AND(ROW(BD57)&gt;12,OR(AND(BE58&lt;&gt;"",BE58&lt;&gt;"-"),AND(BD58="-",BC57=""))),"-","")))</f>
        <v/>
      </c>
      <c r="BE57" s="128" t="str">
        <f>IFERROR(INDEX(Calculation!$Q$7:$Q$206,MATCH($B57&amp;" "&amp;BE$10,positions,0),1),
IFERROR(INDEX(Calculation!$R$7:$R$206,MATCH($B56&amp;" "&amp;BE$10,positions,0),1),
IF(AND(ROW(BE57)&gt;12,OR(AND(BF58&lt;&gt;"",BF58&lt;&gt;"-"),AND(BE58="-",BD57=""))),"-","")))</f>
        <v/>
      </c>
      <c r="BF57" s="128" t="str">
        <f>IFERROR(INDEX(Calculation!$Q$7:$Q$206,MATCH($B57&amp;" "&amp;BF$10,positions,0),1),
IFERROR(INDEX(Calculation!$R$7:$R$206,MATCH($B56&amp;" "&amp;BF$10,positions,0),1),
IF(AND(ROW(BF57)&gt;12,OR(AND(BG58&lt;&gt;"",BG58&lt;&gt;"-"),AND(BF58="-",BE57=""))),"-","")))</f>
        <v/>
      </c>
      <c r="BG57" s="128" t="str">
        <f>IFERROR(INDEX(Calculation!$Q$7:$Q$206,MATCH($B57&amp;" "&amp;BG$10,positions,0),1),
IFERROR(INDEX(Calculation!$R$7:$R$206,MATCH($B56&amp;" "&amp;BG$10,positions,0),1),
IF(AND(ROW(BG57)&gt;12,OR(AND(BH58&lt;&gt;"",BH58&lt;&gt;"-"),AND(BG58="-",BF57=""))),"-","")))</f>
        <v/>
      </c>
      <c r="BH57" s="128" t="str">
        <f>IFERROR(INDEX(Calculation!$Q$7:$Q$206,MATCH($B57&amp;" "&amp;BH$10,positions,0),1),
IFERROR(INDEX(Calculation!$R$7:$R$206,MATCH($B56&amp;" "&amp;BH$10,positions,0),1),
IF(AND(ROW(BH57)&gt;12,OR(AND(BI58&lt;&gt;"",BI58&lt;&gt;"-"),AND(BH58="-",BG57=""))),"-","")))</f>
        <v/>
      </c>
      <c r="BI57" s="128" t="str">
        <f>IFERROR(INDEX(Calculation!$Q$7:$Q$206,MATCH($B57&amp;" "&amp;BI$10,positions,0),1),
IFERROR(INDEX(Calculation!$R$7:$R$206,MATCH($B56&amp;" "&amp;BI$10,positions,0),1),
IF(AND(ROW(BI57)&gt;12,OR(AND(BJ58&lt;&gt;"",BJ58&lt;&gt;"-"),AND(BI58="-",BH57=""))),"-","")))</f>
        <v/>
      </c>
      <c r="BJ57" s="128" t="str">
        <f>IFERROR(INDEX(Calculation!$Q$7:$Q$206,MATCH($B57&amp;" "&amp;BJ$10,positions,0),1),
IFERROR(INDEX(Calculation!$R$7:$R$206,MATCH($B56&amp;" "&amp;BJ$10,positions,0),1),
IF(AND(ROW(BJ57)&gt;12,OR(AND(BK58&lt;&gt;"",BK58&lt;&gt;"-"),AND(BJ58="-",BI57=""))),"-","")))</f>
        <v/>
      </c>
      <c r="BK57" s="128" t="str">
        <f>IFERROR(INDEX(Calculation!$Q$7:$Q$206,MATCH($B57&amp;" "&amp;BK$10,positions,0),1),
IFERROR(INDEX(Calculation!$R$7:$R$206,MATCH($B56&amp;" "&amp;BK$10,positions,0),1),
IF(AND(ROW(BK57)&gt;12,OR(AND(BL58&lt;&gt;"",BL58&lt;&gt;"-"),AND(BK58="-",BJ57=""))),"-","")))</f>
        <v/>
      </c>
      <c r="BL57" s="128" t="str">
        <f>IFERROR(INDEX(Calculation!$Q$7:$Q$206,MATCH($B57&amp;" "&amp;BL$10,positions,0),1),
IFERROR(INDEX(Calculation!$R$7:$R$206,MATCH($B56&amp;" "&amp;BL$10,positions,0),1),
IF(AND(ROW(BL57)&gt;12,OR(AND(BM58&lt;&gt;"",BM58&lt;&gt;"-"),AND(BL58="-",BK57=""))),"-","")))</f>
        <v/>
      </c>
      <c r="BM57" s="128" t="str">
        <f>IFERROR(INDEX(Calculation!$Q$7:$Q$206,MATCH($B57&amp;" "&amp;BM$10,positions,0),1),
IFERROR(INDEX(Calculation!$R$7:$R$206,MATCH($B56&amp;" "&amp;BM$10,positions,0),1),
IF(AND(ROW(BM57)&gt;12,OR(AND(BN58&lt;&gt;"",BN58&lt;&gt;"-"),AND(BM58="-",BL57=""))),"-","")))</f>
        <v/>
      </c>
      <c r="BN57" s="128" t="str">
        <f>IFERROR(INDEX(Calculation!$Q$7:$Q$206,MATCH($B57&amp;" "&amp;BN$10,positions,0),1),
IFERROR(INDEX(Calculation!$R$7:$R$206,MATCH($B56&amp;" "&amp;BN$10,positions,0),1),
IF(AND(ROW(BN57)&gt;12,OR(AND(BO58&lt;&gt;"",BO58&lt;&gt;"-"),AND(BN58="-",BM57=""))),"-","")))</f>
        <v/>
      </c>
      <c r="BO57" s="128" t="str">
        <f>IFERROR(INDEX(Calculation!$Q$7:$Q$206,MATCH($B57&amp;" "&amp;BO$10,positions,0),1),
IFERROR(INDEX(Calculation!$R$7:$R$206,MATCH($B56&amp;" "&amp;BO$10,positions,0),1),
IF(AND(ROW(BO57)&gt;12,OR(AND(BP58&lt;&gt;"",BP58&lt;&gt;"-"),AND(BO58="-",BN57=""))),"-","")))</f>
        <v/>
      </c>
      <c r="BP57" s="128" t="str">
        <f>IFERROR(INDEX(Calculation!$Q$7:$Q$206,MATCH($B57&amp;" "&amp;BP$10,positions,0),1),
IFERROR(INDEX(Calculation!$R$7:$R$206,MATCH($B56&amp;" "&amp;BP$10,positions,0),1),
IF(AND(ROW(BP57)&gt;12,OR(AND(BQ58&lt;&gt;"",BQ58&lt;&gt;"-"),AND(BP58="-",BO57=""))),"-","")))</f>
        <v/>
      </c>
      <c r="BQ57" s="128" t="str">
        <f>IFERROR(INDEX(Calculation!$Q$7:$Q$206,MATCH($B57&amp;" "&amp;BQ$10,positions,0),1),
IFERROR(INDEX(Calculation!$R$7:$R$206,MATCH($B56&amp;" "&amp;BQ$10,positions,0),1),
IF(AND(ROW(BQ57)&gt;12,OR(AND(BR58&lt;&gt;"",BR58&lt;&gt;"-"),AND(BQ58="-",BP57=""))),"-","")))</f>
        <v/>
      </c>
      <c r="BR57" s="128" t="str">
        <f>IFERROR(INDEX(Calculation!$Q$7:$Q$206,MATCH($B57&amp;" "&amp;BR$10,positions,0),1),
IFERROR(INDEX(Calculation!$R$7:$R$206,MATCH($B56&amp;" "&amp;BR$10,positions,0),1),
IF(AND(ROW(BR57)&gt;12,OR(AND(BS58&lt;&gt;"",BS58&lt;&gt;"-"),AND(BR58="-",BQ57=""))),"-","")))</f>
        <v/>
      </c>
      <c r="BS57" s="128" t="str">
        <f>IFERROR(INDEX(Calculation!$Q$7:$Q$206,MATCH($B57&amp;" "&amp;BS$10,positions,0),1),
IFERROR(INDEX(Calculation!$R$7:$R$206,MATCH($B56&amp;" "&amp;BS$10,positions,0),1),
IF(AND(ROW(BS57)&gt;12,OR(AND(BT58&lt;&gt;"",BT58&lt;&gt;"-"),AND(BS58="-",BR57=""))),"-","")))</f>
        <v/>
      </c>
      <c r="BT57" s="128" t="str">
        <f>IFERROR(INDEX(Calculation!$Q$7:$Q$206,MATCH($B57&amp;" "&amp;BT$10,positions,0),1),
IFERROR(INDEX(Calculation!$R$7:$R$206,MATCH($B56&amp;" "&amp;BT$10,positions,0),1),
IF(AND(ROW(BT57)&gt;12,OR(AND(BU58&lt;&gt;"",BU58&lt;&gt;"-"),AND(BT58="-",BS57=""))),"-","")))</f>
        <v/>
      </c>
      <c r="BU57" s="128" t="str">
        <f>IFERROR(INDEX(Calculation!$Q$7:$Q$206,MATCH($B57&amp;" "&amp;BU$10,positions,0),1),
IFERROR(INDEX(Calculation!$R$7:$R$206,MATCH($B56&amp;" "&amp;BU$10,positions,0),1),
IF(AND(ROW(BU57)&gt;12,OR(AND(BV58&lt;&gt;"",BV58&lt;&gt;"-"),AND(BU58="-",BT57=""))),"-","")))</f>
        <v/>
      </c>
      <c r="BV57" s="128" t="str">
        <f>IFERROR(INDEX(Calculation!$Q$7:$Q$206,MATCH($B57&amp;" "&amp;BV$10,positions,0),1),
IFERROR(INDEX(Calculation!$R$7:$R$206,MATCH($B56&amp;" "&amp;BV$10,positions,0),1),
IF(AND(ROW(BV57)&gt;12,OR(AND(BW58&lt;&gt;"",BW58&lt;&gt;"-"),AND(BV58="-",BU57=""))),"-","")))</f>
        <v/>
      </c>
      <c r="BW57" s="128" t="str">
        <f>IFERROR(INDEX(Calculation!$Q$7:$Q$206,MATCH($B57&amp;" "&amp;BW$10,positions,0),1),
IFERROR(INDEX(Calculation!$R$7:$R$206,MATCH($B56&amp;" "&amp;BW$10,positions,0),1),
IF(AND(ROW(BW57)&gt;12,OR(AND(BX58&lt;&gt;"",BX58&lt;&gt;"-"),AND(BW58="-",BV57=""))),"-","")))</f>
        <v/>
      </c>
      <c r="BX57" s="128" t="str">
        <f>IFERROR(INDEX(Calculation!$Q$7:$Q$206,MATCH($B57&amp;" "&amp;BX$10,positions,0),1),
IFERROR(INDEX(Calculation!$R$7:$R$206,MATCH($B56&amp;" "&amp;BX$10,positions,0),1),
IF(AND(ROW(BX57)&gt;12,OR(AND(BY58&lt;&gt;"",BY58&lt;&gt;"-"),AND(BX58="-",BW57=""))),"-","")))</f>
        <v/>
      </c>
      <c r="BY57" s="128" t="str">
        <f>IFERROR(INDEX(Calculation!$Q$7:$Q$206,MATCH($B57&amp;" "&amp;BY$10,positions,0),1),
IFERROR(INDEX(Calculation!$R$7:$R$206,MATCH($B56&amp;" "&amp;BY$10,positions,0),1),
IF(AND(ROW(BY57)&gt;12,OR(AND(BZ58&lt;&gt;"",BZ58&lt;&gt;"-"),AND(BY58="-",BX57=""))),"-","")))</f>
        <v/>
      </c>
      <c r="BZ57" s="128" t="str">
        <f>IFERROR(INDEX(Calculation!$Q$7:$Q$206,MATCH($B57&amp;" "&amp;BZ$10,positions,0),1),
IFERROR(INDEX(Calculation!$R$7:$R$206,MATCH($B56&amp;" "&amp;BZ$10,positions,0),1),
IF(AND(ROW(BZ57)&gt;12,OR(AND(CA58&lt;&gt;"",CA58&lt;&gt;"-"),AND(BZ58="-",BY57=""))),"-","")))</f>
        <v/>
      </c>
      <c r="CA57" s="128" t="str">
        <f>IFERROR(INDEX(Calculation!$Q$7:$Q$206,MATCH($B57&amp;" "&amp;CA$10,positions,0),1),
IFERROR(INDEX(Calculation!$R$7:$R$206,MATCH($B56&amp;" "&amp;CA$10,positions,0),1),
IF(AND(ROW(CA57)&gt;12,OR(AND(CB58&lt;&gt;"",CB58&lt;&gt;"-"),AND(CA58="-",BZ57=""))),"-","")))</f>
        <v/>
      </c>
      <c r="CB57" s="128" t="str">
        <f>IFERROR(INDEX(Calculation!$Q$7:$Q$206,MATCH($B57&amp;" "&amp;CB$10,positions,0),1),
IFERROR(INDEX(Calculation!$R$7:$R$206,MATCH($B56&amp;" "&amp;CB$10,positions,0),1),
IF(AND(ROW(CB57)&gt;12,OR(AND(CC58&lt;&gt;"",CC58&lt;&gt;"-"),AND(CB58="-",CA57=""))),"-","")))</f>
        <v/>
      </c>
      <c r="CC57" s="128" t="str">
        <f>IFERROR(INDEX(Calculation!$Q$7:$Q$206,MATCH($B57&amp;" "&amp;CC$10,positions,0),1),
IFERROR(INDEX(Calculation!$R$7:$R$206,MATCH($B56&amp;" "&amp;CC$10,positions,0),1),
IF(AND(ROW(CC57)&gt;12,OR(AND(CD58&lt;&gt;"",CD58&lt;&gt;"-"),AND(CC58="-",CB57=""))),"-","")))</f>
        <v/>
      </c>
      <c r="CD57" s="128" t="str">
        <f>IFERROR(INDEX(Calculation!$Q$7:$Q$206,MATCH($B57&amp;" "&amp;CD$10,positions,0),1),
IFERROR(INDEX(Calculation!$R$7:$R$206,MATCH($B56&amp;" "&amp;CD$10,positions,0),1),
IF(AND(ROW(CD57)&gt;12,OR(AND(CE58&lt;&gt;"",CE58&lt;&gt;"-"),AND(CD58="-",CC57=""))),"-","")))</f>
        <v/>
      </c>
      <c r="CE57" s="128" t="str">
        <f>IFERROR(INDEX(Calculation!$Q$7:$Q$206,MATCH($B57&amp;" "&amp;CE$10,positions,0),1),
IFERROR(INDEX(Calculation!$R$7:$R$206,MATCH($B56&amp;" "&amp;CE$10,positions,0),1),
IF(AND(ROW(CE57)&gt;12,OR(AND(CF58&lt;&gt;"",CF58&lt;&gt;"-"),AND(CE58="-",CD57=""))),"-","")))</f>
        <v/>
      </c>
      <c r="CF57" s="128" t="str">
        <f>IFERROR(INDEX(Calculation!$Q$7:$Q$206,MATCH($B57&amp;" "&amp;CF$10,positions,0),1),
IFERROR(INDEX(Calculation!$R$7:$R$206,MATCH($B56&amp;" "&amp;CF$10,positions,0),1),
IF(AND(ROW(CF57)&gt;12,OR(AND(CG58&lt;&gt;"",CG58&lt;&gt;"-"),AND(CF58="-",CE57=""))),"-","")))</f>
        <v/>
      </c>
      <c r="CG57" s="128" t="str">
        <f>IFERROR(INDEX(Calculation!$Q$7:$Q$206,MATCH($B57&amp;" "&amp;CG$10,positions,0),1),
IFERROR(INDEX(Calculation!$R$7:$R$206,MATCH($B56&amp;" "&amp;CG$10,positions,0),1),
IF(AND(ROW(CG57)&gt;12,OR(AND(CH58&lt;&gt;"",CH58&lt;&gt;"-"),AND(CG58="-",CF57=""))),"-","")))</f>
        <v/>
      </c>
      <c r="CH57" s="128" t="str">
        <f>IFERROR(INDEX(Calculation!$Q$7:$Q$206,MATCH($B57&amp;" "&amp;CH$10,positions,0),1),
IFERROR(INDEX(Calculation!$R$7:$R$206,MATCH($B56&amp;" "&amp;CH$10,positions,0),1),
IF(AND(ROW(CH57)&gt;12,OR(AND(CI58&lt;&gt;"",CI58&lt;&gt;"-"),AND(CH58="-",CG57=""))),"-","")))</f>
        <v/>
      </c>
      <c r="CI57" s="128" t="str">
        <f>IFERROR(INDEX(Calculation!$Q$7:$Q$206,MATCH($B57&amp;" "&amp;CI$10,positions,0),1),
IFERROR(INDEX(Calculation!$R$7:$R$206,MATCH($B56&amp;" "&amp;CI$10,positions,0),1),
IF(AND(ROW(CI57)&gt;12,OR(AND(CJ58&lt;&gt;"",CJ58&lt;&gt;"-"),AND(CI58="-",CH57=""))),"-","")))</f>
        <v/>
      </c>
      <c r="CJ57" s="128" t="str">
        <f>IFERROR(INDEX(Calculation!$Q$7:$Q$206,MATCH($B57&amp;" "&amp;CJ$10,positions,0),1),
IFERROR(INDEX(Calculation!$R$7:$R$206,MATCH($B56&amp;" "&amp;CJ$10,positions,0),1),
IF(AND(ROW(CJ57)&gt;12,OR(AND(CK58&lt;&gt;"",CK58&lt;&gt;"-"),AND(CJ58="-",CI57=""))),"-","")))</f>
        <v/>
      </c>
      <c r="CK57" s="128" t="str">
        <f>IFERROR(INDEX(Calculation!$Q$7:$Q$206,MATCH($B57&amp;" "&amp;CK$10,positions,0),1),
IFERROR(INDEX(Calculation!$R$7:$R$206,MATCH($B56&amp;" "&amp;CK$10,positions,0),1),
IF(AND(ROW(CK57)&gt;12,OR(AND(CL58&lt;&gt;"",CL58&lt;&gt;"-"),AND(CK58="-",CJ57=""))),"-","")))</f>
        <v/>
      </c>
      <c r="CL57" s="128" t="str">
        <f>IFERROR(INDEX(Calculation!$Q$7:$Q$206,MATCH($B57&amp;" "&amp;CL$10,positions,0),1),
IFERROR(INDEX(Calculation!$R$7:$R$206,MATCH($B56&amp;" "&amp;CL$10,positions,0),1),
IF(AND(ROW(CL57)&gt;12,OR(AND(CM58&lt;&gt;"",CM58&lt;&gt;"-"),AND(CL58="-",CK57=""))),"-","")))</f>
        <v/>
      </c>
      <c r="CM57" s="128" t="str">
        <f>IFERROR(INDEX(Calculation!$Q$7:$Q$206,MATCH($B57&amp;" "&amp;CM$10,positions,0),1),
IFERROR(INDEX(Calculation!$R$7:$R$206,MATCH($B56&amp;" "&amp;CM$10,positions,0),1),
IF(AND(ROW(CM57)&gt;12,OR(AND(CN58&lt;&gt;"",CN58&lt;&gt;"-"),AND(CM58="-",CL57=""))),"-","")))</f>
        <v/>
      </c>
      <c r="CN57" s="128" t="str">
        <f>IFERROR(INDEX(Calculation!$Q$7:$Q$206,MATCH($B57&amp;" "&amp;CN$10,positions,0),1),
IFERROR(INDEX(Calculation!$R$7:$R$206,MATCH($B56&amp;" "&amp;CN$10,positions,0),1),
IF(AND(ROW(CN57)&gt;12,OR(AND(CO58&lt;&gt;"",CO58&lt;&gt;"-"),AND(CN58="-",CM57=""))),"-","")))</f>
        <v/>
      </c>
      <c r="CO57" s="128" t="str">
        <f>IFERROR(INDEX(Calculation!$Q$7:$Q$206,MATCH($B57&amp;" "&amp;CO$10,positions,0),1),
IFERROR(INDEX(Calculation!$R$7:$R$206,MATCH($B56&amp;" "&amp;CO$10,positions,0),1),
IF(AND(ROW(CO57)&gt;12,OR(AND(CP58&lt;&gt;"",CP58&lt;&gt;"-"),AND(CO58="-",CN57=""))),"-","")))</f>
        <v/>
      </c>
      <c r="CP57" s="128" t="str">
        <f>IFERROR(INDEX(Calculation!$Q$7:$Q$206,MATCH($B57&amp;" "&amp;CP$10,positions,0),1),
IFERROR(INDEX(Calculation!$R$7:$R$206,MATCH($B56&amp;" "&amp;CP$10,positions,0),1),
IF(AND(ROW(CP57)&gt;12,OR(AND(CQ58&lt;&gt;"",CQ58&lt;&gt;"-"),AND(CP58="-",CO57=""))),"-","")))</f>
        <v/>
      </c>
      <c r="CQ57" s="128" t="str">
        <f>IFERROR(INDEX(Calculation!$Q$7:$Q$206,MATCH($B57&amp;" "&amp;CQ$10,positions,0),1),
IFERROR(INDEX(Calculation!$R$7:$R$206,MATCH($B56&amp;" "&amp;CQ$10,positions,0),1),
IF(AND(ROW(CQ57)&gt;12,OR(AND(CR58&lt;&gt;"",CR58&lt;&gt;"-"),AND(CQ58="-",CP57=""))),"-","")))</f>
        <v/>
      </c>
      <c r="CR57" s="128" t="str">
        <f>IFERROR(INDEX(Calculation!$Q$7:$Q$206,MATCH($B57&amp;" "&amp;CR$10,positions,0),1),
IFERROR(INDEX(Calculation!$R$7:$R$206,MATCH($B56&amp;" "&amp;CR$10,positions,0),1),
IF(AND(ROW(CR57)&gt;12,OR(AND(CS58&lt;&gt;"",CS58&lt;&gt;"-"),AND(CR58="-",CQ57=""))),"-","")))</f>
        <v/>
      </c>
      <c r="CS57" s="128" t="str">
        <f>IFERROR(INDEX(Calculation!$Q$7:$Q$206,MATCH($B57&amp;" "&amp;CS$10,positions,0),1),
IFERROR(INDEX(Calculation!$R$7:$R$206,MATCH($B56&amp;" "&amp;CS$10,positions,0),1),
IF(AND(ROW(CS57)&gt;12,OR(AND(CT58&lt;&gt;"",CT58&lt;&gt;"-"),AND(CS58="-",CR57=""))),"-","")))</f>
        <v/>
      </c>
      <c r="CT57" s="128" t="str">
        <f>IFERROR(INDEX(Calculation!$Q$7:$Q$206,MATCH($B57&amp;" "&amp;CT$10,positions,0),1),
IFERROR(INDEX(Calculation!$R$7:$R$206,MATCH($B56&amp;" "&amp;CT$10,positions,0),1),
IF(AND(ROW(CT57)&gt;12,OR(AND(CU58&lt;&gt;"",CU58&lt;&gt;"-"),AND(CT58="-",CS57=""))),"-","")))</f>
        <v/>
      </c>
      <c r="CU57" s="128" t="str">
        <f>IFERROR(INDEX(Calculation!$Q$7:$Q$206,MATCH($B57&amp;" "&amp;CU$10,positions,0),1),
IFERROR(INDEX(Calculation!$R$7:$R$206,MATCH($B56&amp;" "&amp;CU$10,positions,0),1),
IF(AND(ROW(CU57)&gt;12,OR(AND(CV58&lt;&gt;"",CV58&lt;&gt;"-"),AND(CU58="-",CT57=""))),"-","")))</f>
        <v/>
      </c>
      <c r="CV57" s="128" t="str">
        <f>IFERROR(INDEX(Calculation!$Q$7:$Q$206,MATCH($B57&amp;" "&amp;CV$10,positions,0),1),
IFERROR(INDEX(Calculation!$R$7:$R$206,MATCH($B56&amp;" "&amp;CV$10,positions,0),1),
IF(AND(ROW(CV57)&gt;12,OR(AND(CW58&lt;&gt;"",CW58&lt;&gt;"-"),AND(CV58="-",CU57=""))),"-","")))</f>
        <v/>
      </c>
      <c r="CW57" s="128" t="str">
        <f>IFERROR(INDEX(Calculation!$Q$7:$Q$206,MATCH($B57&amp;" "&amp;CW$10,positions,0),1),
IFERROR(INDEX(Calculation!$R$7:$R$206,MATCH($B56&amp;" "&amp;CW$10,positions,0),1),
IF(AND(ROW(CW57)&gt;12,OR(AND(CX58&lt;&gt;"",CX58&lt;&gt;"-"),AND(CW58="-",CV57=""))),"-","")))</f>
        <v/>
      </c>
      <c r="CX57" s="128" t="str">
        <f>IFERROR(INDEX(Calculation!$Q$7:$Q$206,MATCH($B57&amp;" "&amp;CX$10,positions,0),1),
IFERROR(INDEX(Calculation!$R$7:$R$206,MATCH($B56&amp;" "&amp;CX$10,positions,0),1),
IF(AND(ROW(CX57)&gt;12,OR(AND(CY58&lt;&gt;"",CY58&lt;&gt;"-"),AND(CX58="-",CW57=""))),"-","")))</f>
        <v/>
      </c>
      <c r="CY57" s="128" t="str">
        <f>IFERROR(INDEX(Calculation!$Q$7:$Q$206,MATCH($B57&amp;" "&amp;CY$10,positions,0),1),
IFERROR(INDEX(Calculation!$R$7:$R$206,MATCH($B56&amp;" "&amp;CY$10,positions,0),1),
IF(AND(ROW(CY57)&gt;12,OR(AND(CZ58&lt;&gt;"",CZ58&lt;&gt;"-"),AND(CY58="-",CX57=""))),"-","")))</f>
        <v/>
      </c>
      <c r="CZ57" s="128" t="str">
        <f>IFERROR(INDEX(Calculation!$Q$7:$Q$206,MATCH($B57&amp;" "&amp;CZ$10,positions,0),1),
IFERROR(INDEX(Calculation!$R$7:$R$206,MATCH($B56&amp;" "&amp;CZ$10,positions,0),1),
IF(AND(ROW(CZ57)&gt;12,OR(AND(DA58&lt;&gt;"",DA58&lt;&gt;"-"),AND(CZ58="-",CY57=""))),"-","")))</f>
        <v/>
      </c>
    </row>
    <row r="58" spans="2:104" s="100" customFormat="1" ht="27.95" customHeight="1" x14ac:dyDescent="0.25">
      <c r="B58" s="140">
        <v>48</v>
      </c>
      <c r="C58" s="99"/>
      <c r="D58" s="128" t="str">
        <f>IFERROR(INDEX(Calculation!$Q$7:$Q$206,MATCH($B58&amp;" "&amp;D$10,positions,0),1),
IFERROR(INDEX(Calculation!$R$7:$R$206,MATCH($B57&amp;" "&amp;D$10,positions,0),1),
IF(AND(ROW(D58)&gt;12,OR(AND(E59&lt;&gt;"",E59&lt;&gt;"-"),AND(D59="-",C58=""))),"-","")))</f>
        <v/>
      </c>
      <c r="E58" s="128" t="str">
        <f>IFERROR(INDEX(Calculation!$Q$7:$Q$206,MATCH($B58&amp;" "&amp;E$10,positions,0),1),
IFERROR(INDEX(Calculation!$R$7:$R$206,MATCH($B57&amp;" "&amp;E$10,positions,0),1),
IF(AND(ROW(E58)&gt;12,OR(AND(F59&lt;&gt;"",F59&lt;&gt;"-"),AND(E59="-",D58=""))),"-","")))</f>
        <v/>
      </c>
      <c r="F58" s="128" t="str">
        <f>IFERROR(INDEX(Calculation!$Q$7:$Q$206,MATCH($B58&amp;" "&amp;F$10,positions,0),1),
IFERROR(INDEX(Calculation!$R$7:$R$206,MATCH($B57&amp;" "&amp;F$10,positions,0),1),
IF(AND(ROW(F58)&gt;12,OR(AND(G59&lt;&gt;"",G59&lt;&gt;"-"),AND(F59="-",E58=""))),"-","")))</f>
        <v/>
      </c>
      <c r="G58" s="128" t="str">
        <f>IFERROR(INDEX(Calculation!$Q$7:$Q$206,MATCH($B58&amp;" "&amp;G$10,positions,0),1),
IFERROR(INDEX(Calculation!$R$7:$R$206,MATCH($B57&amp;" "&amp;G$10,positions,0),1),
IF(AND(ROW(G58)&gt;12,OR(AND(H59&lt;&gt;"",H59&lt;&gt;"-"),AND(G59="-",F58=""))),"-","")))</f>
        <v/>
      </c>
      <c r="H58" s="128" t="str">
        <f>IFERROR(INDEX(Calculation!$Q$7:$Q$206,MATCH($B58&amp;" "&amp;H$10,positions,0),1),
IFERROR(INDEX(Calculation!$R$7:$R$206,MATCH($B57&amp;" "&amp;H$10,positions,0),1),
IF(AND(ROW(H58)&gt;12,OR(AND(I59&lt;&gt;"",I59&lt;&gt;"-"),AND(H59="-",G58=""))),"-","")))</f>
        <v/>
      </c>
      <c r="I58" s="128" t="str">
        <f>IFERROR(INDEX(Calculation!$Q$7:$Q$206,MATCH($B58&amp;" "&amp;I$10,positions,0),1),
IFERROR(INDEX(Calculation!$R$7:$R$206,MATCH($B57&amp;" "&amp;I$10,positions,0),1),
IF(AND(ROW(I58)&gt;12,OR(AND(J59&lt;&gt;"",J59&lt;&gt;"-"),AND(I59="-",H58=""))),"-","")))</f>
        <v/>
      </c>
      <c r="J58" s="128" t="str">
        <f>IFERROR(INDEX(Calculation!$Q$7:$Q$206,MATCH($B58&amp;" "&amp;J$10,positions,0),1),
IFERROR(INDEX(Calculation!$R$7:$R$206,MATCH($B57&amp;" "&amp;J$10,positions,0),1),
IF(AND(ROW(J58)&gt;12,OR(AND(K59&lt;&gt;"",K59&lt;&gt;"-"),AND(J59="-",I58=""))),"-","")))</f>
        <v/>
      </c>
      <c r="K58" s="128" t="str">
        <f>IFERROR(INDEX(Calculation!$Q$7:$Q$206,MATCH($B58&amp;" "&amp;K$10,positions,0),1),
IFERROR(INDEX(Calculation!$R$7:$R$206,MATCH($B57&amp;" "&amp;K$10,positions,0),1),
IF(AND(ROW(K58)&gt;12,OR(AND(L59&lt;&gt;"",L59&lt;&gt;"-"),AND(K59="-",J58=""))),"-","")))</f>
        <v/>
      </c>
      <c r="L58" s="128" t="str">
        <f>IFERROR(INDEX(Calculation!$Q$7:$Q$206,MATCH($B58&amp;" "&amp;L$10,positions,0),1),
IFERROR(INDEX(Calculation!$R$7:$R$206,MATCH($B57&amp;" "&amp;L$10,positions,0),1),
IF(AND(ROW(L58)&gt;12,OR(AND(M59&lt;&gt;"",M59&lt;&gt;"-"),AND(L59="-",K58=""))),"-","")))</f>
        <v/>
      </c>
      <c r="M58" s="128" t="str">
        <f>IFERROR(INDEX(Calculation!$Q$7:$Q$206,MATCH($B58&amp;" "&amp;M$10,positions,0),1),
IFERROR(INDEX(Calculation!$R$7:$R$206,MATCH($B57&amp;" "&amp;M$10,positions,0),1),
IF(AND(ROW(M58)&gt;12,OR(AND(N59&lt;&gt;"",N59&lt;&gt;"-"),AND(M59="-",L58=""))),"-","")))</f>
        <v/>
      </c>
      <c r="N58" s="128" t="str">
        <f>IFERROR(INDEX(Calculation!$Q$7:$Q$206,MATCH($B58&amp;" "&amp;N$10,positions,0),1),
IFERROR(INDEX(Calculation!$R$7:$R$206,MATCH($B57&amp;" "&amp;N$10,positions,0),1),
IF(AND(ROW(N58)&gt;12,OR(AND(O59&lt;&gt;"",O59&lt;&gt;"-"),AND(N59="-",M58=""))),"-","")))</f>
        <v/>
      </c>
      <c r="O58" s="128" t="str">
        <f>IFERROR(INDEX(Calculation!$Q$7:$Q$206,MATCH($B58&amp;" "&amp;O$10,positions,0),1),
IFERROR(INDEX(Calculation!$R$7:$R$206,MATCH($B57&amp;" "&amp;O$10,positions,0),1),
IF(AND(ROW(O58)&gt;12,OR(AND(P59&lt;&gt;"",P59&lt;&gt;"-"),AND(O59="-",N58=""))),"-","")))</f>
        <v/>
      </c>
      <c r="P58" s="128" t="str">
        <f>IFERROR(INDEX(Calculation!$Q$7:$Q$206,MATCH($B58&amp;" "&amp;P$10,positions,0),1),
IFERROR(INDEX(Calculation!$R$7:$R$206,MATCH($B57&amp;" "&amp;P$10,positions,0),1),
IF(AND(ROW(P58)&gt;12,OR(AND(Q59&lt;&gt;"",Q59&lt;&gt;"-"),AND(P59="-",O58=""))),"-","")))</f>
        <v/>
      </c>
      <c r="Q58" s="128" t="str">
        <f>IFERROR(INDEX(Calculation!$Q$7:$Q$206,MATCH($B58&amp;" "&amp;Q$10,positions,0),1),
IFERROR(INDEX(Calculation!$R$7:$R$206,MATCH($B57&amp;" "&amp;Q$10,positions,0),1),
IF(AND(ROW(Q58)&gt;12,OR(AND(R59&lt;&gt;"",R59&lt;&gt;"-"),AND(Q59="-",P58=""))),"-","")))</f>
        <v/>
      </c>
      <c r="R58" s="128" t="str">
        <f>IFERROR(INDEX(Calculation!$Q$7:$Q$206,MATCH($B58&amp;" "&amp;R$10,positions,0),1),
IFERROR(INDEX(Calculation!$R$7:$R$206,MATCH($B57&amp;" "&amp;R$10,positions,0),1),
IF(AND(ROW(R58)&gt;12,OR(AND(S59&lt;&gt;"",S59&lt;&gt;"-"),AND(R59="-",Q58=""))),"-","")))</f>
        <v/>
      </c>
      <c r="S58" s="128" t="str">
        <f>IFERROR(INDEX(Calculation!$Q$7:$Q$206,MATCH($B58&amp;" "&amp;S$10,positions,0),1),
IFERROR(INDEX(Calculation!$R$7:$R$206,MATCH($B57&amp;" "&amp;S$10,positions,0),1),
IF(AND(ROW(S58)&gt;12,OR(AND(T59&lt;&gt;"",T59&lt;&gt;"-"),AND(S59="-",R58=""))),"-","")))</f>
        <v/>
      </c>
      <c r="T58" s="128" t="str">
        <f>IFERROR(INDEX(Calculation!$Q$7:$Q$206,MATCH($B58&amp;" "&amp;T$10,positions,0),1),
IFERROR(INDEX(Calculation!$R$7:$R$206,MATCH($B57&amp;" "&amp;T$10,positions,0),1),
IF(AND(ROW(T58)&gt;12,OR(AND(U59&lt;&gt;"",U59&lt;&gt;"-"),AND(T59="-",S58=""))),"-","")))</f>
        <v/>
      </c>
      <c r="U58" s="128" t="str">
        <f>IFERROR(INDEX(Calculation!$Q$7:$Q$206,MATCH($B58&amp;" "&amp;U$10,positions,0),1),
IFERROR(INDEX(Calculation!$R$7:$R$206,MATCH($B57&amp;" "&amp;U$10,positions,0),1),
IF(AND(ROW(U58)&gt;12,OR(AND(V59&lt;&gt;"",V59&lt;&gt;"-"),AND(U59="-",T58=""))),"-","")))</f>
        <v/>
      </c>
      <c r="V58" s="128" t="str">
        <f>IFERROR(INDEX(Calculation!$Q$7:$Q$206,MATCH($B58&amp;" "&amp;V$10,positions,0),1),
IFERROR(INDEX(Calculation!$R$7:$R$206,MATCH($B57&amp;" "&amp;V$10,positions,0),1),
IF(AND(ROW(V58)&gt;12,OR(AND(W59&lt;&gt;"",W59&lt;&gt;"-"),AND(V59="-",U58=""))),"-","")))</f>
        <v/>
      </c>
      <c r="W58" s="128" t="str">
        <f>IFERROR(INDEX(Calculation!$Q$7:$Q$206,MATCH($B58&amp;" "&amp;W$10,positions,0),1),
IFERROR(INDEX(Calculation!$R$7:$R$206,MATCH($B57&amp;" "&amp;W$10,positions,0),1),
IF(AND(ROW(W58)&gt;12,OR(AND(X59&lt;&gt;"",X59&lt;&gt;"-"),AND(W59="-",V58=""))),"-","")))</f>
        <v/>
      </c>
      <c r="X58" s="128" t="str">
        <f>IFERROR(INDEX(Calculation!$Q$7:$Q$206,MATCH($B58&amp;" "&amp;X$10,positions,0),1),
IFERROR(INDEX(Calculation!$R$7:$R$206,MATCH($B57&amp;" "&amp;X$10,positions,0),1),
IF(AND(ROW(X58)&gt;12,OR(AND(Y59&lt;&gt;"",Y59&lt;&gt;"-"),AND(X59="-",W58=""))),"-","")))</f>
        <v/>
      </c>
      <c r="Y58" s="128" t="str">
        <f>IFERROR(INDEX(Calculation!$Q$7:$Q$206,MATCH($B58&amp;" "&amp;Y$10,positions,0),1),
IFERROR(INDEX(Calculation!$R$7:$R$206,MATCH($B57&amp;" "&amp;Y$10,positions,0),1),
IF(AND(ROW(Y58)&gt;12,OR(AND(Z59&lt;&gt;"",Z59&lt;&gt;"-"),AND(Y59="-",X58=""))),"-","")))</f>
        <v/>
      </c>
      <c r="Z58" s="128" t="str">
        <f>IFERROR(INDEX(Calculation!$Q$7:$Q$206,MATCH($B58&amp;" "&amp;Z$10,positions,0),1),
IFERROR(INDEX(Calculation!$R$7:$R$206,MATCH($B57&amp;" "&amp;Z$10,positions,0),1),
IF(AND(ROW(Z58)&gt;12,OR(AND(AA59&lt;&gt;"",AA59&lt;&gt;"-"),AND(Z59="-",Y58=""))),"-","")))</f>
        <v/>
      </c>
      <c r="AA58" s="128" t="str">
        <f>IFERROR(INDEX(Calculation!$Q$7:$Q$206,MATCH($B58&amp;" "&amp;AA$10,positions,0),1),
IFERROR(INDEX(Calculation!$R$7:$R$206,MATCH($B57&amp;" "&amp;AA$10,positions,0),1),
IF(AND(ROW(AA58)&gt;12,OR(AND(AB59&lt;&gt;"",AB59&lt;&gt;"-"),AND(AA59="-",Z58=""))),"-","")))</f>
        <v/>
      </c>
      <c r="AB58" s="128" t="str">
        <f>IFERROR(INDEX(Calculation!$Q$7:$Q$206,MATCH($B58&amp;" "&amp;AB$10,positions,0),1),
IFERROR(INDEX(Calculation!$R$7:$R$206,MATCH($B57&amp;" "&amp;AB$10,positions,0),1),
IF(AND(ROW(AB58)&gt;12,OR(AND(AC59&lt;&gt;"",AC59&lt;&gt;"-"),AND(AB59="-",AA58=""))),"-","")))</f>
        <v/>
      </c>
      <c r="AC58" s="128" t="str">
        <f>IFERROR(INDEX(Calculation!$Q$7:$Q$206,MATCH($B58&amp;" "&amp;AC$10,positions,0),1),
IFERROR(INDEX(Calculation!$R$7:$R$206,MATCH($B57&amp;" "&amp;AC$10,positions,0),1),
IF(AND(ROW(AC58)&gt;12,OR(AND(AD59&lt;&gt;"",AD59&lt;&gt;"-"),AND(AC59="-",AB58=""))),"-","")))</f>
        <v/>
      </c>
      <c r="AD58" s="128" t="str">
        <f>IFERROR(INDEX(Calculation!$Q$7:$Q$206,MATCH($B58&amp;" "&amp;AD$10,positions,0),1),
IFERROR(INDEX(Calculation!$R$7:$R$206,MATCH($B57&amp;" "&amp;AD$10,positions,0),1),
IF(AND(ROW(AD58)&gt;12,OR(AND(AE59&lt;&gt;"",AE59&lt;&gt;"-"),AND(AD59="-",AC58=""))),"-","")))</f>
        <v/>
      </c>
      <c r="AE58" s="128" t="str">
        <f>IFERROR(INDEX(Calculation!$Q$7:$Q$206,MATCH($B58&amp;" "&amp;AE$10,positions,0),1),
IFERROR(INDEX(Calculation!$R$7:$R$206,MATCH($B57&amp;" "&amp;AE$10,positions,0),1),
IF(AND(ROW(AE58)&gt;12,OR(AND(AF59&lt;&gt;"",AF59&lt;&gt;"-"),AND(AE59="-",AD58=""))),"-","")))</f>
        <v/>
      </c>
      <c r="AF58" s="128" t="str">
        <f>IFERROR(INDEX(Calculation!$Q$7:$Q$206,MATCH($B58&amp;" "&amp;AF$10,positions,0),1),
IFERROR(INDEX(Calculation!$R$7:$R$206,MATCH($B57&amp;" "&amp;AF$10,positions,0),1),
IF(AND(ROW(AF58)&gt;12,OR(AND(AG59&lt;&gt;"",AG59&lt;&gt;"-"),AND(AF59="-",AE58=""))),"-","")))</f>
        <v/>
      </c>
      <c r="AG58" s="128" t="str">
        <f>IFERROR(INDEX(Calculation!$Q$7:$Q$206,MATCH($B58&amp;" "&amp;AG$10,positions,0),1),
IFERROR(INDEX(Calculation!$R$7:$R$206,MATCH($B57&amp;" "&amp;AG$10,positions,0),1),
IF(AND(ROW(AG58)&gt;12,OR(AND(AH59&lt;&gt;"",AH59&lt;&gt;"-"),AND(AG59="-",AF58=""))),"-","")))</f>
        <v/>
      </c>
      <c r="AH58" s="128" t="str">
        <f>IFERROR(INDEX(Calculation!$Q$7:$Q$206,MATCH($B58&amp;" "&amp;AH$10,positions,0),1),
IFERROR(INDEX(Calculation!$R$7:$R$206,MATCH($B57&amp;" "&amp;AH$10,positions,0),1),
IF(AND(ROW(AH58)&gt;12,OR(AND(AI59&lt;&gt;"",AI59&lt;&gt;"-"),AND(AH59="-",AG58=""))),"-","")))</f>
        <v/>
      </c>
      <c r="AI58" s="128" t="str">
        <f>IFERROR(INDEX(Calculation!$Q$7:$Q$206,MATCH($B58&amp;" "&amp;AI$10,positions,0),1),
IFERROR(INDEX(Calculation!$R$7:$R$206,MATCH($B57&amp;" "&amp;AI$10,positions,0),1),
IF(AND(ROW(AI58)&gt;12,OR(AND(AJ59&lt;&gt;"",AJ59&lt;&gt;"-"),AND(AI59="-",AH58=""))),"-","")))</f>
        <v/>
      </c>
      <c r="AJ58" s="128" t="str">
        <f>IFERROR(INDEX(Calculation!$Q$7:$Q$206,MATCH($B58&amp;" "&amp;AJ$10,positions,0),1),
IFERROR(INDEX(Calculation!$R$7:$R$206,MATCH($B57&amp;" "&amp;AJ$10,positions,0),1),
IF(AND(ROW(AJ58)&gt;12,OR(AND(AK59&lt;&gt;"",AK59&lt;&gt;"-"),AND(AJ59="-",AI58=""))),"-","")))</f>
        <v/>
      </c>
      <c r="AK58" s="128" t="str">
        <f>IFERROR(INDEX(Calculation!$Q$7:$Q$206,MATCH($B58&amp;" "&amp;AK$10,positions,0),1),
IFERROR(INDEX(Calculation!$R$7:$R$206,MATCH($B57&amp;" "&amp;AK$10,positions,0),1),
IF(AND(ROW(AK58)&gt;12,OR(AND(AL59&lt;&gt;"",AL59&lt;&gt;"-"),AND(AK59="-",AJ58=""))),"-","")))</f>
        <v/>
      </c>
      <c r="AL58" s="128" t="str">
        <f>IFERROR(INDEX(Calculation!$Q$7:$Q$206,MATCH($B58&amp;" "&amp;AL$10,positions,0),1),
IFERROR(INDEX(Calculation!$R$7:$R$206,MATCH($B57&amp;" "&amp;AL$10,positions,0),1),
IF(AND(ROW(AL58)&gt;12,OR(AND(AM59&lt;&gt;"",AM59&lt;&gt;"-"),AND(AL59="-",AK58=""))),"-","")))</f>
        <v/>
      </c>
      <c r="AM58" s="128" t="str">
        <f>IFERROR(INDEX(Calculation!$Q$7:$Q$206,MATCH($B58&amp;" "&amp;AM$10,positions,0),1),
IFERROR(INDEX(Calculation!$R$7:$R$206,MATCH($B57&amp;" "&amp;AM$10,positions,0),1),
IF(AND(ROW(AM58)&gt;12,OR(AND(AN59&lt;&gt;"",AN59&lt;&gt;"-"),AND(AM59="-",AL58=""))),"-","")))</f>
        <v/>
      </c>
      <c r="AN58" s="128" t="str">
        <f>IFERROR(INDEX(Calculation!$Q$7:$Q$206,MATCH($B58&amp;" "&amp;AN$10,positions,0),1),
IFERROR(INDEX(Calculation!$R$7:$R$206,MATCH($B57&amp;" "&amp;AN$10,positions,0),1),
IF(AND(ROW(AN58)&gt;12,OR(AND(AO59&lt;&gt;"",AO59&lt;&gt;"-"),AND(AN59="-",AM58=""))),"-","")))</f>
        <v/>
      </c>
      <c r="AO58" s="128" t="str">
        <f>IFERROR(INDEX(Calculation!$Q$7:$Q$206,MATCH($B58&amp;" "&amp;AO$10,positions,0),1),
IFERROR(INDEX(Calculation!$R$7:$R$206,MATCH($B57&amp;" "&amp;AO$10,positions,0),1),
IF(AND(ROW(AO58)&gt;12,OR(AND(AP59&lt;&gt;"",AP59&lt;&gt;"-"),AND(AO59="-",AN58=""))),"-","")))</f>
        <v/>
      </c>
      <c r="AP58" s="128" t="str">
        <f>IFERROR(INDEX(Calculation!$Q$7:$Q$206,MATCH($B58&amp;" "&amp;AP$10,positions,0),1),
IFERROR(INDEX(Calculation!$R$7:$R$206,MATCH($B57&amp;" "&amp;AP$10,positions,0),1),
IF(AND(ROW(AP58)&gt;12,OR(AND(AQ59&lt;&gt;"",AQ59&lt;&gt;"-"),AND(AP59="-",AO58=""))),"-","")))</f>
        <v/>
      </c>
      <c r="AQ58" s="128" t="str">
        <f>IFERROR(INDEX(Calculation!$Q$7:$Q$206,MATCH($B58&amp;" "&amp;AQ$10,positions,0),1),
IFERROR(INDEX(Calculation!$R$7:$R$206,MATCH($B57&amp;" "&amp;AQ$10,positions,0),1),
IF(AND(ROW(AQ58)&gt;12,OR(AND(AR59&lt;&gt;"",AR59&lt;&gt;"-"),AND(AQ59="-",AP58=""))),"-","")))</f>
        <v/>
      </c>
      <c r="AR58" s="128" t="str">
        <f>IFERROR(INDEX(Calculation!$Q$7:$Q$206,MATCH($B58&amp;" "&amp;AR$10,positions,0),1),
IFERROR(INDEX(Calculation!$R$7:$R$206,MATCH($B57&amp;" "&amp;AR$10,positions,0),1),
IF(AND(ROW(AR58)&gt;12,OR(AND(AS59&lt;&gt;"",AS59&lt;&gt;"-"),AND(AR59="-",AQ58=""))),"-","")))</f>
        <v/>
      </c>
      <c r="AS58" s="128" t="str">
        <f>IFERROR(INDEX(Calculation!$Q$7:$Q$206,MATCH($B58&amp;" "&amp;AS$10,positions,0),1),
IFERROR(INDEX(Calculation!$R$7:$R$206,MATCH($B57&amp;" "&amp;AS$10,positions,0),1),
IF(AND(ROW(AS58)&gt;12,OR(AND(AT59&lt;&gt;"",AT59&lt;&gt;"-"),AND(AS59="-",AR58=""))),"-","")))</f>
        <v/>
      </c>
      <c r="AT58" s="128" t="str">
        <f>IFERROR(INDEX(Calculation!$Q$7:$Q$206,MATCH($B58&amp;" "&amp;AT$10,positions,0),1),
IFERROR(INDEX(Calculation!$R$7:$R$206,MATCH($B57&amp;" "&amp;AT$10,positions,0),1),
IF(AND(ROW(AT58)&gt;12,OR(AND(AU59&lt;&gt;"",AU59&lt;&gt;"-"),AND(AT59="-",AS58=""))),"-","")))</f>
        <v/>
      </c>
      <c r="AU58" s="128" t="str">
        <f>IFERROR(INDEX(Calculation!$Q$7:$Q$206,MATCH($B58&amp;" "&amp;AU$10,positions,0),1),
IFERROR(INDEX(Calculation!$R$7:$R$206,MATCH($B57&amp;" "&amp;AU$10,positions,0),1),
IF(AND(ROW(AU58)&gt;12,OR(AND(AV59&lt;&gt;"",AV59&lt;&gt;"-"),AND(AU59="-",AT58=""))),"-","")))</f>
        <v/>
      </c>
      <c r="AV58" s="128" t="str">
        <f>IFERROR(INDEX(Calculation!$Q$7:$Q$206,MATCH($B58&amp;" "&amp;AV$10,positions,0),1),
IFERROR(INDEX(Calculation!$R$7:$R$206,MATCH($B57&amp;" "&amp;AV$10,positions,0),1),
IF(AND(ROW(AV58)&gt;12,OR(AND(AW59&lt;&gt;"",AW59&lt;&gt;"-"),AND(AV59="-",AU58=""))),"-","")))</f>
        <v/>
      </c>
      <c r="AW58" s="128" t="str">
        <f>IFERROR(INDEX(Calculation!$Q$7:$Q$206,MATCH($B58&amp;" "&amp;AW$10,positions,0),1),
IFERROR(INDEX(Calculation!$R$7:$R$206,MATCH($B57&amp;" "&amp;AW$10,positions,0),1),
IF(AND(ROW(AW58)&gt;12,OR(AND(AX59&lt;&gt;"",AX59&lt;&gt;"-"),AND(AW59="-",AV58=""))),"-","")))</f>
        <v/>
      </c>
      <c r="AX58" s="128" t="str">
        <f>IFERROR(INDEX(Calculation!$Q$7:$Q$206,MATCH($B58&amp;" "&amp;AX$10,positions,0),1),
IFERROR(INDEX(Calculation!$R$7:$R$206,MATCH($B57&amp;" "&amp;AX$10,positions,0),1),
IF(AND(ROW(AX58)&gt;12,OR(AND(AY59&lt;&gt;"",AY59&lt;&gt;"-"),AND(AX59="-",AW58=""))),"-","")))</f>
        <v/>
      </c>
      <c r="AY58" s="128" t="str">
        <f>IFERROR(INDEX(Calculation!$Q$7:$Q$206,MATCH($B58&amp;" "&amp;AY$10,positions,0),1),
IFERROR(INDEX(Calculation!$R$7:$R$206,MATCH($B57&amp;" "&amp;AY$10,positions,0),1),
IF(AND(ROW(AY58)&gt;12,OR(AND(AZ59&lt;&gt;"",AZ59&lt;&gt;"-"),AND(AY59="-",AX58=""))),"-","")))</f>
        <v/>
      </c>
      <c r="AZ58" s="128" t="str">
        <f>IFERROR(INDEX(Calculation!$Q$7:$Q$206,MATCH($B58&amp;" "&amp;AZ$10,positions,0),1),
IFERROR(INDEX(Calculation!$R$7:$R$206,MATCH($B57&amp;" "&amp;AZ$10,positions,0),1),
IF(AND(ROW(AZ58)&gt;12,OR(AND(BA59&lt;&gt;"",BA59&lt;&gt;"-"),AND(AZ59="-",AY58=""))),"-","")))</f>
        <v/>
      </c>
      <c r="BA58" s="128" t="str">
        <f>IFERROR(INDEX(Calculation!$Q$7:$Q$206,MATCH($B58&amp;" "&amp;BA$10,positions,0),1),
IFERROR(INDEX(Calculation!$R$7:$R$206,MATCH($B57&amp;" "&amp;BA$10,positions,0),1),
IF(AND(ROW(BA58)&gt;12,OR(AND(BB59&lt;&gt;"",BB59&lt;&gt;"-"),AND(BA59="-",AZ58=""))),"-","")))</f>
        <v/>
      </c>
      <c r="BB58" s="128" t="str">
        <f>IFERROR(INDEX(Calculation!$Q$7:$Q$206,MATCH($B58&amp;" "&amp;BB$10,positions,0),1),
IFERROR(INDEX(Calculation!$R$7:$R$206,MATCH($B57&amp;" "&amp;BB$10,positions,0),1),
IF(AND(ROW(BB58)&gt;12,OR(AND(BC59&lt;&gt;"",BC59&lt;&gt;"-"),AND(BB59="-",BA58=""))),"-","")))</f>
        <v/>
      </c>
      <c r="BC58" s="128" t="str">
        <f>IFERROR(INDEX(Calculation!$Q$7:$Q$206,MATCH($B58&amp;" "&amp;BC$10,positions,0),1),
IFERROR(INDEX(Calculation!$R$7:$R$206,MATCH($B57&amp;" "&amp;BC$10,positions,0),1),
IF(AND(ROW(BC58)&gt;12,OR(AND(BD59&lt;&gt;"",BD59&lt;&gt;"-"),AND(BC59="-",BB58=""))),"-","")))</f>
        <v/>
      </c>
      <c r="BD58" s="128" t="str">
        <f>IFERROR(INDEX(Calculation!$Q$7:$Q$206,MATCH($B58&amp;" "&amp;BD$10,positions,0),1),
IFERROR(INDEX(Calculation!$R$7:$R$206,MATCH($B57&amp;" "&amp;BD$10,positions,0),1),
IF(AND(ROW(BD58)&gt;12,OR(AND(BE59&lt;&gt;"",BE59&lt;&gt;"-"),AND(BD59="-",BC58=""))),"-","")))</f>
        <v/>
      </c>
      <c r="BE58" s="128" t="str">
        <f>IFERROR(INDEX(Calculation!$Q$7:$Q$206,MATCH($B58&amp;" "&amp;BE$10,positions,0),1),
IFERROR(INDEX(Calculation!$R$7:$R$206,MATCH($B57&amp;" "&amp;BE$10,positions,0),1),
IF(AND(ROW(BE58)&gt;12,OR(AND(BF59&lt;&gt;"",BF59&lt;&gt;"-"),AND(BE59="-",BD58=""))),"-","")))</f>
        <v/>
      </c>
      <c r="BF58" s="128" t="str">
        <f>IFERROR(INDEX(Calculation!$Q$7:$Q$206,MATCH($B58&amp;" "&amp;BF$10,positions,0),1),
IFERROR(INDEX(Calculation!$R$7:$R$206,MATCH($B57&amp;" "&amp;BF$10,positions,0),1),
IF(AND(ROW(BF58)&gt;12,OR(AND(BG59&lt;&gt;"",BG59&lt;&gt;"-"),AND(BF59="-",BE58=""))),"-","")))</f>
        <v/>
      </c>
      <c r="BG58" s="128" t="str">
        <f>IFERROR(INDEX(Calculation!$Q$7:$Q$206,MATCH($B58&amp;" "&amp;BG$10,positions,0),1),
IFERROR(INDEX(Calculation!$R$7:$R$206,MATCH($B57&amp;" "&amp;BG$10,positions,0),1),
IF(AND(ROW(BG58)&gt;12,OR(AND(BH59&lt;&gt;"",BH59&lt;&gt;"-"),AND(BG59="-",BF58=""))),"-","")))</f>
        <v/>
      </c>
      <c r="BH58" s="128" t="str">
        <f>IFERROR(INDEX(Calculation!$Q$7:$Q$206,MATCH($B58&amp;" "&amp;BH$10,positions,0),1),
IFERROR(INDEX(Calculation!$R$7:$R$206,MATCH($B57&amp;" "&amp;BH$10,positions,0),1),
IF(AND(ROW(BH58)&gt;12,OR(AND(BI59&lt;&gt;"",BI59&lt;&gt;"-"),AND(BH59="-",BG58=""))),"-","")))</f>
        <v/>
      </c>
      <c r="BI58" s="128" t="str">
        <f>IFERROR(INDEX(Calculation!$Q$7:$Q$206,MATCH($B58&amp;" "&amp;BI$10,positions,0),1),
IFERROR(INDEX(Calculation!$R$7:$R$206,MATCH($B57&amp;" "&amp;BI$10,positions,0),1),
IF(AND(ROW(BI58)&gt;12,OR(AND(BJ59&lt;&gt;"",BJ59&lt;&gt;"-"),AND(BI59="-",BH58=""))),"-","")))</f>
        <v/>
      </c>
      <c r="BJ58" s="128" t="str">
        <f>IFERROR(INDEX(Calculation!$Q$7:$Q$206,MATCH($B58&amp;" "&amp;BJ$10,positions,0),1),
IFERROR(INDEX(Calculation!$R$7:$R$206,MATCH($B57&amp;" "&amp;BJ$10,positions,0),1),
IF(AND(ROW(BJ58)&gt;12,OR(AND(BK59&lt;&gt;"",BK59&lt;&gt;"-"),AND(BJ59="-",BI58=""))),"-","")))</f>
        <v/>
      </c>
      <c r="BK58" s="128" t="str">
        <f>IFERROR(INDEX(Calculation!$Q$7:$Q$206,MATCH($B58&amp;" "&amp;BK$10,positions,0),1),
IFERROR(INDEX(Calculation!$R$7:$R$206,MATCH($B57&amp;" "&amp;BK$10,positions,0),1),
IF(AND(ROW(BK58)&gt;12,OR(AND(BL59&lt;&gt;"",BL59&lt;&gt;"-"),AND(BK59="-",BJ58=""))),"-","")))</f>
        <v/>
      </c>
      <c r="BL58" s="128" t="str">
        <f>IFERROR(INDEX(Calculation!$Q$7:$Q$206,MATCH($B58&amp;" "&amp;BL$10,positions,0),1),
IFERROR(INDEX(Calculation!$R$7:$R$206,MATCH($B57&amp;" "&amp;BL$10,positions,0),1),
IF(AND(ROW(BL58)&gt;12,OR(AND(BM59&lt;&gt;"",BM59&lt;&gt;"-"),AND(BL59="-",BK58=""))),"-","")))</f>
        <v/>
      </c>
      <c r="BM58" s="128" t="str">
        <f>IFERROR(INDEX(Calculation!$Q$7:$Q$206,MATCH($B58&amp;" "&amp;BM$10,positions,0),1),
IFERROR(INDEX(Calculation!$R$7:$R$206,MATCH($B57&amp;" "&amp;BM$10,positions,0),1),
IF(AND(ROW(BM58)&gt;12,OR(AND(BN59&lt;&gt;"",BN59&lt;&gt;"-"),AND(BM59="-",BL58=""))),"-","")))</f>
        <v/>
      </c>
      <c r="BN58" s="128" t="str">
        <f>IFERROR(INDEX(Calculation!$Q$7:$Q$206,MATCH($B58&amp;" "&amp;BN$10,positions,0),1),
IFERROR(INDEX(Calculation!$R$7:$R$206,MATCH($B57&amp;" "&amp;BN$10,positions,0),1),
IF(AND(ROW(BN58)&gt;12,OR(AND(BO59&lt;&gt;"",BO59&lt;&gt;"-"),AND(BN59="-",BM58=""))),"-","")))</f>
        <v/>
      </c>
      <c r="BO58" s="128" t="str">
        <f>IFERROR(INDEX(Calculation!$Q$7:$Q$206,MATCH($B58&amp;" "&amp;BO$10,positions,0),1),
IFERROR(INDEX(Calculation!$R$7:$R$206,MATCH($B57&amp;" "&amp;BO$10,positions,0),1),
IF(AND(ROW(BO58)&gt;12,OR(AND(BP59&lt;&gt;"",BP59&lt;&gt;"-"),AND(BO59="-",BN58=""))),"-","")))</f>
        <v/>
      </c>
      <c r="BP58" s="128" t="str">
        <f>IFERROR(INDEX(Calculation!$Q$7:$Q$206,MATCH($B58&amp;" "&amp;BP$10,positions,0),1),
IFERROR(INDEX(Calculation!$R$7:$R$206,MATCH($B57&amp;" "&amp;BP$10,positions,0),1),
IF(AND(ROW(BP58)&gt;12,OR(AND(BQ59&lt;&gt;"",BQ59&lt;&gt;"-"),AND(BP59="-",BO58=""))),"-","")))</f>
        <v/>
      </c>
      <c r="BQ58" s="128" t="str">
        <f>IFERROR(INDEX(Calculation!$Q$7:$Q$206,MATCH($B58&amp;" "&amp;BQ$10,positions,0),1),
IFERROR(INDEX(Calculation!$R$7:$R$206,MATCH($B57&amp;" "&amp;BQ$10,positions,0),1),
IF(AND(ROW(BQ58)&gt;12,OR(AND(BR59&lt;&gt;"",BR59&lt;&gt;"-"),AND(BQ59="-",BP58=""))),"-","")))</f>
        <v/>
      </c>
      <c r="BR58" s="128" t="str">
        <f>IFERROR(INDEX(Calculation!$Q$7:$Q$206,MATCH($B58&amp;" "&amp;BR$10,positions,0),1),
IFERROR(INDEX(Calculation!$R$7:$R$206,MATCH($B57&amp;" "&amp;BR$10,positions,0),1),
IF(AND(ROW(BR58)&gt;12,OR(AND(BS59&lt;&gt;"",BS59&lt;&gt;"-"),AND(BR59="-",BQ58=""))),"-","")))</f>
        <v/>
      </c>
      <c r="BS58" s="128" t="str">
        <f>IFERROR(INDEX(Calculation!$Q$7:$Q$206,MATCH($B58&amp;" "&amp;BS$10,positions,0),1),
IFERROR(INDEX(Calculation!$R$7:$R$206,MATCH($B57&amp;" "&amp;BS$10,positions,0),1),
IF(AND(ROW(BS58)&gt;12,OR(AND(BT59&lt;&gt;"",BT59&lt;&gt;"-"),AND(BS59="-",BR58=""))),"-","")))</f>
        <v/>
      </c>
      <c r="BT58" s="128" t="str">
        <f>IFERROR(INDEX(Calculation!$Q$7:$Q$206,MATCH($B58&amp;" "&amp;BT$10,positions,0),1),
IFERROR(INDEX(Calculation!$R$7:$R$206,MATCH($B57&amp;" "&amp;BT$10,positions,0),1),
IF(AND(ROW(BT58)&gt;12,OR(AND(BU59&lt;&gt;"",BU59&lt;&gt;"-"),AND(BT59="-",BS58=""))),"-","")))</f>
        <v/>
      </c>
      <c r="BU58" s="128" t="str">
        <f>IFERROR(INDEX(Calculation!$Q$7:$Q$206,MATCH($B58&amp;" "&amp;BU$10,positions,0),1),
IFERROR(INDEX(Calculation!$R$7:$R$206,MATCH($B57&amp;" "&amp;BU$10,positions,0),1),
IF(AND(ROW(BU58)&gt;12,OR(AND(BV59&lt;&gt;"",BV59&lt;&gt;"-"),AND(BU59="-",BT58=""))),"-","")))</f>
        <v/>
      </c>
      <c r="BV58" s="128" t="str">
        <f>IFERROR(INDEX(Calculation!$Q$7:$Q$206,MATCH($B58&amp;" "&amp;BV$10,positions,0),1),
IFERROR(INDEX(Calculation!$R$7:$R$206,MATCH($B57&amp;" "&amp;BV$10,positions,0),1),
IF(AND(ROW(BV58)&gt;12,OR(AND(BW59&lt;&gt;"",BW59&lt;&gt;"-"),AND(BV59="-",BU58=""))),"-","")))</f>
        <v/>
      </c>
      <c r="BW58" s="128" t="str">
        <f>IFERROR(INDEX(Calculation!$Q$7:$Q$206,MATCH($B58&amp;" "&amp;BW$10,positions,0),1),
IFERROR(INDEX(Calculation!$R$7:$R$206,MATCH($B57&amp;" "&amp;BW$10,positions,0),1),
IF(AND(ROW(BW58)&gt;12,OR(AND(BX59&lt;&gt;"",BX59&lt;&gt;"-"),AND(BW59="-",BV58=""))),"-","")))</f>
        <v/>
      </c>
      <c r="BX58" s="128" t="str">
        <f>IFERROR(INDEX(Calculation!$Q$7:$Q$206,MATCH($B58&amp;" "&amp;BX$10,positions,0),1),
IFERROR(INDEX(Calculation!$R$7:$R$206,MATCH($B57&amp;" "&amp;BX$10,positions,0),1),
IF(AND(ROW(BX58)&gt;12,OR(AND(BY59&lt;&gt;"",BY59&lt;&gt;"-"),AND(BX59="-",BW58=""))),"-","")))</f>
        <v/>
      </c>
      <c r="BY58" s="128" t="str">
        <f>IFERROR(INDEX(Calculation!$Q$7:$Q$206,MATCH($B58&amp;" "&amp;BY$10,positions,0),1),
IFERROR(INDEX(Calculation!$R$7:$R$206,MATCH($B57&amp;" "&amp;BY$10,positions,0),1),
IF(AND(ROW(BY58)&gt;12,OR(AND(BZ59&lt;&gt;"",BZ59&lt;&gt;"-"),AND(BY59="-",BX58=""))),"-","")))</f>
        <v/>
      </c>
      <c r="BZ58" s="128" t="str">
        <f>IFERROR(INDEX(Calculation!$Q$7:$Q$206,MATCH($B58&amp;" "&amp;BZ$10,positions,0),1),
IFERROR(INDEX(Calculation!$R$7:$R$206,MATCH($B57&amp;" "&amp;BZ$10,positions,0),1),
IF(AND(ROW(BZ58)&gt;12,OR(AND(CA59&lt;&gt;"",CA59&lt;&gt;"-"),AND(BZ59="-",BY58=""))),"-","")))</f>
        <v/>
      </c>
      <c r="CA58" s="128" t="str">
        <f>IFERROR(INDEX(Calculation!$Q$7:$Q$206,MATCH($B58&amp;" "&amp;CA$10,positions,0),1),
IFERROR(INDEX(Calculation!$R$7:$R$206,MATCH($B57&amp;" "&amp;CA$10,positions,0),1),
IF(AND(ROW(CA58)&gt;12,OR(AND(CB59&lt;&gt;"",CB59&lt;&gt;"-"),AND(CA59="-",BZ58=""))),"-","")))</f>
        <v/>
      </c>
      <c r="CB58" s="128" t="str">
        <f>IFERROR(INDEX(Calculation!$Q$7:$Q$206,MATCH($B58&amp;" "&amp;CB$10,positions,0),1),
IFERROR(INDEX(Calculation!$R$7:$R$206,MATCH($B57&amp;" "&amp;CB$10,positions,0),1),
IF(AND(ROW(CB58)&gt;12,OR(AND(CC59&lt;&gt;"",CC59&lt;&gt;"-"),AND(CB59="-",CA58=""))),"-","")))</f>
        <v/>
      </c>
      <c r="CC58" s="128" t="str">
        <f>IFERROR(INDEX(Calculation!$Q$7:$Q$206,MATCH($B58&amp;" "&amp;CC$10,positions,0),1),
IFERROR(INDEX(Calculation!$R$7:$R$206,MATCH($B57&amp;" "&amp;CC$10,positions,0),1),
IF(AND(ROW(CC58)&gt;12,OR(AND(CD59&lt;&gt;"",CD59&lt;&gt;"-"),AND(CC59="-",CB58=""))),"-","")))</f>
        <v/>
      </c>
      <c r="CD58" s="128" t="str">
        <f>IFERROR(INDEX(Calculation!$Q$7:$Q$206,MATCH($B58&amp;" "&amp;CD$10,positions,0),1),
IFERROR(INDEX(Calculation!$R$7:$R$206,MATCH($B57&amp;" "&amp;CD$10,positions,0),1),
IF(AND(ROW(CD58)&gt;12,OR(AND(CE59&lt;&gt;"",CE59&lt;&gt;"-"),AND(CD59="-",CC58=""))),"-","")))</f>
        <v/>
      </c>
      <c r="CE58" s="128" t="str">
        <f>IFERROR(INDEX(Calculation!$Q$7:$Q$206,MATCH($B58&amp;" "&amp;CE$10,positions,0),1),
IFERROR(INDEX(Calculation!$R$7:$R$206,MATCH($B57&amp;" "&amp;CE$10,positions,0),1),
IF(AND(ROW(CE58)&gt;12,OR(AND(CF59&lt;&gt;"",CF59&lt;&gt;"-"),AND(CE59="-",CD58=""))),"-","")))</f>
        <v/>
      </c>
      <c r="CF58" s="128" t="str">
        <f>IFERROR(INDEX(Calculation!$Q$7:$Q$206,MATCH($B58&amp;" "&amp;CF$10,positions,0),1),
IFERROR(INDEX(Calculation!$R$7:$R$206,MATCH($B57&amp;" "&amp;CF$10,positions,0),1),
IF(AND(ROW(CF58)&gt;12,OR(AND(CG59&lt;&gt;"",CG59&lt;&gt;"-"),AND(CF59="-",CE58=""))),"-","")))</f>
        <v/>
      </c>
      <c r="CG58" s="128" t="str">
        <f>IFERROR(INDEX(Calculation!$Q$7:$Q$206,MATCH($B58&amp;" "&amp;CG$10,positions,0),1),
IFERROR(INDEX(Calculation!$R$7:$R$206,MATCH($B57&amp;" "&amp;CG$10,positions,0),1),
IF(AND(ROW(CG58)&gt;12,OR(AND(CH59&lt;&gt;"",CH59&lt;&gt;"-"),AND(CG59="-",CF58=""))),"-","")))</f>
        <v/>
      </c>
      <c r="CH58" s="128" t="str">
        <f>IFERROR(INDEX(Calculation!$Q$7:$Q$206,MATCH($B58&amp;" "&amp;CH$10,positions,0),1),
IFERROR(INDEX(Calculation!$R$7:$R$206,MATCH($B57&amp;" "&amp;CH$10,positions,0),1),
IF(AND(ROW(CH58)&gt;12,OR(AND(CI59&lt;&gt;"",CI59&lt;&gt;"-"),AND(CH59="-",CG58=""))),"-","")))</f>
        <v/>
      </c>
      <c r="CI58" s="128" t="str">
        <f>IFERROR(INDEX(Calculation!$Q$7:$Q$206,MATCH($B58&amp;" "&amp;CI$10,positions,0),1),
IFERROR(INDEX(Calculation!$R$7:$R$206,MATCH($B57&amp;" "&amp;CI$10,positions,0),1),
IF(AND(ROW(CI58)&gt;12,OR(AND(CJ59&lt;&gt;"",CJ59&lt;&gt;"-"),AND(CI59="-",CH58=""))),"-","")))</f>
        <v/>
      </c>
      <c r="CJ58" s="128" t="str">
        <f>IFERROR(INDEX(Calculation!$Q$7:$Q$206,MATCH($B58&amp;" "&amp;CJ$10,positions,0),1),
IFERROR(INDEX(Calculation!$R$7:$R$206,MATCH($B57&amp;" "&amp;CJ$10,positions,0),1),
IF(AND(ROW(CJ58)&gt;12,OR(AND(CK59&lt;&gt;"",CK59&lt;&gt;"-"),AND(CJ59="-",CI58=""))),"-","")))</f>
        <v/>
      </c>
      <c r="CK58" s="128" t="str">
        <f>IFERROR(INDEX(Calculation!$Q$7:$Q$206,MATCH($B58&amp;" "&amp;CK$10,positions,0),1),
IFERROR(INDEX(Calculation!$R$7:$R$206,MATCH($B57&amp;" "&amp;CK$10,positions,0),1),
IF(AND(ROW(CK58)&gt;12,OR(AND(CL59&lt;&gt;"",CL59&lt;&gt;"-"),AND(CK59="-",CJ58=""))),"-","")))</f>
        <v/>
      </c>
      <c r="CL58" s="128" t="str">
        <f>IFERROR(INDEX(Calculation!$Q$7:$Q$206,MATCH($B58&amp;" "&amp;CL$10,positions,0),1),
IFERROR(INDEX(Calculation!$R$7:$R$206,MATCH($B57&amp;" "&amp;CL$10,positions,0),1),
IF(AND(ROW(CL58)&gt;12,OR(AND(CM59&lt;&gt;"",CM59&lt;&gt;"-"),AND(CL59="-",CK58=""))),"-","")))</f>
        <v/>
      </c>
      <c r="CM58" s="128" t="str">
        <f>IFERROR(INDEX(Calculation!$Q$7:$Q$206,MATCH($B58&amp;" "&amp;CM$10,positions,0),1),
IFERROR(INDEX(Calculation!$R$7:$R$206,MATCH($B57&amp;" "&amp;CM$10,positions,0),1),
IF(AND(ROW(CM58)&gt;12,OR(AND(CN59&lt;&gt;"",CN59&lt;&gt;"-"),AND(CM59="-",CL58=""))),"-","")))</f>
        <v/>
      </c>
      <c r="CN58" s="128" t="str">
        <f>IFERROR(INDEX(Calculation!$Q$7:$Q$206,MATCH($B58&amp;" "&amp;CN$10,positions,0),1),
IFERROR(INDEX(Calculation!$R$7:$R$206,MATCH($B57&amp;" "&amp;CN$10,positions,0),1),
IF(AND(ROW(CN58)&gt;12,OR(AND(CO59&lt;&gt;"",CO59&lt;&gt;"-"),AND(CN59="-",CM58=""))),"-","")))</f>
        <v/>
      </c>
      <c r="CO58" s="128" t="str">
        <f>IFERROR(INDEX(Calculation!$Q$7:$Q$206,MATCH($B58&amp;" "&amp;CO$10,positions,0),1),
IFERROR(INDEX(Calculation!$R$7:$R$206,MATCH($B57&amp;" "&amp;CO$10,positions,0),1),
IF(AND(ROW(CO58)&gt;12,OR(AND(CP59&lt;&gt;"",CP59&lt;&gt;"-"),AND(CO59="-",CN58=""))),"-","")))</f>
        <v/>
      </c>
      <c r="CP58" s="128" t="str">
        <f>IFERROR(INDEX(Calculation!$Q$7:$Q$206,MATCH($B58&amp;" "&amp;CP$10,positions,0),1),
IFERROR(INDEX(Calculation!$R$7:$R$206,MATCH($B57&amp;" "&amp;CP$10,positions,0),1),
IF(AND(ROW(CP58)&gt;12,OR(AND(CQ59&lt;&gt;"",CQ59&lt;&gt;"-"),AND(CP59="-",CO58=""))),"-","")))</f>
        <v/>
      </c>
      <c r="CQ58" s="128" t="str">
        <f>IFERROR(INDEX(Calculation!$Q$7:$Q$206,MATCH($B58&amp;" "&amp;CQ$10,positions,0),1),
IFERROR(INDEX(Calculation!$R$7:$R$206,MATCH($B57&amp;" "&amp;CQ$10,positions,0),1),
IF(AND(ROW(CQ58)&gt;12,OR(AND(CR59&lt;&gt;"",CR59&lt;&gt;"-"),AND(CQ59="-",CP58=""))),"-","")))</f>
        <v/>
      </c>
      <c r="CR58" s="128" t="str">
        <f>IFERROR(INDEX(Calculation!$Q$7:$Q$206,MATCH($B58&amp;" "&amp;CR$10,positions,0),1),
IFERROR(INDEX(Calculation!$R$7:$R$206,MATCH($B57&amp;" "&amp;CR$10,positions,0),1),
IF(AND(ROW(CR58)&gt;12,OR(AND(CS59&lt;&gt;"",CS59&lt;&gt;"-"),AND(CR59="-",CQ58=""))),"-","")))</f>
        <v/>
      </c>
      <c r="CS58" s="128" t="str">
        <f>IFERROR(INDEX(Calculation!$Q$7:$Q$206,MATCH($B58&amp;" "&amp;CS$10,positions,0),1),
IFERROR(INDEX(Calculation!$R$7:$R$206,MATCH($B57&amp;" "&amp;CS$10,positions,0),1),
IF(AND(ROW(CS58)&gt;12,OR(AND(CT59&lt;&gt;"",CT59&lt;&gt;"-"),AND(CS59="-",CR58=""))),"-","")))</f>
        <v/>
      </c>
      <c r="CT58" s="128" t="str">
        <f>IFERROR(INDEX(Calculation!$Q$7:$Q$206,MATCH($B58&amp;" "&amp;CT$10,positions,0),1),
IFERROR(INDEX(Calculation!$R$7:$R$206,MATCH($B57&amp;" "&amp;CT$10,positions,0),1),
IF(AND(ROW(CT58)&gt;12,OR(AND(CU59&lt;&gt;"",CU59&lt;&gt;"-"),AND(CT59="-",CS58=""))),"-","")))</f>
        <v/>
      </c>
      <c r="CU58" s="128" t="str">
        <f>IFERROR(INDEX(Calculation!$Q$7:$Q$206,MATCH($B58&amp;" "&amp;CU$10,positions,0),1),
IFERROR(INDEX(Calculation!$R$7:$R$206,MATCH($B57&amp;" "&amp;CU$10,positions,0),1),
IF(AND(ROW(CU58)&gt;12,OR(AND(CV59&lt;&gt;"",CV59&lt;&gt;"-"),AND(CU59="-",CT58=""))),"-","")))</f>
        <v/>
      </c>
      <c r="CV58" s="128" t="str">
        <f>IFERROR(INDEX(Calculation!$Q$7:$Q$206,MATCH($B58&amp;" "&amp;CV$10,positions,0),1),
IFERROR(INDEX(Calculation!$R$7:$R$206,MATCH($B57&amp;" "&amp;CV$10,positions,0),1),
IF(AND(ROW(CV58)&gt;12,OR(AND(CW59&lt;&gt;"",CW59&lt;&gt;"-"),AND(CV59="-",CU58=""))),"-","")))</f>
        <v/>
      </c>
      <c r="CW58" s="128" t="str">
        <f>IFERROR(INDEX(Calculation!$Q$7:$Q$206,MATCH($B58&amp;" "&amp;CW$10,positions,0),1),
IFERROR(INDEX(Calculation!$R$7:$R$206,MATCH($B57&amp;" "&amp;CW$10,positions,0),1),
IF(AND(ROW(CW58)&gt;12,OR(AND(CX59&lt;&gt;"",CX59&lt;&gt;"-"),AND(CW59="-",CV58=""))),"-","")))</f>
        <v/>
      </c>
      <c r="CX58" s="128" t="str">
        <f>IFERROR(INDEX(Calculation!$Q$7:$Q$206,MATCH($B58&amp;" "&amp;CX$10,positions,0),1),
IFERROR(INDEX(Calculation!$R$7:$R$206,MATCH($B57&amp;" "&amp;CX$10,positions,0),1),
IF(AND(ROW(CX58)&gt;12,OR(AND(CY59&lt;&gt;"",CY59&lt;&gt;"-"),AND(CX59="-",CW58=""))),"-","")))</f>
        <v/>
      </c>
      <c r="CY58" s="128" t="str">
        <f>IFERROR(INDEX(Calculation!$Q$7:$Q$206,MATCH($B58&amp;" "&amp;CY$10,positions,0),1),
IFERROR(INDEX(Calculation!$R$7:$R$206,MATCH($B57&amp;" "&amp;CY$10,positions,0),1),
IF(AND(ROW(CY58)&gt;12,OR(AND(CZ59&lt;&gt;"",CZ59&lt;&gt;"-"),AND(CY59="-",CX58=""))),"-","")))</f>
        <v/>
      </c>
      <c r="CZ58" s="128" t="str">
        <f>IFERROR(INDEX(Calculation!$Q$7:$Q$206,MATCH($B58&amp;" "&amp;CZ$10,positions,0),1),
IFERROR(INDEX(Calculation!$R$7:$R$206,MATCH($B57&amp;" "&amp;CZ$10,positions,0),1),
IF(AND(ROW(CZ58)&gt;12,OR(AND(DA59&lt;&gt;"",DA59&lt;&gt;"-"),AND(CZ59="-",CY58=""))),"-","")))</f>
        <v/>
      </c>
    </row>
    <row r="59" spans="2:104" s="100" customFormat="1" ht="27.95" customHeight="1" x14ac:dyDescent="0.25">
      <c r="B59" s="140">
        <v>49</v>
      </c>
      <c r="C59" s="99"/>
      <c r="D59" s="128" t="str">
        <f>IFERROR(INDEX(Calculation!$Q$7:$Q$206,MATCH($B59&amp;" "&amp;D$10,positions,0),1),
IFERROR(INDEX(Calculation!$R$7:$R$206,MATCH($B58&amp;" "&amp;D$10,positions,0),1),
IF(AND(ROW(D59)&gt;12,OR(AND(E60&lt;&gt;"",E60&lt;&gt;"-"),AND(D60="-",C59=""))),"-","")))</f>
        <v/>
      </c>
      <c r="E59" s="128" t="str">
        <f>IFERROR(INDEX(Calculation!$Q$7:$Q$206,MATCH($B59&amp;" "&amp;E$10,positions,0),1),
IFERROR(INDEX(Calculation!$R$7:$R$206,MATCH($B58&amp;" "&amp;E$10,positions,0),1),
IF(AND(ROW(E59)&gt;12,OR(AND(F60&lt;&gt;"",F60&lt;&gt;"-"),AND(E60="-",D59=""))),"-","")))</f>
        <v/>
      </c>
      <c r="F59" s="128" t="str">
        <f>IFERROR(INDEX(Calculation!$Q$7:$Q$206,MATCH($B59&amp;" "&amp;F$10,positions,0),1),
IFERROR(INDEX(Calculation!$R$7:$R$206,MATCH($B58&amp;" "&amp;F$10,positions,0),1),
IF(AND(ROW(F59)&gt;12,OR(AND(G60&lt;&gt;"",G60&lt;&gt;"-"),AND(F60="-",E59=""))),"-","")))</f>
        <v/>
      </c>
      <c r="G59" s="128" t="str">
        <f>IFERROR(INDEX(Calculation!$Q$7:$Q$206,MATCH($B59&amp;" "&amp;G$10,positions,0),1),
IFERROR(INDEX(Calculation!$R$7:$R$206,MATCH($B58&amp;" "&amp;G$10,positions,0),1),
IF(AND(ROW(G59)&gt;12,OR(AND(H60&lt;&gt;"",H60&lt;&gt;"-"),AND(G60="-",F59=""))),"-","")))</f>
        <v/>
      </c>
      <c r="H59" s="128" t="str">
        <f>IFERROR(INDEX(Calculation!$Q$7:$Q$206,MATCH($B59&amp;" "&amp;H$10,positions,0),1),
IFERROR(INDEX(Calculation!$R$7:$R$206,MATCH($B58&amp;" "&amp;H$10,positions,0),1),
IF(AND(ROW(H59)&gt;12,OR(AND(I60&lt;&gt;"",I60&lt;&gt;"-"),AND(H60="-",G59=""))),"-","")))</f>
        <v/>
      </c>
      <c r="I59" s="128" t="str">
        <f>IFERROR(INDEX(Calculation!$Q$7:$Q$206,MATCH($B59&amp;" "&amp;I$10,positions,0),1),
IFERROR(INDEX(Calculation!$R$7:$R$206,MATCH($B58&amp;" "&amp;I$10,positions,0),1),
IF(AND(ROW(I59)&gt;12,OR(AND(J60&lt;&gt;"",J60&lt;&gt;"-"),AND(I60="-",H59=""))),"-","")))</f>
        <v/>
      </c>
      <c r="J59" s="128" t="str">
        <f>IFERROR(INDEX(Calculation!$Q$7:$Q$206,MATCH($B59&amp;" "&amp;J$10,positions,0),1),
IFERROR(INDEX(Calculation!$R$7:$R$206,MATCH($B58&amp;" "&amp;J$10,positions,0),1),
IF(AND(ROW(J59)&gt;12,OR(AND(K60&lt;&gt;"",K60&lt;&gt;"-"),AND(J60="-",I59=""))),"-","")))</f>
        <v/>
      </c>
      <c r="K59" s="128" t="str">
        <f>IFERROR(INDEX(Calculation!$Q$7:$Q$206,MATCH($B59&amp;" "&amp;K$10,positions,0),1),
IFERROR(INDEX(Calculation!$R$7:$R$206,MATCH($B58&amp;" "&amp;K$10,positions,0),1),
IF(AND(ROW(K59)&gt;12,OR(AND(L60&lt;&gt;"",L60&lt;&gt;"-"),AND(K60="-",J59=""))),"-","")))</f>
        <v/>
      </c>
      <c r="L59" s="128" t="str">
        <f>IFERROR(INDEX(Calculation!$Q$7:$Q$206,MATCH($B59&amp;" "&amp;L$10,positions,0),1),
IFERROR(INDEX(Calculation!$R$7:$R$206,MATCH($B58&amp;" "&amp;L$10,positions,0),1),
IF(AND(ROW(L59)&gt;12,OR(AND(M60&lt;&gt;"",M60&lt;&gt;"-"),AND(L60="-",K59=""))),"-","")))</f>
        <v/>
      </c>
      <c r="M59" s="128" t="str">
        <f>IFERROR(INDEX(Calculation!$Q$7:$Q$206,MATCH($B59&amp;" "&amp;M$10,positions,0),1),
IFERROR(INDEX(Calculation!$R$7:$R$206,MATCH($B58&amp;" "&amp;M$10,positions,0),1),
IF(AND(ROW(M59)&gt;12,OR(AND(N60&lt;&gt;"",N60&lt;&gt;"-"),AND(M60="-",L59=""))),"-","")))</f>
        <v/>
      </c>
      <c r="N59" s="128" t="str">
        <f>IFERROR(INDEX(Calculation!$Q$7:$Q$206,MATCH($B59&amp;" "&amp;N$10,positions,0),1),
IFERROR(INDEX(Calculation!$R$7:$R$206,MATCH($B58&amp;" "&amp;N$10,positions,0),1),
IF(AND(ROW(N59)&gt;12,OR(AND(O60&lt;&gt;"",O60&lt;&gt;"-"),AND(N60="-",M59=""))),"-","")))</f>
        <v/>
      </c>
      <c r="O59" s="128" t="str">
        <f>IFERROR(INDEX(Calculation!$Q$7:$Q$206,MATCH($B59&amp;" "&amp;O$10,positions,0),1),
IFERROR(INDEX(Calculation!$R$7:$R$206,MATCH($B58&amp;" "&amp;O$10,positions,0),1),
IF(AND(ROW(O59)&gt;12,OR(AND(P60&lt;&gt;"",P60&lt;&gt;"-"),AND(O60="-",N59=""))),"-","")))</f>
        <v/>
      </c>
      <c r="P59" s="128" t="str">
        <f>IFERROR(INDEX(Calculation!$Q$7:$Q$206,MATCH($B59&amp;" "&amp;P$10,positions,0),1),
IFERROR(INDEX(Calculation!$R$7:$R$206,MATCH($B58&amp;" "&amp;P$10,positions,0),1),
IF(AND(ROW(P59)&gt;12,OR(AND(Q60&lt;&gt;"",Q60&lt;&gt;"-"),AND(P60="-",O59=""))),"-","")))</f>
        <v/>
      </c>
      <c r="Q59" s="128" t="str">
        <f>IFERROR(INDEX(Calculation!$Q$7:$Q$206,MATCH($B59&amp;" "&amp;Q$10,positions,0),1),
IFERROR(INDEX(Calculation!$R$7:$R$206,MATCH($B58&amp;" "&amp;Q$10,positions,0),1),
IF(AND(ROW(Q59)&gt;12,OR(AND(R60&lt;&gt;"",R60&lt;&gt;"-"),AND(Q60="-",P59=""))),"-","")))</f>
        <v/>
      </c>
      <c r="R59" s="128" t="str">
        <f>IFERROR(INDEX(Calculation!$Q$7:$Q$206,MATCH($B59&amp;" "&amp;R$10,positions,0),1),
IFERROR(INDEX(Calculation!$R$7:$R$206,MATCH($B58&amp;" "&amp;R$10,positions,0),1),
IF(AND(ROW(R59)&gt;12,OR(AND(S60&lt;&gt;"",S60&lt;&gt;"-"),AND(R60="-",Q59=""))),"-","")))</f>
        <v/>
      </c>
      <c r="S59" s="128" t="str">
        <f>IFERROR(INDEX(Calculation!$Q$7:$Q$206,MATCH($B59&amp;" "&amp;S$10,positions,0),1),
IFERROR(INDEX(Calculation!$R$7:$R$206,MATCH($B58&amp;" "&amp;S$10,positions,0),1),
IF(AND(ROW(S59)&gt;12,OR(AND(T60&lt;&gt;"",T60&lt;&gt;"-"),AND(S60="-",R59=""))),"-","")))</f>
        <v/>
      </c>
      <c r="T59" s="128" t="str">
        <f>IFERROR(INDEX(Calculation!$Q$7:$Q$206,MATCH($B59&amp;" "&amp;T$10,positions,0),1),
IFERROR(INDEX(Calculation!$R$7:$R$206,MATCH($B58&amp;" "&amp;T$10,positions,0),1),
IF(AND(ROW(T59)&gt;12,OR(AND(U60&lt;&gt;"",U60&lt;&gt;"-"),AND(T60="-",S59=""))),"-","")))</f>
        <v/>
      </c>
      <c r="U59" s="128" t="str">
        <f>IFERROR(INDEX(Calculation!$Q$7:$Q$206,MATCH($B59&amp;" "&amp;U$10,positions,0),1),
IFERROR(INDEX(Calculation!$R$7:$R$206,MATCH($B58&amp;" "&amp;U$10,positions,0),1),
IF(AND(ROW(U59)&gt;12,OR(AND(V60&lt;&gt;"",V60&lt;&gt;"-"),AND(U60="-",T59=""))),"-","")))</f>
        <v/>
      </c>
      <c r="V59" s="128" t="str">
        <f>IFERROR(INDEX(Calculation!$Q$7:$Q$206,MATCH($B59&amp;" "&amp;V$10,positions,0),1),
IFERROR(INDEX(Calculation!$R$7:$R$206,MATCH($B58&amp;" "&amp;V$10,positions,0),1),
IF(AND(ROW(V59)&gt;12,OR(AND(W60&lt;&gt;"",W60&lt;&gt;"-"),AND(V60="-",U59=""))),"-","")))</f>
        <v/>
      </c>
      <c r="W59" s="128" t="str">
        <f>IFERROR(INDEX(Calculation!$Q$7:$Q$206,MATCH($B59&amp;" "&amp;W$10,positions,0),1),
IFERROR(INDEX(Calculation!$R$7:$R$206,MATCH($B58&amp;" "&amp;W$10,positions,0),1),
IF(AND(ROW(W59)&gt;12,OR(AND(X60&lt;&gt;"",X60&lt;&gt;"-"),AND(W60="-",V59=""))),"-","")))</f>
        <v/>
      </c>
      <c r="X59" s="128" t="str">
        <f>IFERROR(INDEX(Calculation!$Q$7:$Q$206,MATCH($B59&amp;" "&amp;X$10,positions,0),1),
IFERROR(INDEX(Calculation!$R$7:$R$206,MATCH($B58&amp;" "&amp;X$10,positions,0),1),
IF(AND(ROW(X59)&gt;12,OR(AND(Y60&lt;&gt;"",Y60&lt;&gt;"-"),AND(X60="-",W59=""))),"-","")))</f>
        <v/>
      </c>
      <c r="Y59" s="128" t="str">
        <f>IFERROR(INDEX(Calculation!$Q$7:$Q$206,MATCH($B59&amp;" "&amp;Y$10,positions,0),1),
IFERROR(INDEX(Calculation!$R$7:$R$206,MATCH($B58&amp;" "&amp;Y$10,positions,0),1),
IF(AND(ROW(Y59)&gt;12,OR(AND(Z60&lt;&gt;"",Z60&lt;&gt;"-"),AND(Y60="-",X59=""))),"-","")))</f>
        <v/>
      </c>
      <c r="Z59" s="128" t="str">
        <f>IFERROR(INDEX(Calculation!$Q$7:$Q$206,MATCH($B59&amp;" "&amp;Z$10,positions,0),1),
IFERROR(INDEX(Calculation!$R$7:$R$206,MATCH($B58&amp;" "&amp;Z$10,positions,0),1),
IF(AND(ROW(Z59)&gt;12,OR(AND(AA60&lt;&gt;"",AA60&lt;&gt;"-"),AND(Z60="-",Y59=""))),"-","")))</f>
        <v/>
      </c>
      <c r="AA59" s="128" t="str">
        <f>IFERROR(INDEX(Calculation!$Q$7:$Q$206,MATCH($B59&amp;" "&amp;AA$10,positions,0),1),
IFERROR(INDEX(Calculation!$R$7:$R$206,MATCH($B58&amp;" "&amp;AA$10,positions,0),1),
IF(AND(ROW(AA59)&gt;12,OR(AND(AB60&lt;&gt;"",AB60&lt;&gt;"-"),AND(AA60="-",Z59=""))),"-","")))</f>
        <v/>
      </c>
      <c r="AB59" s="128" t="str">
        <f>IFERROR(INDEX(Calculation!$Q$7:$Q$206,MATCH($B59&amp;" "&amp;AB$10,positions,0),1),
IFERROR(INDEX(Calculation!$R$7:$R$206,MATCH($B58&amp;" "&amp;AB$10,positions,0),1),
IF(AND(ROW(AB59)&gt;12,OR(AND(AC60&lt;&gt;"",AC60&lt;&gt;"-"),AND(AB60="-",AA59=""))),"-","")))</f>
        <v/>
      </c>
      <c r="AC59" s="128" t="str">
        <f>IFERROR(INDEX(Calculation!$Q$7:$Q$206,MATCH($B59&amp;" "&amp;AC$10,positions,0),1),
IFERROR(INDEX(Calculation!$R$7:$R$206,MATCH($B58&amp;" "&amp;AC$10,positions,0),1),
IF(AND(ROW(AC59)&gt;12,OR(AND(AD60&lt;&gt;"",AD60&lt;&gt;"-"),AND(AC60="-",AB59=""))),"-","")))</f>
        <v/>
      </c>
      <c r="AD59" s="128" t="str">
        <f>IFERROR(INDEX(Calculation!$Q$7:$Q$206,MATCH($B59&amp;" "&amp;AD$10,positions,0),1),
IFERROR(INDEX(Calculation!$R$7:$R$206,MATCH($B58&amp;" "&amp;AD$10,positions,0),1),
IF(AND(ROW(AD59)&gt;12,OR(AND(AE60&lt;&gt;"",AE60&lt;&gt;"-"),AND(AD60="-",AC59=""))),"-","")))</f>
        <v/>
      </c>
      <c r="AE59" s="128" t="str">
        <f>IFERROR(INDEX(Calculation!$Q$7:$Q$206,MATCH($B59&amp;" "&amp;AE$10,positions,0),1),
IFERROR(INDEX(Calculation!$R$7:$R$206,MATCH($B58&amp;" "&amp;AE$10,positions,0),1),
IF(AND(ROW(AE59)&gt;12,OR(AND(AF60&lt;&gt;"",AF60&lt;&gt;"-"),AND(AE60="-",AD59=""))),"-","")))</f>
        <v/>
      </c>
      <c r="AF59" s="128" t="str">
        <f>IFERROR(INDEX(Calculation!$Q$7:$Q$206,MATCH($B59&amp;" "&amp;AF$10,positions,0),1),
IFERROR(INDEX(Calculation!$R$7:$R$206,MATCH($B58&amp;" "&amp;AF$10,positions,0),1),
IF(AND(ROW(AF59)&gt;12,OR(AND(AG60&lt;&gt;"",AG60&lt;&gt;"-"),AND(AF60="-",AE59=""))),"-","")))</f>
        <v/>
      </c>
      <c r="AG59" s="128" t="str">
        <f>IFERROR(INDEX(Calculation!$Q$7:$Q$206,MATCH($B59&amp;" "&amp;AG$10,positions,0),1),
IFERROR(INDEX(Calculation!$R$7:$R$206,MATCH($B58&amp;" "&amp;AG$10,positions,0),1),
IF(AND(ROW(AG59)&gt;12,OR(AND(AH60&lt;&gt;"",AH60&lt;&gt;"-"),AND(AG60="-",AF59=""))),"-","")))</f>
        <v/>
      </c>
      <c r="AH59" s="128" t="str">
        <f>IFERROR(INDEX(Calculation!$Q$7:$Q$206,MATCH($B59&amp;" "&amp;AH$10,positions,0),1),
IFERROR(INDEX(Calculation!$R$7:$R$206,MATCH($B58&amp;" "&amp;AH$10,positions,0),1),
IF(AND(ROW(AH59)&gt;12,OR(AND(AI60&lt;&gt;"",AI60&lt;&gt;"-"),AND(AH60="-",AG59=""))),"-","")))</f>
        <v/>
      </c>
      <c r="AI59" s="128" t="str">
        <f>IFERROR(INDEX(Calculation!$Q$7:$Q$206,MATCH($B59&amp;" "&amp;AI$10,positions,0),1),
IFERROR(INDEX(Calculation!$R$7:$R$206,MATCH($B58&amp;" "&amp;AI$10,positions,0),1),
IF(AND(ROW(AI59)&gt;12,OR(AND(AJ60&lt;&gt;"",AJ60&lt;&gt;"-"),AND(AI60="-",AH59=""))),"-","")))</f>
        <v/>
      </c>
      <c r="AJ59" s="128" t="str">
        <f>IFERROR(INDEX(Calculation!$Q$7:$Q$206,MATCH($B59&amp;" "&amp;AJ$10,positions,0),1),
IFERROR(INDEX(Calculation!$R$7:$R$206,MATCH($B58&amp;" "&amp;AJ$10,positions,0),1),
IF(AND(ROW(AJ59)&gt;12,OR(AND(AK60&lt;&gt;"",AK60&lt;&gt;"-"),AND(AJ60="-",AI59=""))),"-","")))</f>
        <v/>
      </c>
      <c r="AK59" s="128" t="str">
        <f>IFERROR(INDEX(Calculation!$Q$7:$Q$206,MATCH($B59&amp;" "&amp;AK$10,positions,0),1),
IFERROR(INDEX(Calculation!$R$7:$R$206,MATCH($B58&amp;" "&amp;AK$10,positions,0),1),
IF(AND(ROW(AK59)&gt;12,OR(AND(AL60&lt;&gt;"",AL60&lt;&gt;"-"),AND(AK60="-",AJ59=""))),"-","")))</f>
        <v/>
      </c>
      <c r="AL59" s="128" t="str">
        <f>IFERROR(INDEX(Calculation!$Q$7:$Q$206,MATCH($B59&amp;" "&amp;AL$10,positions,0),1),
IFERROR(INDEX(Calculation!$R$7:$R$206,MATCH($B58&amp;" "&amp;AL$10,positions,0),1),
IF(AND(ROW(AL59)&gt;12,OR(AND(AM60&lt;&gt;"",AM60&lt;&gt;"-"),AND(AL60="-",AK59=""))),"-","")))</f>
        <v/>
      </c>
      <c r="AM59" s="128" t="str">
        <f>IFERROR(INDEX(Calculation!$Q$7:$Q$206,MATCH($B59&amp;" "&amp;AM$10,positions,0),1),
IFERROR(INDEX(Calculation!$R$7:$R$206,MATCH($B58&amp;" "&amp;AM$10,positions,0),1),
IF(AND(ROW(AM59)&gt;12,OR(AND(AN60&lt;&gt;"",AN60&lt;&gt;"-"),AND(AM60="-",AL59=""))),"-","")))</f>
        <v/>
      </c>
      <c r="AN59" s="128" t="str">
        <f>IFERROR(INDEX(Calculation!$Q$7:$Q$206,MATCH($B59&amp;" "&amp;AN$10,positions,0),1),
IFERROR(INDEX(Calculation!$R$7:$R$206,MATCH($B58&amp;" "&amp;AN$10,positions,0),1),
IF(AND(ROW(AN59)&gt;12,OR(AND(AO60&lt;&gt;"",AO60&lt;&gt;"-"),AND(AN60="-",AM59=""))),"-","")))</f>
        <v/>
      </c>
      <c r="AO59" s="128" t="str">
        <f>IFERROR(INDEX(Calculation!$Q$7:$Q$206,MATCH($B59&amp;" "&amp;AO$10,positions,0),1),
IFERROR(INDEX(Calculation!$R$7:$R$206,MATCH($B58&amp;" "&amp;AO$10,positions,0),1),
IF(AND(ROW(AO59)&gt;12,OR(AND(AP60&lt;&gt;"",AP60&lt;&gt;"-"),AND(AO60="-",AN59=""))),"-","")))</f>
        <v/>
      </c>
      <c r="AP59" s="128" t="str">
        <f>IFERROR(INDEX(Calculation!$Q$7:$Q$206,MATCH($B59&amp;" "&amp;AP$10,positions,0),1),
IFERROR(INDEX(Calculation!$R$7:$R$206,MATCH($B58&amp;" "&amp;AP$10,positions,0),1),
IF(AND(ROW(AP59)&gt;12,OR(AND(AQ60&lt;&gt;"",AQ60&lt;&gt;"-"),AND(AP60="-",AO59=""))),"-","")))</f>
        <v/>
      </c>
      <c r="AQ59" s="128" t="str">
        <f>IFERROR(INDEX(Calculation!$Q$7:$Q$206,MATCH($B59&amp;" "&amp;AQ$10,positions,0),1),
IFERROR(INDEX(Calculation!$R$7:$R$206,MATCH($B58&amp;" "&amp;AQ$10,positions,0),1),
IF(AND(ROW(AQ59)&gt;12,OR(AND(AR60&lt;&gt;"",AR60&lt;&gt;"-"),AND(AQ60="-",AP59=""))),"-","")))</f>
        <v/>
      </c>
      <c r="AR59" s="128" t="str">
        <f>IFERROR(INDEX(Calculation!$Q$7:$Q$206,MATCH($B59&amp;" "&amp;AR$10,positions,0),1),
IFERROR(INDEX(Calculation!$R$7:$R$206,MATCH($B58&amp;" "&amp;AR$10,positions,0),1),
IF(AND(ROW(AR59)&gt;12,OR(AND(AS60&lt;&gt;"",AS60&lt;&gt;"-"),AND(AR60="-",AQ59=""))),"-","")))</f>
        <v/>
      </c>
      <c r="AS59" s="128" t="str">
        <f>IFERROR(INDEX(Calculation!$Q$7:$Q$206,MATCH($B59&amp;" "&amp;AS$10,positions,0),1),
IFERROR(INDEX(Calculation!$R$7:$R$206,MATCH($B58&amp;" "&amp;AS$10,positions,0),1),
IF(AND(ROW(AS59)&gt;12,OR(AND(AT60&lt;&gt;"",AT60&lt;&gt;"-"),AND(AS60="-",AR59=""))),"-","")))</f>
        <v/>
      </c>
      <c r="AT59" s="128" t="str">
        <f>IFERROR(INDEX(Calculation!$Q$7:$Q$206,MATCH($B59&amp;" "&amp;AT$10,positions,0),1),
IFERROR(INDEX(Calculation!$R$7:$R$206,MATCH($B58&amp;" "&amp;AT$10,positions,0),1),
IF(AND(ROW(AT59)&gt;12,OR(AND(AU60&lt;&gt;"",AU60&lt;&gt;"-"),AND(AT60="-",AS59=""))),"-","")))</f>
        <v/>
      </c>
      <c r="AU59" s="128" t="str">
        <f>IFERROR(INDEX(Calculation!$Q$7:$Q$206,MATCH($B59&amp;" "&amp;AU$10,positions,0),1),
IFERROR(INDEX(Calculation!$R$7:$R$206,MATCH($B58&amp;" "&amp;AU$10,positions,0),1),
IF(AND(ROW(AU59)&gt;12,OR(AND(AV60&lt;&gt;"",AV60&lt;&gt;"-"),AND(AU60="-",AT59=""))),"-","")))</f>
        <v/>
      </c>
      <c r="AV59" s="128" t="str">
        <f>IFERROR(INDEX(Calculation!$Q$7:$Q$206,MATCH($B59&amp;" "&amp;AV$10,positions,0),1),
IFERROR(INDEX(Calculation!$R$7:$R$206,MATCH($B58&amp;" "&amp;AV$10,positions,0),1),
IF(AND(ROW(AV59)&gt;12,OR(AND(AW60&lt;&gt;"",AW60&lt;&gt;"-"),AND(AV60="-",AU59=""))),"-","")))</f>
        <v/>
      </c>
      <c r="AW59" s="128" t="str">
        <f>IFERROR(INDEX(Calculation!$Q$7:$Q$206,MATCH($B59&amp;" "&amp;AW$10,positions,0),1),
IFERROR(INDEX(Calculation!$R$7:$R$206,MATCH($B58&amp;" "&amp;AW$10,positions,0),1),
IF(AND(ROW(AW59)&gt;12,OR(AND(AX60&lt;&gt;"",AX60&lt;&gt;"-"),AND(AW60="-",AV59=""))),"-","")))</f>
        <v/>
      </c>
      <c r="AX59" s="128" t="str">
        <f>IFERROR(INDEX(Calculation!$Q$7:$Q$206,MATCH($B59&amp;" "&amp;AX$10,positions,0),1),
IFERROR(INDEX(Calculation!$R$7:$R$206,MATCH($B58&amp;" "&amp;AX$10,positions,0),1),
IF(AND(ROW(AX59)&gt;12,OR(AND(AY60&lt;&gt;"",AY60&lt;&gt;"-"),AND(AX60="-",AW59=""))),"-","")))</f>
        <v/>
      </c>
      <c r="AY59" s="128" t="str">
        <f>IFERROR(INDEX(Calculation!$Q$7:$Q$206,MATCH($B59&amp;" "&amp;AY$10,positions,0),1),
IFERROR(INDEX(Calculation!$R$7:$R$206,MATCH($B58&amp;" "&amp;AY$10,positions,0),1),
IF(AND(ROW(AY59)&gt;12,OR(AND(AZ60&lt;&gt;"",AZ60&lt;&gt;"-"),AND(AY60="-",AX59=""))),"-","")))</f>
        <v/>
      </c>
      <c r="AZ59" s="128" t="str">
        <f>IFERROR(INDEX(Calculation!$Q$7:$Q$206,MATCH($B59&amp;" "&amp;AZ$10,positions,0),1),
IFERROR(INDEX(Calculation!$R$7:$R$206,MATCH($B58&amp;" "&amp;AZ$10,positions,0),1),
IF(AND(ROW(AZ59)&gt;12,OR(AND(BA60&lt;&gt;"",BA60&lt;&gt;"-"),AND(AZ60="-",AY59=""))),"-","")))</f>
        <v/>
      </c>
      <c r="BA59" s="128" t="str">
        <f>IFERROR(INDEX(Calculation!$Q$7:$Q$206,MATCH($B59&amp;" "&amp;BA$10,positions,0),1),
IFERROR(INDEX(Calculation!$R$7:$R$206,MATCH($B58&amp;" "&amp;BA$10,positions,0),1),
IF(AND(ROW(BA59)&gt;12,OR(AND(BB60&lt;&gt;"",BB60&lt;&gt;"-"),AND(BA60="-",AZ59=""))),"-","")))</f>
        <v/>
      </c>
      <c r="BB59" s="128" t="str">
        <f>IFERROR(INDEX(Calculation!$Q$7:$Q$206,MATCH($B59&amp;" "&amp;BB$10,positions,0),1),
IFERROR(INDEX(Calculation!$R$7:$R$206,MATCH($B58&amp;" "&amp;BB$10,positions,0),1),
IF(AND(ROW(BB59)&gt;12,OR(AND(BC60&lt;&gt;"",BC60&lt;&gt;"-"),AND(BB60="-",BA59=""))),"-","")))</f>
        <v/>
      </c>
      <c r="BC59" s="128" t="str">
        <f>IFERROR(INDEX(Calculation!$Q$7:$Q$206,MATCH($B59&amp;" "&amp;BC$10,positions,0),1),
IFERROR(INDEX(Calculation!$R$7:$R$206,MATCH($B58&amp;" "&amp;BC$10,positions,0),1),
IF(AND(ROW(BC59)&gt;12,OR(AND(BD60&lt;&gt;"",BD60&lt;&gt;"-"),AND(BC60="-",BB59=""))),"-","")))</f>
        <v/>
      </c>
      <c r="BD59" s="128" t="str">
        <f>IFERROR(INDEX(Calculation!$Q$7:$Q$206,MATCH($B59&amp;" "&amp;BD$10,positions,0),1),
IFERROR(INDEX(Calculation!$R$7:$R$206,MATCH($B58&amp;" "&amp;BD$10,positions,0),1),
IF(AND(ROW(BD59)&gt;12,OR(AND(BE60&lt;&gt;"",BE60&lt;&gt;"-"),AND(BD60="-",BC59=""))),"-","")))</f>
        <v/>
      </c>
      <c r="BE59" s="128" t="str">
        <f>IFERROR(INDEX(Calculation!$Q$7:$Q$206,MATCH($B59&amp;" "&amp;BE$10,positions,0),1),
IFERROR(INDEX(Calculation!$R$7:$R$206,MATCH($B58&amp;" "&amp;BE$10,positions,0),1),
IF(AND(ROW(BE59)&gt;12,OR(AND(BF60&lt;&gt;"",BF60&lt;&gt;"-"),AND(BE60="-",BD59=""))),"-","")))</f>
        <v/>
      </c>
      <c r="BF59" s="128" t="str">
        <f>IFERROR(INDEX(Calculation!$Q$7:$Q$206,MATCH($B59&amp;" "&amp;BF$10,positions,0),1),
IFERROR(INDEX(Calculation!$R$7:$R$206,MATCH($B58&amp;" "&amp;BF$10,positions,0),1),
IF(AND(ROW(BF59)&gt;12,OR(AND(BG60&lt;&gt;"",BG60&lt;&gt;"-"),AND(BF60="-",BE59=""))),"-","")))</f>
        <v/>
      </c>
      <c r="BG59" s="128" t="str">
        <f>IFERROR(INDEX(Calculation!$Q$7:$Q$206,MATCH($B59&amp;" "&amp;BG$10,positions,0),1),
IFERROR(INDEX(Calculation!$R$7:$R$206,MATCH($B58&amp;" "&amp;BG$10,positions,0),1),
IF(AND(ROW(BG59)&gt;12,OR(AND(BH60&lt;&gt;"",BH60&lt;&gt;"-"),AND(BG60="-",BF59=""))),"-","")))</f>
        <v/>
      </c>
      <c r="BH59" s="128" t="str">
        <f>IFERROR(INDEX(Calculation!$Q$7:$Q$206,MATCH($B59&amp;" "&amp;BH$10,positions,0),1),
IFERROR(INDEX(Calculation!$R$7:$R$206,MATCH($B58&amp;" "&amp;BH$10,positions,0),1),
IF(AND(ROW(BH59)&gt;12,OR(AND(BI60&lt;&gt;"",BI60&lt;&gt;"-"),AND(BH60="-",BG59=""))),"-","")))</f>
        <v/>
      </c>
      <c r="BI59" s="128" t="str">
        <f>IFERROR(INDEX(Calculation!$Q$7:$Q$206,MATCH($B59&amp;" "&amp;BI$10,positions,0),1),
IFERROR(INDEX(Calculation!$R$7:$R$206,MATCH($B58&amp;" "&amp;BI$10,positions,0),1),
IF(AND(ROW(BI59)&gt;12,OR(AND(BJ60&lt;&gt;"",BJ60&lt;&gt;"-"),AND(BI60="-",BH59=""))),"-","")))</f>
        <v/>
      </c>
      <c r="BJ59" s="128" t="str">
        <f>IFERROR(INDEX(Calculation!$Q$7:$Q$206,MATCH($B59&amp;" "&amp;BJ$10,positions,0),1),
IFERROR(INDEX(Calculation!$R$7:$R$206,MATCH($B58&amp;" "&amp;BJ$10,positions,0),1),
IF(AND(ROW(BJ59)&gt;12,OR(AND(BK60&lt;&gt;"",BK60&lt;&gt;"-"),AND(BJ60="-",BI59=""))),"-","")))</f>
        <v/>
      </c>
      <c r="BK59" s="128" t="str">
        <f>IFERROR(INDEX(Calculation!$Q$7:$Q$206,MATCH($B59&amp;" "&amp;BK$10,positions,0),1),
IFERROR(INDEX(Calculation!$R$7:$R$206,MATCH($B58&amp;" "&amp;BK$10,positions,0),1),
IF(AND(ROW(BK59)&gt;12,OR(AND(BL60&lt;&gt;"",BL60&lt;&gt;"-"),AND(BK60="-",BJ59=""))),"-","")))</f>
        <v/>
      </c>
      <c r="BL59" s="128" t="str">
        <f>IFERROR(INDEX(Calculation!$Q$7:$Q$206,MATCH($B59&amp;" "&amp;BL$10,positions,0),1),
IFERROR(INDEX(Calculation!$R$7:$R$206,MATCH($B58&amp;" "&amp;BL$10,positions,0),1),
IF(AND(ROW(BL59)&gt;12,OR(AND(BM60&lt;&gt;"",BM60&lt;&gt;"-"),AND(BL60="-",BK59=""))),"-","")))</f>
        <v/>
      </c>
      <c r="BM59" s="128" t="str">
        <f>IFERROR(INDEX(Calculation!$Q$7:$Q$206,MATCH($B59&amp;" "&amp;BM$10,positions,0),1),
IFERROR(INDEX(Calculation!$R$7:$R$206,MATCH($B58&amp;" "&amp;BM$10,positions,0),1),
IF(AND(ROW(BM59)&gt;12,OR(AND(BN60&lt;&gt;"",BN60&lt;&gt;"-"),AND(BM60="-",BL59=""))),"-","")))</f>
        <v/>
      </c>
      <c r="BN59" s="128" t="str">
        <f>IFERROR(INDEX(Calculation!$Q$7:$Q$206,MATCH($B59&amp;" "&amp;BN$10,positions,0),1),
IFERROR(INDEX(Calculation!$R$7:$R$206,MATCH($B58&amp;" "&amp;BN$10,positions,0),1),
IF(AND(ROW(BN59)&gt;12,OR(AND(BO60&lt;&gt;"",BO60&lt;&gt;"-"),AND(BN60="-",BM59=""))),"-","")))</f>
        <v/>
      </c>
      <c r="BO59" s="128" t="str">
        <f>IFERROR(INDEX(Calculation!$Q$7:$Q$206,MATCH($B59&amp;" "&amp;BO$10,positions,0),1),
IFERROR(INDEX(Calculation!$R$7:$R$206,MATCH($B58&amp;" "&amp;BO$10,positions,0),1),
IF(AND(ROW(BO59)&gt;12,OR(AND(BP60&lt;&gt;"",BP60&lt;&gt;"-"),AND(BO60="-",BN59=""))),"-","")))</f>
        <v/>
      </c>
      <c r="BP59" s="128" t="str">
        <f>IFERROR(INDEX(Calculation!$Q$7:$Q$206,MATCH($B59&amp;" "&amp;BP$10,positions,0),1),
IFERROR(INDEX(Calculation!$R$7:$R$206,MATCH($B58&amp;" "&amp;BP$10,positions,0),1),
IF(AND(ROW(BP59)&gt;12,OR(AND(BQ60&lt;&gt;"",BQ60&lt;&gt;"-"),AND(BP60="-",BO59=""))),"-","")))</f>
        <v/>
      </c>
      <c r="BQ59" s="128" t="str">
        <f>IFERROR(INDEX(Calculation!$Q$7:$Q$206,MATCH($B59&amp;" "&amp;BQ$10,positions,0),1),
IFERROR(INDEX(Calculation!$R$7:$R$206,MATCH($B58&amp;" "&amp;BQ$10,positions,0),1),
IF(AND(ROW(BQ59)&gt;12,OR(AND(BR60&lt;&gt;"",BR60&lt;&gt;"-"),AND(BQ60="-",BP59=""))),"-","")))</f>
        <v/>
      </c>
      <c r="BR59" s="128" t="str">
        <f>IFERROR(INDEX(Calculation!$Q$7:$Q$206,MATCH($B59&amp;" "&amp;BR$10,positions,0),1),
IFERROR(INDEX(Calculation!$R$7:$R$206,MATCH($B58&amp;" "&amp;BR$10,positions,0),1),
IF(AND(ROW(BR59)&gt;12,OR(AND(BS60&lt;&gt;"",BS60&lt;&gt;"-"),AND(BR60="-",BQ59=""))),"-","")))</f>
        <v/>
      </c>
      <c r="BS59" s="128" t="str">
        <f>IFERROR(INDEX(Calculation!$Q$7:$Q$206,MATCH($B59&amp;" "&amp;BS$10,positions,0),1),
IFERROR(INDEX(Calculation!$R$7:$R$206,MATCH($B58&amp;" "&amp;BS$10,positions,0),1),
IF(AND(ROW(BS59)&gt;12,OR(AND(BT60&lt;&gt;"",BT60&lt;&gt;"-"),AND(BS60="-",BR59=""))),"-","")))</f>
        <v/>
      </c>
      <c r="BT59" s="128" t="str">
        <f>IFERROR(INDEX(Calculation!$Q$7:$Q$206,MATCH($B59&amp;" "&amp;BT$10,positions,0),1),
IFERROR(INDEX(Calculation!$R$7:$R$206,MATCH($B58&amp;" "&amp;BT$10,positions,0),1),
IF(AND(ROW(BT59)&gt;12,OR(AND(BU60&lt;&gt;"",BU60&lt;&gt;"-"),AND(BT60="-",BS59=""))),"-","")))</f>
        <v/>
      </c>
      <c r="BU59" s="128" t="str">
        <f>IFERROR(INDEX(Calculation!$Q$7:$Q$206,MATCH($B59&amp;" "&amp;BU$10,positions,0),1),
IFERROR(INDEX(Calculation!$R$7:$R$206,MATCH($B58&amp;" "&amp;BU$10,positions,0),1),
IF(AND(ROW(BU59)&gt;12,OR(AND(BV60&lt;&gt;"",BV60&lt;&gt;"-"),AND(BU60="-",BT59=""))),"-","")))</f>
        <v/>
      </c>
      <c r="BV59" s="128" t="str">
        <f>IFERROR(INDEX(Calculation!$Q$7:$Q$206,MATCH($B59&amp;" "&amp;BV$10,positions,0),1),
IFERROR(INDEX(Calculation!$R$7:$R$206,MATCH($B58&amp;" "&amp;BV$10,positions,0),1),
IF(AND(ROW(BV59)&gt;12,OR(AND(BW60&lt;&gt;"",BW60&lt;&gt;"-"),AND(BV60="-",BU59=""))),"-","")))</f>
        <v/>
      </c>
      <c r="BW59" s="128" t="str">
        <f>IFERROR(INDEX(Calculation!$Q$7:$Q$206,MATCH($B59&amp;" "&amp;BW$10,positions,0),1),
IFERROR(INDEX(Calculation!$R$7:$R$206,MATCH($B58&amp;" "&amp;BW$10,positions,0),1),
IF(AND(ROW(BW59)&gt;12,OR(AND(BX60&lt;&gt;"",BX60&lt;&gt;"-"),AND(BW60="-",BV59=""))),"-","")))</f>
        <v/>
      </c>
      <c r="BX59" s="128" t="str">
        <f>IFERROR(INDEX(Calculation!$Q$7:$Q$206,MATCH($B59&amp;" "&amp;BX$10,positions,0),1),
IFERROR(INDEX(Calculation!$R$7:$R$206,MATCH($B58&amp;" "&amp;BX$10,positions,0),1),
IF(AND(ROW(BX59)&gt;12,OR(AND(BY60&lt;&gt;"",BY60&lt;&gt;"-"),AND(BX60="-",BW59=""))),"-","")))</f>
        <v/>
      </c>
      <c r="BY59" s="128" t="str">
        <f>IFERROR(INDEX(Calculation!$Q$7:$Q$206,MATCH($B59&amp;" "&amp;BY$10,positions,0),1),
IFERROR(INDEX(Calculation!$R$7:$R$206,MATCH($B58&amp;" "&amp;BY$10,positions,0),1),
IF(AND(ROW(BY59)&gt;12,OR(AND(BZ60&lt;&gt;"",BZ60&lt;&gt;"-"),AND(BY60="-",BX59=""))),"-","")))</f>
        <v/>
      </c>
      <c r="BZ59" s="128" t="str">
        <f>IFERROR(INDEX(Calculation!$Q$7:$Q$206,MATCH($B59&amp;" "&amp;BZ$10,positions,0),1),
IFERROR(INDEX(Calculation!$R$7:$R$206,MATCH($B58&amp;" "&amp;BZ$10,positions,0),1),
IF(AND(ROW(BZ59)&gt;12,OR(AND(CA60&lt;&gt;"",CA60&lt;&gt;"-"),AND(BZ60="-",BY59=""))),"-","")))</f>
        <v/>
      </c>
      <c r="CA59" s="128" t="str">
        <f>IFERROR(INDEX(Calculation!$Q$7:$Q$206,MATCH($B59&amp;" "&amp;CA$10,positions,0),1),
IFERROR(INDEX(Calculation!$R$7:$R$206,MATCH($B58&amp;" "&amp;CA$10,positions,0),1),
IF(AND(ROW(CA59)&gt;12,OR(AND(CB60&lt;&gt;"",CB60&lt;&gt;"-"),AND(CA60="-",BZ59=""))),"-","")))</f>
        <v/>
      </c>
      <c r="CB59" s="128" t="str">
        <f>IFERROR(INDEX(Calculation!$Q$7:$Q$206,MATCH($B59&amp;" "&amp;CB$10,positions,0),1),
IFERROR(INDEX(Calculation!$R$7:$R$206,MATCH($B58&amp;" "&amp;CB$10,positions,0),1),
IF(AND(ROW(CB59)&gt;12,OR(AND(CC60&lt;&gt;"",CC60&lt;&gt;"-"),AND(CB60="-",CA59=""))),"-","")))</f>
        <v/>
      </c>
      <c r="CC59" s="128" t="str">
        <f>IFERROR(INDEX(Calculation!$Q$7:$Q$206,MATCH($B59&amp;" "&amp;CC$10,positions,0),1),
IFERROR(INDEX(Calculation!$R$7:$R$206,MATCH($B58&amp;" "&amp;CC$10,positions,0),1),
IF(AND(ROW(CC59)&gt;12,OR(AND(CD60&lt;&gt;"",CD60&lt;&gt;"-"),AND(CC60="-",CB59=""))),"-","")))</f>
        <v/>
      </c>
      <c r="CD59" s="128" t="str">
        <f>IFERROR(INDEX(Calculation!$Q$7:$Q$206,MATCH($B59&amp;" "&amp;CD$10,positions,0),1),
IFERROR(INDEX(Calculation!$R$7:$R$206,MATCH($B58&amp;" "&amp;CD$10,positions,0),1),
IF(AND(ROW(CD59)&gt;12,OR(AND(CE60&lt;&gt;"",CE60&lt;&gt;"-"),AND(CD60="-",CC59=""))),"-","")))</f>
        <v/>
      </c>
      <c r="CE59" s="128" t="str">
        <f>IFERROR(INDEX(Calculation!$Q$7:$Q$206,MATCH($B59&amp;" "&amp;CE$10,positions,0),1),
IFERROR(INDEX(Calculation!$R$7:$R$206,MATCH($B58&amp;" "&amp;CE$10,positions,0),1),
IF(AND(ROW(CE59)&gt;12,OR(AND(CF60&lt;&gt;"",CF60&lt;&gt;"-"),AND(CE60="-",CD59=""))),"-","")))</f>
        <v/>
      </c>
      <c r="CF59" s="128" t="str">
        <f>IFERROR(INDEX(Calculation!$Q$7:$Q$206,MATCH($B59&amp;" "&amp;CF$10,positions,0),1),
IFERROR(INDEX(Calculation!$R$7:$R$206,MATCH($B58&amp;" "&amp;CF$10,positions,0),1),
IF(AND(ROW(CF59)&gt;12,OR(AND(CG60&lt;&gt;"",CG60&lt;&gt;"-"),AND(CF60="-",CE59=""))),"-","")))</f>
        <v/>
      </c>
      <c r="CG59" s="128" t="str">
        <f>IFERROR(INDEX(Calculation!$Q$7:$Q$206,MATCH($B59&amp;" "&amp;CG$10,positions,0),1),
IFERROR(INDEX(Calculation!$R$7:$R$206,MATCH($B58&amp;" "&amp;CG$10,positions,0),1),
IF(AND(ROW(CG59)&gt;12,OR(AND(CH60&lt;&gt;"",CH60&lt;&gt;"-"),AND(CG60="-",CF59=""))),"-","")))</f>
        <v/>
      </c>
      <c r="CH59" s="128" t="str">
        <f>IFERROR(INDEX(Calculation!$Q$7:$Q$206,MATCH($B59&amp;" "&amp;CH$10,positions,0),1),
IFERROR(INDEX(Calculation!$R$7:$R$206,MATCH($B58&amp;" "&amp;CH$10,positions,0),1),
IF(AND(ROW(CH59)&gt;12,OR(AND(CI60&lt;&gt;"",CI60&lt;&gt;"-"),AND(CH60="-",CG59=""))),"-","")))</f>
        <v/>
      </c>
      <c r="CI59" s="128" t="str">
        <f>IFERROR(INDEX(Calculation!$Q$7:$Q$206,MATCH($B59&amp;" "&amp;CI$10,positions,0),1),
IFERROR(INDEX(Calculation!$R$7:$R$206,MATCH($B58&amp;" "&amp;CI$10,positions,0),1),
IF(AND(ROW(CI59)&gt;12,OR(AND(CJ60&lt;&gt;"",CJ60&lt;&gt;"-"),AND(CI60="-",CH59=""))),"-","")))</f>
        <v/>
      </c>
      <c r="CJ59" s="128" t="str">
        <f>IFERROR(INDEX(Calculation!$Q$7:$Q$206,MATCH($B59&amp;" "&amp;CJ$10,positions,0),1),
IFERROR(INDEX(Calculation!$R$7:$R$206,MATCH($B58&amp;" "&amp;CJ$10,positions,0),1),
IF(AND(ROW(CJ59)&gt;12,OR(AND(CK60&lt;&gt;"",CK60&lt;&gt;"-"),AND(CJ60="-",CI59=""))),"-","")))</f>
        <v/>
      </c>
      <c r="CK59" s="128" t="str">
        <f>IFERROR(INDEX(Calculation!$Q$7:$Q$206,MATCH($B59&amp;" "&amp;CK$10,positions,0),1),
IFERROR(INDEX(Calculation!$R$7:$R$206,MATCH($B58&amp;" "&amp;CK$10,positions,0),1),
IF(AND(ROW(CK59)&gt;12,OR(AND(CL60&lt;&gt;"",CL60&lt;&gt;"-"),AND(CK60="-",CJ59=""))),"-","")))</f>
        <v/>
      </c>
      <c r="CL59" s="128" t="str">
        <f>IFERROR(INDEX(Calculation!$Q$7:$Q$206,MATCH($B59&amp;" "&amp;CL$10,positions,0),1),
IFERROR(INDEX(Calculation!$R$7:$R$206,MATCH($B58&amp;" "&amp;CL$10,positions,0),1),
IF(AND(ROW(CL59)&gt;12,OR(AND(CM60&lt;&gt;"",CM60&lt;&gt;"-"),AND(CL60="-",CK59=""))),"-","")))</f>
        <v/>
      </c>
      <c r="CM59" s="128" t="str">
        <f>IFERROR(INDEX(Calculation!$Q$7:$Q$206,MATCH($B59&amp;" "&amp;CM$10,positions,0),1),
IFERROR(INDEX(Calculation!$R$7:$R$206,MATCH($B58&amp;" "&amp;CM$10,positions,0),1),
IF(AND(ROW(CM59)&gt;12,OR(AND(CN60&lt;&gt;"",CN60&lt;&gt;"-"),AND(CM60="-",CL59=""))),"-","")))</f>
        <v/>
      </c>
      <c r="CN59" s="128" t="str">
        <f>IFERROR(INDEX(Calculation!$Q$7:$Q$206,MATCH($B59&amp;" "&amp;CN$10,positions,0),1),
IFERROR(INDEX(Calculation!$R$7:$R$206,MATCH($B58&amp;" "&amp;CN$10,positions,0),1),
IF(AND(ROW(CN59)&gt;12,OR(AND(CO60&lt;&gt;"",CO60&lt;&gt;"-"),AND(CN60="-",CM59=""))),"-","")))</f>
        <v/>
      </c>
      <c r="CO59" s="128" t="str">
        <f>IFERROR(INDEX(Calculation!$Q$7:$Q$206,MATCH($B59&amp;" "&amp;CO$10,positions,0),1),
IFERROR(INDEX(Calculation!$R$7:$R$206,MATCH($B58&amp;" "&amp;CO$10,positions,0),1),
IF(AND(ROW(CO59)&gt;12,OR(AND(CP60&lt;&gt;"",CP60&lt;&gt;"-"),AND(CO60="-",CN59=""))),"-","")))</f>
        <v/>
      </c>
      <c r="CP59" s="128" t="str">
        <f>IFERROR(INDEX(Calculation!$Q$7:$Q$206,MATCH($B59&amp;" "&amp;CP$10,positions,0),1),
IFERROR(INDEX(Calculation!$R$7:$R$206,MATCH($B58&amp;" "&amp;CP$10,positions,0),1),
IF(AND(ROW(CP59)&gt;12,OR(AND(CQ60&lt;&gt;"",CQ60&lt;&gt;"-"),AND(CP60="-",CO59=""))),"-","")))</f>
        <v/>
      </c>
      <c r="CQ59" s="128" t="str">
        <f>IFERROR(INDEX(Calculation!$Q$7:$Q$206,MATCH($B59&amp;" "&amp;CQ$10,positions,0),1),
IFERROR(INDEX(Calculation!$R$7:$R$206,MATCH($B58&amp;" "&amp;CQ$10,positions,0),1),
IF(AND(ROW(CQ59)&gt;12,OR(AND(CR60&lt;&gt;"",CR60&lt;&gt;"-"),AND(CQ60="-",CP59=""))),"-","")))</f>
        <v/>
      </c>
      <c r="CR59" s="128" t="str">
        <f>IFERROR(INDEX(Calculation!$Q$7:$Q$206,MATCH($B59&amp;" "&amp;CR$10,positions,0),1),
IFERROR(INDEX(Calculation!$R$7:$R$206,MATCH($B58&amp;" "&amp;CR$10,positions,0),1),
IF(AND(ROW(CR59)&gt;12,OR(AND(CS60&lt;&gt;"",CS60&lt;&gt;"-"),AND(CR60="-",CQ59=""))),"-","")))</f>
        <v/>
      </c>
      <c r="CS59" s="128" t="str">
        <f>IFERROR(INDEX(Calculation!$Q$7:$Q$206,MATCH($B59&amp;" "&amp;CS$10,positions,0),1),
IFERROR(INDEX(Calculation!$R$7:$R$206,MATCH($B58&amp;" "&amp;CS$10,positions,0),1),
IF(AND(ROW(CS59)&gt;12,OR(AND(CT60&lt;&gt;"",CT60&lt;&gt;"-"),AND(CS60="-",CR59=""))),"-","")))</f>
        <v/>
      </c>
      <c r="CT59" s="128" t="str">
        <f>IFERROR(INDEX(Calculation!$Q$7:$Q$206,MATCH($B59&amp;" "&amp;CT$10,positions,0),1),
IFERROR(INDEX(Calculation!$R$7:$R$206,MATCH($B58&amp;" "&amp;CT$10,positions,0),1),
IF(AND(ROW(CT59)&gt;12,OR(AND(CU60&lt;&gt;"",CU60&lt;&gt;"-"),AND(CT60="-",CS59=""))),"-","")))</f>
        <v/>
      </c>
      <c r="CU59" s="128" t="str">
        <f>IFERROR(INDEX(Calculation!$Q$7:$Q$206,MATCH($B59&amp;" "&amp;CU$10,positions,0),1),
IFERROR(INDEX(Calculation!$R$7:$R$206,MATCH($B58&amp;" "&amp;CU$10,positions,0),1),
IF(AND(ROW(CU59)&gt;12,OR(AND(CV60&lt;&gt;"",CV60&lt;&gt;"-"),AND(CU60="-",CT59=""))),"-","")))</f>
        <v/>
      </c>
      <c r="CV59" s="128" t="str">
        <f>IFERROR(INDEX(Calculation!$Q$7:$Q$206,MATCH($B59&amp;" "&amp;CV$10,positions,0),1),
IFERROR(INDEX(Calculation!$R$7:$R$206,MATCH($B58&amp;" "&amp;CV$10,positions,0),1),
IF(AND(ROW(CV59)&gt;12,OR(AND(CW60&lt;&gt;"",CW60&lt;&gt;"-"),AND(CV60="-",CU59=""))),"-","")))</f>
        <v/>
      </c>
      <c r="CW59" s="128" t="str">
        <f>IFERROR(INDEX(Calculation!$Q$7:$Q$206,MATCH($B59&amp;" "&amp;CW$10,positions,0),1),
IFERROR(INDEX(Calculation!$R$7:$R$206,MATCH($B58&amp;" "&amp;CW$10,positions,0),1),
IF(AND(ROW(CW59)&gt;12,OR(AND(CX60&lt;&gt;"",CX60&lt;&gt;"-"),AND(CW60="-",CV59=""))),"-","")))</f>
        <v/>
      </c>
      <c r="CX59" s="128" t="str">
        <f>IFERROR(INDEX(Calculation!$Q$7:$Q$206,MATCH($B59&amp;" "&amp;CX$10,positions,0),1),
IFERROR(INDEX(Calculation!$R$7:$R$206,MATCH($B58&amp;" "&amp;CX$10,positions,0),1),
IF(AND(ROW(CX59)&gt;12,OR(AND(CY60&lt;&gt;"",CY60&lt;&gt;"-"),AND(CX60="-",CW59=""))),"-","")))</f>
        <v/>
      </c>
      <c r="CY59" s="128" t="str">
        <f>IFERROR(INDEX(Calculation!$Q$7:$Q$206,MATCH($B59&amp;" "&amp;CY$10,positions,0),1),
IFERROR(INDEX(Calculation!$R$7:$R$206,MATCH($B58&amp;" "&amp;CY$10,positions,0),1),
IF(AND(ROW(CY59)&gt;12,OR(AND(CZ60&lt;&gt;"",CZ60&lt;&gt;"-"),AND(CY60="-",CX59=""))),"-","")))</f>
        <v/>
      </c>
      <c r="CZ59" s="128" t="str">
        <f>IFERROR(INDEX(Calculation!$Q$7:$Q$206,MATCH($B59&amp;" "&amp;CZ$10,positions,0),1),
IFERROR(INDEX(Calculation!$R$7:$R$206,MATCH($B58&amp;" "&amp;CZ$10,positions,0),1),
IF(AND(ROW(CZ59)&gt;12,OR(AND(DA60&lt;&gt;"",DA60&lt;&gt;"-"),AND(CZ60="-",CY59=""))),"-","")))</f>
        <v/>
      </c>
    </row>
    <row r="60" spans="2:104" s="100" customFormat="1" ht="27.95" customHeight="1" x14ac:dyDescent="0.25">
      <c r="B60" s="140">
        <v>50</v>
      </c>
      <c r="C60" s="99"/>
      <c r="D60" s="128" t="str">
        <f>IFERROR(INDEX(Calculation!$Q$7:$Q$206,MATCH($B60&amp;" "&amp;D$10,positions,0),1),
IFERROR(INDEX(Calculation!$R$7:$R$206,MATCH($B59&amp;" "&amp;D$10,positions,0),1),
IF(AND(ROW(D60)&gt;12,OR(AND(E61&lt;&gt;"",E61&lt;&gt;"-"),AND(D61="-",C60=""))),"-","")))</f>
        <v/>
      </c>
      <c r="E60" s="128" t="str">
        <f>IFERROR(INDEX(Calculation!$Q$7:$Q$206,MATCH($B60&amp;" "&amp;E$10,positions,0),1),
IFERROR(INDEX(Calculation!$R$7:$R$206,MATCH($B59&amp;" "&amp;E$10,positions,0),1),
IF(AND(ROW(E60)&gt;12,OR(AND(F61&lt;&gt;"",F61&lt;&gt;"-"),AND(E61="-",D60=""))),"-","")))</f>
        <v/>
      </c>
      <c r="F60" s="128" t="str">
        <f>IFERROR(INDEX(Calculation!$Q$7:$Q$206,MATCH($B60&amp;" "&amp;F$10,positions,0),1),
IFERROR(INDEX(Calculation!$R$7:$R$206,MATCH($B59&amp;" "&amp;F$10,positions,0),1),
IF(AND(ROW(F60)&gt;12,OR(AND(G61&lt;&gt;"",G61&lt;&gt;"-"),AND(F61="-",E60=""))),"-","")))</f>
        <v/>
      </c>
      <c r="G60" s="128" t="str">
        <f>IFERROR(INDEX(Calculation!$Q$7:$Q$206,MATCH($B60&amp;" "&amp;G$10,positions,0),1),
IFERROR(INDEX(Calculation!$R$7:$R$206,MATCH($B59&amp;" "&amp;G$10,positions,0),1),
IF(AND(ROW(G60)&gt;12,OR(AND(H61&lt;&gt;"",H61&lt;&gt;"-"),AND(G61="-",F60=""))),"-","")))</f>
        <v/>
      </c>
      <c r="H60" s="128" t="str">
        <f>IFERROR(INDEX(Calculation!$Q$7:$Q$206,MATCH($B60&amp;" "&amp;H$10,positions,0),1),
IFERROR(INDEX(Calculation!$R$7:$R$206,MATCH($B59&amp;" "&amp;H$10,positions,0),1),
IF(AND(ROW(H60)&gt;12,OR(AND(I61&lt;&gt;"",I61&lt;&gt;"-"),AND(H61="-",G60=""))),"-","")))</f>
        <v/>
      </c>
      <c r="I60" s="128" t="str">
        <f>IFERROR(INDEX(Calculation!$Q$7:$Q$206,MATCH($B60&amp;" "&amp;I$10,positions,0),1),
IFERROR(INDEX(Calculation!$R$7:$R$206,MATCH($B59&amp;" "&amp;I$10,positions,0),1),
IF(AND(ROW(I60)&gt;12,OR(AND(J61&lt;&gt;"",J61&lt;&gt;"-"),AND(I61="-",H60=""))),"-","")))</f>
        <v/>
      </c>
      <c r="J60" s="128" t="str">
        <f>IFERROR(INDEX(Calculation!$Q$7:$Q$206,MATCH($B60&amp;" "&amp;J$10,positions,0),1),
IFERROR(INDEX(Calculation!$R$7:$R$206,MATCH($B59&amp;" "&amp;J$10,positions,0),1),
IF(AND(ROW(J60)&gt;12,OR(AND(K61&lt;&gt;"",K61&lt;&gt;"-"),AND(J61="-",I60=""))),"-","")))</f>
        <v/>
      </c>
      <c r="K60" s="128" t="str">
        <f>IFERROR(INDEX(Calculation!$Q$7:$Q$206,MATCH($B60&amp;" "&amp;K$10,positions,0),1),
IFERROR(INDEX(Calculation!$R$7:$R$206,MATCH($B59&amp;" "&amp;K$10,positions,0),1),
IF(AND(ROW(K60)&gt;12,OR(AND(L61&lt;&gt;"",L61&lt;&gt;"-"),AND(K61="-",J60=""))),"-","")))</f>
        <v/>
      </c>
      <c r="L60" s="128" t="str">
        <f>IFERROR(INDEX(Calculation!$Q$7:$Q$206,MATCH($B60&amp;" "&amp;L$10,positions,0),1),
IFERROR(INDEX(Calculation!$R$7:$R$206,MATCH($B59&amp;" "&amp;L$10,positions,0),1),
IF(AND(ROW(L60)&gt;12,OR(AND(M61&lt;&gt;"",M61&lt;&gt;"-"),AND(L61="-",K60=""))),"-","")))</f>
        <v/>
      </c>
      <c r="M60" s="128" t="str">
        <f>IFERROR(INDEX(Calculation!$Q$7:$Q$206,MATCH($B60&amp;" "&amp;M$10,positions,0),1),
IFERROR(INDEX(Calculation!$R$7:$R$206,MATCH($B59&amp;" "&amp;M$10,positions,0),1),
IF(AND(ROW(M60)&gt;12,OR(AND(N61&lt;&gt;"",N61&lt;&gt;"-"),AND(M61="-",L60=""))),"-","")))</f>
        <v/>
      </c>
      <c r="N60" s="128" t="str">
        <f>IFERROR(INDEX(Calculation!$Q$7:$Q$206,MATCH($B60&amp;" "&amp;N$10,positions,0),1),
IFERROR(INDEX(Calculation!$R$7:$R$206,MATCH($B59&amp;" "&amp;N$10,positions,0),1),
IF(AND(ROW(N60)&gt;12,OR(AND(O61&lt;&gt;"",O61&lt;&gt;"-"),AND(N61="-",M60=""))),"-","")))</f>
        <v/>
      </c>
      <c r="O60" s="128" t="str">
        <f>IFERROR(INDEX(Calculation!$Q$7:$Q$206,MATCH($B60&amp;" "&amp;O$10,positions,0),1),
IFERROR(INDEX(Calculation!$R$7:$R$206,MATCH($B59&amp;" "&amp;O$10,positions,0),1),
IF(AND(ROW(O60)&gt;12,OR(AND(P61&lt;&gt;"",P61&lt;&gt;"-"),AND(O61="-",N60=""))),"-","")))</f>
        <v/>
      </c>
      <c r="P60" s="128" t="str">
        <f>IFERROR(INDEX(Calculation!$Q$7:$Q$206,MATCH($B60&amp;" "&amp;P$10,positions,0),1),
IFERROR(INDEX(Calculation!$R$7:$R$206,MATCH($B59&amp;" "&amp;P$10,positions,0),1),
IF(AND(ROW(P60)&gt;12,OR(AND(Q61&lt;&gt;"",Q61&lt;&gt;"-"),AND(P61="-",O60=""))),"-","")))</f>
        <v/>
      </c>
      <c r="Q60" s="128" t="str">
        <f>IFERROR(INDEX(Calculation!$Q$7:$Q$206,MATCH($B60&amp;" "&amp;Q$10,positions,0),1),
IFERROR(INDEX(Calculation!$R$7:$R$206,MATCH($B59&amp;" "&amp;Q$10,positions,0),1),
IF(AND(ROW(Q60)&gt;12,OR(AND(R61&lt;&gt;"",R61&lt;&gt;"-"),AND(Q61="-",P60=""))),"-","")))</f>
        <v/>
      </c>
      <c r="R60" s="128" t="str">
        <f>IFERROR(INDEX(Calculation!$Q$7:$Q$206,MATCH($B60&amp;" "&amp;R$10,positions,0),1),
IFERROR(INDEX(Calculation!$R$7:$R$206,MATCH($B59&amp;" "&amp;R$10,positions,0),1),
IF(AND(ROW(R60)&gt;12,OR(AND(S61&lt;&gt;"",S61&lt;&gt;"-"),AND(R61="-",Q60=""))),"-","")))</f>
        <v/>
      </c>
      <c r="S60" s="128" t="str">
        <f>IFERROR(INDEX(Calculation!$Q$7:$Q$206,MATCH($B60&amp;" "&amp;S$10,positions,0),1),
IFERROR(INDEX(Calculation!$R$7:$R$206,MATCH($B59&amp;" "&amp;S$10,positions,0),1),
IF(AND(ROW(S60)&gt;12,OR(AND(T61&lt;&gt;"",T61&lt;&gt;"-"),AND(S61="-",R60=""))),"-","")))</f>
        <v/>
      </c>
      <c r="T60" s="128" t="str">
        <f>IFERROR(INDEX(Calculation!$Q$7:$Q$206,MATCH($B60&amp;" "&amp;T$10,positions,0),1),
IFERROR(INDEX(Calculation!$R$7:$R$206,MATCH($B59&amp;" "&amp;T$10,positions,0),1),
IF(AND(ROW(T60)&gt;12,OR(AND(U61&lt;&gt;"",U61&lt;&gt;"-"),AND(T61="-",S60=""))),"-","")))</f>
        <v/>
      </c>
      <c r="U60" s="128" t="str">
        <f>IFERROR(INDEX(Calculation!$Q$7:$Q$206,MATCH($B60&amp;" "&amp;U$10,positions,0),1),
IFERROR(INDEX(Calculation!$R$7:$R$206,MATCH($B59&amp;" "&amp;U$10,positions,0),1),
IF(AND(ROW(U60)&gt;12,OR(AND(V61&lt;&gt;"",V61&lt;&gt;"-"),AND(U61="-",T60=""))),"-","")))</f>
        <v/>
      </c>
      <c r="V60" s="128" t="str">
        <f>IFERROR(INDEX(Calculation!$Q$7:$Q$206,MATCH($B60&amp;" "&amp;V$10,positions,0),1),
IFERROR(INDEX(Calculation!$R$7:$R$206,MATCH($B59&amp;" "&amp;V$10,positions,0),1),
IF(AND(ROW(V60)&gt;12,OR(AND(W61&lt;&gt;"",W61&lt;&gt;"-"),AND(V61="-",U60=""))),"-","")))</f>
        <v/>
      </c>
      <c r="W60" s="128" t="str">
        <f>IFERROR(INDEX(Calculation!$Q$7:$Q$206,MATCH($B60&amp;" "&amp;W$10,positions,0),1),
IFERROR(INDEX(Calculation!$R$7:$R$206,MATCH($B59&amp;" "&amp;W$10,positions,0),1),
IF(AND(ROW(W60)&gt;12,OR(AND(X61&lt;&gt;"",X61&lt;&gt;"-"),AND(W61="-",V60=""))),"-","")))</f>
        <v/>
      </c>
      <c r="X60" s="128" t="str">
        <f>IFERROR(INDEX(Calculation!$Q$7:$Q$206,MATCH($B60&amp;" "&amp;X$10,positions,0),1),
IFERROR(INDEX(Calculation!$R$7:$R$206,MATCH($B59&amp;" "&amp;X$10,positions,0),1),
IF(AND(ROW(X60)&gt;12,OR(AND(Y61&lt;&gt;"",Y61&lt;&gt;"-"),AND(X61="-",W60=""))),"-","")))</f>
        <v/>
      </c>
      <c r="Y60" s="128" t="str">
        <f>IFERROR(INDEX(Calculation!$Q$7:$Q$206,MATCH($B60&amp;" "&amp;Y$10,positions,0),1),
IFERROR(INDEX(Calculation!$R$7:$R$206,MATCH($B59&amp;" "&amp;Y$10,positions,0),1),
IF(AND(ROW(Y60)&gt;12,OR(AND(Z61&lt;&gt;"",Z61&lt;&gt;"-"),AND(Y61="-",X60=""))),"-","")))</f>
        <v/>
      </c>
      <c r="Z60" s="128" t="str">
        <f>IFERROR(INDEX(Calculation!$Q$7:$Q$206,MATCH($B60&amp;" "&amp;Z$10,positions,0),1),
IFERROR(INDEX(Calculation!$R$7:$R$206,MATCH($B59&amp;" "&amp;Z$10,positions,0),1),
IF(AND(ROW(Z60)&gt;12,OR(AND(AA61&lt;&gt;"",AA61&lt;&gt;"-"),AND(Z61="-",Y60=""))),"-","")))</f>
        <v/>
      </c>
      <c r="AA60" s="128" t="str">
        <f>IFERROR(INDEX(Calculation!$Q$7:$Q$206,MATCH($B60&amp;" "&amp;AA$10,positions,0),1),
IFERROR(INDEX(Calculation!$R$7:$R$206,MATCH($B59&amp;" "&amp;AA$10,positions,0),1),
IF(AND(ROW(AA60)&gt;12,OR(AND(AB61&lt;&gt;"",AB61&lt;&gt;"-"),AND(AA61="-",Z60=""))),"-","")))</f>
        <v/>
      </c>
      <c r="AB60" s="128" t="str">
        <f>IFERROR(INDEX(Calculation!$Q$7:$Q$206,MATCH($B60&amp;" "&amp;AB$10,positions,0),1),
IFERROR(INDEX(Calculation!$R$7:$R$206,MATCH($B59&amp;" "&amp;AB$10,positions,0),1),
IF(AND(ROW(AB60)&gt;12,OR(AND(AC61&lt;&gt;"",AC61&lt;&gt;"-"),AND(AB61="-",AA60=""))),"-","")))</f>
        <v/>
      </c>
      <c r="AC60" s="128" t="str">
        <f>IFERROR(INDEX(Calculation!$Q$7:$Q$206,MATCH($B60&amp;" "&amp;AC$10,positions,0),1),
IFERROR(INDEX(Calculation!$R$7:$R$206,MATCH($B59&amp;" "&amp;AC$10,positions,0),1),
IF(AND(ROW(AC60)&gt;12,OR(AND(AD61&lt;&gt;"",AD61&lt;&gt;"-"),AND(AC61="-",AB60=""))),"-","")))</f>
        <v/>
      </c>
      <c r="AD60" s="128" t="str">
        <f>IFERROR(INDEX(Calculation!$Q$7:$Q$206,MATCH($B60&amp;" "&amp;AD$10,positions,0),1),
IFERROR(INDEX(Calculation!$R$7:$R$206,MATCH($B59&amp;" "&amp;AD$10,positions,0),1),
IF(AND(ROW(AD60)&gt;12,OR(AND(AE61&lt;&gt;"",AE61&lt;&gt;"-"),AND(AD61="-",AC60=""))),"-","")))</f>
        <v/>
      </c>
      <c r="AE60" s="128" t="str">
        <f>IFERROR(INDEX(Calculation!$Q$7:$Q$206,MATCH($B60&amp;" "&amp;AE$10,positions,0),1),
IFERROR(INDEX(Calculation!$R$7:$R$206,MATCH($B59&amp;" "&amp;AE$10,positions,0),1),
IF(AND(ROW(AE60)&gt;12,OR(AND(AF61&lt;&gt;"",AF61&lt;&gt;"-"),AND(AE61="-",AD60=""))),"-","")))</f>
        <v/>
      </c>
      <c r="AF60" s="128" t="str">
        <f>IFERROR(INDEX(Calculation!$Q$7:$Q$206,MATCH($B60&amp;" "&amp;AF$10,positions,0),1),
IFERROR(INDEX(Calculation!$R$7:$R$206,MATCH($B59&amp;" "&amp;AF$10,positions,0),1),
IF(AND(ROW(AF60)&gt;12,OR(AND(AG61&lt;&gt;"",AG61&lt;&gt;"-"),AND(AF61="-",AE60=""))),"-","")))</f>
        <v/>
      </c>
      <c r="AG60" s="128" t="str">
        <f>IFERROR(INDEX(Calculation!$Q$7:$Q$206,MATCH($B60&amp;" "&amp;AG$10,positions,0),1),
IFERROR(INDEX(Calculation!$R$7:$R$206,MATCH($B59&amp;" "&amp;AG$10,positions,0),1),
IF(AND(ROW(AG60)&gt;12,OR(AND(AH61&lt;&gt;"",AH61&lt;&gt;"-"),AND(AG61="-",AF60=""))),"-","")))</f>
        <v/>
      </c>
      <c r="AH60" s="128" t="str">
        <f>IFERROR(INDEX(Calculation!$Q$7:$Q$206,MATCH($B60&amp;" "&amp;AH$10,positions,0),1),
IFERROR(INDEX(Calculation!$R$7:$R$206,MATCH($B59&amp;" "&amp;AH$10,positions,0),1),
IF(AND(ROW(AH60)&gt;12,OR(AND(AI61&lt;&gt;"",AI61&lt;&gt;"-"),AND(AH61="-",AG60=""))),"-","")))</f>
        <v/>
      </c>
      <c r="AI60" s="128" t="str">
        <f>IFERROR(INDEX(Calculation!$Q$7:$Q$206,MATCH($B60&amp;" "&amp;AI$10,positions,0),1),
IFERROR(INDEX(Calculation!$R$7:$R$206,MATCH($B59&amp;" "&amp;AI$10,positions,0),1),
IF(AND(ROW(AI60)&gt;12,OR(AND(AJ61&lt;&gt;"",AJ61&lt;&gt;"-"),AND(AI61="-",AH60=""))),"-","")))</f>
        <v/>
      </c>
      <c r="AJ60" s="128" t="str">
        <f>IFERROR(INDEX(Calculation!$Q$7:$Q$206,MATCH($B60&amp;" "&amp;AJ$10,positions,0),1),
IFERROR(INDEX(Calculation!$R$7:$R$206,MATCH($B59&amp;" "&amp;AJ$10,positions,0),1),
IF(AND(ROW(AJ60)&gt;12,OR(AND(AK61&lt;&gt;"",AK61&lt;&gt;"-"),AND(AJ61="-",AI60=""))),"-","")))</f>
        <v/>
      </c>
      <c r="AK60" s="128" t="str">
        <f>IFERROR(INDEX(Calculation!$Q$7:$Q$206,MATCH($B60&amp;" "&amp;AK$10,positions,0),1),
IFERROR(INDEX(Calculation!$R$7:$R$206,MATCH($B59&amp;" "&amp;AK$10,positions,0),1),
IF(AND(ROW(AK60)&gt;12,OR(AND(AL61&lt;&gt;"",AL61&lt;&gt;"-"),AND(AK61="-",AJ60=""))),"-","")))</f>
        <v/>
      </c>
      <c r="AL60" s="128" t="str">
        <f>IFERROR(INDEX(Calculation!$Q$7:$Q$206,MATCH($B60&amp;" "&amp;AL$10,positions,0),1),
IFERROR(INDEX(Calculation!$R$7:$R$206,MATCH($B59&amp;" "&amp;AL$10,positions,0),1),
IF(AND(ROW(AL60)&gt;12,OR(AND(AM61&lt;&gt;"",AM61&lt;&gt;"-"),AND(AL61="-",AK60=""))),"-","")))</f>
        <v/>
      </c>
      <c r="AM60" s="128" t="str">
        <f>IFERROR(INDEX(Calculation!$Q$7:$Q$206,MATCH($B60&amp;" "&amp;AM$10,positions,0),1),
IFERROR(INDEX(Calculation!$R$7:$R$206,MATCH($B59&amp;" "&amp;AM$10,positions,0),1),
IF(AND(ROW(AM60)&gt;12,OR(AND(AN61&lt;&gt;"",AN61&lt;&gt;"-"),AND(AM61="-",AL60=""))),"-","")))</f>
        <v/>
      </c>
      <c r="AN60" s="128" t="str">
        <f>IFERROR(INDEX(Calculation!$Q$7:$Q$206,MATCH($B60&amp;" "&amp;AN$10,positions,0),1),
IFERROR(INDEX(Calculation!$R$7:$R$206,MATCH($B59&amp;" "&amp;AN$10,positions,0),1),
IF(AND(ROW(AN60)&gt;12,OR(AND(AO61&lt;&gt;"",AO61&lt;&gt;"-"),AND(AN61="-",AM60=""))),"-","")))</f>
        <v/>
      </c>
      <c r="AO60" s="128" t="str">
        <f>IFERROR(INDEX(Calculation!$Q$7:$Q$206,MATCH($B60&amp;" "&amp;AO$10,positions,0),1),
IFERROR(INDEX(Calculation!$R$7:$R$206,MATCH($B59&amp;" "&amp;AO$10,positions,0),1),
IF(AND(ROW(AO60)&gt;12,OR(AND(AP61&lt;&gt;"",AP61&lt;&gt;"-"),AND(AO61="-",AN60=""))),"-","")))</f>
        <v/>
      </c>
      <c r="AP60" s="128" t="str">
        <f>IFERROR(INDEX(Calculation!$Q$7:$Q$206,MATCH($B60&amp;" "&amp;AP$10,positions,0),1),
IFERROR(INDEX(Calculation!$R$7:$R$206,MATCH($B59&amp;" "&amp;AP$10,positions,0),1),
IF(AND(ROW(AP60)&gt;12,OR(AND(AQ61&lt;&gt;"",AQ61&lt;&gt;"-"),AND(AP61="-",AO60=""))),"-","")))</f>
        <v/>
      </c>
      <c r="AQ60" s="128" t="str">
        <f>IFERROR(INDEX(Calculation!$Q$7:$Q$206,MATCH($B60&amp;" "&amp;AQ$10,positions,0),1),
IFERROR(INDEX(Calculation!$R$7:$R$206,MATCH($B59&amp;" "&amp;AQ$10,positions,0),1),
IF(AND(ROW(AQ60)&gt;12,OR(AND(AR61&lt;&gt;"",AR61&lt;&gt;"-"),AND(AQ61="-",AP60=""))),"-","")))</f>
        <v/>
      </c>
      <c r="AR60" s="128" t="str">
        <f>IFERROR(INDEX(Calculation!$Q$7:$Q$206,MATCH($B60&amp;" "&amp;AR$10,positions,0),1),
IFERROR(INDEX(Calculation!$R$7:$R$206,MATCH($B59&amp;" "&amp;AR$10,positions,0),1),
IF(AND(ROW(AR60)&gt;12,OR(AND(AS61&lt;&gt;"",AS61&lt;&gt;"-"),AND(AR61="-",AQ60=""))),"-","")))</f>
        <v/>
      </c>
      <c r="AS60" s="128" t="str">
        <f>IFERROR(INDEX(Calculation!$Q$7:$Q$206,MATCH($B60&amp;" "&amp;AS$10,positions,0),1),
IFERROR(INDEX(Calculation!$R$7:$R$206,MATCH($B59&amp;" "&amp;AS$10,positions,0),1),
IF(AND(ROW(AS60)&gt;12,OR(AND(AT61&lt;&gt;"",AT61&lt;&gt;"-"),AND(AS61="-",AR60=""))),"-","")))</f>
        <v/>
      </c>
      <c r="AT60" s="128" t="str">
        <f>IFERROR(INDEX(Calculation!$Q$7:$Q$206,MATCH($B60&amp;" "&amp;AT$10,positions,0),1),
IFERROR(INDEX(Calculation!$R$7:$R$206,MATCH($B59&amp;" "&amp;AT$10,positions,0),1),
IF(AND(ROW(AT60)&gt;12,OR(AND(AU61&lt;&gt;"",AU61&lt;&gt;"-"),AND(AT61="-",AS60=""))),"-","")))</f>
        <v/>
      </c>
      <c r="AU60" s="128" t="str">
        <f>IFERROR(INDEX(Calculation!$Q$7:$Q$206,MATCH($B60&amp;" "&amp;AU$10,positions,0),1),
IFERROR(INDEX(Calculation!$R$7:$R$206,MATCH($B59&amp;" "&amp;AU$10,positions,0),1),
IF(AND(ROW(AU60)&gt;12,OR(AND(AV61&lt;&gt;"",AV61&lt;&gt;"-"),AND(AU61="-",AT60=""))),"-","")))</f>
        <v/>
      </c>
      <c r="AV60" s="128" t="str">
        <f>IFERROR(INDEX(Calculation!$Q$7:$Q$206,MATCH($B60&amp;" "&amp;AV$10,positions,0),1),
IFERROR(INDEX(Calculation!$R$7:$R$206,MATCH($B59&amp;" "&amp;AV$10,positions,0),1),
IF(AND(ROW(AV60)&gt;12,OR(AND(AW61&lt;&gt;"",AW61&lt;&gt;"-"),AND(AV61="-",AU60=""))),"-","")))</f>
        <v/>
      </c>
      <c r="AW60" s="128" t="str">
        <f>IFERROR(INDEX(Calculation!$Q$7:$Q$206,MATCH($B60&amp;" "&amp;AW$10,positions,0),1),
IFERROR(INDEX(Calculation!$R$7:$R$206,MATCH($B59&amp;" "&amp;AW$10,positions,0),1),
IF(AND(ROW(AW60)&gt;12,OR(AND(AX61&lt;&gt;"",AX61&lt;&gt;"-"),AND(AW61="-",AV60=""))),"-","")))</f>
        <v/>
      </c>
      <c r="AX60" s="128" t="str">
        <f>IFERROR(INDEX(Calculation!$Q$7:$Q$206,MATCH($B60&amp;" "&amp;AX$10,positions,0),1),
IFERROR(INDEX(Calculation!$R$7:$R$206,MATCH($B59&amp;" "&amp;AX$10,positions,0),1),
IF(AND(ROW(AX60)&gt;12,OR(AND(AY61&lt;&gt;"",AY61&lt;&gt;"-"),AND(AX61="-",AW60=""))),"-","")))</f>
        <v/>
      </c>
      <c r="AY60" s="128" t="str">
        <f>IFERROR(INDEX(Calculation!$Q$7:$Q$206,MATCH($B60&amp;" "&amp;AY$10,positions,0),1),
IFERROR(INDEX(Calculation!$R$7:$R$206,MATCH($B59&amp;" "&amp;AY$10,positions,0),1),
IF(AND(ROW(AY60)&gt;12,OR(AND(AZ61&lt;&gt;"",AZ61&lt;&gt;"-"),AND(AY61="-",AX60=""))),"-","")))</f>
        <v/>
      </c>
      <c r="AZ60" s="128" t="str">
        <f>IFERROR(INDEX(Calculation!$Q$7:$Q$206,MATCH($B60&amp;" "&amp;AZ$10,positions,0),1),
IFERROR(INDEX(Calculation!$R$7:$R$206,MATCH($B59&amp;" "&amp;AZ$10,positions,0),1),
IF(AND(ROW(AZ60)&gt;12,OR(AND(BA61&lt;&gt;"",BA61&lt;&gt;"-"),AND(AZ61="-",AY60=""))),"-","")))</f>
        <v/>
      </c>
      <c r="BA60" s="128" t="str">
        <f>IFERROR(INDEX(Calculation!$Q$7:$Q$206,MATCH($B60&amp;" "&amp;BA$10,positions,0),1),
IFERROR(INDEX(Calculation!$R$7:$R$206,MATCH($B59&amp;" "&amp;BA$10,positions,0),1),
IF(AND(ROW(BA60)&gt;12,OR(AND(BB61&lt;&gt;"",BB61&lt;&gt;"-"),AND(BA61="-",AZ60=""))),"-","")))</f>
        <v/>
      </c>
      <c r="BB60" s="128" t="str">
        <f>IFERROR(INDEX(Calculation!$Q$7:$Q$206,MATCH($B60&amp;" "&amp;BB$10,positions,0),1),
IFERROR(INDEX(Calculation!$R$7:$R$206,MATCH($B59&amp;" "&amp;BB$10,positions,0),1),
IF(AND(ROW(BB60)&gt;12,OR(AND(BC61&lt;&gt;"",BC61&lt;&gt;"-"),AND(BB61="-",BA60=""))),"-","")))</f>
        <v/>
      </c>
      <c r="BC60" s="128" t="str">
        <f>IFERROR(INDEX(Calculation!$Q$7:$Q$206,MATCH($B60&amp;" "&amp;BC$10,positions,0),1),
IFERROR(INDEX(Calculation!$R$7:$R$206,MATCH($B59&amp;" "&amp;BC$10,positions,0),1),
IF(AND(ROW(BC60)&gt;12,OR(AND(BD61&lt;&gt;"",BD61&lt;&gt;"-"),AND(BC61="-",BB60=""))),"-","")))</f>
        <v/>
      </c>
      <c r="BD60" s="128" t="str">
        <f>IFERROR(INDEX(Calculation!$Q$7:$Q$206,MATCH($B60&amp;" "&amp;BD$10,positions,0),1),
IFERROR(INDEX(Calculation!$R$7:$R$206,MATCH($B59&amp;" "&amp;BD$10,positions,0),1),
IF(AND(ROW(BD60)&gt;12,OR(AND(BE61&lt;&gt;"",BE61&lt;&gt;"-"),AND(BD61="-",BC60=""))),"-","")))</f>
        <v/>
      </c>
      <c r="BE60" s="128" t="str">
        <f>IFERROR(INDEX(Calculation!$Q$7:$Q$206,MATCH($B60&amp;" "&amp;BE$10,positions,0),1),
IFERROR(INDEX(Calculation!$R$7:$R$206,MATCH($B59&amp;" "&amp;BE$10,positions,0),1),
IF(AND(ROW(BE60)&gt;12,OR(AND(BF61&lt;&gt;"",BF61&lt;&gt;"-"),AND(BE61="-",BD60=""))),"-","")))</f>
        <v/>
      </c>
      <c r="BF60" s="128" t="str">
        <f>IFERROR(INDEX(Calculation!$Q$7:$Q$206,MATCH($B60&amp;" "&amp;BF$10,positions,0),1),
IFERROR(INDEX(Calculation!$R$7:$R$206,MATCH($B59&amp;" "&amp;BF$10,positions,0),1),
IF(AND(ROW(BF60)&gt;12,OR(AND(BG61&lt;&gt;"",BG61&lt;&gt;"-"),AND(BF61="-",BE60=""))),"-","")))</f>
        <v/>
      </c>
      <c r="BG60" s="128" t="str">
        <f>IFERROR(INDEX(Calculation!$Q$7:$Q$206,MATCH($B60&amp;" "&amp;BG$10,positions,0),1),
IFERROR(INDEX(Calculation!$R$7:$R$206,MATCH($B59&amp;" "&amp;BG$10,positions,0),1),
IF(AND(ROW(BG60)&gt;12,OR(AND(BH61&lt;&gt;"",BH61&lt;&gt;"-"),AND(BG61="-",BF60=""))),"-","")))</f>
        <v/>
      </c>
      <c r="BH60" s="128" t="str">
        <f>IFERROR(INDEX(Calculation!$Q$7:$Q$206,MATCH($B60&amp;" "&amp;BH$10,positions,0),1),
IFERROR(INDEX(Calculation!$R$7:$R$206,MATCH($B59&amp;" "&amp;BH$10,positions,0),1),
IF(AND(ROW(BH60)&gt;12,OR(AND(BI61&lt;&gt;"",BI61&lt;&gt;"-"),AND(BH61="-",BG60=""))),"-","")))</f>
        <v/>
      </c>
      <c r="BI60" s="128" t="str">
        <f>IFERROR(INDEX(Calculation!$Q$7:$Q$206,MATCH($B60&amp;" "&amp;BI$10,positions,0),1),
IFERROR(INDEX(Calculation!$R$7:$R$206,MATCH($B59&amp;" "&amp;BI$10,positions,0),1),
IF(AND(ROW(BI60)&gt;12,OR(AND(BJ61&lt;&gt;"",BJ61&lt;&gt;"-"),AND(BI61="-",BH60=""))),"-","")))</f>
        <v/>
      </c>
      <c r="BJ60" s="128" t="str">
        <f>IFERROR(INDEX(Calculation!$Q$7:$Q$206,MATCH($B60&amp;" "&amp;BJ$10,positions,0),1),
IFERROR(INDEX(Calculation!$R$7:$R$206,MATCH($B59&amp;" "&amp;BJ$10,positions,0),1),
IF(AND(ROW(BJ60)&gt;12,OR(AND(BK61&lt;&gt;"",BK61&lt;&gt;"-"),AND(BJ61="-",BI60=""))),"-","")))</f>
        <v/>
      </c>
      <c r="BK60" s="128" t="str">
        <f>IFERROR(INDEX(Calculation!$Q$7:$Q$206,MATCH($B60&amp;" "&amp;BK$10,positions,0),1),
IFERROR(INDEX(Calculation!$R$7:$R$206,MATCH($B59&amp;" "&amp;BK$10,positions,0),1),
IF(AND(ROW(BK60)&gt;12,OR(AND(BL61&lt;&gt;"",BL61&lt;&gt;"-"),AND(BK61="-",BJ60=""))),"-","")))</f>
        <v/>
      </c>
      <c r="BL60" s="128" t="str">
        <f>IFERROR(INDEX(Calculation!$Q$7:$Q$206,MATCH($B60&amp;" "&amp;BL$10,positions,0),1),
IFERROR(INDEX(Calculation!$R$7:$R$206,MATCH($B59&amp;" "&amp;BL$10,positions,0),1),
IF(AND(ROW(BL60)&gt;12,OR(AND(BM61&lt;&gt;"",BM61&lt;&gt;"-"),AND(BL61="-",BK60=""))),"-","")))</f>
        <v/>
      </c>
      <c r="BM60" s="128" t="str">
        <f>IFERROR(INDEX(Calculation!$Q$7:$Q$206,MATCH($B60&amp;" "&amp;BM$10,positions,0),1),
IFERROR(INDEX(Calculation!$R$7:$R$206,MATCH($B59&amp;" "&amp;BM$10,positions,0),1),
IF(AND(ROW(BM60)&gt;12,OR(AND(BN61&lt;&gt;"",BN61&lt;&gt;"-"),AND(BM61="-",BL60=""))),"-","")))</f>
        <v/>
      </c>
      <c r="BN60" s="128" t="str">
        <f>IFERROR(INDEX(Calculation!$Q$7:$Q$206,MATCH($B60&amp;" "&amp;BN$10,positions,0),1),
IFERROR(INDEX(Calculation!$R$7:$R$206,MATCH($B59&amp;" "&amp;BN$10,positions,0),1),
IF(AND(ROW(BN60)&gt;12,OR(AND(BO61&lt;&gt;"",BO61&lt;&gt;"-"),AND(BN61="-",BM60=""))),"-","")))</f>
        <v/>
      </c>
      <c r="BO60" s="128" t="str">
        <f>IFERROR(INDEX(Calculation!$Q$7:$Q$206,MATCH($B60&amp;" "&amp;BO$10,positions,0),1),
IFERROR(INDEX(Calculation!$R$7:$R$206,MATCH($B59&amp;" "&amp;BO$10,positions,0),1),
IF(AND(ROW(BO60)&gt;12,OR(AND(BP61&lt;&gt;"",BP61&lt;&gt;"-"),AND(BO61="-",BN60=""))),"-","")))</f>
        <v/>
      </c>
      <c r="BP60" s="128" t="str">
        <f>IFERROR(INDEX(Calculation!$Q$7:$Q$206,MATCH($B60&amp;" "&amp;BP$10,positions,0),1),
IFERROR(INDEX(Calculation!$R$7:$R$206,MATCH($B59&amp;" "&amp;BP$10,positions,0),1),
IF(AND(ROW(BP60)&gt;12,OR(AND(BQ61&lt;&gt;"",BQ61&lt;&gt;"-"),AND(BP61="-",BO60=""))),"-","")))</f>
        <v/>
      </c>
      <c r="BQ60" s="128" t="str">
        <f>IFERROR(INDEX(Calculation!$Q$7:$Q$206,MATCH($B60&amp;" "&amp;BQ$10,positions,0),1),
IFERROR(INDEX(Calculation!$R$7:$R$206,MATCH($B59&amp;" "&amp;BQ$10,positions,0),1),
IF(AND(ROW(BQ60)&gt;12,OR(AND(BR61&lt;&gt;"",BR61&lt;&gt;"-"),AND(BQ61="-",BP60=""))),"-","")))</f>
        <v/>
      </c>
      <c r="BR60" s="128" t="str">
        <f>IFERROR(INDEX(Calculation!$Q$7:$Q$206,MATCH($B60&amp;" "&amp;BR$10,positions,0),1),
IFERROR(INDEX(Calculation!$R$7:$R$206,MATCH($B59&amp;" "&amp;BR$10,positions,0),1),
IF(AND(ROW(BR60)&gt;12,OR(AND(BS61&lt;&gt;"",BS61&lt;&gt;"-"),AND(BR61="-",BQ60=""))),"-","")))</f>
        <v/>
      </c>
      <c r="BS60" s="128" t="str">
        <f>IFERROR(INDEX(Calculation!$Q$7:$Q$206,MATCH($B60&amp;" "&amp;BS$10,positions,0),1),
IFERROR(INDEX(Calculation!$R$7:$R$206,MATCH($B59&amp;" "&amp;BS$10,positions,0),1),
IF(AND(ROW(BS60)&gt;12,OR(AND(BT61&lt;&gt;"",BT61&lt;&gt;"-"),AND(BS61="-",BR60=""))),"-","")))</f>
        <v/>
      </c>
      <c r="BT60" s="128" t="str">
        <f>IFERROR(INDEX(Calculation!$Q$7:$Q$206,MATCH($B60&amp;" "&amp;BT$10,positions,0),1),
IFERROR(INDEX(Calculation!$R$7:$R$206,MATCH($B59&amp;" "&amp;BT$10,positions,0),1),
IF(AND(ROW(BT60)&gt;12,OR(AND(BU61&lt;&gt;"",BU61&lt;&gt;"-"),AND(BT61="-",BS60=""))),"-","")))</f>
        <v/>
      </c>
      <c r="BU60" s="128" t="str">
        <f>IFERROR(INDEX(Calculation!$Q$7:$Q$206,MATCH($B60&amp;" "&amp;BU$10,positions,0),1),
IFERROR(INDEX(Calculation!$R$7:$R$206,MATCH($B59&amp;" "&amp;BU$10,positions,0),1),
IF(AND(ROW(BU60)&gt;12,OR(AND(BV61&lt;&gt;"",BV61&lt;&gt;"-"),AND(BU61="-",BT60=""))),"-","")))</f>
        <v/>
      </c>
      <c r="BV60" s="128" t="str">
        <f>IFERROR(INDEX(Calculation!$Q$7:$Q$206,MATCH($B60&amp;" "&amp;BV$10,positions,0),1),
IFERROR(INDEX(Calculation!$R$7:$R$206,MATCH($B59&amp;" "&amp;BV$10,positions,0),1),
IF(AND(ROW(BV60)&gt;12,OR(AND(BW61&lt;&gt;"",BW61&lt;&gt;"-"),AND(BV61="-",BU60=""))),"-","")))</f>
        <v/>
      </c>
      <c r="BW60" s="128" t="str">
        <f>IFERROR(INDEX(Calculation!$Q$7:$Q$206,MATCH($B60&amp;" "&amp;BW$10,positions,0),1),
IFERROR(INDEX(Calculation!$R$7:$R$206,MATCH($B59&amp;" "&amp;BW$10,positions,0),1),
IF(AND(ROW(BW60)&gt;12,OR(AND(BX61&lt;&gt;"",BX61&lt;&gt;"-"),AND(BW61="-",BV60=""))),"-","")))</f>
        <v/>
      </c>
      <c r="BX60" s="128" t="str">
        <f>IFERROR(INDEX(Calculation!$Q$7:$Q$206,MATCH($B60&amp;" "&amp;BX$10,positions,0),1),
IFERROR(INDEX(Calculation!$R$7:$R$206,MATCH($B59&amp;" "&amp;BX$10,positions,0),1),
IF(AND(ROW(BX60)&gt;12,OR(AND(BY61&lt;&gt;"",BY61&lt;&gt;"-"),AND(BX61="-",BW60=""))),"-","")))</f>
        <v/>
      </c>
      <c r="BY60" s="128" t="str">
        <f>IFERROR(INDEX(Calculation!$Q$7:$Q$206,MATCH($B60&amp;" "&amp;BY$10,positions,0),1),
IFERROR(INDEX(Calculation!$R$7:$R$206,MATCH($B59&amp;" "&amp;BY$10,positions,0),1),
IF(AND(ROW(BY60)&gt;12,OR(AND(BZ61&lt;&gt;"",BZ61&lt;&gt;"-"),AND(BY61="-",BX60=""))),"-","")))</f>
        <v/>
      </c>
      <c r="BZ60" s="128" t="str">
        <f>IFERROR(INDEX(Calculation!$Q$7:$Q$206,MATCH($B60&amp;" "&amp;BZ$10,positions,0),1),
IFERROR(INDEX(Calculation!$R$7:$R$206,MATCH($B59&amp;" "&amp;BZ$10,positions,0),1),
IF(AND(ROW(BZ60)&gt;12,OR(AND(CA61&lt;&gt;"",CA61&lt;&gt;"-"),AND(BZ61="-",BY60=""))),"-","")))</f>
        <v/>
      </c>
      <c r="CA60" s="128" t="str">
        <f>IFERROR(INDEX(Calculation!$Q$7:$Q$206,MATCH($B60&amp;" "&amp;CA$10,positions,0),1),
IFERROR(INDEX(Calculation!$R$7:$R$206,MATCH($B59&amp;" "&amp;CA$10,positions,0),1),
IF(AND(ROW(CA60)&gt;12,OR(AND(CB61&lt;&gt;"",CB61&lt;&gt;"-"),AND(CA61="-",BZ60=""))),"-","")))</f>
        <v/>
      </c>
      <c r="CB60" s="128" t="str">
        <f>IFERROR(INDEX(Calculation!$Q$7:$Q$206,MATCH($B60&amp;" "&amp;CB$10,positions,0),1),
IFERROR(INDEX(Calculation!$R$7:$R$206,MATCH($B59&amp;" "&amp;CB$10,positions,0),1),
IF(AND(ROW(CB60)&gt;12,OR(AND(CC61&lt;&gt;"",CC61&lt;&gt;"-"),AND(CB61="-",CA60=""))),"-","")))</f>
        <v/>
      </c>
      <c r="CC60" s="128" t="str">
        <f>IFERROR(INDEX(Calculation!$Q$7:$Q$206,MATCH($B60&amp;" "&amp;CC$10,positions,0),1),
IFERROR(INDEX(Calculation!$R$7:$R$206,MATCH($B59&amp;" "&amp;CC$10,positions,0),1),
IF(AND(ROW(CC60)&gt;12,OR(AND(CD61&lt;&gt;"",CD61&lt;&gt;"-"),AND(CC61="-",CB60=""))),"-","")))</f>
        <v/>
      </c>
      <c r="CD60" s="128" t="str">
        <f>IFERROR(INDEX(Calculation!$Q$7:$Q$206,MATCH($B60&amp;" "&amp;CD$10,positions,0),1),
IFERROR(INDEX(Calculation!$R$7:$R$206,MATCH($B59&amp;" "&amp;CD$10,positions,0),1),
IF(AND(ROW(CD60)&gt;12,OR(AND(CE61&lt;&gt;"",CE61&lt;&gt;"-"),AND(CD61="-",CC60=""))),"-","")))</f>
        <v/>
      </c>
      <c r="CE60" s="128" t="str">
        <f>IFERROR(INDEX(Calculation!$Q$7:$Q$206,MATCH($B60&amp;" "&amp;CE$10,positions,0),1),
IFERROR(INDEX(Calculation!$R$7:$R$206,MATCH($B59&amp;" "&amp;CE$10,positions,0),1),
IF(AND(ROW(CE60)&gt;12,OR(AND(CF61&lt;&gt;"",CF61&lt;&gt;"-"),AND(CE61="-",CD60=""))),"-","")))</f>
        <v/>
      </c>
      <c r="CF60" s="128" t="str">
        <f>IFERROR(INDEX(Calculation!$Q$7:$Q$206,MATCH($B60&amp;" "&amp;CF$10,positions,0),1),
IFERROR(INDEX(Calculation!$R$7:$R$206,MATCH($B59&amp;" "&amp;CF$10,positions,0),1),
IF(AND(ROW(CF60)&gt;12,OR(AND(CG61&lt;&gt;"",CG61&lt;&gt;"-"),AND(CF61="-",CE60=""))),"-","")))</f>
        <v/>
      </c>
      <c r="CG60" s="128" t="str">
        <f>IFERROR(INDEX(Calculation!$Q$7:$Q$206,MATCH($B60&amp;" "&amp;CG$10,positions,0),1),
IFERROR(INDEX(Calculation!$R$7:$R$206,MATCH($B59&amp;" "&amp;CG$10,positions,0),1),
IF(AND(ROW(CG60)&gt;12,OR(AND(CH61&lt;&gt;"",CH61&lt;&gt;"-"),AND(CG61="-",CF60=""))),"-","")))</f>
        <v/>
      </c>
      <c r="CH60" s="128" t="str">
        <f>IFERROR(INDEX(Calculation!$Q$7:$Q$206,MATCH($B60&amp;" "&amp;CH$10,positions,0),1),
IFERROR(INDEX(Calculation!$R$7:$R$206,MATCH($B59&amp;" "&amp;CH$10,positions,0),1),
IF(AND(ROW(CH60)&gt;12,OR(AND(CI61&lt;&gt;"",CI61&lt;&gt;"-"),AND(CH61="-",CG60=""))),"-","")))</f>
        <v/>
      </c>
      <c r="CI60" s="128" t="str">
        <f>IFERROR(INDEX(Calculation!$Q$7:$Q$206,MATCH($B60&amp;" "&amp;CI$10,positions,0),1),
IFERROR(INDEX(Calculation!$R$7:$R$206,MATCH($B59&amp;" "&amp;CI$10,positions,0),1),
IF(AND(ROW(CI60)&gt;12,OR(AND(CJ61&lt;&gt;"",CJ61&lt;&gt;"-"),AND(CI61="-",CH60=""))),"-","")))</f>
        <v/>
      </c>
      <c r="CJ60" s="128" t="str">
        <f>IFERROR(INDEX(Calculation!$Q$7:$Q$206,MATCH($B60&amp;" "&amp;CJ$10,positions,0),1),
IFERROR(INDEX(Calculation!$R$7:$R$206,MATCH($B59&amp;" "&amp;CJ$10,positions,0),1),
IF(AND(ROW(CJ60)&gt;12,OR(AND(CK61&lt;&gt;"",CK61&lt;&gt;"-"),AND(CJ61="-",CI60=""))),"-","")))</f>
        <v/>
      </c>
      <c r="CK60" s="128" t="str">
        <f>IFERROR(INDEX(Calculation!$Q$7:$Q$206,MATCH($B60&amp;" "&amp;CK$10,positions,0),1),
IFERROR(INDEX(Calculation!$R$7:$R$206,MATCH($B59&amp;" "&amp;CK$10,positions,0),1),
IF(AND(ROW(CK60)&gt;12,OR(AND(CL61&lt;&gt;"",CL61&lt;&gt;"-"),AND(CK61="-",CJ60=""))),"-","")))</f>
        <v/>
      </c>
      <c r="CL60" s="128" t="str">
        <f>IFERROR(INDEX(Calculation!$Q$7:$Q$206,MATCH($B60&amp;" "&amp;CL$10,positions,0),1),
IFERROR(INDEX(Calculation!$R$7:$R$206,MATCH($B59&amp;" "&amp;CL$10,positions,0),1),
IF(AND(ROW(CL60)&gt;12,OR(AND(CM61&lt;&gt;"",CM61&lt;&gt;"-"),AND(CL61="-",CK60=""))),"-","")))</f>
        <v/>
      </c>
      <c r="CM60" s="128" t="str">
        <f>IFERROR(INDEX(Calculation!$Q$7:$Q$206,MATCH($B60&amp;" "&amp;CM$10,positions,0),1),
IFERROR(INDEX(Calculation!$R$7:$R$206,MATCH($B59&amp;" "&amp;CM$10,positions,0),1),
IF(AND(ROW(CM60)&gt;12,OR(AND(CN61&lt;&gt;"",CN61&lt;&gt;"-"),AND(CM61="-",CL60=""))),"-","")))</f>
        <v/>
      </c>
      <c r="CN60" s="128" t="str">
        <f>IFERROR(INDEX(Calculation!$Q$7:$Q$206,MATCH($B60&amp;" "&amp;CN$10,positions,0),1),
IFERROR(INDEX(Calculation!$R$7:$R$206,MATCH($B59&amp;" "&amp;CN$10,positions,0),1),
IF(AND(ROW(CN60)&gt;12,OR(AND(CO61&lt;&gt;"",CO61&lt;&gt;"-"),AND(CN61="-",CM60=""))),"-","")))</f>
        <v/>
      </c>
      <c r="CO60" s="128" t="str">
        <f>IFERROR(INDEX(Calculation!$Q$7:$Q$206,MATCH($B60&amp;" "&amp;CO$10,positions,0),1),
IFERROR(INDEX(Calculation!$R$7:$R$206,MATCH($B59&amp;" "&amp;CO$10,positions,0),1),
IF(AND(ROW(CO60)&gt;12,OR(AND(CP61&lt;&gt;"",CP61&lt;&gt;"-"),AND(CO61="-",CN60=""))),"-","")))</f>
        <v/>
      </c>
      <c r="CP60" s="128" t="str">
        <f>IFERROR(INDEX(Calculation!$Q$7:$Q$206,MATCH($B60&amp;" "&amp;CP$10,positions,0),1),
IFERROR(INDEX(Calculation!$R$7:$R$206,MATCH($B59&amp;" "&amp;CP$10,positions,0),1),
IF(AND(ROW(CP60)&gt;12,OR(AND(CQ61&lt;&gt;"",CQ61&lt;&gt;"-"),AND(CP61="-",CO60=""))),"-","")))</f>
        <v/>
      </c>
      <c r="CQ60" s="128" t="str">
        <f>IFERROR(INDEX(Calculation!$Q$7:$Q$206,MATCH($B60&amp;" "&amp;CQ$10,positions,0),1),
IFERROR(INDEX(Calculation!$R$7:$R$206,MATCH($B59&amp;" "&amp;CQ$10,positions,0),1),
IF(AND(ROW(CQ60)&gt;12,OR(AND(CR61&lt;&gt;"",CR61&lt;&gt;"-"),AND(CQ61="-",CP60=""))),"-","")))</f>
        <v/>
      </c>
      <c r="CR60" s="128" t="str">
        <f>IFERROR(INDEX(Calculation!$Q$7:$Q$206,MATCH($B60&amp;" "&amp;CR$10,positions,0),1),
IFERROR(INDEX(Calculation!$R$7:$R$206,MATCH($B59&amp;" "&amp;CR$10,positions,0),1),
IF(AND(ROW(CR60)&gt;12,OR(AND(CS61&lt;&gt;"",CS61&lt;&gt;"-"),AND(CR61="-",CQ60=""))),"-","")))</f>
        <v/>
      </c>
      <c r="CS60" s="128" t="str">
        <f>IFERROR(INDEX(Calculation!$Q$7:$Q$206,MATCH($B60&amp;" "&amp;CS$10,positions,0),1),
IFERROR(INDEX(Calculation!$R$7:$R$206,MATCH($B59&amp;" "&amp;CS$10,positions,0),1),
IF(AND(ROW(CS60)&gt;12,OR(AND(CT61&lt;&gt;"",CT61&lt;&gt;"-"),AND(CS61="-",CR60=""))),"-","")))</f>
        <v/>
      </c>
      <c r="CT60" s="128" t="str">
        <f>IFERROR(INDEX(Calculation!$Q$7:$Q$206,MATCH($B60&amp;" "&amp;CT$10,positions,0),1),
IFERROR(INDEX(Calculation!$R$7:$R$206,MATCH($B59&amp;" "&amp;CT$10,positions,0),1),
IF(AND(ROW(CT60)&gt;12,OR(AND(CU61&lt;&gt;"",CU61&lt;&gt;"-"),AND(CT61="-",CS60=""))),"-","")))</f>
        <v/>
      </c>
      <c r="CU60" s="128" t="str">
        <f>IFERROR(INDEX(Calculation!$Q$7:$Q$206,MATCH($B60&amp;" "&amp;CU$10,positions,0),1),
IFERROR(INDEX(Calculation!$R$7:$R$206,MATCH($B59&amp;" "&amp;CU$10,positions,0),1),
IF(AND(ROW(CU60)&gt;12,OR(AND(CV61&lt;&gt;"",CV61&lt;&gt;"-"),AND(CU61="-",CT60=""))),"-","")))</f>
        <v/>
      </c>
      <c r="CV60" s="128" t="str">
        <f>IFERROR(INDEX(Calculation!$Q$7:$Q$206,MATCH($B60&amp;" "&amp;CV$10,positions,0),1),
IFERROR(INDEX(Calculation!$R$7:$R$206,MATCH($B59&amp;" "&amp;CV$10,positions,0),1),
IF(AND(ROW(CV60)&gt;12,OR(AND(CW61&lt;&gt;"",CW61&lt;&gt;"-"),AND(CV61="-",CU60=""))),"-","")))</f>
        <v/>
      </c>
      <c r="CW60" s="128" t="str">
        <f>IFERROR(INDEX(Calculation!$Q$7:$Q$206,MATCH($B60&amp;" "&amp;CW$10,positions,0),1),
IFERROR(INDEX(Calculation!$R$7:$R$206,MATCH($B59&amp;" "&amp;CW$10,positions,0),1),
IF(AND(ROW(CW60)&gt;12,OR(AND(CX61&lt;&gt;"",CX61&lt;&gt;"-"),AND(CW61="-",CV60=""))),"-","")))</f>
        <v/>
      </c>
      <c r="CX60" s="128" t="str">
        <f>IFERROR(INDEX(Calculation!$Q$7:$Q$206,MATCH($B60&amp;" "&amp;CX$10,positions,0),1),
IFERROR(INDEX(Calculation!$R$7:$R$206,MATCH($B59&amp;" "&amp;CX$10,positions,0),1),
IF(AND(ROW(CX60)&gt;12,OR(AND(CY61&lt;&gt;"",CY61&lt;&gt;"-"),AND(CX61="-",CW60=""))),"-","")))</f>
        <v/>
      </c>
      <c r="CY60" s="128" t="str">
        <f>IFERROR(INDEX(Calculation!$Q$7:$Q$206,MATCH($B60&amp;" "&amp;CY$10,positions,0),1),
IFERROR(INDEX(Calculation!$R$7:$R$206,MATCH($B59&amp;" "&amp;CY$10,positions,0),1),
IF(AND(ROW(CY60)&gt;12,OR(AND(CZ61&lt;&gt;"",CZ61&lt;&gt;"-"),AND(CY61="-",CX60=""))),"-","")))</f>
        <v/>
      </c>
      <c r="CZ60" s="128" t="str">
        <f>IFERROR(INDEX(Calculation!$Q$7:$Q$206,MATCH($B60&amp;" "&amp;CZ$10,positions,0),1),
IFERROR(INDEX(Calculation!$R$7:$R$206,MATCH($B59&amp;" "&amp;CZ$10,positions,0),1),
IF(AND(ROW(CZ60)&gt;12,OR(AND(DA61&lt;&gt;"",DA61&lt;&gt;"-"),AND(CZ61="-",CY60=""))),"-","")))</f>
        <v/>
      </c>
    </row>
    <row r="61" spans="2:104" s="100" customFormat="1" ht="27.95" customHeight="1" x14ac:dyDescent="0.25">
      <c r="B61" s="140">
        <v>51</v>
      </c>
      <c r="C61" s="99"/>
      <c r="D61" s="128" t="str">
        <f>IFERROR(INDEX(Calculation!$Q$7:$Q$206,MATCH($B61&amp;" "&amp;D$10,positions,0),1),
IFERROR(INDEX(Calculation!$R$7:$R$206,MATCH($B60&amp;" "&amp;D$10,positions,0),1),
IF(AND(ROW(D61)&gt;12,OR(AND(E62&lt;&gt;"",E62&lt;&gt;"-"),AND(D62="-",C61=""))),"-","")))</f>
        <v/>
      </c>
      <c r="E61" s="128" t="str">
        <f>IFERROR(INDEX(Calculation!$Q$7:$Q$206,MATCH($B61&amp;" "&amp;E$10,positions,0),1),
IFERROR(INDEX(Calculation!$R$7:$R$206,MATCH($B60&amp;" "&amp;E$10,positions,0),1),
IF(AND(ROW(E61)&gt;12,OR(AND(F62&lt;&gt;"",F62&lt;&gt;"-"),AND(E62="-",D61=""))),"-","")))</f>
        <v/>
      </c>
      <c r="F61" s="128" t="str">
        <f>IFERROR(INDEX(Calculation!$Q$7:$Q$206,MATCH($B61&amp;" "&amp;F$10,positions,0),1),
IFERROR(INDEX(Calculation!$R$7:$R$206,MATCH($B60&amp;" "&amp;F$10,positions,0),1),
IF(AND(ROW(F61)&gt;12,OR(AND(G62&lt;&gt;"",G62&lt;&gt;"-"),AND(F62="-",E61=""))),"-","")))</f>
        <v/>
      </c>
      <c r="G61" s="128" t="str">
        <f>IFERROR(INDEX(Calculation!$Q$7:$Q$206,MATCH($B61&amp;" "&amp;G$10,positions,0),1),
IFERROR(INDEX(Calculation!$R$7:$R$206,MATCH($B60&amp;" "&amp;G$10,positions,0),1),
IF(AND(ROW(G61)&gt;12,OR(AND(H62&lt;&gt;"",H62&lt;&gt;"-"),AND(G62="-",F61=""))),"-","")))</f>
        <v/>
      </c>
      <c r="H61" s="128" t="str">
        <f>IFERROR(INDEX(Calculation!$Q$7:$Q$206,MATCH($B61&amp;" "&amp;H$10,positions,0),1),
IFERROR(INDEX(Calculation!$R$7:$R$206,MATCH($B60&amp;" "&amp;H$10,positions,0),1),
IF(AND(ROW(H61)&gt;12,OR(AND(I62&lt;&gt;"",I62&lt;&gt;"-"),AND(H62="-",G61=""))),"-","")))</f>
        <v/>
      </c>
      <c r="I61" s="128" t="str">
        <f>IFERROR(INDEX(Calculation!$Q$7:$Q$206,MATCH($B61&amp;" "&amp;I$10,positions,0),1),
IFERROR(INDEX(Calculation!$R$7:$R$206,MATCH($B60&amp;" "&amp;I$10,positions,0),1),
IF(AND(ROW(I61)&gt;12,OR(AND(J62&lt;&gt;"",J62&lt;&gt;"-"),AND(I62="-",H61=""))),"-","")))</f>
        <v/>
      </c>
      <c r="J61" s="128" t="str">
        <f>IFERROR(INDEX(Calculation!$Q$7:$Q$206,MATCH($B61&amp;" "&amp;J$10,positions,0),1),
IFERROR(INDEX(Calculation!$R$7:$R$206,MATCH($B60&amp;" "&amp;J$10,positions,0),1),
IF(AND(ROW(J61)&gt;12,OR(AND(K62&lt;&gt;"",K62&lt;&gt;"-"),AND(J62="-",I61=""))),"-","")))</f>
        <v/>
      </c>
      <c r="K61" s="128" t="str">
        <f>IFERROR(INDEX(Calculation!$Q$7:$Q$206,MATCH($B61&amp;" "&amp;K$10,positions,0),1),
IFERROR(INDEX(Calculation!$R$7:$R$206,MATCH($B60&amp;" "&amp;K$10,positions,0),1),
IF(AND(ROW(K61)&gt;12,OR(AND(L62&lt;&gt;"",L62&lt;&gt;"-"),AND(K62="-",J61=""))),"-","")))</f>
        <v/>
      </c>
      <c r="L61" s="128" t="str">
        <f>IFERROR(INDEX(Calculation!$Q$7:$Q$206,MATCH($B61&amp;" "&amp;L$10,positions,0),1),
IFERROR(INDEX(Calculation!$R$7:$R$206,MATCH($B60&amp;" "&amp;L$10,positions,0),1),
IF(AND(ROW(L61)&gt;12,OR(AND(M62&lt;&gt;"",M62&lt;&gt;"-"),AND(L62="-",K61=""))),"-","")))</f>
        <v/>
      </c>
      <c r="M61" s="128" t="str">
        <f>IFERROR(INDEX(Calculation!$Q$7:$Q$206,MATCH($B61&amp;" "&amp;M$10,positions,0),1),
IFERROR(INDEX(Calculation!$R$7:$R$206,MATCH($B60&amp;" "&amp;M$10,positions,0),1),
IF(AND(ROW(M61)&gt;12,OR(AND(N62&lt;&gt;"",N62&lt;&gt;"-"),AND(M62="-",L61=""))),"-","")))</f>
        <v/>
      </c>
      <c r="N61" s="128" t="str">
        <f>IFERROR(INDEX(Calculation!$Q$7:$Q$206,MATCH($B61&amp;" "&amp;N$10,positions,0),1),
IFERROR(INDEX(Calculation!$R$7:$R$206,MATCH($B60&amp;" "&amp;N$10,positions,0),1),
IF(AND(ROW(N61)&gt;12,OR(AND(O62&lt;&gt;"",O62&lt;&gt;"-"),AND(N62="-",M61=""))),"-","")))</f>
        <v/>
      </c>
      <c r="O61" s="128" t="str">
        <f>IFERROR(INDEX(Calculation!$Q$7:$Q$206,MATCH($B61&amp;" "&amp;O$10,positions,0),1),
IFERROR(INDEX(Calculation!$R$7:$R$206,MATCH($B60&amp;" "&amp;O$10,positions,0),1),
IF(AND(ROW(O61)&gt;12,OR(AND(P62&lt;&gt;"",P62&lt;&gt;"-"),AND(O62="-",N61=""))),"-","")))</f>
        <v/>
      </c>
      <c r="P61" s="128" t="str">
        <f>IFERROR(INDEX(Calculation!$Q$7:$Q$206,MATCH($B61&amp;" "&amp;P$10,positions,0),1),
IFERROR(INDEX(Calculation!$R$7:$R$206,MATCH($B60&amp;" "&amp;P$10,positions,0),1),
IF(AND(ROW(P61)&gt;12,OR(AND(Q62&lt;&gt;"",Q62&lt;&gt;"-"),AND(P62="-",O61=""))),"-","")))</f>
        <v/>
      </c>
      <c r="Q61" s="128" t="str">
        <f>IFERROR(INDEX(Calculation!$Q$7:$Q$206,MATCH($B61&amp;" "&amp;Q$10,positions,0),1),
IFERROR(INDEX(Calculation!$R$7:$R$206,MATCH($B60&amp;" "&amp;Q$10,positions,0),1),
IF(AND(ROW(Q61)&gt;12,OR(AND(R62&lt;&gt;"",R62&lt;&gt;"-"),AND(Q62="-",P61=""))),"-","")))</f>
        <v/>
      </c>
      <c r="R61" s="128" t="str">
        <f>IFERROR(INDEX(Calculation!$Q$7:$Q$206,MATCH($B61&amp;" "&amp;R$10,positions,0),1),
IFERROR(INDEX(Calculation!$R$7:$R$206,MATCH($B60&amp;" "&amp;R$10,positions,0),1),
IF(AND(ROW(R61)&gt;12,OR(AND(S62&lt;&gt;"",S62&lt;&gt;"-"),AND(R62="-",Q61=""))),"-","")))</f>
        <v/>
      </c>
      <c r="S61" s="128" t="str">
        <f>IFERROR(INDEX(Calculation!$Q$7:$Q$206,MATCH($B61&amp;" "&amp;S$10,positions,0),1),
IFERROR(INDEX(Calculation!$R$7:$R$206,MATCH($B60&amp;" "&amp;S$10,positions,0),1),
IF(AND(ROW(S61)&gt;12,OR(AND(T62&lt;&gt;"",T62&lt;&gt;"-"),AND(S62="-",R61=""))),"-","")))</f>
        <v/>
      </c>
      <c r="T61" s="128" t="str">
        <f>IFERROR(INDEX(Calculation!$Q$7:$Q$206,MATCH($B61&amp;" "&amp;T$10,positions,0),1),
IFERROR(INDEX(Calculation!$R$7:$R$206,MATCH($B60&amp;" "&amp;T$10,positions,0),1),
IF(AND(ROW(T61)&gt;12,OR(AND(U62&lt;&gt;"",U62&lt;&gt;"-"),AND(T62="-",S61=""))),"-","")))</f>
        <v/>
      </c>
      <c r="U61" s="128" t="str">
        <f>IFERROR(INDEX(Calculation!$Q$7:$Q$206,MATCH($B61&amp;" "&amp;U$10,positions,0),1),
IFERROR(INDEX(Calculation!$R$7:$R$206,MATCH($B60&amp;" "&amp;U$10,positions,0),1),
IF(AND(ROW(U61)&gt;12,OR(AND(V62&lt;&gt;"",V62&lt;&gt;"-"),AND(U62="-",T61=""))),"-","")))</f>
        <v/>
      </c>
      <c r="V61" s="128" t="str">
        <f>IFERROR(INDEX(Calculation!$Q$7:$Q$206,MATCH($B61&amp;" "&amp;V$10,positions,0),1),
IFERROR(INDEX(Calculation!$R$7:$R$206,MATCH($B60&amp;" "&amp;V$10,positions,0),1),
IF(AND(ROW(V61)&gt;12,OR(AND(W62&lt;&gt;"",W62&lt;&gt;"-"),AND(V62="-",U61=""))),"-","")))</f>
        <v/>
      </c>
      <c r="W61" s="128" t="str">
        <f>IFERROR(INDEX(Calculation!$Q$7:$Q$206,MATCH($B61&amp;" "&amp;W$10,positions,0),1),
IFERROR(INDEX(Calculation!$R$7:$R$206,MATCH($B60&amp;" "&amp;W$10,positions,0),1),
IF(AND(ROW(W61)&gt;12,OR(AND(X62&lt;&gt;"",X62&lt;&gt;"-"),AND(W62="-",V61=""))),"-","")))</f>
        <v/>
      </c>
      <c r="X61" s="128" t="str">
        <f>IFERROR(INDEX(Calculation!$Q$7:$Q$206,MATCH($B61&amp;" "&amp;X$10,positions,0),1),
IFERROR(INDEX(Calculation!$R$7:$R$206,MATCH($B60&amp;" "&amp;X$10,positions,0),1),
IF(AND(ROW(X61)&gt;12,OR(AND(Y62&lt;&gt;"",Y62&lt;&gt;"-"),AND(X62="-",W61=""))),"-","")))</f>
        <v/>
      </c>
      <c r="Y61" s="128" t="str">
        <f>IFERROR(INDEX(Calculation!$Q$7:$Q$206,MATCH($B61&amp;" "&amp;Y$10,positions,0),1),
IFERROR(INDEX(Calculation!$R$7:$R$206,MATCH($B60&amp;" "&amp;Y$10,positions,0),1),
IF(AND(ROW(Y61)&gt;12,OR(AND(Z62&lt;&gt;"",Z62&lt;&gt;"-"),AND(Y62="-",X61=""))),"-","")))</f>
        <v/>
      </c>
      <c r="Z61" s="128" t="str">
        <f>IFERROR(INDEX(Calculation!$Q$7:$Q$206,MATCH($B61&amp;" "&amp;Z$10,positions,0),1),
IFERROR(INDEX(Calculation!$R$7:$R$206,MATCH($B60&amp;" "&amp;Z$10,positions,0),1),
IF(AND(ROW(Z61)&gt;12,OR(AND(AA62&lt;&gt;"",AA62&lt;&gt;"-"),AND(Z62="-",Y61=""))),"-","")))</f>
        <v/>
      </c>
      <c r="AA61" s="128" t="str">
        <f>IFERROR(INDEX(Calculation!$Q$7:$Q$206,MATCH($B61&amp;" "&amp;AA$10,positions,0),1),
IFERROR(INDEX(Calculation!$R$7:$R$206,MATCH($B60&amp;" "&amp;AA$10,positions,0),1),
IF(AND(ROW(AA61)&gt;12,OR(AND(AB62&lt;&gt;"",AB62&lt;&gt;"-"),AND(AA62="-",Z61=""))),"-","")))</f>
        <v/>
      </c>
      <c r="AB61" s="128" t="str">
        <f>IFERROR(INDEX(Calculation!$Q$7:$Q$206,MATCH($B61&amp;" "&amp;AB$10,positions,0),1),
IFERROR(INDEX(Calculation!$R$7:$R$206,MATCH($B60&amp;" "&amp;AB$10,positions,0),1),
IF(AND(ROW(AB61)&gt;12,OR(AND(AC62&lt;&gt;"",AC62&lt;&gt;"-"),AND(AB62="-",AA61=""))),"-","")))</f>
        <v/>
      </c>
      <c r="AC61" s="128" t="str">
        <f>IFERROR(INDEX(Calculation!$Q$7:$Q$206,MATCH($B61&amp;" "&amp;AC$10,positions,0),1),
IFERROR(INDEX(Calculation!$R$7:$R$206,MATCH($B60&amp;" "&amp;AC$10,positions,0),1),
IF(AND(ROW(AC61)&gt;12,OR(AND(AD62&lt;&gt;"",AD62&lt;&gt;"-"),AND(AC62="-",AB61=""))),"-","")))</f>
        <v/>
      </c>
      <c r="AD61" s="128" t="str">
        <f>IFERROR(INDEX(Calculation!$Q$7:$Q$206,MATCH($B61&amp;" "&amp;AD$10,positions,0),1),
IFERROR(INDEX(Calculation!$R$7:$R$206,MATCH($B60&amp;" "&amp;AD$10,positions,0),1),
IF(AND(ROW(AD61)&gt;12,OR(AND(AE62&lt;&gt;"",AE62&lt;&gt;"-"),AND(AD62="-",AC61=""))),"-","")))</f>
        <v/>
      </c>
      <c r="AE61" s="128" t="str">
        <f>IFERROR(INDEX(Calculation!$Q$7:$Q$206,MATCH($B61&amp;" "&amp;AE$10,positions,0),1),
IFERROR(INDEX(Calculation!$R$7:$R$206,MATCH($B60&amp;" "&amp;AE$10,positions,0),1),
IF(AND(ROW(AE61)&gt;12,OR(AND(AF62&lt;&gt;"",AF62&lt;&gt;"-"),AND(AE62="-",AD61=""))),"-","")))</f>
        <v/>
      </c>
      <c r="AF61" s="128" t="str">
        <f>IFERROR(INDEX(Calculation!$Q$7:$Q$206,MATCH($B61&amp;" "&amp;AF$10,positions,0),1),
IFERROR(INDEX(Calculation!$R$7:$R$206,MATCH($B60&amp;" "&amp;AF$10,positions,0),1),
IF(AND(ROW(AF61)&gt;12,OR(AND(AG62&lt;&gt;"",AG62&lt;&gt;"-"),AND(AF62="-",AE61=""))),"-","")))</f>
        <v/>
      </c>
      <c r="AG61" s="128" t="str">
        <f>IFERROR(INDEX(Calculation!$Q$7:$Q$206,MATCH($B61&amp;" "&amp;AG$10,positions,0),1),
IFERROR(INDEX(Calculation!$R$7:$R$206,MATCH($B60&amp;" "&amp;AG$10,positions,0),1),
IF(AND(ROW(AG61)&gt;12,OR(AND(AH62&lt;&gt;"",AH62&lt;&gt;"-"),AND(AG62="-",AF61=""))),"-","")))</f>
        <v/>
      </c>
      <c r="AH61" s="128" t="str">
        <f>IFERROR(INDEX(Calculation!$Q$7:$Q$206,MATCH($B61&amp;" "&amp;AH$10,positions,0),1),
IFERROR(INDEX(Calculation!$R$7:$R$206,MATCH($B60&amp;" "&amp;AH$10,positions,0),1),
IF(AND(ROW(AH61)&gt;12,OR(AND(AI62&lt;&gt;"",AI62&lt;&gt;"-"),AND(AH62="-",AG61=""))),"-","")))</f>
        <v/>
      </c>
      <c r="AI61" s="128" t="str">
        <f>IFERROR(INDEX(Calculation!$Q$7:$Q$206,MATCH($B61&amp;" "&amp;AI$10,positions,0),1),
IFERROR(INDEX(Calculation!$R$7:$R$206,MATCH($B60&amp;" "&amp;AI$10,positions,0),1),
IF(AND(ROW(AI61)&gt;12,OR(AND(AJ62&lt;&gt;"",AJ62&lt;&gt;"-"),AND(AI62="-",AH61=""))),"-","")))</f>
        <v/>
      </c>
      <c r="AJ61" s="128" t="str">
        <f>IFERROR(INDEX(Calculation!$Q$7:$Q$206,MATCH($B61&amp;" "&amp;AJ$10,positions,0),1),
IFERROR(INDEX(Calculation!$R$7:$R$206,MATCH($B60&amp;" "&amp;AJ$10,positions,0),1),
IF(AND(ROW(AJ61)&gt;12,OR(AND(AK62&lt;&gt;"",AK62&lt;&gt;"-"),AND(AJ62="-",AI61=""))),"-","")))</f>
        <v/>
      </c>
      <c r="AK61" s="128" t="str">
        <f>IFERROR(INDEX(Calculation!$Q$7:$Q$206,MATCH($B61&amp;" "&amp;AK$10,positions,0),1),
IFERROR(INDEX(Calculation!$R$7:$R$206,MATCH($B60&amp;" "&amp;AK$10,positions,0),1),
IF(AND(ROW(AK61)&gt;12,OR(AND(AL62&lt;&gt;"",AL62&lt;&gt;"-"),AND(AK62="-",AJ61=""))),"-","")))</f>
        <v/>
      </c>
      <c r="AL61" s="128" t="str">
        <f>IFERROR(INDEX(Calculation!$Q$7:$Q$206,MATCH($B61&amp;" "&amp;AL$10,positions,0),1),
IFERROR(INDEX(Calculation!$R$7:$R$206,MATCH($B60&amp;" "&amp;AL$10,positions,0),1),
IF(AND(ROW(AL61)&gt;12,OR(AND(AM62&lt;&gt;"",AM62&lt;&gt;"-"),AND(AL62="-",AK61=""))),"-","")))</f>
        <v/>
      </c>
      <c r="AM61" s="128" t="str">
        <f>IFERROR(INDEX(Calculation!$Q$7:$Q$206,MATCH($B61&amp;" "&amp;AM$10,positions,0),1),
IFERROR(INDEX(Calculation!$R$7:$R$206,MATCH($B60&amp;" "&amp;AM$10,positions,0),1),
IF(AND(ROW(AM61)&gt;12,OR(AND(AN62&lt;&gt;"",AN62&lt;&gt;"-"),AND(AM62="-",AL61=""))),"-","")))</f>
        <v/>
      </c>
      <c r="AN61" s="128" t="str">
        <f>IFERROR(INDEX(Calculation!$Q$7:$Q$206,MATCH($B61&amp;" "&amp;AN$10,positions,0),1),
IFERROR(INDEX(Calculation!$R$7:$R$206,MATCH($B60&amp;" "&amp;AN$10,positions,0),1),
IF(AND(ROW(AN61)&gt;12,OR(AND(AO62&lt;&gt;"",AO62&lt;&gt;"-"),AND(AN62="-",AM61=""))),"-","")))</f>
        <v/>
      </c>
      <c r="AO61" s="128" t="str">
        <f>IFERROR(INDEX(Calculation!$Q$7:$Q$206,MATCH($B61&amp;" "&amp;AO$10,positions,0),1),
IFERROR(INDEX(Calculation!$R$7:$R$206,MATCH($B60&amp;" "&amp;AO$10,positions,0),1),
IF(AND(ROW(AO61)&gt;12,OR(AND(AP62&lt;&gt;"",AP62&lt;&gt;"-"),AND(AO62="-",AN61=""))),"-","")))</f>
        <v/>
      </c>
      <c r="AP61" s="128" t="str">
        <f>IFERROR(INDEX(Calculation!$Q$7:$Q$206,MATCH($B61&amp;" "&amp;AP$10,positions,0),1),
IFERROR(INDEX(Calculation!$R$7:$R$206,MATCH($B60&amp;" "&amp;AP$10,positions,0),1),
IF(AND(ROW(AP61)&gt;12,OR(AND(AQ62&lt;&gt;"",AQ62&lt;&gt;"-"),AND(AP62="-",AO61=""))),"-","")))</f>
        <v/>
      </c>
      <c r="AQ61" s="128" t="str">
        <f>IFERROR(INDEX(Calculation!$Q$7:$Q$206,MATCH($B61&amp;" "&amp;AQ$10,positions,0),1),
IFERROR(INDEX(Calculation!$R$7:$R$206,MATCH($B60&amp;" "&amp;AQ$10,positions,0),1),
IF(AND(ROW(AQ61)&gt;12,OR(AND(AR62&lt;&gt;"",AR62&lt;&gt;"-"),AND(AQ62="-",AP61=""))),"-","")))</f>
        <v/>
      </c>
      <c r="AR61" s="128" t="str">
        <f>IFERROR(INDEX(Calculation!$Q$7:$Q$206,MATCH($B61&amp;" "&amp;AR$10,positions,0),1),
IFERROR(INDEX(Calculation!$R$7:$R$206,MATCH($B60&amp;" "&amp;AR$10,positions,0),1),
IF(AND(ROW(AR61)&gt;12,OR(AND(AS62&lt;&gt;"",AS62&lt;&gt;"-"),AND(AR62="-",AQ61=""))),"-","")))</f>
        <v/>
      </c>
      <c r="AS61" s="128" t="str">
        <f>IFERROR(INDEX(Calculation!$Q$7:$Q$206,MATCH($B61&amp;" "&amp;AS$10,positions,0),1),
IFERROR(INDEX(Calculation!$R$7:$R$206,MATCH($B60&amp;" "&amp;AS$10,positions,0),1),
IF(AND(ROW(AS61)&gt;12,OR(AND(AT62&lt;&gt;"",AT62&lt;&gt;"-"),AND(AS62="-",AR61=""))),"-","")))</f>
        <v/>
      </c>
      <c r="AT61" s="128" t="str">
        <f>IFERROR(INDEX(Calculation!$Q$7:$Q$206,MATCH($B61&amp;" "&amp;AT$10,positions,0),1),
IFERROR(INDEX(Calculation!$R$7:$R$206,MATCH($B60&amp;" "&amp;AT$10,positions,0),1),
IF(AND(ROW(AT61)&gt;12,OR(AND(AU62&lt;&gt;"",AU62&lt;&gt;"-"),AND(AT62="-",AS61=""))),"-","")))</f>
        <v/>
      </c>
      <c r="AU61" s="128" t="str">
        <f>IFERROR(INDEX(Calculation!$Q$7:$Q$206,MATCH($B61&amp;" "&amp;AU$10,positions,0),1),
IFERROR(INDEX(Calculation!$R$7:$R$206,MATCH($B60&amp;" "&amp;AU$10,positions,0),1),
IF(AND(ROW(AU61)&gt;12,OR(AND(AV62&lt;&gt;"",AV62&lt;&gt;"-"),AND(AU62="-",AT61=""))),"-","")))</f>
        <v/>
      </c>
      <c r="AV61" s="128" t="str">
        <f>IFERROR(INDEX(Calculation!$Q$7:$Q$206,MATCH($B61&amp;" "&amp;AV$10,positions,0),1),
IFERROR(INDEX(Calculation!$R$7:$R$206,MATCH($B60&amp;" "&amp;AV$10,positions,0),1),
IF(AND(ROW(AV61)&gt;12,OR(AND(AW62&lt;&gt;"",AW62&lt;&gt;"-"),AND(AV62="-",AU61=""))),"-","")))</f>
        <v/>
      </c>
      <c r="AW61" s="128" t="str">
        <f>IFERROR(INDEX(Calculation!$Q$7:$Q$206,MATCH($B61&amp;" "&amp;AW$10,positions,0),1),
IFERROR(INDEX(Calculation!$R$7:$R$206,MATCH($B60&amp;" "&amp;AW$10,positions,0),1),
IF(AND(ROW(AW61)&gt;12,OR(AND(AX62&lt;&gt;"",AX62&lt;&gt;"-"),AND(AW62="-",AV61=""))),"-","")))</f>
        <v/>
      </c>
      <c r="AX61" s="128" t="str">
        <f>IFERROR(INDEX(Calculation!$Q$7:$Q$206,MATCH($B61&amp;" "&amp;AX$10,positions,0),1),
IFERROR(INDEX(Calculation!$R$7:$R$206,MATCH($B60&amp;" "&amp;AX$10,positions,0),1),
IF(AND(ROW(AX61)&gt;12,OR(AND(AY62&lt;&gt;"",AY62&lt;&gt;"-"),AND(AX62="-",AW61=""))),"-","")))</f>
        <v/>
      </c>
      <c r="AY61" s="128" t="str">
        <f>IFERROR(INDEX(Calculation!$Q$7:$Q$206,MATCH($B61&amp;" "&amp;AY$10,positions,0),1),
IFERROR(INDEX(Calculation!$R$7:$R$206,MATCH($B60&amp;" "&amp;AY$10,positions,0),1),
IF(AND(ROW(AY61)&gt;12,OR(AND(AZ62&lt;&gt;"",AZ62&lt;&gt;"-"),AND(AY62="-",AX61=""))),"-","")))</f>
        <v/>
      </c>
      <c r="AZ61" s="128" t="str">
        <f>IFERROR(INDEX(Calculation!$Q$7:$Q$206,MATCH($B61&amp;" "&amp;AZ$10,positions,0),1),
IFERROR(INDEX(Calculation!$R$7:$R$206,MATCH($B60&amp;" "&amp;AZ$10,positions,0),1),
IF(AND(ROW(AZ61)&gt;12,OR(AND(BA62&lt;&gt;"",BA62&lt;&gt;"-"),AND(AZ62="-",AY61=""))),"-","")))</f>
        <v/>
      </c>
      <c r="BA61" s="128" t="str">
        <f>IFERROR(INDEX(Calculation!$Q$7:$Q$206,MATCH($B61&amp;" "&amp;BA$10,positions,0),1),
IFERROR(INDEX(Calculation!$R$7:$R$206,MATCH($B60&amp;" "&amp;BA$10,positions,0),1),
IF(AND(ROW(BA61)&gt;12,OR(AND(BB62&lt;&gt;"",BB62&lt;&gt;"-"),AND(BA62="-",AZ61=""))),"-","")))</f>
        <v/>
      </c>
      <c r="BB61" s="128" t="str">
        <f>IFERROR(INDEX(Calculation!$Q$7:$Q$206,MATCH($B61&amp;" "&amp;BB$10,positions,0),1),
IFERROR(INDEX(Calculation!$R$7:$R$206,MATCH($B60&amp;" "&amp;BB$10,positions,0),1),
IF(AND(ROW(BB61)&gt;12,OR(AND(BC62&lt;&gt;"",BC62&lt;&gt;"-"),AND(BB62="-",BA61=""))),"-","")))</f>
        <v/>
      </c>
      <c r="BC61" s="128" t="str">
        <f>IFERROR(INDEX(Calculation!$Q$7:$Q$206,MATCH($B61&amp;" "&amp;BC$10,positions,0),1),
IFERROR(INDEX(Calculation!$R$7:$R$206,MATCH($B60&amp;" "&amp;BC$10,positions,0),1),
IF(AND(ROW(BC61)&gt;12,OR(AND(BD62&lt;&gt;"",BD62&lt;&gt;"-"),AND(BC62="-",BB61=""))),"-","")))</f>
        <v/>
      </c>
      <c r="BD61" s="128" t="str">
        <f>IFERROR(INDEX(Calculation!$Q$7:$Q$206,MATCH($B61&amp;" "&amp;BD$10,positions,0),1),
IFERROR(INDEX(Calculation!$R$7:$R$206,MATCH($B60&amp;" "&amp;BD$10,positions,0),1),
IF(AND(ROW(BD61)&gt;12,OR(AND(BE62&lt;&gt;"",BE62&lt;&gt;"-"),AND(BD62="-",BC61=""))),"-","")))</f>
        <v/>
      </c>
      <c r="BE61" s="128" t="str">
        <f>IFERROR(INDEX(Calculation!$Q$7:$Q$206,MATCH($B61&amp;" "&amp;BE$10,positions,0),1),
IFERROR(INDEX(Calculation!$R$7:$R$206,MATCH($B60&amp;" "&amp;BE$10,positions,0),1),
IF(AND(ROW(BE61)&gt;12,OR(AND(BF62&lt;&gt;"",BF62&lt;&gt;"-"),AND(BE62="-",BD61=""))),"-","")))</f>
        <v/>
      </c>
      <c r="BF61" s="128" t="str">
        <f>IFERROR(INDEX(Calculation!$Q$7:$Q$206,MATCH($B61&amp;" "&amp;BF$10,positions,0),1),
IFERROR(INDEX(Calculation!$R$7:$R$206,MATCH($B60&amp;" "&amp;BF$10,positions,0),1),
IF(AND(ROW(BF61)&gt;12,OR(AND(BG62&lt;&gt;"",BG62&lt;&gt;"-"),AND(BF62="-",BE61=""))),"-","")))</f>
        <v/>
      </c>
      <c r="BG61" s="128" t="str">
        <f>IFERROR(INDEX(Calculation!$Q$7:$Q$206,MATCH($B61&amp;" "&amp;BG$10,positions,0),1),
IFERROR(INDEX(Calculation!$R$7:$R$206,MATCH($B60&amp;" "&amp;BG$10,positions,0),1),
IF(AND(ROW(BG61)&gt;12,OR(AND(BH62&lt;&gt;"",BH62&lt;&gt;"-"),AND(BG62="-",BF61=""))),"-","")))</f>
        <v/>
      </c>
      <c r="BH61" s="128" t="str">
        <f>IFERROR(INDEX(Calculation!$Q$7:$Q$206,MATCH($B61&amp;" "&amp;BH$10,positions,0),1),
IFERROR(INDEX(Calculation!$R$7:$R$206,MATCH($B60&amp;" "&amp;BH$10,positions,0),1),
IF(AND(ROW(BH61)&gt;12,OR(AND(BI62&lt;&gt;"",BI62&lt;&gt;"-"),AND(BH62="-",BG61=""))),"-","")))</f>
        <v/>
      </c>
      <c r="BI61" s="128" t="str">
        <f>IFERROR(INDEX(Calculation!$Q$7:$Q$206,MATCH($B61&amp;" "&amp;BI$10,positions,0),1),
IFERROR(INDEX(Calculation!$R$7:$R$206,MATCH($B60&amp;" "&amp;BI$10,positions,0),1),
IF(AND(ROW(BI61)&gt;12,OR(AND(BJ62&lt;&gt;"",BJ62&lt;&gt;"-"),AND(BI62="-",BH61=""))),"-","")))</f>
        <v/>
      </c>
      <c r="BJ61" s="128" t="str">
        <f>IFERROR(INDEX(Calculation!$Q$7:$Q$206,MATCH($B61&amp;" "&amp;BJ$10,positions,0),1),
IFERROR(INDEX(Calculation!$R$7:$R$206,MATCH($B60&amp;" "&amp;BJ$10,positions,0),1),
IF(AND(ROW(BJ61)&gt;12,OR(AND(BK62&lt;&gt;"",BK62&lt;&gt;"-"),AND(BJ62="-",BI61=""))),"-","")))</f>
        <v/>
      </c>
      <c r="BK61" s="128" t="str">
        <f>IFERROR(INDEX(Calculation!$Q$7:$Q$206,MATCH($B61&amp;" "&amp;BK$10,positions,0),1),
IFERROR(INDEX(Calculation!$R$7:$R$206,MATCH($B60&amp;" "&amp;BK$10,positions,0),1),
IF(AND(ROW(BK61)&gt;12,OR(AND(BL62&lt;&gt;"",BL62&lt;&gt;"-"),AND(BK62="-",BJ61=""))),"-","")))</f>
        <v/>
      </c>
      <c r="BL61" s="128" t="str">
        <f>IFERROR(INDEX(Calculation!$Q$7:$Q$206,MATCH($B61&amp;" "&amp;BL$10,positions,0),1),
IFERROR(INDEX(Calculation!$R$7:$R$206,MATCH($B60&amp;" "&amp;BL$10,positions,0),1),
IF(AND(ROW(BL61)&gt;12,OR(AND(BM62&lt;&gt;"",BM62&lt;&gt;"-"),AND(BL62="-",BK61=""))),"-","")))</f>
        <v/>
      </c>
      <c r="BM61" s="128" t="str">
        <f>IFERROR(INDEX(Calculation!$Q$7:$Q$206,MATCH($B61&amp;" "&amp;BM$10,positions,0),1),
IFERROR(INDEX(Calculation!$R$7:$R$206,MATCH($B60&amp;" "&amp;BM$10,positions,0),1),
IF(AND(ROW(BM61)&gt;12,OR(AND(BN62&lt;&gt;"",BN62&lt;&gt;"-"),AND(BM62="-",BL61=""))),"-","")))</f>
        <v/>
      </c>
      <c r="BN61" s="128" t="str">
        <f>IFERROR(INDEX(Calculation!$Q$7:$Q$206,MATCH($B61&amp;" "&amp;BN$10,positions,0),1),
IFERROR(INDEX(Calculation!$R$7:$R$206,MATCH($B60&amp;" "&amp;BN$10,positions,0),1),
IF(AND(ROW(BN61)&gt;12,OR(AND(BO62&lt;&gt;"",BO62&lt;&gt;"-"),AND(BN62="-",BM61=""))),"-","")))</f>
        <v/>
      </c>
      <c r="BO61" s="128" t="str">
        <f>IFERROR(INDEX(Calculation!$Q$7:$Q$206,MATCH($B61&amp;" "&amp;BO$10,positions,0),1),
IFERROR(INDEX(Calculation!$R$7:$R$206,MATCH($B60&amp;" "&amp;BO$10,positions,0),1),
IF(AND(ROW(BO61)&gt;12,OR(AND(BP62&lt;&gt;"",BP62&lt;&gt;"-"),AND(BO62="-",BN61=""))),"-","")))</f>
        <v/>
      </c>
      <c r="BP61" s="128" t="str">
        <f>IFERROR(INDEX(Calculation!$Q$7:$Q$206,MATCH($B61&amp;" "&amp;BP$10,positions,0),1),
IFERROR(INDEX(Calculation!$R$7:$R$206,MATCH($B60&amp;" "&amp;BP$10,positions,0),1),
IF(AND(ROW(BP61)&gt;12,OR(AND(BQ62&lt;&gt;"",BQ62&lt;&gt;"-"),AND(BP62="-",BO61=""))),"-","")))</f>
        <v/>
      </c>
      <c r="BQ61" s="128" t="str">
        <f>IFERROR(INDEX(Calculation!$Q$7:$Q$206,MATCH($B61&amp;" "&amp;BQ$10,positions,0),1),
IFERROR(INDEX(Calculation!$R$7:$R$206,MATCH($B60&amp;" "&amp;BQ$10,positions,0),1),
IF(AND(ROW(BQ61)&gt;12,OR(AND(BR62&lt;&gt;"",BR62&lt;&gt;"-"),AND(BQ62="-",BP61=""))),"-","")))</f>
        <v/>
      </c>
      <c r="BR61" s="128" t="str">
        <f>IFERROR(INDEX(Calculation!$Q$7:$Q$206,MATCH($B61&amp;" "&amp;BR$10,positions,0),1),
IFERROR(INDEX(Calculation!$R$7:$R$206,MATCH($B60&amp;" "&amp;BR$10,positions,0),1),
IF(AND(ROW(BR61)&gt;12,OR(AND(BS62&lt;&gt;"",BS62&lt;&gt;"-"),AND(BR62="-",BQ61=""))),"-","")))</f>
        <v/>
      </c>
      <c r="BS61" s="128" t="str">
        <f>IFERROR(INDEX(Calculation!$Q$7:$Q$206,MATCH($B61&amp;" "&amp;BS$10,positions,0),1),
IFERROR(INDEX(Calculation!$R$7:$R$206,MATCH($B60&amp;" "&amp;BS$10,positions,0),1),
IF(AND(ROW(BS61)&gt;12,OR(AND(BT62&lt;&gt;"",BT62&lt;&gt;"-"),AND(BS62="-",BR61=""))),"-","")))</f>
        <v/>
      </c>
      <c r="BT61" s="128" t="str">
        <f>IFERROR(INDEX(Calculation!$Q$7:$Q$206,MATCH($B61&amp;" "&amp;BT$10,positions,0),1),
IFERROR(INDEX(Calculation!$R$7:$R$206,MATCH($B60&amp;" "&amp;BT$10,positions,0),1),
IF(AND(ROW(BT61)&gt;12,OR(AND(BU62&lt;&gt;"",BU62&lt;&gt;"-"),AND(BT62="-",BS61=""))),"-","")))</f>
        <v/>
      </c>
      <c r="BU61" s="128" t="str">
        <f>IFERROR(INDEX(Calculation!$Q$7:$Q$206,MATCH($B61&amp;" "&amp;BU$10,positions,0),1),
IFERROR(INDEX(Calculation!$R$7:$R$206,MATCH($B60&amp;" "&amp;BU$10,positions,0),1),
IF(AND(ROW(BU61)&gt;12,OR(AND(BV62&lt;&gt;"",BV62&lt;&gt;"-"),AND(BU62="-",BT61=""))),"-","")))</f>
        <v/>
      </c>
      <c r="BV61" s="128" t="str">
        <f>IFERROR(INDEX(Calculation!$Q$7:$Q$206,MATCH($B61&amp;" "&amp;BV$10,positions,0),1),
IFERROR(INDEX(Calculation!$R$7:$R$206,MATCH($B60&amp;" "&amp;BV$10,positions,0),1),
IF(AND(ROW(BV61)&gt;12,OR(AND(BW62&lt;&gt;"",BW62&lt;&gt;"-"),AND(BV62="-",BU61=""))),"-","")))</f>
        <v/>
      </c>
      <c r="BW61" s="128" t="str">
        <f>IFERROR(INDEX(Calculation!$Q$7:$Q$206,MATCH($B61&amp;" "&amp;BW$10,positions,0),1),
IFERROR(INDEX(Calculation!$R$7:$R$206,MATCH($B60&amp;" "&amp;BW$10,positions,0),1),
IF(AND(ROW(BW61)&gt;12,OR(AND(BX62&lt;&gt;"",BX62&lt;&gt;"-"),AND(BW62="-",BV61=""))),"-","")))</f>
        <v/>
      </c>
      <c r="BX61" s="128" t="str">
        <f>IFERROR(INDEX(Calculation!$Q$7:$Q$206,MATCH($B61&amp;" "&amp;BX$10,positions,0),1),
IFERROR(INDEX(Calculation!$R$7:$R$206,MATCH($B60&amp;" "&amp;BX$10,positions,0),1),
IF(AND(ROW(BX61)&gt;12,OR(AND(BY62&lt;&gt;"",BY62&lt;&gt;"-"),AND(BX62="-",BW61=""))),"-","")))</f>
        <v/>
      </c>
      <c r="BY61" s="128" t="str">
        <f>IFERROR(INDEX(Calculation!$Q$7:$Q$206,MATCH($B61&amp;" "&amp;BY$10,positions,0),1),
IFERROR(INDEX(Calculation!$R$7:$R$206,MATCH($B60&amp;" "&amp;BY$10,positions,0),1),
IF(AND(ROW(BY61)&gt;12,OR(AND(BZ62&lt;&gt;"",BZ62&lt;&gt;"-"),AND(BY62="-",BX61=""))),"-","")))</f>
        <v/>
      </c>
      <c r="BZ61" s="128" t="str">
        <f>IFERROR(INDEX(Calculation!$Q$7:$Q$206,MATCH($B61&amp;" "&amp;BZ$10,positions,0),1),
IFERROR(INDEX(Calculation!$R$7:$R$206,MATCH($B60&amp;" "&amp;BZ$10,positions,0),1),
IF(AND(ROW(BZ61)&gt;12,OR(AND(CA62&lt;&gt;"",CA62&lt;&gt;"-"),AND(BZ62="-",BY61=""))),"-","")))</f>
        <v/>
      </c>
      <c r="CA61" s="128" t="str">
        <f>IFERROR(INDEX(Calculation!$Q$7:$Q$206,MATCH($B61&amp;" "&amp;CA$10,positions,0),1),
IFERROR(INDEX(Calculation!$R$7:$R$206,MATCH($B60&amp;" "&amp;CA$10,positions,0),1),
IF(AND(ROW(CA61)&gt;12,OR(AND(CB62&lt;&gt;"",CB62&lt;&gt;"-"),AND(CA62="-",BZ61=""))),"-","")))</f>
        <v/>
      </c>
      <c r="CB61" s="128" t="str">
        <f>IFERROR(INDEX(Calculation!$Q$7:$Q$206,MATCH($B61&amp;" "&amp;CB$10,positions,0),1),
IFERROR(INDEX(Calculation!$R$7:$R$206,MATCH($B60&amp;" "&amp;CB$10,positions,0),1),
IF(AND(ROW(CB61)&gt;12,OR(AND(CC62&lt;&gt;"",CC62&lt;&gt;"-"),AND(CB62="-",CA61=""))),"-","")))</f>
        <v/>
      </c>
      <c r="CC61" s="128" t="str">
        <f>IFERROR(INDEX(Calculation!$Q$7:$Q$206,MATCH($B61&amp;" "&amp;CC$10,positions,0),1),
IFERROR(INDEX(Calculation!$R$7:$R$206,MATCH($B60&amp;" "&amp;CC$10,positions,0),1),
IF(AND(ROW(CC61)&gt;12,OR(AND(CD62&lt;&gt;"",CD62&lt;&gt;"-"),AND(CC62="-",CB61=""))),"-","")))</f>
        <v/>
      </c>
      <c r="CD61" s="128" t="str">
        <f>IFERROR(INDEX(Calculation!$Q$7:$Q$206,MATCH($B61&amp;" "&amp;CD$10,positions,0),1),
IFERROR(INDEX(Calculation!$R$7:$R$206,MATCH($B60&amp;" "&amp;CD$10,positions,0),1),
IF(AND(ROW(CD61)&gt;12,OR(AND(CE62&lt;&gt;"",CE62&lt;&gt;"-"),AND(CD62="-",CC61=""))),"-","")))</f>
        <v/>
      </c>
      <c r="CE61" s="128" t="str">
        <f>IFERROR(INDEX(Calculation!$Q$7:$Q$206,MATCH($B61&amp;" "&amp;CE$10,positions,0),1),
IFERROR(INDEX(Calculation!$R$7:$R$206,MATCH($B60&amp;" "&amp;CE$10,positions,0),1),
IF(AND(ROW(CE61)&gt;12,OR(AND(CF62&lt;&gt;"",CF62&lt;&gt;"-"),AND(CE62="-",CD61=""))),"-","")))</f>
        <v/>
      </c>
      <c r="CF61" s="128" t="str">
        <f>IFERROR(INDEX(Calculation!$Q$7:$Q$206,MATCH($B61&amp;" "&amp;CF$10,positions,0),1),
IFERROR(INDEX(Calculation!$R$7:$R$206,MATCH($B60&amp;" "&amp;CF$10,positions,0),1),
IF(AND(ROW(CF61)&gt;12,OR(AND(CG62&lt;&gt;"",CG62&lt;&gt;"-"),AND(CF62="-",CE61=""))),"-","")))</f>
        <v/>
      </c>
      <c r="CG61" s="128" t="str">
        <f>IFERROR(INDEX(Calculation!$Q$7:$Q$206,MATCH($B61&amp;" "&amp;CG$10,positions,0),1),
IFERROR(INDEX(Calculation!$R$7:$R$206,MATCH($B60&amp;" "&amp;CG$10,positions,0),1),
IF(AND(ROW(CG61)&gt;12,OR(AND(CH62&lt;&gt;"",CH62&lt;&gt;"-"),AND(CG62="-",CF61=""))),"-","")))</f>
        <v/>
      </c>
      <c r="CH61" s="128" t="str">
        <f>IFERROR(INDEX(Calculation!$Q$7:$Q$206,MATCH($B61&amp;" "&amp;CH$10,positions,0),1),
IFERROR(INDEX(Calculation!$R$7:$R$206,MATCH($B60&amp;" "&amp;CH$10,positions,0),1),
IF(AND(ROW(CH61)&gt;12,OR(AND(CI62&lt;&gt;"",CI62&lt;&gt;"-"),AND(CH62="-",CG61=""))),"-","")))</f>
        <v/>
      </c>
      <c r="CI61" s="128" t="str">
        <f>IFERROR(INDEX(Calculation!$Q$7:$Q$206,MATCH($B61&amp;" "&amp;CI$10,positions,0),1),
IFERROR(INDEX(Calculation!$R$7:$R$206,MATCH($B60&amp;" "&amp;CI$10,positions,0),1),
IF(AND(ROW(CI61)&gt;12,OR(AND(CJ62&lt;&gt;"",CJ62&lt;&gt;"-"),AND(CI62="-",CH61=""))),"-","")))</f>
        <v/>
      </c>
      <c r="CJ61" s="128" t="str">
        <f>IFERROR(INDEX(Calculation!$Q$7:$Q$206,MATCH($B61&amp;" "&amp;CJ$10,positions,0),1),
IFERROR(INDEX(Calculation!$R$7:$R$206,MATCH($B60&amp;" "&amp;CJ$10,positions,0),1),
IF(AND(ROW(CJ61)&gt;12,OR(AND(CK62&lt;&gt;"",CK62&lt;&gt;"-"),AND(CJ62="-",CI61=""))),"-","")))</f>
        <v/>
      </c>
      <c r="CK61" s="128" t="str">
        <f>IFERROR(INDEX(Calculation!$Q$7:$Q$206,MATCH($B61&amp;" "&amp;CK$10,positions,0),1),
IFERROR(INDEX(Calculation!$R$7:$R$206,MATCH($B60&amp;" "&amp;CK$10,positions,0),1),
IF(AND(ROW(CK61)&gt;12,OR(AND(CL62&lt;&gt;"",CL62&lt;&gt;"-"),AND(CK62="-",CJ61=""))),"-","")))</f>
        <v/>
      </c>
      <c r="CL61" s="128" t="str">
        <f>IFERROR(INDEX(Calculation!$Q$7:$Q$206,MATCH($B61&amp;" "&amp;CL$10,positions,0),1),
IFERROR(INDEX(Calculation!$R$7:$R$206,MATCH($B60&amp;" "&amp;CL$10,positions,0),1),
IF(AND(ROW(CL61)&gt;12,OR(AND(CM62&lt;&gt;"",CM62&lt;&gt;"-"),AND(CL62="-",CK61=""))),"-","")))</f>
        <v/>
      </c>
      <c r="CM61" s="128" t="str">
        <f>IFERROR(INDEX(Calculation!$Q$7:$Q$206,MATCH($B61&amp;" "&amp;CM$10,positions,0),1),
IFERROR(INDEX(Calculation!$R$7:$R$206,MATCH($B60&amp;" "&amp;CM$10,positions,0),1),
IF(AND(ROW(CM61)&gt;12,OR(AND(CN62&lt;&gt;"",CN62&lt;&gt;"-"),AND(CM62="-",CL61=""))),"-","")))</f>
        <v/>
      </c>
      <c r="CN61" s="128" t="str">
        <f>IFERROR(INDEX(Calculation!$Q$7:$Q$206,MATCH($B61&amp;" "&amp;CN$10,positions,0),1),
IFERROR(INDEX(Calculation!$R$7:$R$206,MATCH($B60&amp;" "&amp;CN$10,positions,0),1),
IF(AND(ROW(CN61)&gt;12,OR(AND(CO62&lt;&gt;"",CO62&lt;&gt;"-"),AND(CN62="-",CM61=""))),"-","")))</f>
        <v/>
      </c>
      <c r="CO61" s="128" t="str">
        <f>IFERROR(INDEX(Calculation!$Q$7:$Q$206,MATCH($B61&amp;" "&amp;CO$10,positions,0),1),
IFERROR(INDEX(Calculation!$R$7:$R$206,MATCH($B60&amp;" "&amp;CO$10,positions,0),1),
IF(AND(ROW(CO61)&gt;12,OR(AND(CP62&lt;&gt;"",CP62&lt;&gt;"-"),AND(CO62="-",CN61=""))),"-","")))</f>
        <v/>
      </c>
      <c r="CP61" s="128" t="str">
        <f>IFERROR(INDEX(Calculation!$Q$7:$Q$206,MATCH($B61&amp;" "&amp;CP$10,positions,0),1),
IFERROR(INDEX(Calculation!$R$7:$R$206,MATCH($B60&amp;" "&amp;CP$10,positions,0),1),
IF(AND(ROW(CP61)&gt;12,OR(AND(CQ62&lt;&gt;"",CQ62&lt;&gt;"-"),AND(CP62="-",CO61=""))),"-","")))</f>
        <v/>
      </c>
      <c r="CQ61" s="128" t="str">
        <f>IFERROR(INDEX(Calculation!$Q$7:$Q$206,MATCH($B61&amp;" "&amp;CQ$10,positions,0),1),
IFERROR(INDEX(Calculation!$R$7:$R$206,MATCH($B60&amp;" "&amp;CQ$10,positions,0),1),
IF(AND(ROW(CQ61)&gt;12,OR(AND(CR62&lt;&gt;"",CR62&lt;&gt;"-"),AND(CQ62="-",CP61=""))),"-","")))</f>
        <v/>
      </c>
      <c r="CR61" s="128" t="str">
        <f>IFERROR(INDEX(Calculation!$Q$7:$Q$206,MATCH($B61&amp;" "&amp;CR$10,positions,0),1),
IFERROR(INDEX(Calculation!$R$7:$R$206,MATCH($B60&amp;" "&amp;CR$10,positions,0),1),
IF(AND(ROW(CR61)&gt;12,OR(AND(CS62&lt;&gt;"",CS62&lt;&gt;"-"),AND(CR62="-",CQ61=""))),"-","")))</f>
        <v/>
      </c>
      <c r="CS61" s="128" t="str">
        <f>IFERROR(INDEX(Calculation!$Q$7:$Q$206,MATCH($B61&amp;" "&amp;CS$10,positions,0),1),
IFERROR(INDEX(Calculation!$R$7:$R$206,MATCH($B60&amp;" "&amp;CS$10,positions,0),1),
IF(AND(ROW(CS61)&gt;12,OR(AND(CT62&lt;&gt;"",CT62&lt;&gt;"-"),AND(CS62="-",CR61=""))),"-","")))</f>
        <v/>
      </c>
      <c r="CT61" s="128" t="str">
        <f>IFERROR(INDEX(Calculation!$Q$7:$Q$206,MATCH($B61&amp;" "&amp;CT$10,positions,0),1),
IFERROR(INDEX(Calculation!$R$7:$R$206,MATCH($B60&amp;" "&amp;CT$10,positions,0),1),
IF(AND(ROW(CT61)&gt;12,OR(AND(CU62&lt;&gt;"",CU62&lt;&gt;"-"),AND(CT62="-",CS61=""))),"-","")))</f>
        <v/>
      </c>
      <c r="CU61" s="128" t="str">
        <f>IFERROR(INDEX(Calculation!$Q$7:$Q$206,MATCH($B61&amp;" "&amp;CU$10,positions,0),1),
IFERROR(INDEX(Calculation!$R$7:$R$206,MATCH($B60&amp;" "&amp;CU$10,positions,0),1),
IF(AND(ROW(CU61)&gt;12,OR(AND(CV62&lt;&gt;"",CV62&lt;&gt;"-"),AND(CU62="-",CT61=""))),"-","")))</f>
        <v/>
      </c>
      <c r="CV61" s="128" t="str">
        <f>IFERROR(INDEX(Calculation!$Q$7:$Q$206,MATCH($B61&amp;" "&amp;CV$10,positions,0),1),
IFERROR(INDEX(Calculation!$R$7:$R$206,MATCH($B60&amp;" "&amp;CV$10,positions,0),1),
IF(AND(ROW(CV61)&gt;12,OR(AND(CW62&lt;&gt;"",CW62&lt;&gt;"-"),AND(CV62="-",CU61=""))),"-","")))</f>
        <v/>
      </c>
      <c r="CW61" s="128" t="str">
        <f>IFERROR(INDEX(Calculation!$Q$7:$Q$206,MATCH($B61&amp;" "&amp;CW$10,positions,0),1),
IFERROR(INDEX(Calculation!$R$7:$R$206,MATCH($B60&amp;" "&amp;CW$10,positions,0),1),
IF(AND(ROW(CW61)&gt;12,OR(AND(CX62&lt;&gt;"",CX62&lt;&gt;"-"),AND(CW62="-",CV61=""))),"-","")))</f>
        <v/>
      </c>
      <c r="CX61" s="128" t="str">
        <f>IFERROR(INDEX(Calculation!$Q$7:$Q$206,MATCH($B61&amp;" "&amp;CX$10,positions,0),1),
IFERROR(INDEX(Calculation!$R$7:$R$206,MATCH($B60&amp;" "&amp;CX$10,positions,0),1),
IF(AND(ROW(CX61)&gt;12,OR(AND(CY62&lt;&gt;"",CY62&lt;&gt;"-"),AND(CX62="-",CW61=""))),"-","")))</f>
        <v/>
      </c>
      <c r="CY61" s="128" t="str">
        <f>IFERROR(INDEX(Calculation!$Q$7:$Q$206,MATCH($B61&amp;" "&amp;CY$10,positions,0),1),
IFERROR(INDEX(Calculation!$R$7:$R$206,MATCH($B60&amp;" "&amp;CY$10,positions,0),1),
IF(AND(ROW(CY61)&gt;12,OR(AND(CZ62&lt;&gt;"",CZ62&lt;&gt;"-"),AND(CY62="-",CX61=""))),"-","")))</f>
        <v/>
      </c>
      <c r="CZ61" s="128" t="str">
        <f>IFERROR(INDEX(Calculation!$Q$7:$Q$206,MATCH($B61&amp;" "&amp;CZ$10,positions,0),1),
IFERROR(INDEX(Calculation!$R$7:$R$206,MATCH($B60&amp;" "&amp;CZ$10,positions,0),1),
IF(AND(ROW(CZ61)&gt;12,OR(AND(DA62&lt;&gt;"",DA62&lt;&gt;"-"),AND(CZ62="-",CY61=""))),"-","")))</f>
        <v/>
      </c>
    </row>
    <row r="62" spans="2:104" s="100" customFormat="1" ht="27.95" customHeight="1" x14ac:dyDescent="0.25">
      <c r="B62" s="140">
        <v>52</v>
      </c>
      <c r="C62" s="99"/>
      <c r="D62" s="128" t="str">
        <f>IFERROR(INDEX(Calculation!$Q$7:$Q$206,MATCH($B62&amp;" "&amp;D$10,positions,0),1),
IFERROR(INDEX(Calculation!$R$7:$R$206,MATCH($B61&amp;" "&amp;D$10,positions,0),1),
IF(AND(ROW(D62)&gt;12,OR(AND(E63&lt;&gt;"",E63&lt;&gt;"-"),AND(D63="-",C62=""))),"-","")))</f>
        <v/>
      </c>
      <c r="E62" s="128" t="str">
        <f>IFERROR(INDEX(Calculation!$Q$7:$Q$206,MATCH($B62&amp;" "&amp;E$10,positions,0),1),
IFERROR(INDEX(Calculation!$R$7:$R$206,MATCH($B61&amp;" "&amp;E$10,positions,0),1),
IF(AND(ROW(E62)&gt;12,OR(AND(F63&lt;&gt;"",F63&lt;&gt;"-"),AND(E63="-",D62=""))),"-","")))</f>
        <v/>
      </c>
      <c r="F62" s="128" t="str">
        <f>IFERROR(INDEX(Calculation!$Q$7:$Q$206,MATCH($B62&amp;" "&amp;F$10,positions,0),1),
IFERROR(INDEX(Calculation!$R$7:$R$206,MATCH($B61&amp;" "&amp;F$10,positions,0),1),
IF(AND(ROW(F62)&gt;12,OR(AND(G63&lt;&gt;"",G63&lt;&gt;"-"),AND(F63="-",E62=""))),"-","")))</f>
        <v/>
      </c>
      <c r="G62" s="128" t="str">
        <f>IFERROR(INDEX(Calculation!$Q$7:$Q$206,MATCH($B62&amp;" "&amp;G$10,positions,0),1),
IFERROR(INDEX(Calculation!$R$7:$R$206,MATCH($B61&amp;" "&amp;G$10,positions,0),1),
IF(AND(ROW(G62)&gt;12,OR(AND(H63&lt;&gt;"",H63&lt;&gt;"-"),AND(G63="-",F62=""))),"-","")))</f>
        <v/>
      </c>
      <c r="H62" s="128" t="str">
        <f>IFERROR(INDEX(Calculation!$Q$7:$Q$206,MATCH($B62&amp;" "&amp;H$10,positions,0),1),
IFERROR(INDEX(Calculation!$R$7:$R$206,MATCH($B61&amp;" "&amp;H$10,positions,0),1),
IF(AND(ROW(H62)&gt;12,OR(AND(I63&lt;&gt;"",I63&lt;&gt;"-"),AND(H63="-",G62=""))),"-","")))</f>
        <v/>
      </c>
      <c r="I62" s="128" t="str">
        <f>IFERROR(INDEX(Calculation!$Q$7:$Q$206,MATCH($B62&amp;" "&amp;I$10,positions,0),1),
IFERROR(INDEX(Calculation!$R$7:$R$206,MATCH($B61&amp;" "&amp;I$10,positions,0),1),
IF(AND(ROW(I62)&gt;12,OR(AND(J63&lt;&gt;"",J63&lt;&gt;"-"),AND(I63="-",H62=""))),"-","")))</f>
        <v/>
      </c>
      <c r="J62" s="128" t="str">
        <f>IFERROR(INDEX(Calculation!$Q$7:$Q$206,MATCH($B62&amp;" "&amp;J$10,positions,0),1),
IFERROR(INDEX(Calculation!$R$7:$R$206,MATCH($B61&amp;" "&amp;J$10,positions,0),1),
IF(AND(ROW(J62)&gt;12,OR(AND(K63&lt;&gt;"",K63&lt;&gt;"-"),AND(J63="-",I62=""))),"-","")))</f>
        <v/>
      </c>
      <c r="K62" s="128" t="str">
        <f>IFERROR(INDEX(Calculation!$Q$7:$Q$206,MATCH($B62&amp;" "&amp;K$10,positions,0),1),
IFERROR(INDEX(Calculation!$R$7:$R$206,MATCH($B61&amp;" "&amp;K$10,positions,0),1),
IF(AND(ROW(K62)&gt;12,OR(AND(L63&lt;&gt;"",L63&lt;&gt;"-"),AND(K63="-",J62=""))),"-","")))</f>
        <v/>
      </c>
      <c r="L62" s="128" t="str">
        <f>IFERROR(INDEX(Calculation!$Q$7:$Q$206,MATCH($B62&amp;" "&amp;L$10,positions,0),1),
IFERROR(INDEX(Calculation!$R$7:$R$206,MATCH($B61&amp;" "&amp;L$10,positions,0),1),
IF(AND(ROW(L62)&gt;12,OR(AND(M63&lt;&gt;"",M63&lt;&gt;"-"),AND(L63="-",K62=""))),"-","")))</f>
        <v/>
      </c>
      <c r="M62" s="128" t="str">
        <f>IFERROR(INDEX(Calculation!$Q$7:$Q$206,MATCH($B62&amp;" "&amp;M$10,positions,0),1),
IFERROR(INDEX(Calculation!$R$7:$R$206,MATCH($B61&amp;" "&amp;M$10,positions,0),1),
IF(AND(ROW(M62)&gt;12,OR(AND(N63&lt;&gt;"",N63&lt;&gt;"-"),AND(M63="-",L62=""))),"-","")))</f>
        <v/>
      </c>
      <c r="N62" s="128" t="str">
        <f>IFERROR(INDEX(Calculation!$Q$7:$Q$206,MATCH($B62&amp;" "&amp;N$10,positions,0),1),
IFERROR(INDEX(Calculation!$R$7:$R$206,MATCH($B61&amp;" "&amp;N$10,positions,0),1),
IF(AND(ROW(N62)&gt;12,OR(AND(O63&lt;&gt;"",O63&lt;&gt;"-"),AND(N63="-",M62=""))),"-","")))</f>
        <v/>
      </c>
      <c r="O62" s="128" t="str">
        <f>IFERROR(INDEX(Calculation!$Q$7:$Q$206,MATCH($B62&amp;" "&amp;O$10,positions,0),1),
IFERROR(INDEX(Calculation!$R$7:$R$206,MATCH($B61&amp;" "&amp;O$10,positions,0),1),
IF(AND(ROW(O62)&gt;12,OR(AND(P63&lt;&gt;"",P63&lt;&gt;"-"),AND(O63="-",N62=""))),"-","")))</f>
        <v/>
      </c>
      <c r="P62" s="128" t="str">
        <f>IFERROR(INDEX(Calculation!$Q$7:$Q$206,MATCH($B62&amp;" "&amp;P$10,positions,0),1),
IFERROR(INDEX(Calculation!$R$7:$R$206,MATCH($B61&amp;" "&amp;P$10,positions,0),1),
IF(AND(ROW(P62)&gt;12,OR(AND(Q63&lt;&gt;"",Q63&lt;&gt;"-"),AND(P63="-",O62=""))),"-","")))</f>
        <v/>
      </c>
      <c r="Q62" s="128" t="str">
        <f>IFERROR(INDEX(Calculation!$Q$7:$Q$206,MATCH($B62&amp;" "&amp;Q$10,positions,0),1),
IFERROR(INDEX(Calculation!$R$7:$R$206,MATCH($B61&amp;" "&amp;Q$10,positions,0),1),
IF(AND(ROW(Q62)&gt;12,OR(AND(R63&lt;&gt;"",R63&lt;&gt;"-"),AND(Q63="-",P62=""))),"-","")))</f>
        <v/>
      </c>
      <c r="R62" s="128" t="str">
        <f>IFERROR(INDEX(Calculation!$Q$7:$Q$206,MATCH($B62&amp;" "&amp;R$10,positions,0),1),
IFERROR(INDEX(Calculation!$R$7:$R$206,MATCH($B61&amp;" "&amp;R$10,positions,0),1),
IF(AND(ROW(R62)&gt;12,OR(AND(S63&lt;&gt;"",S63&lt;&gt;"-"),AND(R63="-",Q62=""))),"-","")))</f>
        <v/>
      </c>
      <c r="S62" s="128" t="str">
        <f>IFERROR(INDEX(Calculation!$Q$7:$Q$206,MATCH($B62&amp;" "&amp;S$10,positions,0),1),
IFERROR(INDEX(Calculation!$R$7:$R$206,MATCH($B61&amp;" "&amp;S$10,positions,0),1),
IF(AND(ROW(S62)&gt;12,OR(AND(T63&lt;&gt;"",T63&lt;&gt;"-"),AND(S63="-",R62=""))),"-","")))</f>
        <v/>
      </c>
      <c r="T62" s="128" t="str">
        <f>IFERROR(INDEX(Calculation!$Q$7:$Q$206,MATCH($B62&amp;" "&amp;T$10,positions,0),1),
IFERROR(INDEX(Calculation!$R$7:$R$206,MATCH($B61&amp;" "&amp;T$10,positions,0),1),
IF(AND(ROW(T62)&gt;12,OR(AND(U63&lt;&gt;"",U63&lt;&gt;"-"),AND(T63="-",S62=""))),"-","")))</f>
        <v/>
      </c>
      <c r="U62" s="128" t="str">
        <f>IFERROR(INDEX(Calculation!$Q$7:$Q$206,MATCH($B62&amp;" "&amp;U$10,positions,0),1),
IFERROR(INDEX(Calculation!$R$7:$R$206,MATCH($B61&amp;" "&amp;U$10,positions,0),1),
IF(AND(ROW(U62)&gt;12,OR(AND(V63&lt;&gt;"",V63&lt;&gt;"-"),AND(U63="-",T62=""))),"-","")))</f>
        <v/>
      </c>
      <c r="V62" s="128" t="str">
        <f>IFERROR(INDEX(Calculation!$Q$7:$Q$206,MATCH($B62&amp;" "&amp;V$10,positions,0),1),
IFERROR(INDEX(Calculation!$R$7:$R$206,MATCH($B61&amp;" "&amp;V$10,positions,0),1),
IF(AND(ROW(V62)&gt;12,OR(AND(W63&lt;&gt;"",W63&lt;&gt;"-"),AND(V63="-",U62=""))),"-","")))</f>
        <v/>
      </c>
      <c r="W62" s="128" t="str">
        <f>IFERROR(INDEX(Calculation!$Q$7:$Q$206,MATCH($B62&amp;" "&amp;W$10,positions,0),1),
IFERROR(INDEX(Calculation!$R$7:$R$206,MATCH($B61&amp;" "&amp;W$10,positions,0),1),
IF(AND(ROW(W62)&gt;12,OR(AND(X63&lt;&gt;"",X63&lt;&gt;"-"),AND(W63="-",V62=""))),"-","")))</f>
        <v/>
      </c>
      <c r="X62" s="128" t="str">
        <f>IFERROR(INDEX(Calculation!$Q$7:$Q$206,MATCH($B62&amp;" "&amp;X$10,positions,0),1),
IFERROR(INDEX(Calculation!$R$7:$R$206,MATCH($B61&amp;" "&amp;X$10,positions,0),1),
IF(AND(ROW(X62)&gt;12,OR(AND(Y63&lt;&gt;"",Y63&lt;&gt;"-"),AND(X63="-",W62=""))),"-","")))</f>
        <v/>
      </c>
      <c r="Y62" s="128" t="str">
        <f>IFERROR(INDEX(Calculation!$Q$7:$Q$206,MATCH($B62&amp;" "&amp;Y$10,positions,0),1),
IFERROR(INDEX(Calculation!$R$7:$R$206,MATCH($B61&amp;" "&amp;Y$10,positions,0),1),
IF(AND(ROW(Y62)&gt;12,OR(AND(Z63&lt;&gt;"",Z63&lt;&gt;"-"),AND(Y63="-",X62=""))),"-","")))</f>
        <v/>
      </c>
      <c r="Z62" s="128" t="str">
        <f>IFERROR(INDEX(Calculation!$Q$7:$Q$206,MATCH($B62&amp;" "&amp;Z$10,positions,0),1),
IFERROR(INDEX(Calculation!$R$7:$R$206,MATCH($B61&amp;" "&amp;Z$10,positions,0),1),
IF(AND(ROW(Z62)&gt;12,OR(AND(AA63&lt;&gt;"",AA63&lt;&gt;"-"),AND(Z63="-",Y62=""))),"-","")))</f>
        <v/>
      </c>
      <c r="AA62" s="128" t="str">
        <f>IFERROR(INDEX(Calculation!$Q$7:$Q$206,MATCH($B62&amp;" "&amp;AA$10,positions,0),1),
IFERROR(INDEX(Calculation!$R$7:$R$206,MATCH($B61&amp;" "&amp;AA$10,positions,0),1),
IF(AND(ROW(AA62)&gt;12,OR(AND(AB63&lt;&gt;"",AB63&lt;&gt;"-"),AND(AA63="-",Z62=""))),"-","")))</f>
        <v/>
      </c>
      <c r="AB62" s="128" t="str">
        <f>IFERROR(INDEX(Calculation!$Q$7:$Q$206,MATCH($B62&amp;" "&amp;AB$10,positions,0),1),
IFERROR(INDEX(Calculation!$R$7:$R$206,MATCH($B61&amp;" "&amp;AB$10,positions,0),1),
IF(AND(ROW(AB62)&gt;12,OR(AND(AC63&lt;&gt;"",AC63&lt;&gt;"-"),AND(AB63="-",AA62=""))),"-","")))</f>
        <v/>
      </c>
      <c r="AC62" s="128" t="str">
        <f>IFERROR(INDEX(Calculation!$Q$7:$Q$206,MATCH($B62&amp;" "&amp;AC$10,positions,0),1),
IFERROR(INDEX(Calculation!$R$7:$R$206,MATCH($B61&amp;" "&amp;AC$10,positions,0),1),
IF(AND(ROW(AC62)&gt;12,OR(AND(AD63&lt;&gt;"",AD63&lt;&gt;"-"),AND(AC63="-",AB62=""))),"-","")))</f>
        <v/>
      </c>
      <c r="AD62" s="128" t="str">
        <f>IFERROR(INDEX(Calculation!$Q$7:$Q$206,MATCH($B62&amp;" "&amp;AD$10,positions,0),1),
IFERROR(INDEX(Calculation!$R$7:$R$206,MATCH($B61&amp;" "&amp;AD$10,positions,0),1),
IF(AND(ROW(AD62)&gt;12,OR(AND(AE63&lt;&gt;"",AE63&lt;&gt;"-"),AND(AD63="-",AC62=""))),"-","")))</f>
        <v/>
      </c>
      <c r="AE62" s="128" t="str">
        <f>IFERROR(INDEX(Calculation!$Q$7:$Q$206,MATCH($B62&amp;" "&amp;AE$10,positions,0),1),
IFERROR(INDEX(Calculation!$R$7:$R$206,MATCH($B61&amp;" "&amp;AE$10,positions,0),1),
IF(AND(ROW(AE62)&gt;12,OR(AND(AF63&lt;&gt;"",AF63&lt;&gt;"-"),AND(AE63="-",AD62=""))),"-","")))</f>
        <v/>
      </c>
      <c r="AF62" s="128" t="str">
        <f>IFERROR(INDEX(Calculation!$Q$7:$Q$206,MATCH($B62&amp;" "&amp;AF$10,positions,0),1),
IFERROR(INDEX(Calculation!$R$7:$R$206,MATCH($B61&amp;" "&amp;AF$10,positions,0),1),
IF(AND(ROW(AF62)&gt;12,OR(AND(AG63&lt;&gt;"",AG63&lt;&gt;"-"),AND(AF63="-",AE62=""))),"-","")))</f>
        <v/>
      </c>
      <c r="AG62" s="128" t="str">
        <f>IFERROR(INDEX(Calculation!$Q$7:$Q$206,MATCH($B62&amp;" "&amp;AG$10,positions,0),1),
IFERROR(INDEX(Calculation!$R$7:$R$206,MATCH($B61&amp;" "&amp;AG$10,positions,0),1),
IF(AND(ROW(AG62)&gt;12,OR(AND(AH63&lt;&gt;"",AH63&lt;&gt;"-"),AND(AG63="-",AF62=""))),"-","")))</f>
        <v/>
      </c>
      <c r="AH62" s="128" t="str">
        <f>IFERROR(INDEX(Calculation!$Q$7:$Q$206,MATCH($B62&amp;" "&amp;AH$10,positions,0),1),
IFERROR(INDEX(Calculation!$R$7:$R$206,MATCH($B61&amp;" "&amp;AH$10,positions,0),1),
IF(AND(ROW(AH62)&gt;12,OR(AND(AI63&lt;&gt;"",AI63&lt;&gt;"-"),AND(AH63="-",AG62=""))),"-","")))</f>
        <v/>
      </c>
      <c r="AI62" s="128" t="str">
        <f>IFERROR(INDEX(Calculation!$Q$7:$Q$206,MATCH($B62&amp;" "&amp;AI$10,positions,0),1),
IFERROR(INDEX(Calculation!$R$7:$R$206,MATCH($B61&amp;" "&amp;AI$10,positions,0),1),
IF(AND(ROW(AI62)&gt;12,OR(AND(AJ63&lt;&gt;"",AJ63&lt;&gt;"-"),AND(AI63="-",AH62=""))),"-","")))</f>
        <v/>
      </c>
      <c r="AJ62" s="128" t="str">
        <f>IFERROR(INDEX(Calculation!$Q$7:$Q$206,MATCH($B62&amp;" "&amp;AJ$10,positions,0),1),
IFERROR(INDEX(Calculation!$R$7:$R$206,MATCH($B61&amp;" "&amp;AJ$10,positions,0),1),
IF(AND(ROW(AJ62)&gt;12,OR(AND(AK63&lt;&gt;"",AK63&lt;&gt;"-"),AND(AJ63="-",AI62=""))),"-","")))</f>
        <v/>
      </c>
      <c r="AK62" s="128" t="str">
        <f>IFERROR(INDEX(Calculation!$Q$7:$Q$206,MATCH($B62&amp;" "&amp;AK$10,positions,0),1),
IFERROR(INDEX(Calculation!$R$7:$R$206,MATCH($B61&amp;" "&amp;AK$10,positions,0),1),
IF(AND(ROW(AK62)&gt;12,OR(AND(AL63&lt;&gt;"",AL63&lt;&gt;"-"),AND(AK63="-",AJ62=""))),"-","")))</f>
        <v/>
      </c>
      <c r="AL62" s="128" t="str">
        <f>IFERROR(INDEX(Calculation!$Q$7:$Q$206,MATCH($B62&amp;" "&amp;AL$10,positions,0),1),
IFERROR(INDEX(Calculation!$R$7:$R$206,MATCH($B61&amp;" "&amp;AL$10,positions,0),1),
IF(AND(ROW(AL62)&gt;12,OR(AND(AM63&lt;&gt;"",AM63&lt;&gt;"-"),AND(AL63="-",AK62=""))),"-","")))</f>
        <v/>
      </c>
      <c r="AM62" s="128" t="str">
        <f>IFERROR(INDEX(Calculation!$Q$7:$Q$206,MATCH($B62&amp;" "&amp;AM$10,positions,0),1),
IFERROR(INDEX(Calculation!$R$7:$R$206,MATCH($B61&amp;" "&amp;AM$10,positions,0),1),
IF(AND(ROW(AM62)&gt;12,OR(AND(AN63&lt;&gt;"",AN63&lt;&gt;"-"),AND(AM63="-",AL62=""))),"-","")))</f>
        <v/>
      </c>
      <c r="AN62" s="128" t="str">
        <f>IFERROR(INDEX(Calculation!$Q$7:$Q$206,MATCH($B62&amp;" "&amp;AN$10,positions,0),1),
IFERROR(INDEX(Calculation!$R$7:$R$206,MATCH($B61&amp;" "&amp;AN$10,positions,0),1),
IF(AND(ROW(AN62)&gt;12,OR(AND(AO63&lt;&gt;"",AO63&lt;&gt;"-"),AND(AN63="-",AM62=""))),"-","")))</f>
        <v/>
      </c>
      <c r="AO62" s="128" t="str">
        <f>IFERROR(INDEX(Calculation!$Q$7:$Q$206,MATCH($B62&amp;" "&amp;AO$10,positions,0),1),
IFERROR(INDEX(Calculation!$R$7:$R$206,MATCH($B61&amp;" "&amp;AO$10,positions,0),1),
IF(AND(ROW(AO62)&gt;12,OR(AND(AP63&lt;&gt;"",AP63&lt;&gt;"-"),AND(AO63="-",AN62=""))),"-","")))</f>
        <v/>
      </c>
      <c r="AP62" s="128" t="str">
        <f>IFERROR(INDEX(Calculation!$Q$7:$Q$206,MATCH($B62&amp;" "&amp;AP$10,positions,0),1),
IFERROR(INDEX(Calculation!$R$7:$R$206,MATCH($B61&amp;" "&amp;AP$10,positions,0),1),
IF(AND(ROW(AP62)&gt;12,OR(AND(AQ63&lt;&gt;"",AQ63&lt;&gt;"-"),AND(AP63="-",AO62=""))),"-","")))</f>
        <v/>
      </c>
      <c r="AQ62" s="128" t="str">
        <f>IFERROR(INDEX(Calculation!$Q$7:$Q$206,MATCH($B62&amp;" "&amp;AQ$10,positions,0),1),
IFERROR(INDEX(Calculation!$R$7:$R$206,MATCH($B61&amp;" "&amp;AQ$10,positions,0),1),
IF(AND(ROW(AQ62)&gt;12,OR(AND(AR63&lt;&gt;"",AR63&lt;&gt;"-"),AND(AQ63="-",AP62=""))),"-","")))</f>
        <v/>
      </c>
      <c r="AR62" s="128" t="str">
        <f>IFERROR(INDEX(Calculation!$Q$7:$Q$206,MATCH($B62&amp;" "&amp;AR$10,positions,0),1),
IFERROR(INDEX(Calculation!$R$7:$R$206,MATCH($B61&amp;" "&amp;AR$10,positions,0),1),
IF(AND(ROW(AR62)&gt;12,OR(AND(AS63&lt;&gt;"",AS63&lt;&gt;"-"),AND(AR63="-",AQ62=""))),"-","")))</f>
        <v/>
      </c>
      <c r="AS62" s="128" t="str">
        <f>IFERROR(INDEX(Calculation!$Q$7:$Q$206,MATCH($B62&amp;" "&amp;AS$10,positions,0),1),
IFERROR(INDEX(Calculation!$R$7:$R$206,MATCH($B61&amp;" "&amp;AS$10,positions,0),1),
IF(AND(ROW(AS62)&gt;12,OR(AND(AT63&lt;&gt;"",AT63&lt;&gt;"-"),AND(AS63="-",AR62=""))),"-","")))</f>
        <v/>
      </c>
      <c r="AT62" s="128" t="str">
        <f>IFERROR(INDEX(Calculation!$Q$7:$Q$206,MATCH($B62&amp;" "&amp;AT$10,positions,0),1),
IFERROR(INDEX(Calculation!$R$7:$R$206,MATCH($B61&amp;" "&amp;AT$10,positions,0),1),
IF(AND(ROW(AT62)&gt;12,OR(AND(AU63&lt;&gt;"",AU63&lt;&gt;"-"),AND(AT63="-",AS62=""))),"-","")))</f>
        <v/>
      </c>
      <c r="AU62" s="128" t="str">
        <f>IFERROR(INDEX(Calculation!$Q$7:$Q$206,MATCH($B62&amp;" "&amp;AU$10,positions,0),1),
IFERROR(INDEX(Calculation!$R$7:$R$206,MATCH($B61&amp;" "&amp;AU$10,positions,0),1),
IF(AND(ROW(AU62)&gt;12,OR(AND(AV63&lt;&gt;"",AV63&lt;&gt;"-"),AND(AU63="-",AT62=""))),"-","")))</f>
        <v/>
      </c>
      <c r="AV62" s="128" t="str">
        <f>IFERROR(INDEX(Calculation!$Q$7:$Q$206,MATCH($B62&amp;" "&amp;AV$10,positions,0),1),
IFERROR(INDEX(Calculation!$R$7:$R$206,MATCH($B61&amp;" "&amp;AV$10,positions,0),1),
IF(AND(ROW(AV62)&gt;12,OR(AND(AW63&lt;&gt;"",AW63&lt;&gt;"-"),AND(AV63="-",AU62=""))),"-","")))</f>
        <v/>
      </c>
      <c r="AW62" s="128" t="str">
        <f>IFERROR(INDEX(Calculation!$Q$7:$Q$206,MATCH($B62&amp;" "&amp;AW$10,positions,0),1),
IFERROR(INDEX(Calculation!$R$7:$R$206,MATCH($B61&amp;" "&amp;AW$10,positions,0),1),
IF(AND(ROW(AW62)&gt;12,OR(AND(AX63&lt;&gt;"",AX63&lt;&gt;"-"),AND(AW63="-",AV62=""))),"-","")))</f>
        <v/>
      </c>
      <c r="AX62" s="128" t="str">
        <f>IFERROR(INDEX(Calculation!$Q$7:$Q$206,MATCH($B62&amp;" "&amp;AX$10,positions,0),1),
IFERROR(INDEX(Calculation!$R$7:$R$206,MATCH($B61&amp;" "&amp;AX$10,positions,0),1),
IF(AND(ROW(AX62)&gt;12,OR(AND(AY63&lt;&gt;"",AY63&lt;&gt;"-"),AND(AX63="-",AW62=""))),"-","")))</f>
        <v/>
      </c>
      <c r="AY62" s="128" t="str">
        <f>IFERROR(INDEX(Calculation!$Q$7:$Q$206,MATCH($B62&amp;" "&amp;AY$10,positions,0),1),
IFERROR(INDEX(Calculation!$R$7:$R$206,MATCH($B61&amp;" "&amp;AY$10,positions,0),1),
IF(AND(ROW(AY62)&gt;12,OR(AND(AZ63&lt;&gt;"",AZ63&lt;&gt;"-"),AND(AY63="-",AX62=""))),"-","")))</f>
        <v/>
      </c>
      <c r="AZ62" s="128" t="str">
        <f>IFERROR(INDEX(Calculation!$Q$7:$Q$206,MATCH($B62&amp;" "&amp;AZ$10,positions,0),1),
IFERROR(INDEX(Calculation!$R$7:$R$206,MATCH($B61&amp;" "&amp;AZ$10,positions,0),1),
IF(AND(ROW(AZ62)&gt;12,OR(AND(BA63&lt;&gt;"",BA63&lt;&gt;"-"),AND(AZ63="-",AY62=""))),"-","")))</f>
        <v/>
      </c>
      <c r="BA62" s="128" t="str">
        <f>IFERROR(INDEX(Calculation!$Q$7:$Q$206,MATCH($B62&amp;" "&amp;BA$10,positions,0),1),
IFERROR(INDEX(Calculation!$R$7:$R$206,MATCH($B61&amp;" "&amp;BA$10,positions,0),1),
IF(AND(ROW(BA62)&gt;12,OR(AND(BB63&lt;&gt;"",BB63&lt;&gt;"-"),AND(BA63="-",AZ62=""))),"-","")))</f>
        <v/>
      </c>
      <c r="BB62" s="128" t="str">
        <f>IFERROR(INDEX(Calculation!$Q$7:$Q$206,MATCH($B62&amp;" "&amp;BB$10,positions,0),1),
IFERROR(INDEX(Calculation!$R$7:$R$206,MATCH($B61&amp;" "&amp;BB$10,positions,0),1),
IF(AND(ROW(BB62)&gt;12,OR(AND(BC63&lt;&gt;"",BC63&lt;&gt;"-"),AND(BB63="-",BA62=""))),"-","")))</f>
        <v/>
      </c>
      <c r="BC62" s="128" t="str">
        <f>IFERROR(INDEX(Calculation!$Q$7:$Q$206,MATCH($B62&amp;" "&amp;BC$10,positions,0),1),
IFERROR(INDEX(Calculation!$R$7:$R$206,MATCH($B61&amp;" "&amp;BC$10,positions,0),1),
IF(AND(ROW(BC62)&gt;12,OR(AND(BD63&lt;&gt;"",BD63&lt;&gt;"-"),AND(BC63="-",BB62=""))),"-","")))</f>
        <v/>
      </c>
      <c r="BD62" s="128" t="str">
        <f>IFERROR(INDEX(Calculation!$Q$7:$Q$206,MATCH($B62&amp;" "&amp;BD$10,positions,0),1),
IFERROR(INDEX(Calculation!$R$7:$R$206,MATCH($B61&amp;" "&amp;BD$10,positions,0),1),
IF(AND(ROW(BD62)&gt;12,OR(AND(BE63&lt;&gt;"",BE63&lt;&gt;"-"),AND(BD63="-",BC62=""))),"-","")))</f>
        <v/>
      </c>
      <c r="BE62" s="128" t="str">
        <f>IFERROR(INDEX(Calculation!$Q$7:$Q$206,MATCH($B62&amp;" "&amp;BE$10,positions,0),1),
IFERROR(INDEX(Calculation!$R$7:$R$206,MATCH($B61&amp;" "&amp;BE$10,positions,0),1),
IF(AND(ROW(BE62)&gt;12,OR(AND(BF63&lt;&gt;"",BF63&lt;&gt;"-"),AND(BE63="-",BD62=""))),"-","")))</f>
        <v/>
      </c>
      <c r="BF62" s="128" t="str">
        <f>IFERROR(INDEX(Calculation!$Q$7:$Q$206,MATCH($B62&amp;" "&amp;BF$10,positions,0),1),
IFERROR(INDEX(Calculation!$R$7:$R$206,MATCH($B61&amp;" "&amp;BF$10,positions,0),1),
IF(AND(ROW(BF62)&gt;12,OR(AND(BG63&lt;&gt;"",BG63&lt;&gt;"-"),AND(BF63="-",BE62=""))),"-","")))</f>
        <v/>
      </c>
      <c r="BG62" s="128" t="str">
        <f>IFERROR(INDEX(Calculation!$Q$7:$Q$206,MATCH($B62&amp;" "&amp;BG$10,positions,0),1),
IFERROR(INDEX(Calculation!$R$7:$R$206,MATCH($B61&amp;" "&amp;BG$10,positions,0),1),
IF(AND(ROW(BG62)&gt;12,OR(AND(BH63&lt;&gt;"",BH63&lt;&gt;"-"),AND(BG63="-",BF62=""))),"-","")))</f>
        <v/>
      </c>
      <c r="BH62" s="128" t="str">
        <f>IFERROR(INDEX(Calculation!$Q$7:$Q$206,MATCH($B62&amp;" "&amp;BH$10,positions,0),1),
IFERROR(INDEX(Calculation!$R$7:$R$206,MATCH($B61&amp;" "&amp;BH$10,positions,0),1),
IF(AND(ROW(BH62)&gt;12,OR(AND(BI63&lt;&gt;"",BI63&lt;&gt;"-"),AND(BH63="-",BG62=""))),"-","")))</f>
        <v/>
      </c>
      <c r="BI62" s="128" t="str">
        <f>IFERROR(INDEX(Calculation!$Q$7:$Q$206,MATCH($B62&amp;" "&amp;BI$10,positions,0),1),
IFERROR(INDEX(Calculation!$R$7:$R$206,MATCH($B61&amp;" "&amp;BI$10,positions,0),1),
IF(AND(ROW(BI62)&gt;12,OR(AND(BJ63&lt;&gt;"",BJ63&lt;&gt;"-"),AND(BI63="-",BH62=""))),"-","")))</f>
        <v/>
      </c>
      <c r="BJ62" s="128" t="str">
        <f>IFERROR(INDEX(Calculation!$Q$7:$Q$206,MATCH($B62&amp;" "&amp;BJ$10,positions,0),1),
IFERROR(INDEX(Calculation!$R$7:$R$206,MATCH($B61&amp;" "&amp;BJ$10,positions,0),1),
IF(AND(ROW(BJ62)&gt;12,OR(AND(BK63&lt;&gt;"",BK63&lt;&gt;"-"),AND(BJ63="-",BI62=""))),"-","")))</f>
        <v/>
      </c>
      <c r="BK62" s="128" t="str">
        <f>IFERROR(INDEX(Calculation!$Q$7:$Q$206,MATCH($B62&amp;" "&amp;BK$10,positions,0),1),
IFERROR(INDEX(Calculation!$R$7:$R$206,MATCH($B61&amp;" "&amp;BK$10,positions,0),1),
IF(AND(ROW(BK62)&gt;12,OR(AND(BL63&lt;&gt;"",BL63&lt;&gt;"-"),AND(BK63="-",BJ62=""))),"-","")))</f>
        <v/>
      </c>
      <c r="BL62" s="128" t="str">
        <f>IFERROR(INDEX(Calculation!$Q$7:$Q$206,MATCH($B62&amp;" "&amp;BL$10,positions,0),1),
IFERROR(INDEX(Calculation!$R$7:$R$206,MATCH($B61&amp;" "&amp;BL$10,positions,0),1),
IF(AND(ROW(BL62)&gt;12,OR(AND(BM63&lt;&gt;"",BM63&lt;&gt;"-"),AND(BL63="-",BK62=""))),"-","")))</f>
        <v/>
      </c>
      <c r="BM62" s="128" t="str">
        <f>IFERROR(INDEX(Calculation!$Q$7:$Q$206,MATCH($B62&amp;" "&amp;BM$10,positions,0),1),
IFERROR(INDEX(Calculation!$R$7:$R$206,MATCH($B61&amp;" "&amp;BM$10,positions,0),1),
IF(AND(ROW(BM62)&gt;12,OR(AND(BN63&lt;&gt;"",BN63&lt;&gt;"-"),AND(BM63="-",BL62=""))),"-","")))</f>
        <v/>
      </c>
      <c r="BN62" s="128" t="str">
        <f>IFERROR(INDEX(Calculation!$Q$7:$Q$206,MATCH($B62&amp;" "&amp;BN$10,positions,0),1),
IFERROR(INDEX(Calculation!$R$7:$R$206,MATCH($B61&amp;" "&amp;BN$10,positions,0),1),
IF(AND(ROW(BN62)&gt;12,OR(AND(BO63&lt;&gt;"",BO63&lt;&gt;"-"),AND(BN63="-",BM62=""))),"-","")))</f>
        <v/>
      </c>
      <c r="BO62" s="128" t="str">
        <f>IFERROR(INDEX(Calculation!$Q$7:$Q$206,MATCH($B62&amp;" "&amp;BO$10,positions,0),1),
IFERROR(INDEX(Calculation!$R$7:$R$206,MATCH($B61&amp;" "&amp;BO$10,positions,0),1),
IF(AND(ROW(BO62)&gt;12,OR(AND(BP63&lt;&gt;"",BP63&lt;&gt;"-"),AND(BO63="-",BN62=""))),"-","")))</f>
        <v/>
      </c>
      <c r="BP62" s="128" t="str">
        <f>IFERROR(INDEX(Calculation!$Q$7:$Q$206,MATCH($B62&amp;" "&amp;BP$10,positions,0),1),
IFERROR(INDEX(Calculation!$R$7:$R$206,MATCH($B61&amp;" "&amp;BP$10,positions,0),1),
IF(AND(ROW(BP62)&gt;12,OR(AND(BQ63&lt;&gt;"",BQ63&lt;&gt;"-"),AND(BP63="-",BO62=""))),"-","")))</f>
        <v/>
      </c>
      <c r="BQ62" s="128" t="str">
        <f>IFERROR(INDEX(Calculation!$Q$7:$Q$206,MATCH($B62&amp;" "&amp;BQ$10,positions,0),1),
IFERROR(INDEX(Calculation!$R$7:$R$206,MATCH($B61&amp;" "&amp;BQ$10,positions,0),1),
IF(AND(ROW(BQ62)&gt;12,OR(AND(BR63&lt;&gt;"",BR63&lt;&gt;"-"),AND(BQ63="-",BP62=""))),"-","")))</f>
        <v/>
      </c>
      <c r="BR62" s="128" t="str">
        <f>IFERROR(INDEX(Calculation!$Q$7:$Q$206,MATCH($B62&amp;" "&amp;BR$10,positions,0),1),
IFERROR(INDEX(Calculation!$R$7:$R$206,MATCH($B61&amp;" "&amp;BR$10,positions,0),1),
IF(AND(ROW(BR62)&gt;12,OR(AND(BS63&lt;&gt;"",BS63&lt;&gt;"-"),AND(BR63="-",BQ62=""))),"-","")))</f>
        <v/>
      </c>
      <c r="BS62" s="128" t="str">
        <f>IFERROR(INDEX(Calculation!$Q$7:$Q$206,MATCH($B62&amp;" "&amp;BS$10,positions,0),1),
IFERROR(INDEX(Calculation!$R$7:$R$206,MATCH($B61&amp;" "&amp;BS$10,positions,0),1),
IF(AND(ROW(BS62)&gt;12,OR(AND(BT63&lt;&gt;"",BT63&lt;&gt;"-"),AND(BS63="-",BR62=""))),"-","")))</f>
        <v/>
      </c>
      <c r="BT62" s="128" t="str">
        <f>IFERROR(INDEX(Calculation!$Q$7:$Q$206,MATCH($B62&amp;" "&amp;BT$10,positions,0),1),
IFERROR(INDEX(Calculation!$R$7:$R$206,MATCH($B61&amp;" "&amp;BT$10,positions,0),1),
IF(AND(ROW(BT62)&gt;12,OR(AND(BU63&lt;&gt;"",BU63&lt;&gt;"-"),AND(BT63="-",BS62=""))),"-","")))</f>
        <v/>
      </c>
      <c r="BU62" s="128" t="str">
        <f>IFERROR(INDEX(Calculation!$Q$7:$Q$206,MATCH($B62&amp;" "&amp;BU$10,positions,0),1),
IFERROR(INDEX(Calculation!$R$7:$R$206,MATCH($B61&amp;" "&amp;BU$10,positions,0),1),
IF(AND(ROW(BU62)&gt;12,OR(AND(BV63&lt;&gt;"",BV63&lt;&gt;"-"),AND(BU63="-",BT62=""))),"-","")))</f>
        <v/>
      </c>
      <c r="BV62" s="128" t="str">
        <f>IFERROR(INDEX(Calculation!$Q$7:$Q$206,MATCH($B62&amp;" "&amp;BV$10,positions,0),1),
IFERROR(INDEX(Calculation!$R$7:$R$206,MATCH($B61&amp;" "&amp;BV$10,positions,0),1),
IF(AND(ROW(BV62)&gt;12,OR(AND(BW63&lt;&gt;"",BW63&lt;&gt;"-"),AND(BV63="-",BU62=""))),"-","")))</f>
        <v/>
      </c>
      <c r="BW62" s="128" t="str">
        <f>IFERROR(INDEX(Calculation!$Q$7:$Q$206,MATCH($B62&amp;" "&amp;BW$10,positions,0),1),
IFERROR(INDEX(Calculation!$R$7:$R$206,MATCH($B61&amp;" "&amp;BW$10,positions,0),1),
IF(AND(ROW(BW62)&gt;12,OR(AND(BX63&lt;&gt;"",BX63&lt;&gt;"-"),AND(BW63="-",BV62=""))),"-","")))</f>
        <v/>
      </c>
      <c r="BX62" s="128" t="str">
        <f>IFERROR(INDEX(Calculation!$Q$7:$Q$206,MATCH($B62&amp;" "&amp;BX$10,positions,0),1),
IFERROR(INDEX(Calculation!$R$7:$R$206,MATCH($B61&amp;" "&amp;BX$10,positions,0),1),
IF(AND(ROW(BX62)&gt;12,OR(AND(BY63&lt;&gt;"",BY63&lt;&gt;"-"),AND(BX63="-",BW62=""))),"-","")))</f>
        <v/>
      </c>
      <c r="BY62" s="128" t="str">
        <f>IFERROR(INDEX(Calculation!$Q$7:$Q$206,MATCH($B62&amp;" "&amp;BY$10,positions,0),1),
IFERROR(INDEX(Calculation!$R$7:$R$206,MATCH($B61&amp;" "&amp;BY$10,positions,0),1),
IF(AND(ROW(BY62)&gt;12,OR(AND(BZ63&lt;&gt;"",BZ63&lt;&gt;"-"),AND(BY63="-",BX62=""))),"-","")))</f>
        <v/>
      </c>
      <c r="BZ62" s="128" t="str">
        <f>IFERROR(INDEX(Calculation!$Q$7:$Q$206,MATCH($B62&amp;" "&amp;BZ$10,positions,0),1),
IFERROR(INDEX(Calculation!$R$7:$R$206,MATCH($B61&amp;" "&amp;BZ$10,positions,0),1),
IF(AND(ROW(BZ62)&gt;12,OR(AND(CA63&lt;&gt;"",CA63&lt;&gt;"-"),AND(BZ63="-",BY62=""))),"-","")))</f>
        <v/>
      </c>
      <c r="CA62" s="128" t="str">
        <f>IFERROR(INDEX(Calculation!$Q$7:$Q$206,MATCH($B62&amp;" "&amp;CA$10,positions,0),1),
IFERROR(INDEX(Calculation!$R$7:$R$206,MATCH($B61&amp;" "&amp;CA$10,positions,0),1),
IF(AND(ROW(CA62)&gt;12,OR(AND(CB63&lt;&gt;"",CB63&lt;&gt;"-"),AND(CA63="-",BZ62=""))),"-","")))</f>
        <v/>
      </c>
      <c r="CB62" s="128" t="str">
        <f>IFERROR(INDEX(Calculation!$Q$7:$Q$206,MATCH($B62&amp;" "&amp;CB$10,positions,0),1),
IFERROR(INDEX(Calculation!$R$7:$R$206,MATCH($B61&amp;" "&amp;CB$10,positions,0),1),
IF(AND(ROW(CB62)&gt;12,OR(AND(CC63&lt;&gt;"",CC63&lt;&gt;"-"),AND(CB63="-",CA62=""))),"-","")))</f>
        <v/>
      </c>
      <c r="CC62" s="128" t="str">
        <f>IFERROR(INDEX(Calculation!$Q$7:$Q$206,MATCH($B62&amp;" "&amp;CC$10,positions,0),1),
IFERROR(INDEX(Calculation!$R$7:$R$206,MATCH($B61&amp;" "&amp;CC$10,positions,0),1),
IF(AND(ROW(CC62)&gt;12,OR(AND(CD63&lt;&gt;"",CD63&lt;&gt;"-"),AND(CC63="-",CB62=""))),"-","")))</f>
        <v/>
      </c>
      <c r="CD62" s="128" t="str">
        <f>IFERROR(INDEX(Calculation!$Q$7:$Q$206,MATCH($B62&amp;" "&amp;CD$10,positions,0),1),
IFERROR(INDEX(Calculation!$R$7:$R$206,MATCH($B61&amp;" "&amp;CD$10,positions,0),1),
IF(AND(ROW(CD62)&gt;12,OR(AND(CE63&lt;&gt;"",CE63&lt;&gt;"-"),AND(CD63="-",CC62=""))),"-","")))</f>
        <v/>
      </c>
      <c r="CE62" s="128" t="str">
        <f>IFERROR(INDEX(Calculation!$Q$7:$Q$206,MATCH($B62&amp;" "&amp;CE$10,positions,0),1),
IFERROR(INDEX(Calculation!$R$7:$R$206,MATCH($B61&amp;" "&amp;CE$10,positions,0),1),
IF(AND(ROW(CE62)&gt;12,OR(AND(CF63&lt;&gt;"",CF63&lt;&gt;"-"),AND(CE63="-",CD62=""))),"-","")))</f>
        <v/>
      </c>
      <c r="CF62" s="128" t="str">
        <f>IFERROR(INDEX(Calculation!$Q$7:$Q$206,MATCH($B62&amp;" "&amp;CF$10,positions,0),1),
IFERROR(INDEX(Calculation!$R$7:$R$206,MATCH($B61&amp;" "&amp;CF$10,positions,0),1),
IF(AND(ROW(CF62)&gt;12,OR(AND(CG63&lt;&gt;"",CG63&lt;&gt;"-"),AND(CF63="-",CE62=""))),"-","")))</f>
        <v/>
      </c>
      <c r="CG62" s="128" t="str">
        <f>IFERROR(INDEX(Calculation!$Q$7:$Q$206,MATCH($B62&amp;" "&amp;CG$10,positions,0),1),
IFERROR(INDEX(Calculation!$R$7:$R$206,MATCH($B61&amp;" "&amp;CG$10,positions,0),1),
IF(AND(ROW(CG62)&gt;12,OR(AND(CH63&lt;&gt;"",CH63&lt;&gt;"-"),AND(CG63="-",CF62=""))),"-","")))</f>
        <v/>
      </c>
      <c r="CH62" s="128" t="str">
        <f>IFERROR(INDEX(Calculation!$Q$7:$Q$206,MATCH($B62&amp;" "&amp;CH$10,positions,0),1),
IFERROR(INDEX(Calculation!$R$7:$R$206,MATCH($B61&amp;" "&amp;CH$10,positions,0),1),
IF(AND(ROW(CH62)&gt;12,OR(AND(CI63&lt;&gt;"",CI63&lt;&gt;"-"),AND(CH63="-",CG62=""))),"-","")))</f>
        <v/>
      </c>
      <c r="CI62" s="128" t="str">
        <f>IFERROR(INDEX(Calculation!$Q$7:$Q$206,MATCH($B62&amp;" "&amp;CI$10,positions,0),1),
IFERROR(INDEX(Calculation!$R$7:$R$206,MATCH($B61&amp;" "&amp;CI$10,positions,0),1),
IF(AND(ROW(CI62)&gt;12,OR(AND(CJ63&lt;&gt;"",CJ63&lt;&gt;"-"),AND(CI63="-",CH62=""))),"-","")))</f>
        <v/>
      </c>
      <c r="CJ62" s="128" t="str">
        <f>IFERROR(INDEX(Calculation!$Q$7:$Q$206,MATCH($B62&amp;" "&amp;CJ$10,positions,0),1),
IFERROR(INDEX(Calculation!$R$7:$R$206,MATCH($B61&amp;" "&amp;CJ$10,positions,0),1),
IF(AND(ROW(CJ62)&gt;12,OR(AND(CK63&lt;&gt;"",CK63&lt;&gt;"-"),AND(CJ63="-",CI62=""))),"-","")))</f>
        <v/>
      </c>
      <c r="CK62" s="128" t="str">
        <f>IFERROR(INDEX(Calculation!$Q$7:$Q$206,MATCH($B62&amp;" "&amp;CK$10,positions,0),1),
IFERROR(INDEX(Calculation!$R$7:$R$206,MATCH($B61&amp;" "&amp;CK$10,positions,0),1),
IF(AND(ROW(CK62)&gt;12,OR(AND(CL63&lt;&gt;"",CL63&lt;&gt;"-"),AND(CK63="-",CJ62=""))),"-","")))</f>
        <v/>
      </c>
      <c r="CL62" s="128" t="str">
        <f>IFERROR(INDEX(Calculation!$Q$7:$Q$206,MATCH($B62&amp;" "&amp;CL$10,positions,0),1),
IFERROR(INDEX(Calculation!$R$7:$R$206,MATCH($B61&amp;" "&amp;CL$10,positions,0),1),
IF(AND(ROW(CL62)&gt;12,OR(AND(CM63&lt;&gt;"",CM63&lt;&gt;"-"),AND(CL63="-",CK62=""))),"-","")))</f>
        <v/>
      </c>
      <c r="CM62" s="128" t="str">
        <f>IFERROR(INDEX(Calculation!$Q$7:$Q$206,MATCH($B62&amp;" "&amp;CM$10,positions,0),1),
IFERROR(INDEX(Calculation!$R$7:$R$206,MATCH($B61&amp;" "&amp;CM$10,positions,0),1),
IF(AND(ROW(CM62)&gt;12,OR(AND(CN63&lt;&gt;"",CN63&lt;&gt;"-"),AND(CM63="-",CL62=""))),"-","")))</f>
        <v/>
      </c>
      <c r="CN62" s="128" t="str">
        <f>IFERROR(INDEX(Calculation!$Q$7:$Q$206,MATCH($B62&amp;" "&amp;CN$10,positions,0),1),
IFERROR(INDEX(Calculation!$R$7:$R$206,MATCH($B61&amp;" "&amp;CN$10,positions,0),1),
IF(AND(ROW(CN62)&gt;12,OR(AND(CO63&lt;&gt;"",CO63&lt;&gt;"-"),AND(CN63="-",CM62=""))),"-","")))</f>
        <v/>
      </c>
      <c r="CO62" s="128" t="str">
        <f>IFERROR(INDEX(Calculation!$Q$7:$Q$206,MATCH($B62&amp;" "&amp;CO$10,positions,0),1),
IFERROR(INDEX(Calculation!$R$7:$R$206,MATCH($B61&amp;" "&amp;CO$10,positions,0),1),
IF(AND(ROW(CO62)&gt;12,OR(AND(CP63&lt;&gt;"",CP63&lt;&gt;"-"),AND(CO63="-",CN62=""))),"-","")))</f>
        <v/>
      </c>
      <c r="CP62" s="128" t="str">
        <f>IFERROR(INDEX(Calculation!$Q$7:$Q$206,MATCH($B62&amp;" "&amp;CP$10,positions,0),1),
IFERROR(INDEX(Calculation!$R$7:$R$206,MATCH($B61&amp;" "&amp;CP$10,positions,0),1),
IF(AND(ROW(CP62)&gt;12,OR(AND(CQ63&lt;&gt;"",CQ63&lt;&gt;"-"),AND(CP63="-",CO62=""))),"-","")))</f>
        <v/>
      </c>
      <c r="CQ62" s="128" t="str">
        <f>IFERROR(INDEX(Calculation!$Q$7:$Q$206,MATCH($B62&amp;" "&amp;CQ$10,positions,0),1),
IFERROR(INDEX(Calculation!$R$7:$R$206,MATCH($B61&amp;" "&amp;CQ$10,positions,0),1),
IF(AND(ROW(CQ62)&gt;12,OR(AND(CR63&lt;&gt;"",CR63&lt;&gt;"-"),AND(CQ63="-",CP62=""))),"-","")))</f>
        <v/>
      </c>
      <c r="CR62" s="128" t="str">
        <f>IFERROR(INDEX(Calculation!$Q$7:$Q$206,MATCH($B62&amp;" "&amp;CR$10,positions,0),1),
IFERROR(INDEX(Calculation!$R$7:$R$206,MATCH($B61&amp;" "&amp;CR$10,positions,0),1),
IF(AND(ROW(CR62)&gt;12,OR(AND(CS63&lt;&gt;"",CS63&lt;&gt;"-"),AND(CR63="-",CQ62=""))),"-","")))</f>
        <v/>
      </c>
      <c r="CS62" s="128" t="str">
        <f>IFERROR(INDEX(Calculation!$Q$7:$Q$206,MATCH($B62&amp;" "&amp;CS$10,positions,0),1),
IFERROR(INDEX(Calculation!$R$7:$R$206,MATCH($B61&amp;" "&amp;CS$10,positions,0),1),
IF(AND(ROW(CS62)&gt;12,OR(AND(CT63&lt;&gt;"",CT63&lt;&gt;"-"),AND(CS63="-",CR62=""))),"-","")))</f>
        <v/>
      </c>
      <c r="CT62" s="128" t="str">
        <f>IFERROR(INDEX(Calculation!$Q$7:$Q$206,MATCH($B62&amp;" "&amp;CT$10,positions,0),1),
IFERROR(INDEX(Calculation!$R$7:$R$206,MATCH($B61&amp;" "&amp;CT$10,positions,0),1),
IF(AND(ROW(CT62)&gt;12,OR(AND(CU63&lt;&gt;"",CU63&lt;&gt;"-"),AND(CT63="-",CS62=""))),"-","")))</f>
        <v/>
      </c>
      <c r="CU62" s="128" t="str">
        <f>IFERROR(INDEX(Calculation!$Q$7:$Q$206,MATCH($B62&amp;" "&amp;CU$10,positions,0),1),
IFERROR(INDEX(Calculation!$R$7:$R$206,MATCH($B61&amp;" "&amp;CU$10,positions,0),1),
IF(AND(ROW(CU62)&gt;12,OR(AND(CV63&lt;&gt;"",CV63&lt;&gt;"-"),AND(CU63="-",CT62=""))),"-","")))</f>
        <v/>
      </c>
      <c r="CV62" s="128" t="str">
        <f>IFERROR(INDEX(Calculation!$Q$7:$Q$206,MATCH($B62&amp;" "&amp;CV$10,positions,0),1),
IFERROR(INDEX(Calculation!$R$7:$R$206,MATCH($B61&amp;" "&amp;CV$10,positions,0),1),
IF(AND(ROW(CV62)&gt;12,OR(AND(CW63&lt;&gt;"",CW63&lt;&gt;"-"),AND(CV63="-",CU62=""))),"-","")))</f>
        <v/>
      </c>
      <c r="CW62" s="128" t="str">
        <f>IFERROR(INDEX(Calculation!$Q$7:$Q$206,MATCH($B62&amp;" "&amp;CW$10,positions,0),1),
IFERROR(INDEX(Calculation!$R$7:$R$206,MATCH($B61&amp;" "&amp;CW$10,positions,0),1),
IF(AND(ROW(CW62)&gt;12,OR(AND(CX63&lt;&gt;"",CX63&lt;&gt;"-"),AND(CW63="-",CV62=""))),"-","")))</f>
        <v/>
      </c>
      <c r="CX62" s="128" t="str">
        <f>IFERROR(INDEX(Calculation!$Q$7:$Q$206,MATCH($B62&amp;" "&amp;CX$10,positions,0),1),
IFERROR(INDEX(Calculation!$R$7:$R$206,MATCH($B61&amp;" "&amp;CX$10,positions,0),1),
IF(AND(ROW(CX62)&gt;12,OR(AND(CY63&lt;&gt;"",CY63&lt;&gt;"-"),AND(CX63="-",CW62=""))),"-","")))</f>
        <v/>
      </c>
      <c r="CY62" s="128" t="str">
        <f>IFERROR(INDEX(Calculation!$Q$7:$Q$206,MATCH($B62&amp;" "&amp;CY$10,positions,0),1),
IFERROR(INDEX(Calculation!$R$7:$R$206,MATCH($B61&amp;" "&amp;CY$10,positions,0),1),
IF(AND(ROW(CY62)&gt;12,OR(AND(CZ63&lt;&gt;"",CZ63&lt;&gt;"-"),AND(CY63="-",CX62=""))),"-","")))</f>
        <v/>
      </c>
      <c r="CZ62" s="128" t="str">
        <f>IFERROR(INDEX(Calculation!$Q$7:$Q$206,MATCH($B62&amp;" "&amp;CZ$10,positions,0),1),
IFERROR(INDEX(Calculation!$R$7:$R$206,MATCH($B61&amp;" "&amp;CZ$10,positions,0),1),
IF(AND(ROW(CZ62)&gt;12,OR(AND(DA63&lt;&gt;"",DA63&lt;&gt;"-"),AND(CZ63="-",CY62=""))),"-","")))</f>
        <v/>
      </c>
    </row>
    <row r="63" spans="2:104" s="100" customFormat="1" ht="27.95" customHeight="1" x14ac:dyDescent="0.25">
      <c r="B63" s="140">
        <v>53</v>
      </c>
      <c r="C63" s="99"/>
      <c r="D63" s="128" t="str">
        <f>IFERROR(INDEX(Calculation!$Q$7:$Q$206,MATCH($B63&amp;" "&amp;D$10,positions,0),1),
IFERROR(INDEX(Calculation!$R$7:$R$206,MATCH($B62&amp;" "&amp;D$10,positions,0),1),
IF(AND(ROW(D63)&gt;12,OR(AND(E64&lt;&gt;"",E64&lt;&gt;"-"),AND(D64="-",C63=""))),"-","")))</f>
        <v/>
      </c>
      <c r="E63" s="128" t="str">
        <f>IFERROR(INDEX(Calculation!$Q$7:$Q$206,MATCH($B63&amp;" "&amp;E$10,positions,0),1),
IFERROR(INDEX(Calculation!$R$7:$R$206,MATCH($B62&amp;" "&amp;E$10,positions,0),1),
IF(AND(ROW(E63)&gt;12,OR(AND(F64&lt;&gt;"",F64&lt;&gt;"-"),AND(E64="-",D63=""))),"-","")))</f>
        <v/>
      </c>
      <c r="F63" s="128" t="str">
        <f>IFERROR(INDEX(Calculation!$Q$7:$Q$206,MATCH($B63&amp;" "&amp;F$10,positions,0),1),
IFERROR(INDEX(Calculation!$R$7:$R$206,MATCH($B62&amp;" "&amp;F$10,positions,0),1),
IF(AND(ROW(F63)&gt;12,OR(AND(G64&lt;&gt;"",G64&lt;&gt;"-"),AND(F64="-",E63=""))),"-","")))</f>
        <v/>
      </c>
      <c r="G63" s="128" t="str">
        <f>IFERROR(INDEX(Calculation!$Q$7:$Q$206,MATCH($B63&amp;" "&amp;G$10,positions,0),1),
IFERROR(INDEX(Calculation!$R$7:$R$206,MATCH($B62&amp;" "&amp;G$10,positions,0),1),
IF(AND(ROW(G63)&gt;12,OR(AND(H64&lt;&gt;"",H64&lt;&gt;"-"),AND(G64="-",F63=""))),"-","")))</f>
        <v/>
      </c>
      <c r="H63" s="128" t="str">
        <f>IFERROR(INDEX(Calculation!$Q$7:$Q$206,MATCH($B63&amp;" "&amp;H$10,positions,0),1),
IFERROR(INDEX(Calculation!$R$7:$R$206,MATCH($B62&amp;" "&amp;H$10,positions,0),1),
IF(AND(ROW(H63)&gt;12,OR(AND(I64&lt;&gt;"",I64&lt;&gt;"-"),AND(H64="-",G63=""))),"-","")))</f>
        <v/>
      </c>
      <c r="I63" s="128" t="str">
        <f>IFERROR(INDEX(Calculation!$Q$7:$Q$206,MATCH($B63&amp;" "&amp;I$10,positions,0),1),
IFERROR(INDEX(Calculation!$R$7:$R$206,MATCH($B62&amp;" "&amp;I$10,positions,0),1),
IF(AND(ROW(I63)&gt;12,OR(AND(J64&lt;&gt;"",J64&lt;&gt;"-"),AND(I64="-",H63=""))),"-","")))</f>
        <v/>
      </c>
      <c r="J63" s="128" t="str">
        <f>IFERROR(INDEX(Calculation!$Q$7:$Q$206,MATCH($B63&amp;" "&amp;J$10,positions,0),1),
IFERROR(INDEX(Calculation!$R$7:$R$206,MATCH($B62&amp;" "&amp;J$10,positions,0),1),
IF(AND(ROW(J63)&gt;12,OR(AND(K64&lt;&gt;"",K64&lt;&gt;"-"),AND(J64="-",I63=""))),"-","")))</f>
        <v/>
      </c>
      <c r="K63" s="128" t="str">
        <f>IFERROR(INDEX(Calculation!$Q$7:$Q$206,MATCH($B63&amp;" "&amp;K$10,positions,0),1),
IFERROR(INDEX(Calculation!$R$7:$R$206,MATCH($B62&amp;" "&amp;K$10,positions,0),1),
IF(AND(ROW(K63)&gt;12,OR(AND(L64&lt;&gt;"",L64&lt;&gt;"-"),AND(K64="-",J63=""))),"-","")))</f>
        <v/>
      </c>
      <c r="L63" s="128" t="str">
        <f>IFERROR(INDEX(Calculation!$Q$7:$Q$206,MATCH($B63&amp;" "&amp;L$10,positions,0),1),
IFERROR(INDEX(Calculation!$R$7:$R$206,MATCH($B62&amp;" "&amp;L$10,positions,0),1),
IF(AND(ROW(L63)&gt;12,OR(AND(M64&lt;&gt;"",M64&lt;&gt;"-"),AND(L64="-",K63=""))),"-","")))</f>
        <v/>
      </c>
      <c r="M63" s="128" t="str">
        <f>IFERROR(INDEX(Calculation!$Q$7:$Q$206,MATCH($B63&amp;" "&amp;M$10,positions,0),1),
IFERROR(INDEX(Calculation!$R$7:$R$206,MATCH($B62&amp;" "&amp;M$10,positions,0),1),
IF(AND(ROW(M63)&gt;12,OR(AND(N64&lt;&gt;"",N64&lt;&gt;"-"),AND(M64="-",L63=""))),"-","")))</f>
        <v/>
      </c>
      <c r="N63" s="128" t="str">
        <f>IFERROR(INDEX(Calculation!$Q$7:$Q$206,MATCH($B63&amp;" "&amp;N$10,positions,0),1),
IFERROR(INDEX(Calculation!$R$7:$R$206,MATCH($B62&amp;" "&amp;N$10,positions,0),1),
IF(AND(ROW(N63)&gt;12,OR(AND(O64&lt;&gt;"",O64&lt;&gt;"-"),AND(N64="-",M63=""))),"-","")))</f>
        <v/>
      </c>
      <c r="O63" s="128" t="str">
        <f>IFERROR(INDEX(Calculation!$Q$7:$Q$206,MATCH($B63&amp;" "&amp;O$10,positions,0),1),
IFERROR(INDEX(Calculation!$R$7:$R$206,MATCH($B62&amp;" "&amp;O$10,positions,0),1),
IF(AND(ROW(O63)&gt;12,OR(AND(P64&lt;&gt;"",P64&lt;&gt;"-"),AND(O64="-",N63=""))),"-","")))</f>
        <v/>
      </c>
      <c r="P63" s="128" t="str">
        <f>IFERROR(INDEX(Calculation!$Q$7:$Q$206,MATCH($B63&amp;" "&amp;P$10,positions,0),1),
IFERROR(INDEX(Calculation!$R$7:$R$206,MATCH($B62&amp;" "&amp;P$10,positions,0),1),
IF(AND(ROW(P63)&gt;12,OR(AND(Q64&lt;&gt;"",Q64&lt;&gt;"-"),AND(P64="-",O63=""))),"-","")))</f>
        <v/>
      </c>
      <c r="Q63" s="128" t="str">
        <f>IFERROR(INDEX(Calculation!$Q$7:$Q$206,MATCH($B63&amp;" "&amp;Q$10,positions,0),1),
IFERROR(INDEX(Calculation!$R$7:$R$206,MATCH($B62&amp;" "&amp;Q$10,positions,0),1),
IF(AND(ROW(Q63)&gt;12,OR(AND(R64&lt;&gt;"",R64&lt;&gt;"-"),AND(Q64="-",P63=""))),"-","")))</f>
        <v/>
      </c>
      <c r="R63" s="128" t="str">
        <f>IFERROR(INDEX(Calculation!$Q$7:$Q$206,MATCH($B63&amp;" "&amp;R$10,positions,0),1),
IFERROR(INDEX(Calculation!$R$7:$R$206,MATCH($B62&amp;" "&amp;R$10,positions,0),1),
IF(AND(ROW(R63)&gt;12,OR(AND(S64&lt;&gt;"",S64&lt;&gt;"-"),AND(R64="-",Q63=""))),"-","")))</f>
        <v/>
      </c>
      <c r="S63" s="128" t="str">
        <f>IFERROR(INDEX(Calculation!$Q$7:$Q$206,MATCH($B63&amp;" "&amp;S$10,positions,0),1),
IFERROR(INDEX(Calculation!$R$7:$R$206,MATCH($B62&amp;" "&amp;S$10,positions,0),1),
IF(AND(ROW(S63)&gt;12,OR(AND(T64&lt;&gt;"",T64&lt;&gt;"-"),AND(S64="-",R63=""))),"-","")))</f>
        <v/>
      </c>
      <c r="T63" s="128" t="str">
        <f>IFERROR(INDEX(Calculation!$Q$7:$Q$206,MATCH($B63&amp;" "&amp;T$10,positions,0),1),
IFERROR(INDEX(Calculation!$R$7:$R$206,MATCH($B62&amp;" "&amp;T$10,positions,0),1),
IF(AND(ROW(T63)&gt;12,OR(AND(U64&lt;&gt;"",U64&lt;&gt;"-"),AND(T64="-",S63=""))),"-","")))</f>
        <v/>
      </c>
      <c r="U63" s="128" t="str">
        <f>IFERROR(INDEX(Calculation!$Q$7:$Q$206,MATCH($B63&amp;" "&amp;U$10,positions,0),1),
IFERROR(INDEX(Calculation!$R$7:$R$206,MATCH($B62&amp;" "&amp;U$10,positions,0),1),
IF(AND(ROW(U63)&gt;12,OR(AND(V64&lt;&gt;"",V64&lt;&gt;"-"),AND(U64="-",T63=""))),"-","")))</f>
        <v/>
      </c>
      <c r="V63" s="128" t="str">
        <f>IFERROR(INDEX(Calculation!$Q$7:$Q$206,MATCH($B63&amp;" "&amp;V$10,positions,0),1),
IFERROR(INDEX(Calculation!$R$7:$R$206,MATCH($B62&amp;" "&amp;V$10,positions,0),1),
IF(AND(ROW(V63)&gt;12,OR(AND(W64&lt;&gt;"",W64&lt;&gt;"-"),AND(V64="-",U63=""))),"-","")))</f>
        <v/>
      </c>
      <c r="W63" s="128" t="str">
        <f>IFERROR(INDEX(Calculation!$Q$7:$Q$206,MATCH($B63&amp;" "&amp;W$10,positions,0),1),
IFERROR(INDEX(Calculation!$R$7:$R$206,MATCH($B62&amp;" "&amp;W$10,positions,0),1),
IF(AND(ROW(W63)&gt;12,OR(AND(X64&lt;&gt;"",X64&lt;&gt;"-"),AND(W64="-",V63=""))),"-","")))</f>
        <v/>
      </c>
      <c r="X63" s="128" t="str">
        <f>IFERROR(INDEX(Calculation!$Q$7:$Q$206,MATCH($B63&amp;" "&amp;X$10,positions,0),1),
IFERROR(INDEX(Calculation!$R$7:$R$206,MATCH($B62&amp;" "&amp;X$10,positions,0),1),
IF(AND(ROW(X63)&gt;12,OR(AND(Y64&lt;&gt;"",Y64&lt;&gt;"-"),AND(X64="-",W63=""))),"-","")))</f>
        <v/>
      </c>
      <c r="Y63" s="128" t="str">
        <f>IFERROR(INDEX(Calculation!$Q$7:$Q$206,MATCH($B63&amp;" "&amp;Y$10,positions,0),1),
IFERROR(INDEX(Calculation!$R$7:$R$206,MATCH($B62&amp;" "&amp;Y$10,positions,0),1),
IF(AND(ROW(Y63)&gt;12,OR(AND(Z64&lt;&gt;"",Z64&lt;&gt;"-"),AND(Y64="-",X63=""))),"-","")))</f>
        <v/>
      </c>
      <c r="Z63" s="128" t="str">
        <f>IFERROR(INDEX(Calculation!$Q$7:$Q$206,MATCH($B63&amp;" "&amp;Z$10,positions,0),1),
IFERROR(INDEX(Calculation!$R$7:$R$206,MATCH($B62&amp;" "&amp;Z$10,positions,0),1),
IF(AND(ROW(Z63)&gt;12,OR(AND(AA64&lt;&gt;"",AA64&lt;&gt;"-"),AND(Z64="-",Y63=""))),"-","")))</f>
        <v/>
      </c>
      <c r="AA63" s="128" t="str">
        <f>IFERROR(INDEX(Calculation!$Q$7:$Q$206,MATCH($B63&amp;" "&amp;AA$10,positions,0),1),
IFERROR(INDEX(Calculation!$R$7:$R$206,MATCH($B62&amp;" "&amp;AA$10,positions,0),1),
IF(AND(ROW(AA63)&gt;12,OR(AND(AB64&lt;&gt;"",AB64&lt;&gt;"-"),AND(AA64="-",Z63=""))),"-","")))</f>
        <v/>
      </c>
      <c r="AB63" s="128" t="str">
        <f>IFERROR(INDEX(Calculation!$Q$7:$Q$206,MATCH($B63&amp;" "&amp;AB$10,positions,0),1),
IFERROR(INDEX(Calculation!$R$7:$R$206,MATCH($B62&amp;" "&amp;AB$10,positions,0),1),
IF(AND(ROW(AB63)&gt;12,OR(AND(AC64&lt;&gt;"",AC64&lt;&gt;"-"),AND(AB64="-",AA63=""))),"-","")))</f>
        <v/>
      </c>
      <c r="AC63" s="128" t="str">
        <f>IFERROR(INDEX(Calculation!$Q$7:$Q$206,MATCH($B63&amp;" "&amp;AC$10,positions,0),1),
IFERROR(INDEX(Calculation!$R$7:$R$206,MATCH($B62&amp;" "&amp;AC$10,positions,0),1),
IF(AND(ROW(AC63)&gt;12,OR(AND(AD64&lt;&gt;"",AD64&lt;&gt;"-"),AND(AC64="-",AB63=""))),"-","")))</f>
        <v/>
      </c>
      <c r="AD63" s="128" t="str">
        <f>IFERROR(INDEX(Calculation!$Q$7:$Q$206,MATCH($B63&amp;" "&amp;AD$10,positions,0),1),
IFERROR(INDEX(Calculation!$R$7:$R$206,MATCH($B62&amp;" "&amp;AD$10,positions,0),1),
IF(AND(ROW(AD63)&gt;12,OR(AND(AE64&lt;&gt;"",AE64&lt;&gt;"-"),AND(AD64="-",AC63=""))),"-","")))</f>
        <v/>
      </c>
      <c r="AE63" s="128" t="str">
        <f>IFERROR(INDEX(Calculation!$Q$7:$Q$206,MATCH($B63&amp;" "&amp;AE$10,positions,0),1),
IFERROR(INDEX(Calculation!$R$7:$R$206,MATCH($B62&amp;" "&amp;AE$10,positions,0),1),
IF(AND(ROW(AE63)&gt;12,OR(AND(AF64&lt;&gt;"",AF64&lt;&gt;"-"),AND(AE64="-",AD63=""))),"-","")))</f>
        <v/>
      </c>
      <c r="AF63" s="128" t="str">
        <f>IFERROR(INDEX(Calculation!$Q$7:$Q$206,MATCH($B63&amp;" "&amp;AF$10,positions,0),1),
IFERROR(INDEX(Calculation!$R$7:$R$206,MATCH($B62&amp;" "&amp;AF$10,positions,0),1),
IF(AND(ROW(AF63)&gt;12,OR(AND(AG64&lt;&gt;"",AG64&lt;&gt;"-"),AND(AF64="-",AE63=""))),"-","")))</f>
        <v/>
      </c>
      <c r="AG63" s="128" t="str">
        <f>IFERROR(INDEX(Calculation!$Q$7:$Q$206,MATCH($B63&amp;" "&amp;AG$10,positions,0),1),
IFERROR(INDEX(Calculation!$R$7:$R$206,MATCH($B62&amp;" "&amp;AG$10,positions,0),1),
IF(AND(ROW(AG63)&gt;12,OR(AND(AH64&lt;&gt;"",AH64&lt;&gt;"-"),AND(AG64="-",AF63=""))),"-","")))</f>
        <v/>
      </c>
      <c r="AH63" s="128" t="str">
        <f>IFERROR(INDEX(Calculation!$Q$7:$Q$206,MATCH($B63&amp;" "&amp;AH$10,positions,0),1),
IFERROR(INDEX(Calculation!$R$7:$R$206,MATCH($B62&amp;" "&amp;AH$10,positions,0),1),
IF(AND(ROW(AH63)&gt;12,OR(AND(AI64&lt;&gt;"",AI64&lt;&gt;"-"),AND(AH64="-",AG63=""))),"-","")))</f>
        <v/>
      </c>
      <c r="AI63" s="128" t="str">
        <f>IFERROR(INDEX(Calculation!$Q$7:$Q$206,MATCH($B63&amp;" "&amp;AI$10,positions,0),1),
IFERROR(INDEX(Calculation!$R$7:$R$206,MATCH($B62&amp;" "&amp;AI$10,positions,0),1),
IF(AND(ROW(AI63)&gt;12,OR(AND(AJ64&lt;&gt;"",AJ64&lt;&gt;"-"),AND(AI64="-",AH63=""))),"-","")))</f>
        <v/>
      </c>
      <c r="AJ63" s="128" t="str">
        <f>IFERROR(INDEX(Calculation!$Q$7:$Q$206,MATCH($B63&amp;" "&amp;AJ$10,positions,0),1),
IFERROR(INDEX(Calculation!$R$7:$R$206,MATCH($B62&amp;" "&amp;AJ$10,positions,0),1),
IF(AND(ROW(AJ63)&gt;12,OR(AND(AK64&lt;&gt;"",AK64&lt;&gt;"-"),AND(AJ64="-",AI63=""))),"-","")))</f>
        <v/>
      </c>
      <c r="AK63" s="128" t="str">
        <f>IFERROR(INDEX(Calculation!$Q$7:$Q$206,MATCH($B63&amp;" "&amp;AK$10,positions,0),1),
IFERROR(INDEX(Calculation!$R$7:$R$206,MATCH($B62&amp;" "&amp;AK$10,positions,0),1),
IF(AND(ROW(AK63)&gt;12,OR(AND(AL64&lt;&gt;"",AL64&lt;&gt;"-"),AND(AK64="-",AJ63=""))),"-","")))</f>
        <v/>
      </c>
      <c r="AL63" s="128" t="str">
        <f>IFERROR(INDEX(Calculation!$Q$7:$Q$206,MATCH($B63&amp;" "&amp;AL$10,positions,0),1),
IFERROR(INDEX(Calculation!$R$7:$R$206,MATCH($B62&amp;" "&amp;AL$10,positions,0),1),
IF(AND(ROW(AL63)&gt;12,OR(AND(AM64&lt;&gt;"",AM64&lt;&gt;"-"),AND(AL64="-",AK63=""))),"-","")))</f>
        <v/>
      </c>
      <c r="AM63" s="128" t="str">
        <f>IFERROR(INDEX(Calculation!$Q$7:$Q$206,MATCH($B63&amp;" "&amp;AM$10,positions,0),1),
IFERROR(INDEX(Calculation!$R$7:$R$206,MATCH($B62&amp;" "&amp;AM$10,positions,0),1),
IF(AND(ROW(AM63)&gt;12,OR(AND(AN64&lt;&gt;"",AN64&lt;&gt;"-"),AND(AM64="-",AL63=""))),"-","")))</f>
        <v/>
      </c>
      <c r="AN63" s="128" t="str">
        <f>IFERROR(INDEX(Calculation!$Q$7:$Q$206,MATCH($B63&amp;" "&amp;AN$10,positions,0),1),
IFERROR(INDEX(Calculation!$R$7:$R$206,MATCH($B62&amp;" "&amp;AN$10,positions,0),1),
IF(AND(ROW(AN63)&gt;12,OR(AND(AO64&lt;&gt;"",AO64&lt;&gt;"-"),AND(AN64="-",AM63=""))),"-","")))</f>
        <v/>
      </c>
      <c r="AO63" s="128" t="str">
        <f>IFERROR(INDEX(Calculation!$Q$7:$Q$206,MATCH($B63&amp;" "&amp;AO$10,positions,0),1),
IFERROR(INDEX(Calculation!$R$7:$R$206,MATCH($B62&amp;" "&amp;AO$10,positions,0),1),
IF(AND(ROW(AO63)&gt;12,OR(AND(AP64&lt;&gt;"",AP64&lt;&gt;"-"),AND(AO64="-",AN63=""))),"-","")))</f>
        <v/>
      </c>
      <c r="AP63" s="128" t="str">
        <f>IFERROR(INDEX(Calculation!$Q$7:$Q$206,MATCH($B63&amp;" "&amp;AP$10,positions,0),1),
IFERROR(INDEX(Calculation!$R$7:$R$206,MATCH($B62&amp;" "&amp;AP$10,positions,0),1),
IF(AND(ROW(AP63)&gt;12,OR(AND(AQ64&lt;&gt;"",AQ64&lt;&gt;"-"),AND(AP64="-",AO63=""))),"-","")))</f>
        <v/>
      </c>
      <c r="AQ63" s="128" t="str">
        <f>IFERROR(INDEX(Calculation!$Q$7:$Q$206,MATCH($B63&amp;" "&amp;AQ$10,positions,0),1),
IFERROR(INDEX(Calculation!$R$7:$R$206,MATCH($B62&amp;" "&amp;AQ$10,positions,0),1),
IF(AND(ROW(AQ63)&gt;12,OR(AND(AR64&lt;&gt;"",AR64&lt;&gt;"-"),AND(AQ64="-",AP63=""))),"-","")))</f>
        <v/>
      </c>
      <c r="AR63" s="128" t="str">
        <f>IFERROR(INDEX(Calculation!$Q$7:$Q$206,MATCH($B63&amp;" "&amp;AR$10,positions,0),1),
IFERROR(INDEX(Calculation!$R$7:$R$206,MATCH($B62&amp;" "&amp;AR$10,positions,0),1),
IF(AND(ROW(AR63)&gt;12,OR(AND(AS64&lt;&gt;"",AS64&lt;&gt;"-"),AND(AR64="-",AQ63=""))),"-","")))</f>
        <v/>
      </c>
      <c r="AS63" s="128" t="str">
        <f>IFERROR(INDEX(Calculation!$Q$7:$Q$206,MATCH($B63&amp;" "&amp;AS$10,positions,0),1),
IFERROR(INDEX(Calculation!$R$7:$R$206,MATCH($B62&amp;" "&amp;AS$10,positions,0),1),
IF(AND(ROW(AS63)&gt;12,OR(AND(AT64&lt;&gt;"",AT64&lt;&gt;"-"),AND(AS64="-",AR63=""))),"-","")))</f>
        <v/>
      </c>
      <c r="AT63" s="128" t="str">
        <f>IFERROR(INDEX(Calculation!$Q$7:$Q$206,MATCH($B63&amp;" "&amp;AT$10,positions,0),1),
IFERROR(INDEX(Calculation!$R$7:$R$206,MATCH($B62&amp;" "&amp;AT$10,positions,0),1),
IF(AND(ROW(AT63)&gt;12,OR(AND(AU64&lt;&gt;"",AU64&lt;&gt;"-"),AND(AT64="-",AS63=""))),"-","")))</f>
        <v/>
      </c>
      <c r="AU63" s="128" t="str">
        <f>IFERROR(INDEX(Calculation!$Q$7:$Q$206,MATCH($B63&amp;" "&amp;AU$10,positions,0),1),
IFERROR(INDEX(Calculation!$R$7:$R$206,MATCH($B62&amp;" "&amp;AU$10,positions,0),1),
IF(AND(ROW(AU63)&gt;12,OR(AND(AV64&lt;&gt;"",AV64&lt;&gt;"-"),AND(AU64="-",AT63=""))),"-","")))</f>
        <v/>
      </c>
      <c r="AV63" s="128" t="str">
        <f>IFERROR(INDEX(Calculation!$Q$7:$Q$206,MATCH($B63&amp;" "&amp;AV$10,positions,0),1),
IFERROR(INDEX(Calculation!$R$7:$R$206,MATCH($B62&amp;" "&amp;AV$10,positions,0),1),
IF(AND(ROW(AV63)&gt;12,OR(AND(AW64&lt;&gt;"",AW64&lt;&gt;"-"),AND(AV64="-",AU63=""))),"-","")))</f>
        <v/>
      </c>
      <c r="AW63" s="128" t="str">
        <f>IFERROR(INDEX(Calculation!$Q$7:$Q$206,MATCH($B63&amp;" "&amp;AW$10,positions,0),1),
IFERROR(INDEX(Calculation!$R$7:$R$206,MATCH($B62&amp;" "&amp;AW$10,positions,0),1),
IF(AND(ROW(AW63)&gt;12,OR(AND(AX64&lt;&gt;"",AX64&lt;&gt;"-"),AND(AW64="-",AV63=""))),"-","")))</f>
        <v/>
      </c>
      <c r="AX63" s="128" t="str">
        <f>IFERROR(INDEX(Calculation!$Q$7:$Q$206,MATCH($B63&amp;" "&amp;AX$10,positions,0),1),
IFERROR(INDEX(Calculation!$R$7:$R$206,MATCH($B62&amp;" "&amp;AX$10,positions,0),1),
IF(AND(ROW(AX63)&gt;12,OR(AND(AY64&lt;&gt;"",AY64&lt;&gt;"-"),AND(AX64="-",AW63=""))),"-","")))</f>
        <v/>
      </c>
      <c r="AY63" s="128" t="str">
        <f>IFERROR(INDEX(Calculation!$Q$7:$Q$206,MATCH($B63&amp;" "&amp;AY$10,positions,0),1),
IFERROR(INDEX(Calculation!$R$7:$R$206,MATCH($B62&amp;" "&amp;AY$10,positions,0),1),
IF(AND(ROW(AY63)&gt;12,OR(AND(AZ64&lt;&gt;"",AZ64&lt;&gt;"-"),AND(AY64="-",AX63=""))),"-","")))</f>
        <v/>
      </c>
      <c r="AZ63" s="128" t="str">
        <f>IFERROR(INDEX(Calculation!$Q$7:$Q$206,MATCH($B63&amp;" "&amp;AZ$10,positions,0),1),
IFERROR(INDEX(Calculation!$R$7:$R$206,MATCH($B62&amp;" "&amp;AZ$10,positions,0),1),
IF(AND(ROW(AZ63)&gt;12,OR(AND(BA64&lt;&gt;"",BA64&lt;&gt;"-"),AND(AZ64="-",AY63=""))),"-","")))</f>
        <v/>
      </c>
      <c r="BA63" s="128" t="str">
        <f>IFERROR(INDEX(Calculation!$Q$7:$Q$206,MATCH($B63&amp;" "&amp;BA$10,positions,0),1),
IFERROR(INDEX(Calculation!$R$7:$R$206,MATCH($B62&amp;" "&amp;BA$10,positions,0),1),
IF(AND(ROW(BA63)&gt;12,OR(AND(BB64&lt;&gt;"",BB64&lt;&gt;"-"),AND(BA64="-",AZ63=""))),"-","")))</f>
        <v/>
      </c>
      <c r="BB63" s="128" t="str">
        <f>IFERROR(INDEX(Calculation!$Q$7:$Q$206,MATCH($B63&amp;" "&amp;BB$10,positions,0),1),
IFERROR(INDEX(Calculation!$R$7:$R$206,MATCH($B62&amp;" "&amp;BB$10,positions,0),1),
IF(AND(ROW(BB63)&gt;12,OR(AND(BC64&lt;&gt;"",BC64&lt;&gt;"-"),AND(BB64="-",BA63=""))),"-","")))</f>
        <v/>
      </c>
      <c r="BC63" s="128" t="str">
        <f>IFERROR(INDEX(Calculation!$Q$7:$Q$206,MATCH($B63&amp;" "&amp;BC$10,positions,0),1),
IFERROR(INDEX(Calculation!$R$7:$R$206,MATCH($B62&amp;" "&amp;BC$10,positions,0),1),
IF(AND(ROW(BC63)&gt;12,OR(AND(BD64&lt;&gt;"",BD64&lt;&gt;"-"),AND(BC64="-",BB63=""))),"-","")))</f>
        <v/>
      </c>
      <c r="BD63" s="128" t="str">
        <f>IFERROR(INDEX(Calculation!$Q$7:$Q$206,MATCH($B63&amp;" "&amp;BD$10,positions,0),1),
IFERROR(INDEX(Calculation!$R$7:$R$206,MATCH($B62&amp;" "&amp;BD$10,positions,0),1),
IF(AND(ROW(BD63)&gt;12,OR(AND(BE64&lt;&gt;"",BE64&lt;&gt;"-"),AND(BD64="-",BC63=""))),"-","")))</f>
        <v/>
      </c>
      <c r="BE63" s="128" t="str">
        <f>IFERROR(INDEX(Calculation!$Q$7:$Q$206,MATCH($B63&amp;" "&amp;BE$10,positions,0),1),
IFERROR(INDEX(Calculation!$R$7:$R$206,MATCH($B62&amp;" "&amp;BE$10,positions,0),1),
IF(AND(ROW(BE63)&gt;12,OR(AND(BF64&lt;&gt;"",BF64&lt;&gt;"-"),AND(BE64="-",BD63=""))),"-","")))</f>
        <v/>
      </c>
      <c r="BF63" s="128" t="str">
        <f>IFERROR(INDEX(Calculation!$Q$7:$Q$206,MATCH($B63&amp;" "&amp;BF$10,positions,0),1),
IFERROR(INDEX(Calculation!$R$7:$R$206,MATCH($B62&amp;" "&amp;BF$10,positions,0),1),
IF(AND(ROW(BF63)&gt;12,OR(AND(BG64&lt;&gt;"",BG64&lt;&gt;"-"),AND(BF64="-",BE63=""))),"-","")))</f>
        <v/>
      </c>
      <c r="BG63" s="128" t="str">
        <f>IFERROR(INDEX(Calculation!$Q$7:$Q$206,MATCH($B63&amp;" "&amp;BG$10,positions,0),1),
IFERROR(INDEX(Calculation!$R$7:$R$206,MATCH($B62&amp;" "&amp;BG$10,positions,0),1),
IF(AND(ROW(BG63)&gt;12,OR(AND(BH64&lt;&gt;"",BH64&lt;&gt;"-"),AND(BG64="-",BF63=""))),"-","")))</f>
        <v/>
      </c>
      <c r="BH63" s="128" t="str">
        <f>IFERROR(INDEX(Calculation!$Q$7:$Q$206,MATCH($B63&amp;" "&amp;BH$10,positions,0),1),
IFERROR(INDEX(Calculation!$R$7:$R$206,MATCH($B62&amp;" "&amp;BH$10,positions,0),1),
IF(AND(ROW(BH63)&gt;12,OR(AND(BI64&lt;&gt;"",BI64&lt;&gt;"-"),AND(BH64="-",BG63=""))),"-","")))</f>
        <v/>
      </c>
      <c r="BI63" s="128" t="str">
        <f>IFERROR(INDEX(Calculation!$Q$7:$Q$206,MATCH($B63&amp;" "&amp;BI$10,positions,0),1),
IFERROR(INDEX(Calculation!$R$7:$R$206,MATCH($B62&amp;" "&amp;BI$10,positions,0),1),
IF(AND(ROW(BI63)&gt;12,OR(AND(BJ64&lt;&gt;"",BJ64&lt;&gt;"-"),AND(BI64="-",BH63=""))),"-","")))</f>
        <v/>
      </c>
      <c r="BJ63" s="128" t="str">
        <f>IFERROR(INDEX(Calculation!$Q$7:$Q$206,MATCH($B63&amp;" "&amp;BJ$10,positions,0),1),
IFERROR(INDEX(Calculation!$R$7:$R$206,MATCH($B62&amp;" "&amp;BJ$10,positions,0),1),
IF(AND(ROW(BJ63)&gt;12,OR(AND(BK64&lt;&gt;"",BK64&lt;&gt;"-"),AND(BJ64="-",BI63=""))),"-","")))</f>
        <v/>
      </c>
      <c r="BK63" s="128" t="str">
        <f>IFERROR(INDEX(Calculation!$Q$7:$Q$206,MATCH($B63&amp;" "&amp;BK$10,positions,0),1),
IFERROR(INDEX(Calculation!$R$7:$R$206,MATCH($B62&amp;" "&amp;BK$10,positions,0),1),
IF(AND(ROW(BK63)&gt;12,OR(AND(BL64&lt;&gt;"",BL64&lt;&gt;"-"),AND(BK64="-",BJ63=""))),"-","")))</f>
        <v/>
      </c>
      <c r="BL63" s="128" t="str">
        <f>IFERROR(INDEX(Calculation!$Q$7:$Q$206,MATCH($B63&amp;" "&amp;BL$10,positions,0),1),
IFERROR(INDEX(Calculation!$R$7:$R$206,MATCH($B62&amp;" "&amp;BL$10,positions,0),1),
IF(AND(ROW(BL63)&gt;12,OR(AND(BM64&lt;&gt;"",BM64&lt;&gt;"-"),AND(BL64="-",BK63=""))),"-","")))</f>
        <v/>
      </c>
      <c r="BM63" s="128" t="str">
        <f>IFERROR(INDEX(Calculation!$Q$7:$Q$206,MATCH($B63&amp;" "&amp;BM$10,positions,0),1),
IFERROR(INDEX(Calculation!$R$7:$R$206,MATCH($B62&amp;" "&amp;BM$10,positions,0),1),
IF(AND(ROW(BM63)&gt;12,OR(AND(BN64&lt;&gt;"",BN64&lt;&gt;"-"),AND(BM64="-",BL63=""))),"-","")))</f>
        <v/>
      </c>
      <c r="BN63" s="128" t="str">
        <f>IFERROR(INDEX(Calculation!$Q$7:$Q$206,MATCH($B63&amp;" "&amp;BN$10,positions,0),1),
IFERROR(INDEX(Calculation!$R$7:$R$206,MATCH($B62&amp;" "&amp;BN$10,positions,0),1),
IF(AND(ROW(BN63)&gt;12,OR(AND(BO64&lt;&gt;"",BO64&lt;&gt;"-"),AND(BN64="-",BM63=""))),"-","")))</f>
        <v/>
      </c>
      <c r="BO63" s="128" t="str">
        <f>IFERROR(INDEX(Calculation!$Q$7:$Q$206,MATCH($B63&amp;" "&amp;BO$10,positions,0),1),
IFERROR(INDEX(Calculation!$R$7:$R$206,MATCH($B62&amp;" "&amp;BO$10,positions,0),1),
IF(AND(ROW(BO63)&gt;12,OR(AND(BP64&lt;&gt;"",BP64&lt;&gt;"-"),AND(BO64="-",BN63=""))),"-","")))</f>
        <v/>
      </c>
      <c r="BP63" s="128" t="str">
        <f>IFERROR(INDEX(Calculation!$Q$7:$Q$206,MATCH($B63&amp;" "&amp;BP$10,positions,0),1),
IFERROR(INDEX(Calculation!$R$7:$R$206,MATCH($B62&amp;" "&amp;BP$10,positions,0),1),
IF(AND(ROW(BP63)&gt;12,OR(AND(BQ64&lt;&gt;"",BQ64&lt;&gt;"-"),AND(BP64="-",BO63=""))),"-","")))</f>
        <v/>
      </c>
      <c r="BQ63" s="128" t="str">
        <f>IFERROR(INDEX(Calculation!$Q$7:$Q$206,MATCH($B63&amp;" "&amp;BQ$10,positions,0),1),
IFERROR(INDEX(Calculation!$R$7:$R$206,MATCH($B62&amp;" "&amp;BQ$10,positions,0),1),
IF(AND(ROW(BQ63)&gt;12,OR(AND(BR64&lt;&gt;"",BR64&lt;&gt;"-"),AND(BQ64="-",BP63=""))),"-","")))</f>
        <v/>
      </c>
      <c r="BR63" s="128" t="str">
        <f>IFERROR(INDEX(Calculation!$Q$7:$Q$206,MATCH($B63&amp;" "&amp;BR$10,positions,0),1),
IFERROR(INDEX(Calculation!$R$7:$R$206,MATCH($B62&amp;" "&amp;BR$10,positions,0),1),
IF(AND(ROW(BR63)&gt;12,OR(AND(BS64&lt;&gt;"",BS64&lt;&gt;"-"),AND(BR64="-",BQ63=""))),"-","")))</f>
        <v/>
      </c>
      <c r="BS63" s="128" t="str">
        <f>IFERROR(INDEX(Calculation!$Q$7:$Q$206,MATCH($B63&amp;" "&amp;BS$10,positions,0),1),
IFERROR(INDEX(Calculation!$R$7:$R$206,MATCH($B62&amp;" "&amp;BS$10,positions,0),1),
IF(AND(ROW(BS63)&gt;12,OR(AND(BT64&lt;&gt;"",BT64&lt;&gt;"-"),AND(BS64="-",BR63=""))),"-","")))</f>
        <v/>
      </c>
      <c r="BT63" s="128" t="str">
        <f>IFERROR(INDEX(Calculation!$Q$7:$Q$206,MATCH($B63&amp;" "&amp;BT$10,positions,0),1),
IFERROR(INDEX(Calculation!$R$7:$R$206,MATCH($B62&amp;" "&amp;BT$10,positions,0),1),
IF(AND(ROW(BT63)&gt;12,OR(AND(BU64&lt;&gt;"",BU64&lt;&gt;"-"),AND(BT64="-",BS63=""))),"-","")))</f>
        <v/>
      </c>
      <c r="BU63" s="128" t="str">
        <f>IFERROR(INDEX(Calculation!$Q$7:$Q$206,MATCH($B63&amp;" "&amp;BU$10,positions,0),1),
IFERROR(INDEX(Calculation!$R$7:$R$206,MATCH($B62&amp;" "&amp;BU$10,positions,0),1),
IF(AND(ROW(BU63)&gt;12,OR(AND(BV64&lt;&gt;"",BV64&lt;&gt;"-"),AND(BU64="-",BT63=""))),"-","")))</f>
        <v/>
      </c>
      <c r="BV63" s="128" t="str">
        <f>IFERROR(INDEX(Calculation!$Q$7:$Q$206,MATCH($B63&amp;" "&amp;BV$10,positions,0),1),
IFERROR(INDEX(Calculation!$R$7:$R$206,MATCH($B62&amp;" "&amp;BV$10,positions,0),1),
IF(AND(ROW(BV63)&gt;12,OR(AND(BW64&lt;&gt;"",BW64&lt;&gt;"-"),AND(BV64="-",BU63=""))),"-","")))</f>
        <v/>
      </c>
      <c r="BW63" s="128" t="str">
        <f>IFERROR(INDEX(Calculation!$Q$7:$Q$206,MATCH($B63&amp;" "&amp;BW$10,positions,0),1),
IFERROR(INDEX(Calculation!$R$7:$R$206,MATCH($B62&amp;" "&amp;BW$10,positions,0),1),
IF(AND(ROW(BW63)&gt;12,OR(AND(BX64&lt;&gt;"",BX64&lt;&gt;"-"),AND(BW64="-",BV63=""))),"-","")))</f>
        <v/>
      </c>
      <c r="BX63" s="128" t="str">
        <f>IFERROR(INDEX(Calculation!$Q$7:$Q$206,MATCH($B63&amp;" "&amp;BX$10,positions,0),1),
IFERROR(INDEX(Calculation!$R$7:$R$206,MATCH($B62&amp;" "&amp;BX$10,positions,0),1),
IF(AND(ROW(BX63)&gt;12,OR(AND(BY64&lt;&gt;"",BY64&lt;&gt;"-"),AND(BX64="-",BW63=""))),"-","")))</f>
        <v/>
      </c>
      <c r="BY63" s="128" t="str">
        <f>IFERROR(INDEX(Calculation!$Q$7:$Q$206,MATCH($B63&amp;" "&amp;BY$10,positions,0),1),
IFERROR(INDEX(Calculation!$R$7:$R$206,MATCH($B62&amp;" "&amp;BY$10,positions,0),1),
IF(AND(ROW(BY63)&gt;12,OR(AND(BZ64&lt;&gt;"",BZ64&lt;&gt;"-"),AND(BY64="-",BX63=""))),"-","")))</f>
        <v/>
      </c>
      <c r="BZ63" s="128" t="str">
        <f>IFERROR(INDEX(Calculation!$Q$7:$Q$206,MATCH($B63&amp;" "&amp;BZ$10,positions,0),1),
IFERROR(INDEX(Calculation!$R$7:$R$206,MATCH($B62&amp;" "&amp;BZ$10,positions,0),1),
IF(AND(ROW(BZ63)&gt;12,OR(AND(CA64&lt;&gt;"",CA64&lt;&gt;"-"),AND(BZ64="-",BY63=""))),"-","")))</f>
        <v/>
      </c>
      <c r="CA63" s="128" t="str">
        <f>IFERROR(INDEX(Calculation!$Q$7:$Q$206,MATCH($B63&amp;" "&amp;CA$10,positions,0),1),
IFERROR(INDEX(Calculation!$R$7:$R$206,MATCH($B62&amp;" "&amp;CA$10,positions,0),1),
IF(AND(ROW(CA63)&gt;12,OR(AND(CB64&lt;&gt;"",CB64&lt;&gt;"-"),AND(CA64="-",BZ63=""))),"-","")))</f>
        <v/>
      </c>
      <c r="CB63" s="128" t="str">
        <f>IFERROR(INDEX(Calculation!$Q$7:$Q$206,MATCH($B63&amp;" "&amp;CB$10,positions,0),1),
IFERROR(INDEX(Calculation!$R$7:$R$206,MATCH($B62&amp;" "&amp;CB$10,positions,0),1),
IF(AND(ROW(CB63)&gt;12,OR(AND(CC64&lt;&gt;"",CC64&lt;&gt;"-"),AND(CB64="-",CA63=""))),"-","")))</f>
        <v/>
      </c>
      <c r="CC63" s="128" t="str">
        <f>IFERROR(INDEX(Calculation!$Q$7:$Q$206,MATCH($B63&amp;" "&amp;CC$10,positions,0),1),
IFERROR(INDEX(Calculation!$R$7:$R$206,MATCH($B62&amp;" "&amp;CC$10,positions,0),1),
IF(AND(ROW(CC63)&gt;12,OR(AND(CD64&lt;&gt;"",CD64&lt;&gt;"-"),AND(CC64="-",CB63=""))),"-","")))</f>
        <v/>
      </c>
      <c r="CD63" s="128" t="str">
        <f>IFERROR(INDEX(Calculation!$Q$7:$Q$206,MATCH($B63&amp;" "&amp;CD$10,positions,0),1),
IFERROR(INDEX(Calculation!$R$7:$R$206,MATCH($B62&amp;" "&amp;CD$10,positions,0),1),
IF(AND(ROW(CD63)&gt;12,OR(AND(CE64&lt;&gt;"",CE64&lt;&gt;"-"),AND(CD64="-",CC63=""))),"-","")))</f>
        <v/>
      </c>
      <c r="CE63" s="128" t="str">
        <f>IFERROR(INDEX(Calculation!$Q$7:$Q$206,MATCH($B63&amp;" "&amp;CE$10,positions,0),1),
IFERROR(INDEX(Calculation!$R$7:$R$206,MATCH($B62&amp;" "&amp;CE$10,positions,0),1),
IF(AND(ROW(CE63)&gt;12,OR(AND(CF64&lt;&gt;"",CF64&lt;&gt;"-"),AND(CE64="-",CD63=""))),"-","")))</f>
        <v/>
      </c>
      <c r="CF63" s="128" t="str">
        <f>IFERROR(INDEX(Calculation!$Q$7:$Q$206,MATCH($B63&amp;" "&amp;CF$10,positions,0),1),
IFERROR(INDEX(Calculation!$R$7:$R$206,MATCH($B62&amp;" "&amp;CF$10,positions,0),1),
IF(AND(ROW(CF63)&gt;12,OR(AND(CG64&lt;&gt;"",CG64&lt;&gt;"-"),AND(CF64="-",CE63=""))),"-","")))</f>
        <v/>
      </c>
      <c r="CG63" s="128" t="str">
        <f>IFERROR(INDEX(Calculation!$Q$7:$Q$206,MATCH($B63&amp;" "&amp;CG$10,positions,0),1),
IFERROR(INDEX(Calculation!$R$7:$R$206,MATCH($B62&amp;" "&amp;CG$10,positions,0),1),
IF(AND(ROW(CG63)&gt;12,OR(AND(CH64&lt;&gt;"",CH64&lt;&gt;"-"),AND(CG64="-",CF63=""))),"-","")))</f>
        <v/>
      </c>
      <c r="CH63" s="128" t="str">
        <f>IFERROR(INDEX(Calculation!$Q$7:$Q$206,MATCH($B63&amp;" "&amp;CH$10,positions,0),1),
IFERROR(INDEX(Calculation!$R$7:$R$206,MATCH($B62&amp;" "&amp;CH$10,positions,0),1),
IF(AND(ROW(CH63)&gt;12,OR(AND(CI64&lt;&gt;"",CI64&lt;&gt;"-"),AND(CH64="-",CG63=""))),"-","")))</f>
        <v/>
      </c>
      <c r="CI63" s="128" t="str">
        <f>IFERROR(INDEX(Calculation!$Q$7:$Q$206,MATCH($B63&amp;" "&amp;CI$10,positions,0),1),
IFERROR(INDEX(Calculation!$R$7:$R$206,MATCH($B62&amp;" "&amp;CI$10,positions,0),1),
IF(AND(ROW(CI63)&gt;12,OR(AND(CJ64&lt;&gt;"",CJ64&lt;&gt;"-"),AND(CI64="-",CH63=""))),"-","")))</f>
        <v/>
      </c>
      <c r="CJ63" s="128" t="str">
        <f>IFERROR(INDEX(Calculation!$Q$7:$Q$206,MATCH($B63&amp;" "&amp;CJ$10,positions,0),1),
IFERROR(INDEX(Calculation!$R$7:$R$206,MATCH($B62&amp;" "&amp;CJ$10,positions,0),1),
IF(AND(ROW(CJ63)&gt;12,OR(AND(CK64&lt;&gt;"",CK64&lt;&gt;"-"),AND(CJ64="-",CI63=""))),"-","")))</f>
        <v/>
      </c>
      <c r="CK63" s="128" t="str">
        <f>IFERROR(INDEX(Calculation!$Q$7:$Q$206,MATCH($B63&amp;" "&amp;CK$10,positions,0),1),
IFERROR(INDEX(Calculation!$R$7:$R$206,MATCH($B62&amp;" "&amp;CK$10,positions,0),1),
IF(AND(ROW(CK63)&gt;12,OR(AND(CL64&lt;&gt;"",CL64&lt;&gt;"-"),AND(CK64="-",CJ63=""))),"-","")))</f>
        <v/>
      </c>
      <c r="CL63" s="128" t="str">
        <f>IFERROR(INDEX(Calculation!$Q$7:$Q$206,MATCH($B63&amp;" "&amp;CL$10,positions,0),1),
IFERROR(INDEX(Calculation!$R$7:$R$206,MATCH($B62&amp;" "&amp;CL$10,positions,0),1),
IF(AND(ROW(CL63)&gt;12,OR(AND(CM64&lt;&gt;"",CM64&lt;&gt;"-"),AND(CL64="-",CK63=""))),"-","")))</f>
        <v/>
      </c>
      <c r="CM63" s="128" t="str">
        <f>IFERROR(INDEX(Calculation!$Q$7:$Q$206,MATCH($B63&amp;" "&amp;CM$10,positions,0),1),
IFERROR(INDEX(Calculation!$R$7:$R$206,MATCH($B62&amp;" "&amp;CM$10,positions,0),1),
IF(AND(ROW(CM63)&gt;12,OR(AND(CN64&lt;&gt;"",CN64&lt;&gt;"-"),AND(CM64="-",CL63=""))),"-","")))</f>
        <v/>
      </c>
      <c r="CN63" s="128" t="str">
        <f>IFERROR(INDEX(Calculation!$Q$7:$Q$206,MATCH($B63&amp;" "&amp;CN$10,positions,0),1),
IFERROR(INDEX(Calculation!$R$7:$R$206,MATCH($B62&amp;" "&amp;CN$10,positions,0),1),
IF(AND(ROW(CN63)&gt;12,OR(AND(CO64&lt;&gt;"",CO64&lt;&gt;"-"),AND(CN64="-",CM63=""))),"-","")))</f>
        <v/>
      </c>
      <c r="CO63" s="128" t="str">
        <f>IFERROR(INDEX(Calculation!$Q$7:$Q$206,MATCH($B63&amp;" "&amp;CO$10,positions,0),1),
IFERROR(INDEX(Calculation!$R$7:$R$206,MATCH($B62&amp;" "&amp;CO$10,positions,0),1),
IF(AND(ROW(CO63)&gt;12,OR(AND(CP64&lt;&gt;"",CP64&lt;&gt;"-"),AND(CO64="-",CN63=""))),"-","")))</f>
        <v/>
      </c>
      <c r="CP63" s="128" t="str">
        <f>IFERROR(INDEX(Calculation!$Q$7:$Q$206,MATCH($B63&amp;" "&amp;CP$10,positions,0),1),
IFERROR(INDEX(Calculation!$R$7:$R$206,MATCH($B62&amp;" "&amp;CP$10,positions,0),1),
IF(AND(ROW(CP63)&gt;12,OR(AND(CQ64&lt;&gt;"",CQ64&lt;&gt;"-"),AND(CP64="-",CO63=""))),"-","")))</f>
        <v/>
      </c>
      <c r="CQ63" s="128" t="str">
        <f>IFERROR(INDEX(Calculation!$Q$7:$Q$206,MATCH($B63&amp;" "&amp;CQ$10,positions,0),1),
IFERROR(INDEX(Calculation!$R$7:$R$206,MATCH($B62&amp;" "&amp;CQ$10,positions,0),1),
IF(AND(ROW(CQ63)&gt;12,OR(AND(CR64&lt;&gt;"",CR64&lt;&gt;"-"),AND(CQ64="-",CP63=""))),"-","")))</f>
        <v/>
      </c>
      <c r="CR63" s="128" t="str">
        <f>IFERROR(INDEX(Calculation!$Q$7:$Q$206,MATCH($B63&amp;" "&amp;CR$10,positions,0),1),
IFERROR(INDEX(Calculation!$R$7:$R$206,MATCH($B62&amp;" "&amp;CR$10,positions,0),1),
IF(AND(ROW(CR63)&gt;12,OR(AND(CS64&lt;&gt;"",CS64&lt;&gt;"-"),AND(CR64="-",CQ63=""))),"-","")))</f>
        <v/>
      </c>
      <c r="CS63" s="128" t="str">
        <f>IFERROR(INDEX(Calculation!$Q$7:$Q$206,MATCH($B63&amp;" "&amp;CS$10,positions,0),1),
IFERROR(INDEX(Calculation!$R$7:$R$206,MATCH($B62&amp;" "&amp;CS$10,positions,0),1),
IF(AND(ROW(CS63)&gt;12,OR(AND(CT64&lt;&gt;"",CT64&lt;&gt;"-"),AND(CS64="-",CR63=""))),"-","")))</f>
        <v/>
      </c>
      <c r="CT63" s="128" t="str">
        <f>IFERROR(INDEX(Calculation!$Q$7:$Q$206,MATCH($B63&amp;" "&amp;CT$10,positions,0),1),
IFERROR(INDEX(Calculation!$R$7:$R$206,MATCH($B62&amp;" "&amp;CT$10,positions,0),1),
IF(AND(ROW(CT63)&gt;12,OR(AND(CU64&lt;&gt;"",CU64&lt;&gt;"-"),AND(CT64="-",CS63=""))),"-","")))</f>
        <v/>
      </c>
      <c r="CU63" s="128" t="str">
        <f>IFERROR(INDEX(Calculation!$Q$7:$Q$206,MATCH($B63&amp;" "&amp;CU$10,positions,0),1),
IFERROR(INDEX(Calculation!$R$7:$R$206,MATCH($B62&amp;" "&amp;CU$10,positions,0),1),
IF(AND(ROW(CU63)&gt;12,OR(AND(CV64&lt;&gt;"",CV64&lt;&gt;"-"),AND(CU64="-",CT63=""))),"-","")))</f>
        <v/>
      </c>
      <c r="CV63" s="128" t="str">
        <f>IFERROR(INDEX(Calculation!$Q$7:$Q$206,MATCH($B63&amp;" "&amp;CV$10,positions,0),1),
IFERROR(INDEX(Calculation!$R$7:$R$206,MATCH($B62&amp;" "&amp;CV$10,positions,0),1),
IF(AND(ROW(CV63)&gt;12,OR(AND(CW64&lt;&gt;"",CW64&lt;&gt;"-"),AND(CV64="-",CU63=""))),"-","")))</f>
        <v/>
      </c>
      <c r="CW63" s="128" t="str">
        <f>IFERROR(INDEX(Calculation!$Q$7:$Q$206,MATCH($B63&amp;" "&amp;CW$10,positions,0),1),
IFERROR(INDEX(Calculation!$R$7:$R$206,MATCH($B62&amp;" "&amp;CW$10,positions,0),1),
IF(AND(ROW(CW63)&gt;12,OR(AND(CX64&lt;&gt;"",CX64&lt;&gt;"-"),AND(CW64="-",CV63=""))),"-","")))</f>
        <v/>
      </c>
      <c r="CX63" s="128" t="str">
        <f>IFERROR(INDEX(Calculation!$Q$7:$Q$206,MATCH($B63&amp;" "&amp;CX$10,positions,0),1),
IFERROR(INDEX(Calculation!$R$7:$R$206,MATCH($B62&amp;" "&amp;CX$10,positions,0),1),
IF(AND(ROW(CX63)&gt;12,OR(AND(CY64&lt;&gt;"",CY64&lt;&gt;"-"),AND(CX64="-",CW63=""))),"-","")))</f>
        <v/>
      </c>
      <c r="CY63" s="128" t="str">
        <f>IFERROR(INDEX(Calculation!$Q$7:$Q$206,MATCH($B63&amp;" "&amp;CY$10,positions,0),1),
IFERROR(INDEX(Calculation!$R$7:$R$206,MATCH($B62&amp;" "&amp;CY$10,positions,0),1),
IF(AND(ROW(CY63)&gt;12,OR(AND(CZ64&lt;&gt;"",CZ64&lt;&gt;"-"),AND(CY64="-",CX63=""))),"-","")))</f>
        <v/>
      </c>
      <c r="CZ63" s="128" t="str">
        <f>IFERROR(INDEX(Calculation!$Q$7:$Q$206,MATCH($B63&amp;" "&amp;CZ$10,positions,0),1),
IFERROR(INDEX(Calculation!$R$7:$R$206,MATCH($B62&amp;" "&amp;CZ$10,positions,0),1),
IF(AND(ROW(CZ63)&gt;12,OR(AND(DA64&lt;&gt;"",DA64&lt;&gt;"-"),AND(CZ64="-",CY63=""))),"-","")))</f>
        <v/>
      </c>
    </row>
    <row r="64" spans="2:104" s="100" customFormat="1" ht="27.95" customHeight="1" x14ac:dyDescent="0.25">
      <c r="B64" s="140">
        <v>54</v>
      </c>
      <c r="C64" s="99"/>
      <c r="D64" s="128" t="str">
        <f>IFERROR(INDEX(Calculation!$Q$7:$Q$206,MATCH($B64&amp;" "&amp;D$10,positions,0),1),
IFERROR(INDEX(Calculation!$R$7:$R$206,MATCH($B63&amp;" "&amp;D$10,positions,0),1),
IF(AND(ROW(D64)&gt;12,OR(AND(E65&lt;&gt;"",E65&lt;&gt;"-"),AND(D65="-",C64=""))),"-","")))</f>
        <v/>
      </c>
      <c r="E64" s="128" t="str">
        <f>IFERROR(INDEX(Calculation!$Q$7:$Q$206,MATCH($B64&amp;" "&amp;E$10,positions,0),1),
IFERROR(INDEX(Calculation!$R$7:$R$206,MATCH($B63&amp;" "&amp;E$10,positions,0),1),
IF(AND(ROW(E64)&gt;12,OR(AND(F65&lt;&gt;"",F65&lt;&gt;"-"),AND(E65="-",D64=""))),"-","")))</f>
        <v/>
      </c>
      <c r="F64" s="128" t="str">
        <f>IFERROR(INDEX(Calculation!$Q$7:$Q$206,MATCH($B64&amp;" "&amp;F$10,positions,0),1),
IFERROR(INDEX(Calculation!$R$7:$R$206,MATCH($B63&amp;" "&amp;F$10,positions,0),1),
IF(AND(ROW(F64)&gt;12,OR(AND(G65&lt;&gt;"",G65&lt;&gt;"-"),AND(F65="-",E64=""))),"-","")))</f>
        <v/>
      </c>
      <c r="G64" s="128" t="str">
        <f>IFERROR(INDEX(Calculation!$Q$7:$Q$206,MATCH($B64&amp;" "&amp;G$10,positions,0),1),
IFERROR(INDEX(Calculation!$R$7:$R$206,MATCH($B63&amp;" "&amp;G$10,positions,0),1),
IF(AND(ROW(G64)&gt;12,OR(AND(H65&lt;&gt;"",H65&lt;&gt;"-"),AND(G65="-",F64=""))),"-","")))</f>
        <v/>
      </c>
      <c r="H64" s="128" t="str">
        <f>IFERROR(INDEX(Calculation!$Q$7:$Q$206,MATCH($B64&amp;" "&amp;H$10,positions,0),1),
IFERROR(INDEX(Calculation!$R$7:$R$206,MATCH($B63&amp;" "&amp;H$10,positions,0),1),
IF(AND(ROW(H64)&gt;12,OR(AND(I65&lt;&gt;"",I65&lt;&gt;"-"),AND(H65="-",G64=""))),"-","")))</f>
        <v/>
      </c>
      <c r="I64" s="128" t="str">
        <f>IFERROR(INDEX(Calculation!$Q$7:$Q$206,MATCH($B64&amp;" "&amp;I$10,positions,0),1),
IFERROR(INDEX(Calculation!$R$7:$R$206,MATCH($B63&amp;" "&amp;I$10,positions,0),1),
IF(AND(ROW(I64)&gt;12,OR(AND(J65&lt;&gt;"",J65&lt;&gt;"-"),AND(I65="-",H64=""))),"-","")))</f>
        <v/>
      </c>
      <c r="J64" s="128" t="str">
        <f>IFERROR(INDEX(Calculation!$Q$7:$Q$206,MATCH($B64&amp;" "&amp;J$10,positions,0),1),
IFERROR(INDEX(Calculation!$R$7:$R$206,MATCH($B63&amp;" "&amp;J$10,positions,0),1),
IF(AND(ROW(J64)&gt;12,OR(AND(K65&lt;&gt;"",K65&lt;&gt;"-"),AND(J65="-",I64=""))),"-","")))</f>
        <v/>
      </c>
      <c r="K64" s="128" t="str">
        <f>IFERROR(INDEX(Calculation!$Q$7:$Q$206,MATCH($B64&amp;" "&amp;K$10,positions,0),1),
IFERROR(INDEX(Calculation!$R$7:$R$206,MATCH($B63&amp;" "&amp;K$10,positions,0),1),
IF(AND(ROW(K64)&gt;12,OR(AND(L65&lt;&gt;"",L65&lt;&gt;"-"),AND(K65="-",J64=""))),"-","")))</f>
        <v/>
      </c>
      <c r="L64" s="128" t="str">
        <f>IFERROR(INDEX(Calculation!$Q$7:$Q$206,MATCH($B64&amp;" "&amp;L$10,positions,0),1),
IFERROR(INDEX(Calculation!$R$7:$R$206,MATCH($B63&amp;" "&amp;L$10,positions,0),1),
IF(AND(ROW(L64)&gt;12,OR(AND(M65&lt;&gt;"",M65&lt;&gt;"-"),AND(L65="-",K64=""))),"-","")))</f>
        <v/>
      </c>
      <c r="M64" s="128" t="str">
        <f>IFERROR(INDEX(Calculation!$Q$7:$Q$206,MATCH($B64&amp;" "&amp;M$10,positions,0),1),
IFERROR(INDEX(Calculation!$R$7:$R$206,MATCH($B63&amp;" "&amp;M$10,positions,0),1),
IF(AND(ROW(M64)&gt;12,OR(AND(N65&lt;&gt;"",N65&lt;&gt;"-"),AND(M65="-",L64=""))),"-","")))</f>
        <v/>
      </c>
      <c r="N64" s="128" t="str">
        <f>IFERROR(INDEX(Calculation!$Q$7:$Q$206,MATCH($B64&amp;" "&amp;N$10,positions,0),1),
IFERROR(INDEX(Calculation!$R$7:$R$206,MATCH($B63&amp;" "&amp;N$10,positions,0),1),
IF(AND(ROW(N64)&gt;12,OR(AND(O65&lt;&gt;"",O65&lt;&gt;"-"),AND(N65="-",M64=""))),"-","")))</f>
        <v/>
      </c>
      <c r="O64" s="128" t="str">
        <f>IFERROR(INDEX(Calculation!$Q$7:$Q$206,MATCH($B64&amp;" "&amp;O$10,positions,0),1),
IFERROR(INDEX(Calculation!$R$7:$R$206,MATCH($B63&amp;" "&amp;O$10,positions,0),1),
IF(AND(ROW(O64)&gt;12,OR(AND(P65&lt;&gt;"",P65&lt;&gt;"-"),AND(O65="-",N64=""))),"-","")))</f>
        <v/>
      </c>
      <c r="P64" s="128" t="str">
        <f>IFERROR(INDEX(Calculation!$Q$7:$Q$206,MATCH($B64&amp;" "&amp;P$10,positions,0),1),
IFERROR(INDEX(Calculation!$R$7:$R$206,MATCH($B63&amp;" "&amp;P$10,positions,0),1),
IF(AND(ROW(P64)&gt;12,OR(AND(Q65&lt;&gt;"",Q65&lt;&gt;"-"),AND(P65="-",O64=""))),"-","")))</f>
        <v/>
      </c>
      <c r="Q64" s="128" t="str">
        <f>IFERROR(INDEX(Calculation!$Q$7:$Q$206,MATCH($B64&amp;" "&amp;Q$10,positions,0),1),
IFERROR(INDEX(Calculation!$R$7:$R$206,MATCH($B63&amp;" "&amp;Q$10,positions,0),1),
IF(AND(ROW(Q64)&gt;12,OR(AND(R65&lt;&gt;"",R65&lt;&gt;"-"),AND(Q65="-",P64=""))),"-","")))</f>
        <v/>
      </c>
      <c r="R64" s="128" t="str">
        <f>IFERROR(INDEX(Calculation!$Q$7:$Q$206,MATCH($B64&amp;" "&amp;R$10,positions,0),1),
IFERROR(INDEX(Calculation!$R$7:$R$206,MATCH($B63&amp;" "&amp;R$10,positions,0),1),
IF(AND(ROW(R64)&gt;12,OR(AND(S65&lt;&gt;"",S65&lt;&gt;"-"),AND(R65="-",Q64=""))),"-","")))</f>
        <v/>
      </c>
      <c r="S64" s="128" t="str">
        <f>IFERROR(INDEX(Calculation!$Q$7:$Q$206,MATCH($B64&amp;" "&amp;S$10,positions,0),1),
IFERROR(INDEX(Calculation!$R$7:$R$206,MATCH($B63&amp;" "&amp;S$10,positions,0),1),
IF(AND(ROW(S64)&gt;12,OR(AND(T65&lt;&gt;"",T65&lt;&gt;"-"),AND(S65="-",R64=""))),"-","")))</f>
        <v/>
      </c>
      <c r="T64" s="128" t="str">
        <f>IFERROR(INDEX(Calculation!$Q$7:$Q$206,MATCH($B64&amp;" "&amp;T$10,positions,0),1),
IFERROR(INDEX(Calculation!$R$7:$R$206,MATCH($B63&amp;" "&amp;T$10,positions,0),1),
IF(AND(ROW(T64)&gt;12,OR(AND(U65&lt;&gt;"",U65&lt;&gt;"-"),AND(T65="-",S64=""))),"-","")))</f>
        <v/>
      </c>
      <c r="U64" s="128" t="str">
        <f>IFERROR(INDEX(Calculation!$Q$7:$Q$206,MATCH($B64&amp;" "&amp;U$10,positions,0),1),
IFERROR(INDEX(Calculation!$R$7:$R$206,MATCH($B63&amp;" "&amp;U$10,positions,0),1),
IF(AND(ROW(U64)&gt;12,OR(AND(V65&lt;&gt;"",V65&lt;&gt;"-"),AND(U65="-",T64=""))),"-","")))</f>
        <v/>
      </c>
      <c r="V64" s="128" t="str">
        <f>IFERROR(INDEX(Calculation!$Q$7:$Q$206,MATCH($B64&amp;" "&amp;V$10,positions,0),1),
IFERROR(INDEX(Calculation!$R$7:$R$206,MATCH($B63&amp;" "&amp;V$10,positions,0),1),
IF(AND(ROW(V64)&gt;12,OR(AND(W65&lt;&gt;"",W65&lt;&gt;"-"),AND(V65="-",U64=""))),"-","")))</f>
        <v/>
      </c>
      <c r="W64" s="128" t="str">
        <f>IFERROR(INDEX(Calculation!$Q$7:$Q$206,MATCH($B64&amp;" "&amp;W$10,positions,0),1),
IFERROR(INDEX(Calculation!$R$7:$R$206,MATCH($B63&amp;" "&amp;W$10,positions,0),1),
IF(AND(ROW(W64)&gt;12,OR(AND(X65&lt;&gt;"",X65&lt;&gt;"-"),AND(W65="-",V64=""))),"-","")))</f>
        <v/>
      </c>
      <c r="X64" s="128" t="str">
        <f>IFERROR(INDEX(Calculation!$Q$7:$Q$206,MATCH($B64&amp;" "&amp;X$10,positions,0),1),
IFERROR(INDEX(Calculation!$R$7:$R$206,MATCH($B63&amp;" "&amp;X$10,positions,0),1),
IF(AND(ROW(X64)&gt;12,OR(AND(Y65&lt;&gt;"",Y65&lt;&gt;"-"),AND(X65="-",W64=""))),"-","")))</f>
        <v/>
      </c>
      <c r="Y64" s="128" t="str">
        <f>IFERROR(INDEX(Calculation!$Q$7:$Q$206,MATCH($B64&amp;" "&amp;Y$10,positions,0),1),
IFERROR(INDEX(Calculation!$R$7:$R$206,MATCH($B63&amp;" "&amp;Y$10,positions,0),1),
IF(AND(ROW(Y64)&gt;12,OR(AND(Z65&lt;&gt;"",Z65&lt;&gt;"-"),AND(Y65="-",X64=""))),"-","")))</f>
        <v/>
      </c>
      <c r="Z64" s="128" t="str">
        <f>IFERROR(INDEX(Calculation!$Q$7:$Q$206,MATCH($B64&amp;" "&amp;Z$10,positions,0),1),
IFERROR(INDEX(Calculation!$R$7:$R$206,MATCH($B63&amp;" "&amp;Z$10,positions,0),1),
IF(AND(ROW(Z64)&gt;12,OR(AND(AA65&lt;&gt;"",AA65&lt;&gt;"-"),AND(Z65="-",Y64=""))),"-","")))</f>
        <v/>
      </c>
      <c r="AA64" s="128" t="str">
        <f>IFERROR(INDEX(Calculation!$Q$7:$Q$206,MATCH($B64&amp;" "&amp;AA$10,positions,0),1),
IFERROR(INDEX(Calculation!$R$7:$R$206,MATCH($B63&amp;" "&amp;AA$10,positions,0),1),
IF(AND(ROW(AA64)&gt;12,OR(AND(AB65&lt;&gt;"",AB65&lt;&gt;"-"),AND(AA65="-",Z64=""))),"-","")))</f>
        <v/>
      </c>
      <c r="AB64" s="128" t="str">
        <f>IFERROR(INDEX(Calculation!$Q$7:$Q$206,MATCH($B64&amp;" "&amp;AB$10,positions,0),1),
IFERROR(INDEX(Calculation!$R$7:$R$206,MATCH($B63&amp;" "&amp;AB$10,positions,0),1),
IF(AND(ROW(AB64)&gt;12,OR(AND(AC65&lt;&gt;"",AC65&lt;&gt;"-"),AND(AB65="-",AA64=""))),"-","")))</f>
        <v/>
      </c>
      <c r="AC64" s="128" t="str">
        <f>IFERROR(INDEX(Calculation!$Q$7:$Q$206,MATCH($B64&amp;" "&amp;AC$10,positions,0),1),
IFERROR(INDEX(Calculation!$R$7:$R$206,MATCH($B63&amp;" "&amp;AC$10,positions,0),1),
IF(AND(ROW(AC64)&gt;12,OR(AND(AD65&lt;&gt;"",AD65&lt;&gt;"-"),AND(AC65="-",AB64=""))),"-","")))</f>
        <v/>
      </c>
      <c r="AD64" s="128" t="str">
        <f>IFERROR(INDEX(Calculation!$Q$7:$Q$206,MATCH($B64&amp;" "&amp;AD$10,positions,0),1),
IFERROR(INDEX(Calculation!$R$7:$R$206,MATCH($B63&amp;" "&amp;AD$10,positions,0),1),
IF(AND(ROW(AD64)&gt;12,OR(AND(AE65&lt;&gt;"",AE65&lt;&gt;"-"),AND(AD65="-",AC64=""))),"-","")))</f>
        <v/>
      </c>
      <c r="AE64" s="128" t="str">
        <f>IFERROR(INDEX(Calculation!$Q$7:$Q$206,MATCH($B64&amp;" "&amp;AE$10,positions,0),1),
IFERROR(INDEX(Calculation!$R$7:$R$206,MATCH($B63&amp;" "&amp;AE$10,positions,0),1),
IF(AND(ROW(AE64)&gt;12,OR(AND(AF65&lt;&gt;"",AF65&lt;&gt;"-"),AND(AE65="-",AD64=""))),"-","")))</f>
        <v/>
      </c>
      <c r="AF64" s="128" t="str">
        <f>IFERROR(INDEX(Calculation!$Q$7:$Q$206,MATCH($B64&amp;" "&amp;AF$10,positions,0),1),
IFERROR(INDEX(Calculation!$R$7:$R$206,MATCH($B63&amp;" "&amp;AF$10,positions,0),1),
IF(AND(ROW(AF64)&gt;12,OR(AND(AG65&lt;&gt;"",AG65&lt;&gt;"-"),AND(AF65="-",AE64=""))),"-","")))</f>
        <v/>
      </c>
      <c r="AG64" s="128" t="str">
        <f>IFERROR(INDEX(Calculation!$Q$7:$Q$206,MATCH($B64&amp;" "&amp;AG$10,positions,0),1),
IFERROR(INDEX(Calculation!$R$7:$R$206,MATCH($B63&amp;" "&amp;AG$10,positions,0),1),
IF(AND(ROW(AG64)&gt;12,OR(AND(AH65&lt;&gt;"",AH65&lt;&gt;"-"),AND(AG65="-",AF64=""))),"-","")))</f>
        <v/>
      </c>
      <c r="AH64" s="128" t="str">
        <f>IFERROR(INDEX(Calculation!$Q$7:$Q$206,MATCH($B64&amp;" "&amp;AH$10,positions,0),1),
IFERROR(INDEX(Calculation!$R$7:$R$206,MATCH($B63&amp;" "&amp;AH$10,positions,0),1),
IF(AND(ROW(AH64)&gt;12,OR(AND(AI65&lt;&gt;"",AI65&lt;&gt;"-"),AND(AH65="-",AG64=""))),"-","")))</f>
        <v/>
      </c>
      <c r="AI64" s="128" t="str">
        <f>IFERROR(INDEX(Calculation!$Q$7:$Q$206,MATCH($B64&amp;" "&amp;AI$10,positions,0),1),
IFERROR(INDEX(Calculation!$R$7:$R$206,MATCH($B63&amp;" "&amp;AI$10,positions,0),1),
IF(AND(ROW(AI64)&gt;12,OR(AND(AJ65&lt;&gt;"",AJ65&lt;&gt;"-"),AND(AI65="-",AH64=""))),"-","")))</f>
        <v/>
      </c>
      <c r="AJ64" s="128" t="str">
        <f>IFERROR(INDEX(Calculation!$Q$7:$Q$206,MATCH($B64&amp;" "&amp;AJ$10,positions,0),1),
IFERROR(INDEX(Calculation!$R$7:$R$206,MATCH($B63&amp;" "&amp;AJ$10,positions,0),1),
IF(AND(ROW(AJ64)&gt;12,OR(AND(AK65&lt;&gt;"",AK65&lt;&gt;"-"),AND(AJ65="-",AI64=""))),"-","")))</f>
        <v/>
      </c>
      <c r="AK64" s="128" t="str">
        <f>IFERROR(INDEX(Calculation!$Q$7:$Q$206,MATCH($B64&amp;" "&amp;AK$10,positions,0),1),
IFERROR(INDEX(Calculation!$R$7:$R$206,MATCH($B63&amp;" "&amp;AK$10,positions,0),1),
IF(AND(ROW(AK64)&gt;12,OR(AND(AL65&lt;&gt;"",AL65&lt;&gt;"-"),AND(AK65="-",AJ64=""))),"-","")))</f>
        <v/>
      </c>
      <c r="AL64" s="128" t="str">
        <f>IFERROR(INDEX(Calculation!$Q$7:$Q$206,MATCH($B64&amp;" "&amp;AL$10,positions,0),1),
IFERROR(INDEX(Calculation!$R$7:$R$206,MATCH($B63&amp;" "&amp;AL$10,positions,0),1),
IF(AND(ROW(AL64)&gt;12,OR(AND(AM65&lt;&gt;"",AM65&lt;&gt;"-"),AND(AL65="-",AK64=""))),"-","")))</f>
        <v/>
      </c>
      <c r="AM64" s="128" t="str">
        <f>IFERROR(INDEX(Calculation!$Q$7:$Q$206,MATCH($B64&amp;" "&amp;AM$10,positions,0),1),
IFERROR(INDEX(Calculation!$R$7:$R$206,MATCH($B63&amp;" "&amp;AM$10,positions,0),1),
IF(AND(ROW(AM64)&gt;12,OR(AND(AN65&lt;&gt;"",AN65&lt;&gt;"-"),AND(AM65="-",AL64=""))),"-","")))</f>
        <v/>
      </c>
      <c r="AN64" s="128" t="str">
        <f>IFERROR(INDEX(Calculation!$Q$7:$Q$206,MATCH($B64&amp;" "&amp;AN$10,positions,0),1),
IFERROR(INDEX(Calculation!$R$7:$R$206,MATCH($B63&amp;" "&amp;AN$10,positions,0),1),
IF(AND(ROW(AN64)&gt;12,OR(AND(AO65&lt;&gt;"",AO65&lt;&gt;"-"),AND(AN65="-",AM64=""))),"-","")))</f>
        <v/>
      </c>
      <c r="AO64" s="128" t="str">
        <f>IFERROR(INDEX(Calculation!$Q$7:$Q$206,MATCH($B64&amp;" "&amp;AO$10,positions,0),1),
IFERROR(INDEX(Calculation!$R$7:$R$206,MATCH($B63&amp;" "&amp;AO$10,positions,0),1),
IF(AND(ROW(AO64)&gt;12,OR(AND(AP65&lt;&gt;"",AP65&lt;&gt;"-"),AND(AO65="-",AN64=""))),"-","")))</f>
        <v/>
      </c>
      <c r="AP64" s="128" t="str">
        <f>IFERROR(INDEX(Calculation!$Q$7:$Q$206,MATCH($B64&amp;" "&amp;AP$10,positions,0),1),
IFERROR(INDEX(Calculation!$R$7:$R$206,MATCH($B63&amp;" "&amp;AP$10,positions,0),1),
IF(AND(ROW(AP64)&gt;12,OR(AND(AQ65&lt;&gt;"",AQ65&lt;&gt;"-"),AND(AP65="-",AO64=""))),"-","")))</f>
        <v/>
      </c>
      <c r="AQ64" s="128" t="str">
        <f>IFERROR(INDEX(Calculation!$Q$7:$Q$206,MATCH($B64&amp;" "&amp;AQ$10,positions,0),1),
IFERROR(INDEX(Calculation!$R$7:$R$206,MATCH($B63&amp;" "&amp;AQ$10,positions,0),1),
IF(AND(ROW(AQ64)&gt;12,OR(AND(AR65&lt;&gt;"",AR65&lt;&gt;"-"),AND(AQ65="-",AP64=""))),"-","")))</f>
        <v/>
      </c>
      <c r="AR64" s="128" t="str">
        <f>IFERROR(INDEX(Calculation!$Q$7:$Q$206,MATCH($B64&amp;" "&amp;AR$10,positions,0),1),
IFERROR(INDEX(Calculation!$R$7:$R$206,MATCH($B63&amp;" "&amp;AR$10,positions,0),1),
IF(AND(ROW(AR64)&gt;12,OR(AND(AS65&lt;&gt;"",AS65&lt;&gt;"-"),AND(AR65="-",AQ64=""))),"-","")))</f>
        <v/>
      </c>
      <c r="AS64" s="128" t="str">
        <f>IFERROR(INDEX(Calculation!$Q$7:$Q$206,MATCH($B64&amp;" "&amp;AS$10,positions,0),1),
IFERROR(INDEX(Calculation!$R$7:$R$206,MATCH($B63&amp;" "&amp;AS$10,positions,0),1),
IF(AND(ROW(AS64)&gt;12,OR(AND(AT65&lt;&gt;"",AT65&lt;&gt;"-"),AND(AS65="-",AR64=""))),"-","")))</f>
        <v/>
      </c>
      <c r="AT64" s="128" t="str">
        <f>IFERROR(INDEX(Calculation!$Q$7:$Q$206,MATCH($B64&amp;" "&amp;AT$10,positions,0),1),
IFERROR(INDEX(Calculation!$R$7:$R$206,MATCH($B63&amp;" "&amp;AT$10,positions,0),1),
IF(AND(ROW(AT64)&gt;12,OR(AND(AU65&lt;&gt;"",AU65&lt;&gt;"-"),AND(AT65="-",AS64=""))),"-","")))</f>
        <v/>
      </c>
      <c r="AU64" s="128" t="str">
        <f>IFERROR(INDEX(Calculation!$Q$7:$Q$206,MATCH($B64&amp;" "&amp;AU$10,positions,0),1),
IFERROR(INDEX(Calculation!$R$7:$R$206,MATCH($B63&amp;" "&amp;AU$10,positions,0),1),
IF(AND(ROW(AU64)&gt;12,OR(AND(AV65&lt;&gt;"",AV65&lt;&gt;"-"),AND(AU65="-",AT64=""))),"-","")))</f>
        <v/>
      </c>
      <c r="AV64" s="128" t="str">
        <f>IFERROR(INDEX(Calculation!$Q$7:$Q$206,MATCH($B64&amp;" "&amp;AV$10,positions,0),1),
IFERROR(INDEX(Calculation!$R$7:$R$206,MATCH($B63&amp;" "&amp;AV$10,positions,0),1),
IF(AND(ROW(AV64)&gt;12,OR(AND(AW65&lt;&gt;"",AW65&lt;&gt;"-"),AND(AV65="-",AU64=""))),"-","")))</f>
        <v/>
      </c>
      <c r="AW64" s="128" t="str">
        <f>IFERROR(INDEX(Calculation!$Q$7:$Q$206,MATCH($B64&amp;" "&amp;AW$10,positions,0),1),
IFERROR(INDEX(Calculation!$R$7:$R$206,MATCH($B63&amp;" "&amp;AW$10,positions,0),1),
IF(AND(ROW(AW64)&gt;12,OR(AND(AX65&lt;&gt;"",AX65&lt;&gt;"-"),AND(AW65="-",AV64=""))),"-","")))</f>
        <v/>
      </c>
      <c r="AX64" s="128" t="str">
        <f>IFERROR(INDEX(Calculation!$Q$7:$Q$206,MATCH($B64&amp;" "&amp;AX$10,positions,0),1),
IFERROR(INDEX(Calculation!$R$7:$R$206,MATCH($B63&amp;" "&amp;AX$10,positions,0),1),
IF(AND(ROW(AX64)&gt;12,OR(AND(AY65&lt;&gt;"",AY65&lt;&gt;"-"),AND(AX65="-",AW64=""))),"-","")))</f>
        <v/>
      </c>
      <c r="AY64" s="128" t="str">
        <f>IFERROR(INDEX(Calculation!$Q$7:$Q$206,MATCH($B64&amp;" "&amp;AY$10,positions,0),1),
IFERROR(INDEX(Calculation!$R$7:$R$206,MATCH($B63&amp;" "&amp;AY$10,positions,0),1),
IF(AND(ROW(AY64)&gt;12,OR(AND(AZ65&lt;&gt;"",AZ65&lt;&gt;"-"),AND(AY65="-",AX64=""))),"-","")))</f>
        <v/>
      </c>
      <c r="AZ64" s="128" t="str">
        <f>IFERROR(INDEX(Calculation!$Q$7:$Q$206,MATCH($B64&amp;" "&amp;AZ$10,positions,0),1),
IFERROR(INDEX(Calculation!$R$7:$R$206,MATCH($B63&amp;" "&amp;AZ$10,positions,0),1),
IF(AND(ROW(AZ64)&gt;12,OR(AND(BA65&lt;&gt;"",BA65&lt;&gt;"-"),AND(AZ65="-",AY64=""))),"-","")))</f>
        <v/>
      </c>
      <c r="BA64" s="128" t="str">
        <f>IFERROR(INDEX(Calculation!$Q$7:$Q$206,MATCH($B64&amp;" "&amp;BA$10,positions,0),1),
IFERROR(INDEX(Calculation!$R$7:$R$206,MATCH($B63&amp;" "&amp;BA$10,positions,0),1),
IF(AND(ROW(BA64)&gt;12,OR(AND(BB65&lt;&gt;"",BB65&lt;&gt;"-"),AND(BA65="-",AZ64=""))),"-","")))</f>
        <v/>
      </c>
      <c r="BB64" s="128" t="str">
        <f>IFERROR(INDEX(Calculation!$Q$7:$Q$206,MATCH($B64&amp;" "&amp;BB$10,positions,0),1),
IFERROR(INDEX(Calculation!$R$7:$R$206,MATCH($B63&amp;" "&amp;BB$10,positions,0),1),
IF(AND(ROW(BB64)&gt;12,OR(AND(BC65&lt;&gt;"",BC65&lt;&gt;"-"),AND(BB65="-",BA64=""))),"-","")))</f>
        <v/>
      </c>
      <c r="BC64" s="128" t="str">
        <f>IFERROR(INDEX(Calculation!$Q$7:$Q$206,MATCH($B64&amp;" "&amp;BC$10,positions,0),1),
IFERROR(INDEX(Calculation!$R$7:$R$206,MATCH($B63&amp;" "&amp;BC$10,positions,0),1),
IF(AND(ROW(BC64)&gt;12,OR(AND(BD65&lt;&gt;"",BD65&lt;&gt;"-"),AND(BC65="-",BB64=""))),"-","")))</f>
        <v/>
      </c>
      <c r="BD64" s="128" t="str">
        <f>IFERROR(INDEX(Calculation!$Q$7:$Q$206,MATCH($B64&amp;" "&amp;BD$10,positions,0),1),
IFERROR(INDEX(Calculation!$R$7:$R$206,MATCH($B63&amp;" "&amp;BD$10,positions,0),1),
IF(AND(ROW(BD64)&gt;12,OR(AND(BE65&lt;&gt;"",BE65&lt;&gt;"-"),AND(BD65="-",BC64=""))),"-","")))</f>
        <v/>
      </c>
      <c r="BE64" s="128" t="str">
        <f>IFERROR(INDEX(Calculation!$Q$7:$Q$206,MATCH($B64&amp;" "&amp;BE$10,positions,0),1),
IFERROR(INDEX(Calculation!$R$7:$R$206,MATCH($B63&amp;" "&amp;BE$10,positions,0),1),
IF(AND(ROW(BE64)&gt;12,OR(AND(BF65&lt;&gt;"",BF65&lt;&gt;"-"),AND(BE65="-",BD64=""))),"-","")))</f>
        <v/>
      </c>
      <c r="BF64" s="128" t="str">
        <f>IFERROR(INDEX(Calculation!$Q$7:$Q$206,MATCH($B64&amp;" "&amp;BF$10,positions,0),1),
IFERROR(INDEX(Calculation!$R$7:$R$206,MATCH($B63&amp;" "&amp;BF$10,positions,0),1),
IF(AND(ROW(BF64)&gt;12,OR(AND(BG65&lt;&gt;"",BG65&lt;&gt;"-"),AND(BF65="-",BE64=""))),"-","")))</f>
        <v/>
      </c>
      <c r="BG64" s="128" t="str">
        <f>IFERROR(INDEX(Calculation!$Q$7:$Q$206,MATCH($B64&amp;" "&amp;BG$10,positions,0),1),
IFERROR(INDEX(Calculation!$R$7:$R$206,MATCH($B63&amp;" "&amp;BG$10,positions,0),1),
IF(AND(ROW(BG64)&gt;12,OR(AND(BH65&lt;&gt;"",BH65&lt;&gt;"-"),AND(BG65="-",BF64=""))),"-","")))</f>
        <v/>
      </c>
      <c r="BH64" s="128" t="str">
        <f>IFERROR(INDEX(Calculation!$Q$7:$Q$206,MATCH($B64&amp;" "&amp;BH$10,positions,0),1),
IFERROR(INDEX(Calculation!$R$7:$R$206,MATCH($B63&amp;" "&amp;BH$10,positions,0),1),
IF(AND(ROW(BH64)&gt;12,OR(AND(BI65&lt;&gt;"",BI65&lt;&gt;"-"),AND(BH65="-",BG64=""))),"-","")))</f>
        <v/>
      </c>
      <c r="BI64" s="128" t="str">
        <f>IFERROR(INDEX(Calculation!$Q$7:$Q$206,MATCH($B64&amp;" "&amp;BI$10,positions,0),1),
IFERROR(INDEX(Calculation!$R$7:$R$206,MATCH($B63&amp;" "&amp;BI$10,positions,0),1),
IF(AND(ROW(BI64)&gt;12,OR(AND(BJ65&lt;&gt;"",BJ65&lt;&gt;"-"),AND(BI65="-",BH64=""))),"-","")))</f>
        <v/>
      </c>
      <c r="BJ64" s="128" t="str">
        <f>IFERROR(INDEX(Calculation!$Q$7:$Q$206,MATCH($B64&amp;" "&amp;BJ$10,positions,0),1),
IFERROR(INDEX(Calculation!$R$7:$R$206,MATCH($B63&amp;" "&amp;BJ$10,positions,0),1),
IF(AND(ROW(BJ64)&gt;12,OR(AND(BK65&lt;&gt;"",BK65&lt;&gt;"-"),AND(BJ65="-",BI64=""))),"-","")))</f>
        <v/>
      </c>
      <c r="BK64" s="128" t="str">
        <f>IFERROR(INDEX(Calculation!$Q$7:$Q$206,MATCH($B64&amp;" "&amp;BK$10,positions,0),1),
IFERROR(INDEX(Calculation!$R$7:$R$206,MATCH($B63&amp;" "&amp;BK$10,positions,0),1),
IF(AND(ROW(BK64)&gt;12,OR(AND(BL65&lt;&gt;"",BL65&lt;&gt;"-"),AND(BK65="-",BJ64=""))),"-","")))</f>
        <v/>
      </c>
      <c r="BL64" s="128" t="str">
        <f>IFERROR(INDEX(Calculation!$Q$7:$Q$206,MATCH($B64&amp;" "&amp;BL$10,positions,0),1),
IFERROR(INDEX(Calculation!$R$7:$R$206,MATCH($B63&amp;" "&amp;BL$10,positions,0),1),
IF(AND(ROW(BL64)&gt;12,OR(AND(BM65&lt;&gt;"",BM65&lt;&gt;"-"),AND(BL65="-",BK64=""))),"-","")))</f>
        <v/>
      </c>
      <c r="BM64" s="128" t="str">
        <f>IFERROR(INDEX(Calculation!$Q$7:$Q$206,MATCH($B64&amp;" "&amp;BM$10,positions,0),1),
IFERROR(INDEX(Calculation!$R$7:$R$206,MATCH($B63&amp;" "&amp;BM$10,positions,0),1),
IF(AND(ROW(BM64)&gt;12,OR(AND(BN65&lt;&gt;"",BN65&lt;&gt;"-"),AND(BM65="-",BL64=""))),"-","")))</f>
        <v/>
      </c>
      <c r="BN64" s="128" t="str">
        <f>IFERROR(INDEX(Calculation!$Q$7:$Q$206,MATCH($B64&amp;" "&amp;BN$10,positions,0),1),
IFERROR(INDEX(Calculation!$R$7:$R$206,MATCH($B63&amp;" "&amp;BN$10,positions,0),1),
IF(AND(ROW(BN64)&gt;12,OR(AND(BO65&lt;&gt;"",BO65&lt;&gt;"-"),AND(BN65="-",BM64=""))),"-","")))</f>
        <v/>
      </c>
      <c r="BO64" s="128" t="str">
        <f>IFERROR(INDEX(Calculation!$Q$7:$Q$206,MATCH($B64&amp;" "&amp;BO$10,positions,0),1),
IFERROR(INDEX(Calculation!$R$7:$R$206,MATCH($B63&amp;" "&amp;BO$10,positions,0),1),
IF(AND(ROW(BO64)&gt;12,OR(AND(BP65&lt;&gt;"",BP65&lt;&gt;"-"),AND(BO65="-",BN64=""))),"-","")))</f>
        <v/>
      </c>
      <c r="BP64" s="128" t="str">
        <f>IFERROR(INDEX(Calculation!$Q$7:$Q$206,MATCH($B64&amp;" "&amp;BP$10,positions,0),1),
IFERROR(INDEX(Calculation!$R$7:$R$206,MATCH($B63&amp;" "&amp;BP$10,positions,0),1),
IF(AND(ROW(BP64)&gt;12,OR(AND(BQ65&lt;&gt;"",BQ65&lt;&gt;"-"),AND(BP65="-",BO64=""))),"-","")))</f>
        <v/>
      </c>
      <c r="BQ64" s="128" t="str">
        <f>IFERROR(INDEX(Calculation!$Q$7:$Q$206,MATCH($B64&amp;" "&amp;BQ$10,positions,0),1),
IFERROR(INDEX(Calculation!$R$7:$R$206,MATCH($B63&amp;" "&amp;BQ$10,positions,0),1),
IF(AND(ROW(BQ64)&gt;12,OR(AND(BR65&lt;&gt;"",BR65&lt;&gt;"-"),AND(BQ65="-",BP64=""))),"-","")))</f>
        <v/>
      </c>
      <c r="BR64" s="128" t="str">
        <f>IFERROR(INDEX(Calculation!$Q$7:$Q$206,MATCH($B64&amp;" "&amp;BR$10,positions,0),1),
IFERROR(INDEX(Calculation!$R$7:$R$206,MATCH($B63&amp;" "&amp;BR$10,positions,0),1),
IF(AND(ROW(BR64)&gt;12,OR(AND(BS65&lt;&gt;"",BS65&lt;&gt;"-"),AND(BR65="-",BQ64=""))),"-","")))</f>
        <v/>
      </c>
      <c r="BS64" s="128" t="str">
        <f>IFERROR(INDEX(Calculation!$Q$7:$Q$206,MATCH($B64&amp;" "&amp;BS$10,positions,0),1),
IFERROR(INDEX(Calculation!$R$7:$R$206,MATCH($B63&amp;" "&amp;BS$10,positions,0),1),
IF(AND(ROW(BS64)&gt;12,OR(AND(BT65&lt;&gt;"",BT65&lt;&gt;"-"),AND(BS65="-",BR64=""))),"-","")))</f>
        <v/>
      </c>
      <c r="BT64" s="128" t="str">
        <f>IFERROR(INDEX(Calculation!$Q$7:$Q$206,MATCH($B64&amp;" "&amp;BT$10,positions,0),1),
IFERROR(INDEX(Calculation!$R$7:$R$206,MATCH($B63&amp;" "&amp;BT$10,positions,0),1),
IF(AND(ROW(BT64)&gt;12,OR(AND(BU65&lt;&gt;"",BU65&lt;&gt;"-"),AND(BT65="-",BS64=""))),"-","")))</f>
        <v/>
      </c>
      <c r="BU64" s="128" t="str">
        <f>IFERROR(INDEX(Calculation!$Q$7:$Q$206,MATCH($B64&amp;" "&amp;BU$10,positions,0),1),
IFERROR(INDEX(Calculation!$R$7:$R$206,MATCH($B63&amp;" "&amp;BU$10,positions,0),1),
IF(AND(ROW(BU64)&gt;12,OR(AND(BV65&lt;&gt;"",BV65&lt;&gt;"-"),AND(BU65="-",BT64=""))),"-","")))</f>
        <v/>
      </c>
      <c r="BV64" s="128" t="str">
        <f>IFERROR(INDEX(Calculation!$Q$7:$Q$206,MATCH($B64&amp;" "&amp;BV$10,positions,0),1),
IFERROR(INDEX(Calculation!$R$7:$R$206,MATCH($B63&amp;" "&amp;BV$10,positions,0),1),
IF(AND(ROW(BV64)&gt;12,OR(AND(BW65&lt;&gt;"",BW65&lt;&gt;"-"),AND(BV65="-",BU64=""))),"-","")))</f>
        <v/>
      </c>
      <c r="BW64" s="128" t="str">
        <f>IFERROR(INDEX(Calculation!$Q$7:$Q$206,MATCH($B64&amp;" "&amp;BW$10,positions,0),1),
IFERROR(INDEX(Calculation!$R$7:$R$206,MATCH($B63&amp;" "&amp;BW$10,positions,0),1),
IF(AND(ROW(BW64)&gt;12,OR(AND(BX65&lt;&gt;"",BX65&lt;&gt;"-"),AND(BW65="-",BV64=""))),"-","")))</f>
        <v/>
      </c>
      <c r="BX64" s="128" t="str">
        <f>IFERROR(INDEX(Calculation!$Q$7:$Q$206,MATCH($B64&amp;" "&amp;BX$10,positions,0),1),
IFERROR(INDEX(Calculation!$R$7:$R$206,MATCH($B63&amp;" "&amp;BX$10,positions,0),1),
IF(AND(ROW(BX64)&gt;12,OR(AND(BY65&lt;&gt;"",BY65&lt;&gt;"-"),AND(BX65="-",BW64=""))),"-","")))</f>
        <v/>
      </c>
      <c r="BY64" s="128" t="str">
        <f>IFERROR(INDEX(Calculation!$Q$7:$Q$206,MATCH($B64&amp;" "&amp;BY$10,positions,0),1),
IFERROR(INDEX(Calculation!$R$7:$R$206,MATCH($B63&amp;" "&amp;BY$10,positions,0),1),
IF(AND(ROW(BY64)&gt;12,OR(AND(BZ65&lt;&gt;"",BZ65&lt;&gt;"-"),AND(BY65="-",BX64=""))),"-","")))</f>
        <v/>
      </c>
      <c r="BZ64" s="128" t="str">
        <f>IFERROR(INDEX(Calculation!$Q$7:$Q$206,MATCH($B64&amp;" "&amp;BZ$10,positions,0),1),
IFERROR(INDEX(Calculation!$R$7:$R$206,MATCH($B63&amp;" "&amp;BZ$10,positions,0),1),
IF(AND(ROW(BZ64)&gt;12,OR(AND(CA65&lt;&gt;"",CA65&lt;&gt;"-"),AND(BZ65="-",BY64=""))),"-","")))</f>
        <v/>
      </c>
      <c r="CA64" s="128" t="str">
        <f>IFERROR(INDEX(Calculation!$Q$7:$Q$206,MATCH($B64&amp;" "&amp;CA$10,positions,0),1),
IFERROR(INDEX(Calculation!$R$7:$R$206,MATCH($B63&amp;" "&amp;CA$10,positions,0),1),
IF(AND(ROW(CA64)&gt;12,OR(AND(CB65&lt;&gt;"",CB65&lt;&gt;"-"),AND(CA65="-",BZ64=""))),"-","")))</f>
        <v/>
      </c>
      <c r="CB64" s="128" t="str">
        <f>IFERROR(INDEX(Calculation!$Q$7:$Q$206,MATCH($B64&amp;" "&amp;CB$10,positions,0),1),
IFERROR(INDEX(Calculation!$R$7:$R$206,MATCH($B63&amp;" "&amp;CB$10,positions,0),1),
IF(AND(ROW(CB64)&gt;12,OR(AND(CC65&lt;&gt;"",CC65&lt;&gt;"-"),AND(CB65="-",CA64=""))),"-","")))</f>
        <v/>
      </c>
      <c r="CC64" s="128" t="str">
        <f>IFERROR(INDEX(Calculation!$Q$7:$Q$206,MATCH($B64&amp;" "&amp;CC$10,positions,0),1),
IFERROR(INDEX(Calculation!$R$7:$R$206,MATCH($B63&amp;" "&amp;CC$10,positions,0),1),
IF(AND(ROW(CC64)&gt;12,OR(AND(CD65&lt;&gt;"",CD65&lt;&gt;"-"),AND(CC65="-",CB64=""))),"-","")))</f>
        <v/>
      </c>
      <c r="CD64" s="128" t="str">
        <f>IFERROR(INDEX(Calculation!$Q$7:$Q$206,MATCH($B64&amp;" "&amp;CD$10,positions,0),1),
IFERROR(INDEX(Calculation!$R$7:$R$206,MATCH($B63&amp;" "&amp;CD$10,positions,0),1),
IF(AND(ROW(CD64)&gt;12,OR(AND(CE65&lt;&gt;"",CE65&lt;&gt;"-"),AND(CD65="-",CC64=""))),"-","")))</f>
        <v/>
      </c>
      <c r="CE64" s="128" t="str">
        <f>IFERROR(INDEX(Calculation!$Q$7:$Q$206,MATCH($B64&amp;" "&amp;CE$10,positions,0),1),
IFERROR(INDEX(Calculation!$R$7:$R$206,MATCH($B63&amp;" "&amp;CE$10,positions,0),1),
IF(AND(ROW(CE64)&gt;12,OR(AND(CF65&lt;&gt;"",CF65&lt;&gt;"-"),AND(CE65="-",CD64=""))),"-","")))</f>
        <v/>
      </c>
      <c r="CF64" s="128" t="str">
        <f>IFERROR(INDEX(Calculation!$Q$7:$Q$206,MATCH($B64&amp;" "&amp;CF$10,positions,0),1),
IFERROR(INDEX(Calculation!$R$7:$R$206,MATCH($B63&amp;" "&amp;CF$10,positions,0),1),
IF(AND(ROW(CF64)&gt;12,OR(AND(CG65&lt;&gt;"",CG65&lt;&gt;"-"),AND(CF65="-",CE64=""))),"-","")))</f>
        <v/>
      </c>
      <c r="CG64" s="128" t="str">
        <f>IFERROR(INDEX(Calculation!$Q$7:$Q$206,MATCH($B64&amp;" "&amp;CG$10,positions,0),1),
IFERROR(INDEX(Calculation!$R$7:$R$206,MATCH($B63&amp;" "&amp;CG$10,positions,0),1),
IF(AND(ROW(CG64)&gt;12,OR(AND(CH65&lt;&gt;"",CH65&lt;&gt;"-"),AND(CG65="-",CF64=""))),"-","")))</f>
        <v/>
      </c>
      <c r="CH64" s="128" t="str">
        <f>IFERROR(INDEX(Calculation!$Q$7:$Q$206,MATCH($B64&amp;" "&amp;CH$10,positions,0),1),
IFERROR(INDEX(Calculation!$R$7:$R$206,MATCH($B63&amp;" "&amp;CH$10,positions,0),1),
IF(AND(ROW(CH64)&gt;12,OR(AND(CI65&lt;&gt;"",CI65&lt;&gt;"-"),AND(CH65="-",CG64=""))),"-","")))</f>
        <v/>
      </c>
      <c r="CI64" s="128" t="str">
        <f>IFERROR(INDEX(Calculation!$Q$7:$Q$206,MATCH($B64&amp;" "&amp;CI$10,positions,0),1),
IFERROR(INDEX(Calculation!$R$7:$R$206,MATCH($B63&amp;" "&amp;CI$10,positions,0),1),
IF(AND(ROW(CI64)&gt;12,OR(AND(CJ65&lt;&gt;"",CJ65&lt;&gt;"-"),AND(CI65="-",CH64=""))),"-","")))</f>
        <v/>
      </c>
      <c r="CJ64" s="128" t="str">
        <f>IFERROR(INDEX(Calculation!$Q$7:$Q$206,MATCH($B64&amp;" "&amp;CJ$10,positions,0),1),
IFERROR(INDEX(Calculation!$R$7:$R$206,MATCH($B63&amp;" "&amp;CJ$10,positions,0),1),
IF(AND(ROW(CJ64)&gt;12,OR(AND(CK65&lt;&gt;"",CK65&lt;&gt;"-"),AND(CJ65="-",CI64=""))),"-","")))</f>
        <v/>
      </c>
      <c r="CK64" s="128" t="str">
        <f>IFERROR(INDEX(Calculation!$Q$7:$Q$206,MATCH($B64&amp;" "&amp;CK$10,positions,0),1),
IFERROR(INDEX(Calculation!$R$7:$R$206,MATCH($B63&amp;" "&amp;CK$10,positions,0),1),
IF(AND(ROW(CK64)&gt;12,OR(AND(CL65&lt;&gt;"",CL65&lt;&gt;"-"),AND(CK65="-",CJ64=""))),"-","")))</f>
        <v/>
      </c>
      <c r="CL64" s="128" t="str">
        <f>IFERROR(INDEX(Calculation!$Q$7:$Q$206,MATCH($B64&amp;" "&amp;CL$10,positions,0),1),
IFERROR(INDEX(Calculation!$R$7:$R$206,MATCH($B63&amp;" "&amp;CL$10,positions,0),1),
IF(AND(ROW(CL64)&gt;12,OR(AND(CM65&lt;&gt;"",CM65&lt;&gt;"-"),AND(CL65="-",CK64=""))),"-","")))</f>
        <v/>
      </c>
      <c r="CM64" s="128" t="str">
        <f>IFERROR(INDEX(Calculation!$Q$7:$Q$206,MATCH($B64&amp;" "&amp;CM$10,positions,0),1),
IFERROR(INDEX(Calculation!$R$7:$R$206,MATCH($B63&amp;" "&amp;CM$10,positions,0),1),
IF(AND(ROW(CM64)&gt;12,OR(AND(CN65&lt;&gt;"",CN65&lt;&gt;"-"),AND(CM65="-",CL64=""))),"-","")))</f>
        <v/>
      </c>
      <c r="CN64" s="128" t="str">
        <f>IFERROR(INDEX(Calculation!$Q$7:$Q$206,MATCH($B64&amp;" "&amp;CN$10,positions,0),1),
IFERROR(INDEX(Calculation!$R$7:$R$206,MATCH($B63&amp;" "&amp;CN$10,positions,0),1),
IF(AND(ROW(CN64)&gt;12,OR(AND(CO65&lt;&gt;"",CO65&lt;&gt;"-"),AND(CN65="-",CM64=""))),"-","")))</f>
        <v/>
      </c>
      <c r="CO64" s="128" t="str">
        <f>IFERROR(INDEX(Calculation!$Q$7:$Q$206,MATCH($B64&amp;" "&amp;CO$10,positions,0),1),
IFERROR(INDEX(Calculation!$R$7:$R$206,MATCH($B63&amp;" "&amp;CO$10,positions,0),1),
IF(AND(ROW(CO64)&gt;12,OR(AND(CP65&lt;&gt;"",CP65&lt;&gt;"-"),AND(CO65="-",CN64=""))),"-","")))</f>
        <v/>
      </c>
      <c r="CP64" s="128" t="str">
        <f>IFERROR(INDEX(Calculation!$Q$7:$Q$206,MATCH($B64&amp;" "&amp;CP$10,positions,0),1),
IFERROR(INDEX(Calculation!$R$7:$R$206,MATCH($B63&amp;" "&amp;CP$10,positions,0),1),
IF(AND(ROW(CP64)&gt;12,OR(AND(CQ65&lt;&gt;"",CQ65&lt;&gt;"-"),AND(CP65="-",CO64=""))),"-","")))</f>
        <v/>
      </c>
      <c r="CQ64" s="128" t="str">
        <f>IFERROR(INDEX(Calculation!$Q$7:$Q$206,MATCH($B64&amp;" "&amp;CQ$10,positions,0),1),
IFERROR(INDEX(Calculation!$R$7:$R$206,MATCH($B63&amp;" "&amp;CQ$10,positions,0),1),
IF(AND(ROW(CQ64)&gt;12,OR(AND(CR65&lt;&gt;"",CR65&lt;&gt;"-"),AND(CQ65="-",CP64=""))),"-","")))</f>
        <v/>
      </c>
      <c r="CR64" s="128" t="str">
        <f>IFERROR(INDEX(Calculation!$Q$7:$Q$206,MATCH($B64&amp;" "&amp;CR$10,positions,0),1),
IFERROR(INDEX(Calculation!$R$7:$R$206,MATCH($B63&amp;" "&amp;CR$10,positions,0),1),
IF(AND(ROW(CR64)&gt;12,OR(AND(CS65&lt;&gt;"",CS65&lt;&gt;"-"),AND(CR65="-",CQ64=""))),"-","")))</f>
        <v/>
      </c>
      <c r="CS64" s="128" t="str">
        <f>IFERROR(INDEX(Calculation!$Q$7:$Q$206,MATCH($B64&amp;" "&amp;CS$10,positions,0),1),
IFERROR(INDEX(Calculation!$R$7:$R$206,MATCH($B63&amp;" "&amp;CS$10,positions,0),1),
IF(AND(ROW(CS64)&gt;12,OR(AND(CT65&lt;&gt;"",CT65&lt;&gt;"-"),AND(CS65="-",CR64=""))),"-","")))</f>
        <v/>
      </c>
      <c r="CT64" s="128" t="str">
        <f>IFERROR(INDEX(Calculation!$Q$7:$Q$206,MATCH($B64&amp;" "&amp;CT$10,positions,0),1),
IFERROR(INDEX(Calculation!$R$7:$R$206,MATCH($B63&amp;" "&amp;CT$10,positions,0),1),
IF(AND(ROW(CT64)&gt;12,OR(AND(CU65&lt;&gt;"",CU65&lt;&gt;"-"),AND(CT65="-",CS64=""))),"-","")))</f>
        <v/>
      </c>
      <c r="CU64" s="128" t="str">
        <f>IFERROR(INDEX(Calculation!$Q$7:$Q$206,MATCH($B64&amp;" "&amp;CU$10,positions,0),1),
IFERROR(INDEX(Calculation!$R$7:$R$206,MATCH($B63&amp;" "&amp;CU$10,positions,0),1),
IF(AND(ROW(CU64)&gt;12,OR(AND(CV65&lt;&gt;"",CV65&lt;&gt;"-"),AND(CU65="-",CT64=""))),"-","")))</f>
        <v/>
      </c>
      <c r="CV64" s="128" t="str">
        <f>IFERROR(INDEX(Calculation!$Q$7:$Q$206,MATCH($B64&amp;" "&amp;CV$10,positions,0),1),
IFERROR(INDEX(Calculation!$R$7:$R$206,MATCH($B63&amp;" "&amp;CV$10,positions,0),1),
IF(AND(ROW(CV64)&gt;12,OR(AND(CW65&lt;&gt;"",CW65&lt;&gt;"-"),AND(CV65="-",CU64=""))),"-","")))</f>
        <v/>
      </c>
      <c r="CW64" s="128" t="str">
        <f>IFERROR(INDEX(Calculation!$Q$7:$Q$206,MATCH($B64&amp;" "&amp;CW$10,positions,0),1),
IFERROR(INDEX(Calculation!$R$7:$R$206,MATCH($B63&amp;" "&amp;CW$10,positions,0),1),
IF(AND(ROW(CW64)&gt;12,OR(AND(CX65&lt;&gt;"",CX65&lt;&gt;"-"),AND(CW65="-",CV64=""))),"-","")))</f>
        <v/>
      </c>
      <c r="CX64" s="128" t="str">
        <f>IFERROR(INDEX(Calculation!$Q$7:$Q$206,MATCH($B64&amp;" "&amp;CX$10,positions,0),1),
IFERROR(INDEX(Calculation!$R$7:$R$206,MATCH($B63&amp;" "&amp;CX$10,positions,0),1),
IF(AND(ROW(CX64)&gt;12,OR(AND(CY65&lt;&gt;"",CY65&lt;&gt;"-"),AND(CX65="-",CW64=""))),"-","")))</f>
        <v/>
      </c>
      <c r="CY64" s="128" t="str">
        <f>IFERROR(INDEX(Calculation!$Q$7:$Q$206,MATCH($B64&amp;" "&amp;CY$10,positions,0),1),
IFERROR(INDEX(Calculation!$R$7:$R$206,MATCH($B63&amp;" "&amp;CY$10,positions,0),1),
IF(AND(ROW(CY64)&gt;12,OR(AND(CZ65&lt;&gt;"",CZ65&lt;&gt;"-"),AND(CY65="-",CX64=""))),"-","")))</f>
        <v/>
      </c>
      <c r="CZ64" s="128" t="str">
        <f>IFERROR(INDEX(Calculation!$Q$7:$Q$206,MATCH($B64&amp;" "&amp;CZ$10,positions,0),1),
IFERROR(INDEX(Calculation!$R$7:$R$206,MATCH($B63&amp;" "&amp;CZ$10,positions,0),1),
IF(AND(ROW(CZ64)&gt;12,OR(AND(DA65&lt;&gt;"",DA65&lt;&gt;"-"),AND(CZ65="-",CY64=""))),"-","")))</f>
        <v/>
      </c>
    </row>
    <row r="65" spans="2:104" s="100" customFormat="1" ht="27.95" customHeight="1" x14ac:dyDescent="0.25">
      <c r="B65" s="140">
        <v>55</v>
      </c>
      <c r="C65" s="99"/>
      <c r="D65" s="128" t="str">
        <f>IFERROR(INDEX(Calculation!$Q$7:$Q$206,MATCH($B65&amp;" "&amp;D$10,positions,0),1),
IFERROR(INDEX(Calculation!$R$7:$R$206,MATCH($B64&amp;" "&amp;D$10,positions,0),1),
IF(AND(ROW(D65)&gt;12,OR(AND(E66&lt;&gt;"",E66&lt;&gt;"-"),AND(D66="-",C65=""))),"-","")))</f>
        <v/>
      </c>
      <c r="E65" s="128" t="str">
        <f>IFERROR(INDEX(Calculation!$Q$7:$Q$206,MATCH($B65&amp;" "&amp;E$10,positions,0),1),
IFERROR(INDEX(Calculation!$R$7:$R$206,MATCH($B64&amp;" "&amp;E$10,positions,0),1),
IF(AND(ROW(E65)&gt;12,OR(AND(F66&lt;&gt;"",F66&lt;&gt;"-"),AND(E66="-",D65=""))),"-","")))</f>
        <v/>
      </c>
      <c r="F65" s="128" t="str">
        <f>IFERROR(INDEX(Calculation!$Q$7:$Q$206,MATCH($B65&amp;" "&amp;F$10,positions,0),1),
IFERROR(INDEX(Calculation!$R$7:$R$206,MATCH($B64&amp;" "&amp;F$10,positions,0),1),
IF(AND(ROW(F65)&gt;12,OR(AND(G66&lt;&gt;"",G66&lt;&gt;"-"),AND(F66="-",E65=""))),"-","")))</f>
        <v/>
      </c>
      <c r="G65" s="128" t="str">
        <f>IFERROR(INDEX(Calculation!$Q$7:$Q$206,MATCH($B65&amp;" "&amp;G$10,positions,0),1),
IFERROR(INDEX(Calculation!$R$7:$R$206,MATCH($B64&amp;" "&amp;G$10,positions,0),1),
IF(AND(ROW(G65)&gt;12,OR(AND(H66&lt;&gt;"",H66&lt;&gt;"-"),AND(G66="-",F65=""))),"-","")))</f>
        <v/>
      </c>
      <c r="H65" s="128" t="str">
        <f>IFERROR(INDEX(Calculation!$Q$7:$Q$206,MATCH($B65&amp;" "&amp;H$10,positions,0),1),
IFERROR(INDEX(Calculation!$R$7:$R$206,MATCH($B64&amp;" "&amp;H$10,positions,0),1),
IF(AND(ROW(H65)&gt;12,OR(AND(I66&lt;&gt;"",I66&lt;&gt;"-"),AND(H66="-",G65=""))),"-","")))</f>
        <v/>
      </c>
      <c r="I65" s="128" t="str">
        <f>IFERROR(INDEX(Calculation!$Q$7:$Q$206,MATCH($B65&amp;" "&amp;I$10,positions,0),1),
IFERROR(INDEX(Calculation!$R$7:$R$206,MATCH($B64&amp;" "&amp;I$10,positions,0),1),
IF(AND(ROW(I65)&gt;12,OR(AND(J66&lt;&gt;"",J66&lt;&gt;"-"),AND(I66="-",H65=""))),"-","")))</f>
        <v/>
      </c>
      <c r="J65" s="128" t="str">
        <f>IFERROR(INDEX(Calculation!$Q$7:$Q$206,MATCH($B65&amp;" "&amp;J$10,positions,0),1),
IFERROR(INDEX(Calculation!$R$7:$R$206,MATCH($B64&amp;" "&amp;J$10,positions,0),1),
IF(AND(ROW(J65)&gt;12,OR(AND(K66&lt;&gt;"",K66&lt;&gt;"-"),AND(J66="-",I65=""))),"-","")))</f>
        <v/>
      </c>
      <c r="K65" s="128" t="str">
        <f>IFERROR(INDEX(Calculation!$Q$7:$Q$206,MATCH($B65&amp;" "&amp;K$10,positions,0),1),
IFERROR(INDEX(Calculation!$R$7:$R$206,MATCH($B64&amp;" "&amp;K$10,positions,0),1),
IF(AND(ROW(K65)&gt;12,OR(AND(L66&lt;&gt;"",L66&lt;&gt;"-"),AND(K66="-",J65=""))),"-","")))</f>
        <v/>
      </c>
      <c r="L65" s="128" t="str">
        <f>IFERROR(INDEX(Calculation!$Q$7:$Q$206,MATCH($B65&amp;" "&amp;L$10,positions,0),1),
IFERROR(INDEX(Calculation!$R$7:$R$206,MATCH($B64&amp;" "&amp;L$10,positions,0),1),
IF(AND(ROW(L65)&gt;12,OR(AND(M66&lt;&gt;"",M66&lt;&gt;"-"),AND(L66="-",K65=""))),"-","")))</f>
        <v/>
      </c>
      <c r="M65" s="128" t="str">
        <f>IFERROR(INDEX(Calculation!$Q$7:$Q$206,MATCH($B65&amp;" "&amp;M$10,positions,0),1),
IFERROR(INDEX(Calculation!$R$7:$R$206,MATCH($B64&amp;" "&amp;M$10,positions,0),1),
IF(AND(ROW(M65)&gt;12,OR(AND(N66&lt;&gt;"",N66&lt;&gt;"-"),AND(M66="-",L65=""))),"-","")))</f>
        <v/>
      </c>
      <c r="N65" s="128" t="str">
        <f>IFERROR(INDEX(Calculation!$Q$7:$Q$206,MATCH($B65&amp;" "&amp;N$10,positions,0),1),
IFERROR(INDEX(Calculation!$R$7:$R$206,MATCH($B64&amp;" "&amp;N$10,positions,0),1),
IF(AND(ROW(N65)&gt;12,OR(AND(O66&lt;&gt;"",O66&lt;&gt;"-"),AND(N66="-",M65=""))),"-","")))</f>
        <v/>
      </c>
      <c r="O65" s="128" t="str">
        <f>IFERROR(INDEX(Calculation!$Q$7:$Q$206,MATCH($B65&amp;" "&amp;O$10,positions,0),1),
IFERROR(INDEX(Calculation!$R$7:$R$206,MATCH($B64&amp;" "&amp;O$10,positions,0),1),
IF(AND(ROW(O65)&gt;12,OR(AND(P66&lt;&gt;"",P66&lt;&gt;"-"),AND(O66="-",N65=""))),"-","")))</f>
        <v/>
      </c>
      <c r="P65" s="128" t="str">
        <f>IFERROR(INDEX(Calculation!$Q$7:$Q$206,MATCH($B65&amp;" "&amp;P$10,positions,0),1),
IFERROR(INDEX(Calculation!$R$7:$R$206,MATCH($B64&amp;" "&amp;P$10,positions,0),1),
IF(AND(ROW(P65)&gt;12,OR(AND(Q66&lt;&gt;"",Q66&lt;&gt;"-"),AND(P66="-",O65=""))),"-","")))</f>
        <v/>
      </c>
      <c r="Q65" s="128" t="str">
        <f>IFERROR(INDEX(Calculation!$Q$7:$Q$206,MATCH($B65&amp;" "&amp;Q$10,positions,0),1),
IFERROR(INDEX(Calculation!$R$7:$R$206,MATCH($B64&amp;" "&amp;Q$10,positions,0),1),
IF(AND(ROW(Q65)&gt;12,OR(AND(R66&lt;&gt;"",R66&lt;&gt;"-"),AND(Q66="-",P65=""))),"-","")))</f>
        <v/>
      </c>
      <c r="R65" s="128" t="str">
        <f>IFERROR(INDEX(Calculation!$Q$7:$Q$206,MATCH($B65&amp;" "&amp;R$10,positions,0),1),
IFERROR(INDEX(Calculation!$R$7:$R$206,MATCH($B64&amp;" "&amp;R$10,positions,0),1),
IF(AND(ROW(R65)&gt;12,OR(AND(S66&lt;&gt;"",S66&lt;&gt;"-"),AND(R66="-",Q65=""))),"-","")))</f>
        <v/>
      </c>
      <c r="S65" s="128" t="str">
        <f>IFERROR(INDEX(Calculation!$Q$7:$Q$206,MATCH($B65&amp;" "&amp;S$10,positions,0),1),
IFERROR(INDEX(Calculation!$R$7:$R$206,MATCH($B64&amp;" "&amp;S$10,positions,0),1),
IF(AND(ROW(S65)&gt;12,OR(AND(T66&lt;&gt;"",T66&lt;&gt;"-"),AND(S66="-",R65=""))),"-","")))</f>
        <v/>
      </c>
      <c r="T65" s="128" t="str">
        <f>IFERROR(INDEX(Calculation!$Q$7:$Q$206,MATCH($B65&amp;" "&amp;T$10,positions,0),1),
IFERROR(INDEX(Calculation!$R$7:$R$206,MATCH($B64&amp;" "&amp;T$10,positions,0),1),
IF(AND(ROW(T65)&gt;12,OR(AND(U66&lt;&gt;"",U66&lt;&gt;"-"),AND(T66="-",S65=""))),"-","")))</f>
        <v/>
      </c>
      <c r="U65" s="128" t="str">
        <f>IFERROR(INDEX(Calculation!$Q$7:$Q$206,MATCH($B65&amp;" "&amp;U$10,positions,0),1),
IFERROR(INDEX(Calculation!$R$7:$R$206,MATCH($B64&amp;" "&amp;U$10,positions,0),1),
IF(AND(ROW(U65)&gt;12,OR(AND(V66&lt;&gt;"",V66&lt;&gt;"-"),AND(U66="-",T65=""))),"-","")))</f>
        <v/>
      </c>
      <c r="V65" s="128" t="str">
        <f>IFERROR(INDEX(Calculation!$Q$7:$Q$206,MATCH($B65&amp;" "&amp;V$10,positions,0),1),
IFERROR(INDEX(Calculation!$R$7:$R$206,MATCH($B64&amp;" "&amp;V$10,positions,0),1),
IF(AND(ROW(V65)&gt;12,OR(AND(W66&lt;&gt;"",W66&lt;&gt;"-"),AND(V66="-",U65=""))),"-","")))</f>
        <v/>
      </c>
      <c r="W65" s="128" t="str">
        <f>IFERROR(INDEX(Calculation!$Q$7:$Q$206,MATCH($B65&amp;" "&amp;W$10,positions,0),1),
IFERROR(INDEX(Calculation!$R$7:$R$206,MATCH($B64&amp;" "&amp;W$10,positions,0),1),
IF(AND(ROW(W65)&gt;12,OR(AND(X66&lt;&gt;"",X66&lt;&gt;"-"),AND(W66="-",V65=""))),"-","")))</f>
        <v/>
      </c>
      <c r="X65" s="128" t="str">
        <f>IFERROR(INDEX(Calculation!$Q$7:$Q$206,MATCH($B65&amp;" "&amp;X$10,positions,0),1),
IFERROR(INDEX(Calculation!$R$7:$R$206,MATCH($B64&amp;" "&amp;X$10,positions,0),1),
IF(AND(ROW(X65)&gt;12,OR(AND(Y66&lt;&gt;"",Y66&lt;&gt;"-"),AND(X66="-",W65=""))),"-","")))</f>
        <v/>
      </c>
      <c r="Y65" s="128" t="str">
        <f>IFERROR(INDEX(Calculation!$Q$7:$Q$206,MATCH($B65&amp;" "&amp;Y$10,positions,0),1),
IFERROR(INDEX(Calculation!$R$7:$R$206,MATCH($B64&amp;" "&amp;Y$10,positions,0),1),
IF(AND(ROW(Y65)&gt;12,OR(AND(Z66&lt;&gt;"",Z66&lt;&gt;"-"),AND(Y66="-",X65=""))),"-","")))</f>
        <v/>
      </c>
      <c r="Z65" s="128" t="str">
        <f>IFERROR(INDEX(Calculation!$Q$7:$Q$206,MATCH($B65&amp;" "&amp;Z$10,positions,0),1),
IFERROR(INDEX(Calculation!$R$7:$R$206,MATCH($B64&amp;" "&amp;Z$10,positions,0),1),
IF(AND(ROW(Z65)&gt;12,OR(AND(AA66&lt;&gt;"",AA66&lt;&gt;"-"),AND(Z66="-",Y65=""))),"-","")))</f>
        <v/>
      </c>
      <c r="AA65" s="128" t="str">
        <f>IFERROR(INDEX(Calculation!$Q$7:$Q$206,MATCH($B65&amp;" "&amp;AA$10,positions,0),1),
IFERROR(INDEX(Calculation!$R$7:$R$206,MATCH($B64&amp;" "&amp;AA$10,positions,0),1),
IF(AND(ROW(AA65)&gt;12,OR(AND(AB66&lt;&gt;"",AB66&lt;&gt;"-"),AND(AA66="-",Z65=""))),"-","")))</f>
        <v/>
      </c>
      <c r="AB65" s="128" t="str">
        <f>IFERROR(INDEX(Calculation!$Q$7:$Q$206,MATCH($B65&amp;" "&amp;AB$10,positions,0),1),
IFERROR(INDEX(Calculation!$R$7:$R$206,MATCH($B64&amp;" "&amp;AB$10,positions,0),1),
IF(AND(ROW(AB65)&gt;12,OR(AND(AC66&lt;&gt;"",AC66&lt;&gt;"-"),AND(AB66="-",AA65=""))),"-","")))</f>
        <v/>
      </c>
      <c r="AC65" s="128" t="str">
        <f>IFERROR(INDEX(Calculation!$Q$7:$Q$206,MATCH($B65&amp;" "&amp;AC$10,positions,0),1),
IFERROR(INDEX(Calculation!$R$7:$R$206,MATCH($B64&amp;" "&amp;AC$10,positions,0),1),
IF(AND(ROW(AC65)&gt;12,OR(AND(AD66&lt;&gt;"",AD66&lt;&gt;"-"),AND(AC66="-",AB65=""))),"-","")))</f>
        <v/>
      </c>
      <c r="AD65" s="128" t="str">
        <f>IFERROR(INDEX(Calculation!$Q$7:$Q$206,MATCH($B65&amp;" "&amp;AD$10,positions,0),1),
IFERROR(INDEX(Calculation!$R$7:$R$206,MATCH($B64&amp;" "&amp;AD$10,positions,0),1),
IF(AND(ROW(AD65)&gt;12,OR(AND(AE66&lt;&gt;"",AE66&lt;&gt;"-"),AND(AD66="-",AC65=""))),"-","")))</f>
        <v/>
      </c>
      <c r="AE65" s="128" t="str">
        <f>IFERROR(INDEX(Calculation!$Q$7:$Q$206,MATCH($B65&amp;" "&amp;AE$10,positions,0),1),
IFERROR(INDEX(Calculation!$R$7:$R$206,MATCH($B64&amp;" "&amp;AE$10,positions,0),1),
IF(AND(ROW(AE65)&gt;12,OR(AND(AF66&lt;&gt;"",AF66&lt;&gt;"-"),AND(AE66="-",AD65=""))),"-","")))</f>
        <v/>
      </c>
      <c r="AF65" s="128" t="str">
        <f>IFERROR(INDEX(Calculation!$Q$7:$Q$206,MATCH($B65&amp;" "&amp;AF$10,positions,0),1),
IFERROR(INDEX(Calculation!$R$7:$R$206,MATCH($B64&amp;" "&amp;AF$10,positions,0),1),
IF(AND(ROW(AF65)&gt;12,OR(AND(AG66&lt;&gt;"",AG66&lt;&gt;"-"),AND(AF66="-",AE65=""))),"-","")))</f>
        <v/>
      </c>
      <c r="AG65" s="128" t="str">
        <f>IFERROR(INDEX(Calculation!$Q$7:$Q$206,MATCH($B65&amp;" "&amp;AG$10,positions,0),1),
IFERROR(INDEX(Calculation!$R$7:$R$206,MATCH($B64&amp;" "&amp;AG$10,positions,0),1),
IF(AND(ROW(AG65)&gt;12,OR(AND(AH66&lt;&gt;"",AH66&lt;&gt;"-"),AND(AG66="-",AF65=""))),"-","")))</f>
        <v/>
      </c>
      <c r="AH65" s="128" t="str">
        <f>IFERROR(INDEX(Calculation!$Q$7:$Q$206,MATCH($B65&amp;" "&amp;AH$10,positions,0),1),
IFERROR(INDEX(Calculation!$R$7:$R$206,MATCH($B64&amp;" "&amp;AH$10,positions,0),1),
IF(AND(ROW(AH65)&gt;12,OR(AND(AI66&lt;&gt;"",AI66&lt;&gt;"-"),AND(AH66="-",AG65=""))),"-","")))</f>
        <v/>
      </c>
      <c r="AI65" s="128" t="str">
        <f>IFERROR(INDEX(Calculation!$Q$7:$Q$206,MATCH($B65&amp;" "&amp;AI$10,positions,0),1),
IFERROR(INDEX(Calculation!$R$7:$R$206,MATCH($B64&amp;" "&amp;AI$10,positions,0),1),
IF(AND(ROW(AI65)&gt;12,OR(AND(AJ66&lt;&gt;"",AJ66&lt;&gt;"-"),AND(AI66="-",AH65=""))),"-","")))</f>
        <v/>
      </c>
      <c r="AJ65" s="128" t="str">
        <f>IFERROR(INDEX(Calculation!$Q$7:$Q$206,MATCH($B65&amp;" "&amp;AJ$10,positions,0),1),
IFERROR(INDEX(Calculation!$R$7:$R$206,MATCH($B64&amp;" "&amp;AJ$10,positions,0),1),
IF(AND(ROW(AJ65)&gt;12,OR(AND(AK66&lt;&gt;"",AK66&lt;&gt;"-"),AND(AJ66="-",AI65=""))),"-","")))</f>
        <v/>
      </c>
      <c r="AK65" s="128" t="str">
        <f>IFERROR(INDEX(Calculation!$Q$7:$Q$206,MATCH($B65&amp;" "&amp;AK$10,positions,0),1),
IFERROR(INDEX(Calculation!$R$7:$R$206,MATCH($B64&amp;" "&amp;AK$10,positions,0),1),
IF(AND(ROW(AK65)&gt;12,OR(AND(AL66&lt;&gt;"",AL66&lt;&gt;"-"),AND(AK66="-",AJ65=""))),"-","")))</f>
        <v/>
      </c>
      <c r="AL65" s="128" t="str">
        <f>IFERROR(INDEX(Calculation!$Q$7:$Q$206,MATCH($B65&amp;" "&amp;AL$10,positions,0),1),
IFERROR(INDEX(Calculation!$R$7:$R$206,MATCH($B64&amp;" "&amp;AL$10,positions,0),1),
IF(AND(ROW(AL65)&gt;12,OR(AND(AM66&lt;&gt;"",AM66&lt;&gt;"-"),AND(AL66="-",AK65=""))),"-","")))</f>
        <v/>
      </c>
      <c r="AM65" s="128" t="str">
        <f>IFERROR(INDEX(Calculation!$Q$7:$Q$206,MATCH($B65&amp;" "&amp;AM$10,positions,0),1),
IFERROR(INDEX(Calculation!$R$7:$R$206,MATCH($B64&amp;" "&amp;AM$10,positions,0),1),
IF(AND(ROW(AM65)&gt;12,OR(AND(AN66&lt;&gt;"",AN66&lt;&gt;"-"),AND(AM66="-",AL65=""))),"-","")))</f>
        <v/>
      </c>
      <c r="AN65" s="128" t="str">
        <f>IFERROR(INDEX(Calculation!$Q$7:$Q$206,MATCH($B65&amp;" "&amp;AN$10,positions,0),1),
IFERROR(INDEX(Calculation!$R$7:$R$206,MATCH($B64&amp;" "&amp;AN$10,positions,0),1),
IF(AND(ROW(AN65)&gt;12,OR(AND(AO66&lt;&gt;"",AO66&lt;&gt;"-"),AND(AN66="-",AM65=""))),"-","")))</f>
        <v/>
      </c>
      <c r="AO65" s="128" t="str">
        <f>IFERROR(INDEX(Calculation!$Q$7:$Q$206,MATCH($B65&amp;" "&amp;AO$10,positions,0),1),
IFERROR(INDEX(Calculation!$R$7:$R$206,MATCH($B64&amp;" "&amp;AO$10,positions,0),1),
IF(AND(ROW(AO65)&gt;12,OR(AND(AP66&lt;&gt;"",AP66&lt;&gt;"-"),AND(AO66="-",AN65=""))),"-","")))</f>
        <v/>
      </c>
      <c r="AP65" s="128" t="str">
        <f>IFERROR(INDEX(Calculation!$Q$7:$Q$206,MATCH($B65&amp;" "&amp;AP$10,positions,0),1),
IFERROR(INDEX(Calculation!$R$7:$R$206,MATCH($B64&amp;" "&amp;AP$10,positions,0),1),
IF(AND(ROW(AP65)&gt;12,OR(AND(AQ66&lt;&gt;"",AQ66&lt;&gt;"-"),AND(AP66="-",AO65=""))),"-","")))</f>
        <v/>
      </c>
      <c r="AQ65" s="128" t="str">
        <f>IFERROR(INDEX(Calculation!$Q$7:$Q$206,MATCH($B65&amp;" "&amp;AQ$10,positions,0),1),
IFERROR(INDEX(Calculation!$R$7:$R$206,MATCH($B64&amp;" "&amp;AQ$10,positions,0),1),
IF(AND(ROW(AQ65)&gt;12,OR(AND(AR66&lt;&gt;"",AR66&lt;&gt;"-"),AND(AQ66="-",AP65=""))),"-","")))</f>
        <v/>
      </c>
      <c r="AR65" s="128" t="str">
        <f>IFERROR(INDEX(Calculation!$Q$7:$Q$206,MATCH($B65&amp;" "&amp;AR$10,positions,0),1),
IFERROR(INDEX(Calculation!$R$7:$R$206,MATCH($B64&amp;" "&amp;AR$10,positions,0),1),
IF(AND(ROW(AR65)&gt;12,OR(AND(AS66&lt;&gt;"",AS66&lt;&gt;"-"),AND(AR66="-",AQ65=""))),"-","")))</f>
        <v/>
      </c>
      <c r="AS65" s="128" t="str">
        <f>IFERROR(INDEX(Calculation!$Q$7:$Q$206,MATCH($B65&amp;" "&amp;AS$10,positions,0),1),
IFERROR(INDEX(Calculation!$R$7:$R$206,MATCH($B64&amp;" "&amp;AS$10,positions,0),1),
IF(AND(ROW(AS65)&gt;12,OR(AND(AT66&lt;&gt;"",AT66&lt;&gt;"-"),AND(AS66="-",AR65=""))),"-","")))</f>
        <v/>
      </c>
      <c r="AT65" s="128" t="str">
        <f>IFERROR(INDEX(Calculation!$Q$7:$Q$206,MATCH($B65&amp;" "&amp;AT$10,positions,0),1),
IFERROR(INDEX(Calculation!$R$7:$R$206,MATCH($B64&amp;" "&amp;AT$10,positions,0),1),
IF(AND(ROW(AT65)&gt;12,OR(AND(AU66&lt;&gt;"",AU66&lt;&gt;"-"),AND(AT66="-",AS65=""))),"-","")))</f>
        <v/>
      </c>
      <c r="AU65" s="128" t="str">
        <f>IFERROR(INDEX(Calculation!$Q$7:$Q$206,MATCH($B65&amp;" "&amp;AU$10,positions,0),1),
IFERROR(INDEX(Calculation!$R$7:$R$206,MATCH($B64&amp;" "&amp;AU$10,positions,0),1),
IF(AND(ROW(AU65)&gt;12,OR(AND(AV66&lt;&gt;"",AV66&lt;&gt;"-"),AND(AU66="-",AT65=""))),"-","")))</f>
        <v/>
      </c>
      <c r="AV65" s="128" t="str">
        <f>IFERROR(INDEX(Calculation!$Q$7:$Q$206,MATCH($B65&amp;" "&amp;AV$10,positions,0),1),
IFERROR(INDEX(Calculation!$R$7:$R$206,MATCH($B64&amp;" "&amp;AV$10,positions,0),1),
IF(AND(ROW(AV65)&gt;12,OR(AND(AW66&lt;&gt;"",AW66&lt;&gt;"-"),AND(AV66="-",AU65=""))),"-","")))</f>
        <v/>
      </c>
      <c r="AW65" s="128" t="str">
        <f>IFERROR(INDEX(Calculation!$Q$7:$Q$206,MATCH($B65&amp;" "&amp;AW$10,positions,0),1),
IFERROR(INDEX(Calculation!$R$7:$R$206,MATCH($B64&amp;" "&amp;AW$10,positions,0),1),
IF(AND(ROW(AW65)&gt;12,OR(AND(AX66&lt;&gt;"",AX66&lt;&gt;"-"),AND(AW66="-",AV65=""))),"-","")))</f>
        <v/>
      </c>
      <c r="AX65" s="128" t="str">
        <f>IFERROR(INDEX(Calculation!$Q$7:$Q$206,MATCH($B65&amp;" "&amp;AX$10,positions,0),1),
IFERROR(INDEX(Calculation!$R$7:$R$206,MATCH($B64&amp;" "&amp;AX$10,positions,0),1),
IF(AND(ROW(AX65)&gt;12,OR(AND(AY66&lt;&gt;"",AY66&lt;&gt;"-"),AND(AX66="-",AW65=""))),"-","")))</f>
        <v/>
      </c>
      <c r="AY65" s="128" t="str">
        <f>IFERROR(INDEX(Calculation!$Q$7:$Q$206,MATCH($B65&amp;" "&amp;AY$10,positions,0),1),
IFERROR(INDEX(Calculation!$R$7:$R$206,MATCH($B64&amp;" "&amp;AY$10,positions,0),1),
IF(AND(ROW(AY65)&gt;12,OR(AND(AZ66&lt;&gt;"",AZ66&lt;&gt;"-"),AND(AY66="-",AX65=""))),"-","")))</f>
        <v/>
      </c>
      <c r="AZ65" s="128" t="str">
        <f>IFERROR(INDEX(Calculation!$Q$7:$Q$206,MATCH($B65&amp;" "&amp;AZ$10,positions,0),1),
IFERROR(INDEX(Calculation!$R$7:$R$206,MATCH($B64&amp;" "&amp;AZ$10,positions,0),1),
IF(AND(ROW(AZ65)&gt;12,OR(AND(BA66&lt;&gt;"",BA66&lt;&gt;"-"),AND(AZ66="-",AY65=""))),"-","")))</f>
        <v/>
      </c>
      <c r="BA65" s="128" t="str">
        <f>IFERROR(INDEX(Calculation!$Q$7:$Q$206,MATCH($B65&amp;" "&amp;BA$10,positions,0),1),
IFERROR(INDEX(Calculation!$R$7:$R$206,MATCH($B64&amp;" "&amp;BA$10,positions,0),1),
IF(AND(ROW(BA65)&gt;12,OR(AND(BB66&lt;&gt;"",BB66&lt;&gt;"-"),AND(BA66="-",AZ65=""))),"-","")))</f>
        <v/>
      </c>
      <c r="BB65" s="128" t="str">
        <f>IFERROR(INDEX(Calculation!$Q$7:$Q$206,MATCH($B65&amp;" "&amp;BB$10,positions,0),1),
IFERROR(INDEX(Calculation!$R$7:$R$206,MATCH($B64&amp;" "&amp;BB$10,positions,0),1),
IF(AND(ROW(BB65)&gt;12,OR(AND(BC66&lt;&gt;"",BC66&lt;&gt;"-"),AND(BB66="-",BA65=""))),"-","")))</f>
        <v/>
      </c>
      <c r="BC65" s="128" t="str">
        <f>IFERROR(INDEX(Calculation!$Q$7:$Q$206,MATCH($B65&amp;" "&amp;BC$10,positions,0),1),
IFERROR(INDEX(Calculation!$R$7:$R$206,MATCH($B64&amp;" "&amp;BC$10,positions,0),1),
IF(AND(ROW(BC65)&gt;12,OR(AND(BD66&lt;&gt;"",BD66&lt;&gt;"-"),AND(BC66="-",BB65=""))),"-","")))</f>
        <v/>
      </c>
      <c r="BD65" s="128" t="str">
        <f>IFERROR(INDEX(Calculation!$Q$7:$Q$206,MATCH($B65&amp;" "&amp;BD$10,positions,0),1),
IFERROR(INDEX(Calculation!$R$7:$R$206,MATCH($B64&amp;" "&amp;BD$10,positions,0),1),
IF(AND(ROW(BD65)&gt;12,OR(AND(BE66&lt;&gt;"",BE66&lt;&gt;"-"),AND(BD66="-",BC65=""))),"-","")))</f>
        <v/>
      </c>
      <c r="BE65" s="128" t="str">
        <f>IFERROR(INDEX(Calculation!$Q$7:$Q$206,MATCH($B65&amp;" "&amp;BE$10,positions,0),1),
IFERROR(INDEX(Calculation!$R$7:$R$206,MATCH($B64&amp;" "&amp;BE$10,positions,0),1),
IF(AND(ROW(BE65)&gt;12,OR(AND(BF66&lt;&gt;"",BF66&lt;&gt;"-"),AND(BE66="-",BD65=""))),"-","")))</f>
        <v/>
      </c>
      <c r="BF65" s="128" t="str">
        <f>IFERROR(INDEX(Calculation!$Q$7:$Q$206,MATCH($B65&amp;" "&amp;BF$10,positions,0),1),
IFERROR(INDEX(Calculation!$R$7:$R$206,MATCH($B64&amp;" "&amp;BF$10,positions,0),1),
IF(AND(ROW(BF65)&gt;12,OR(AND(BG66&lt;&gt;"",BG66&lt;&gt;"-"),AND(BF66="-",BE65=""))),"-","")))</f>
        <v/>
      </c>
      <c r="BG65" s="128" t="str">
        <f>IFERROR(INDEX(Calculation!$Q$7:$Q$206,MATCH($B65&amp;" "&amp;BG$10,positions,0),1),
IFERROR(INDEX(Calculation!$R$7:$R$206,MATCH($B64&amp;" "&amp;BG$10,positions,0),1),
IF(AND(ROW(BG65)&gt;12,OR(AND(BH66&lt;&gt;"",BH66&lt;&gt;"-"),AND(BG66="-",BF65=""))),"-","")))</f>
        <v/>
      </c>
      <c r="BH65" s="128" t="str">
        <f>IFERROR(INDEX(Calculation!$Q$7:$Q$206,MATCH($B65&amp;" "&amp;BH$10,positions,0),1),
IFERROR(INDEX(Calculation!$R$7:$R$206,MATCH($B64&amp;" "&amp;BH$10,positions,0),1),
IF(AND(ROW(BH65)&gt;12,OR(AND(BI66&lt;&gt;"",BI66&lt;&gt;"-"),AND(BH66="-",BG65=""))),"-","")))</f>
        <v/>
      </c>
      <c r="BI65" s="128" t="str">
        <f>IFERROR(INDEX(Calculation!$Q$7:$Q$206,MATCH($B65&amp;" "&amp;BI$10,positions,0),1),
IFERROR(INDEX(Calculation!$R$7:$R$206,MATCH($B64&amp;" "&amp;BI$10,positions,0),1),
IF(AND(ROW(BI65)&gt;12,OR(AND(BJ66&lt;&gt;"",BJ66&lt;&gt;"-"),AND(BI66="-",BH65=""))),"-","")))</f>
        <v/>
      </c>
      <c r="BJ65" s="128" t="str">
        <f>IFERROR(INDEX(Calculation!$Q$7:$Q$206,MATCH($B65&amp;" "&amp;BJ$10,positions,0),1),
IFERROR(INDEX(Calculation!$R$7:$R$206,MATCH($B64&amp;" "&amp;BJ$10,positions,0),1),
IF(AND(ROW(BJ65)&gt;12,OR(AND(BK66&lt;&gt;"",BK66&lt;&gt;"-"),AND(BJ66="-",BI65=""))),"-","")))</f>
        <v/>
      </c>
      <c r="BK65" s="128" t="str">
        <f>IFERROR(INDEX(Calculation!$Q$7:$Q$206,MATCH($B65&amp;" "&amp;BK$10,positions,0),1),
IFERROR(INDEX(Calculation!$R$7:$R$206,MATCH($B64&amp;" "&amp;BK$10,positions,0),1),
IF(AND(ROW(BK65)&gt;12,OR(AND(BL66&lt;&gt;"",BL66&lt;&gt;"-"),AND(BK66="-",BJ65=""))),"-","")))</f>
        <v/>
      </c>
      <c r="BL65" s="128" t="str">
        <f>IFERROR(INDEX(Calculation!$Q$7:$Q$206,MATCH($B65&amp;" "&amp;BL$10,positions,0),1),
IFERROR(INDEX(Calculation!$R$7:$R$206,MATCH($B64&amp;" "&amp;BL$10,positions,0),1),
IF(AND(ROW(BL65)&gt;12,OR(AND(BM66&lt;&gt;"",BM66&lt;&gt;"-"),AND(BL66="-",BK65=""))),"-","")))</f>
        <v/>
      </c>
      <c r="BM65" s="128" t="str">
        <f>IFERROR(INDEX(Calculation!$Q$7:$Q$206,MATCH($B65&amp;" "&amp;BM$10,positions,0),1),
IFERROR(INDEX(Calculation!$R$7:$R$206,MATCH($B64&amp;" "&amp;BM$10,positions,0),1),
IF(AND(ROW(BM65)&gt;12,OR(AND(BN66&lt;&gt;"",BN66&lt;&gt;"-"),AND(BM66="-",BL65=""))),"-","")))</f>
        <v/>
      </c>
      <c r="BN65" s="128" t="str">
        <f>IFERROR(INDEX(Calculation!$Q$7:$Q$206,MATCH($B65&amp;" "&amp;BN$10,positions,0),1),
IFERROR(INDEX(Calculation!$R$7:$R$206,MATCH($B64&amp;" "&amp;BN$10,positions,0),1),
IF(AND(ROW(BN65)&gt;12,OR(AND(BO66&lt;&gt;"",BO66&lt;&gt;"-"),AND(BN66="-",BM65=""))),"-","")))</f>
        <v/>
      </c>
      <c r="BO65" s="128" t="str">
        <f>IFERROR(INDEX(Calculation!$Q$7:$Q$206,MATCH($B65&amp;" "&amp;BO$10,positions,0),1),
IFERROR(INDEX(Calculation!$R$7:$R$206,MATCH($B64&amp;" "&amp;BO$10,positions,0),1),
IF(AND(ROW(BO65)&gt;12,OR(AND(BP66&lt;&gt;"",BP66&lt;&gt;"-"),AND(BO66="-",BN65=""))),"-","")))</f>
        <v/>
      </c>
      <c r="BP65" s="128" t="str">
        <f>IFERROR(INDEX(Calculation!$Q$7:$Q$206,MATCH($B65&amp;" "&amp;BP$10,positions,0),1),
IFERROR(INDEX(Calculation!$R$7:$R$206,MATCH($B64&amp;" "&amp;BP$10,positions,0),1),
IF(AND(ROW(BP65)&gt;12,OR(AND(BQ66&lt;&gt;"",BQ66&lt;&gt;"-"),AND(BP66="-",BO65=""))),"-","")))</f>
        <v/>
      </c>
      <c r="BQ65" s="128" t="str">
        <f>IFERROR(INDEX(Calculation!$Q$7:$Q$206,MATCH($B65&amp;" "&amp;BQ$10,positions,0),1),
IFERROR(INDEX(Calculation!$R$7:$R$206,MATCH($B64&amp;" "&amp;BQ$10,positions,0),1),
IF(AND(ROW(BQ65)&gt;12,OR(AND(BR66&lt;&gt;"",BR66&lt;&gt;"-"),AND(BQ66="-",BP65=""))),"-","")))</f>
        <v/>
      </c>
      <c r="BR65" s="128" t="str">
        <f>IFERROR(INDEX(Calculation!$Q$7:$Q$206,MATCH($B65&amp;" "&amp;BR$10,positions,0),1),
IFERROR(INDEX(Calculation!$R$7:$R$206,MATCH($B64&amp;" "&amp;BR$10,positions,0),1),
IF(AND(ROW(BR65)&gt;12,OR(AND(BS66&lt;&gt;"",BS66&lt;&gt;"-"),AND(BR66="-",BQ65=""))),"-","")))</f>
        <v/>
      </c>
      <c r="BS65" s="128" t="str">
        <f>IFERROR(INDEX(Calculation!$Q$7:$Q$206,MATCH($B65&amp;" "&amp;BS$10,positions,0),1),
IFERROR(INDEX(Calculation!$R$7:$R$206,MATCH($B64&amp;" "&amp;BS$10,positions,0),1),
IF(AND(ROW(BS65)&gt;12,OR(AND(BT66&lt;&gt;"",BT66&lt;&gt;"-"),AND(BS66="-",BR65=""))),"-","")))</f>
        <v/>
      </c>
      <c r="BT65" s="128" t="str">
        <f>IFERROR(INDEX(Calculation!$Q$7:$Q$206,MATCH($B65&amp;" "&amp;BT$10,positions,0),1),
IFERROR(INDEX(Calculation!$R$7:$R$206,MATCH($B64&amp;" "&amp;BT$10,positions,0),1),
IF(AND(ROW(BT65)&gt;12,OR(AND(BU66&lt;&gt;"",BU66&lt;&gt;"-"),AND(BT66="-",BS65=""))),"-","")))</f>
        <v/>
      </c>
      <c r="BU65" s="128" t="str">
        <f>IFERROR(INDEX(Calculation!$Q$7:$Q$206,MATCH($B65&amp;" "&amp;BU$10,positions,0),1),
IFERROR(INDEX(Calculation!$R$7:$R$206,MATCH($B64&amp;" "&amp;BU$10,positions,0),1),
IF(AND(ROW(BU65)&gt;12,OR(AND(BV66&lt;&gt;"",BV66&lt;&gt;"-"),AND(BU66="-",BT65=""))),"-","")))</f>
        <v/>
      </c>
      <c r="BV65" s="128" t="str">
        <f>IFERROR(INDEX(Calculation!$Q$7:$Q$206,MATCH($B65&amp;" "&amp;BV$10,positions,0),1),
IFERROR(INDEX(Calculation!$R$7:$R$206,MATCH($B64&amp;" "&amp;BV$10,positions,0),1),
IF(AND(ROW(BV65)&gt;12,OR(AND(BW66&lt;&gt;"",BW66&lt;&gt;"-"),AND(BV66="-",BU65=""))),"-","")))</f>
        <v/>
      </c>
      <c r="BW65" s="128" t="str">
        <f>IFERROR(INDEX(Calculation!$Q$7:$Q$206,MATCH($B65&amp;" "&amp;BW$10,positions,0),1),
IFERROR(INDEX(Calculation!$R$7:$R$206,MATCH($B64&amp;" "&amp;BW$10,positions,0),1),
IF(AND(ROW(BW65)&gt;12,OR(AND(BX66&lt;&gt;"",BX66&lt;&gt;"-"),AND(BW66="-",BV65=""))),"-","")))</f>
        <v/>
      </c>
      <c r="BX65" s="128" t="str">
        <f>IFERROR(INDEX(Calculation!$Q$7:$Q$206,MATCH($B65&amp;" "&amp;BX$10,positions,0),1),
IFERROR(INDEX(Calculation!$R$7:$R$206,MATCH($B64&amp;" "&amp;BX$10,positions,0),1),
IF(AND(ROW(BX65)&gt;12,OR(AND(BY66&lt;&gt;"",BY66&lt;&gt;"-"),AND(BX66="-",BW65=""))),"-","")))</f>
        <v/>
      </c>
      <c r="BY65" s="128" t="str">
        <f>IFERROR(INDEX(Calculation!$Q$7:$Q$206,MATCH($B65&amp;" "&amp;BY$10,positions,0),1),
IFERROR(INDEX(Calculation!$R$7:$R$206,MATCH($B64&amp;" "&amp;BY$10,positions,0),1),
IF(AND(ROW(BY65)&gt;12,OR(AND(BZ66&lt;&gt;"",BZ66&lt;&gt;"-"),AND(BY66="-",BX65=""))),"-","")))</f>
        <v/>
      </c>
      <c r="BZ65" s="128" t="str">
        <f>IFERROR(INDEX(Calculation!$Q$7:$Q$206,MATCH($B65&amp;" "&amp;BZ$10,positions,0),1),
IFERROR(INDEX(Calculation!$R$7:$R$206,MATCH($B64&amp;" "&amp;BZ$10,positions,0),1),
IF(AND(ROW(BZ65)&gt;12,OR(AND(CA66&lt;&gt;"",CA66&lt;&gt;"-"),AND(BZ66="-",BY65=""))),"-","")))</f>
        <v/>
      </c>
      <c r="CA65" s="128" t="str">
        <f>IFERROR(INDEX(Calculation!$Q$7:$Q$206,MATCH($B65&amp;" "&amp;CA$10,positions,0),1),
IFERROR(INDEX(Calculation!$R$7:$R$206,MATCH($B64&amp;" "&amp;CA$10,positions,0),1),
IF(AND(ROW(CA65)&gt;12,OR(AND(CB66&lt;&gt;"",CB66&lt;&gt;"-"),AND(CA66="-",BZ65=""))),"-","")))</f>
        <v/>
      </c>
      <c r="CB65" s="128" t="str">
        <f>IFERROR(INDEX(Calculation!$Q$7:$Q$206,MATCH($B65&amp;" "&amp;CB$10,positions,0),1),
IFERROR(INDEX(Calculation!$R$7:$R$206,MATCH($B64&amp;" "&amp;CB$10,positions,0),1),
IF(AND(ROW(CB65)&gt;12,OR(AND(CC66&lt;&gt;"",CC66&lt;&gt;"-"),AND(CB66="-",CA65=""))),"-","")))</f>
        <v/>
      </c>
      <c r="CC65" s="128" t="str">
        <f>IFERROR(INDEX(Calculation!$Q$7:$Q$206,MATCH($B65&amp;" "&amp;CC$10,positions,0),1),
IFERROR(INDEX(Calculation!$R$7:$R$206,MATCH($B64&amp;" "&amp;CC$10,positions,0),1),
IF(AND(ROW(CC65)&gt;12,OR(AND(CD66&lt;&gt;"",CD66&lt;&gt;"-"),AND(CC66="-",CB65=""))),"-","")))</f>
        <v/>
      </c>
      <c r="CD65" s="128" t="str">
        <f>IFERROR(INDEX(Calculation!$Q$7:$Q$206,MATCH($B65&amp;" "&amp;CD$10,positions,0),1),
IFERROR(INDEX(Calculation!$R$7:$R$206,MATCH($B64&amp;" "&amp;CD$10,positions,0),1),
IF(AND(ROW(CD65)&gt;12,OR(AND(CE66&lt;&gt;"",CE66&lt;&gt;"-"),AND(CD66="-",CC65=""))),"-","")))</f>
        <v/>
      </c>
      <c r="CE65" s="128" t="str">
        <f>IFERROR(INDEX(Calculation!$Q$7:$Q$206,MATCH($B65&amp;" "&amp;CE$10,positions,0),1),
IFERROR(INDEX(Calculation!$R$7:$R$206,MATCH($B64&amp;" "&amp;CE$10,positions,0),1),
IF(AND(ROW(CE65)&gt;12,OR(AND(CF66&lt;&gt;"",CF66&lt;&gt;"-"),AND(CE66="-",CD65=""))),"-","")))</f>
        <v/>
      </c>
      <c r="CF65" s="128" t="str">
        <f>IFERROR(INDEX(Calculation!$Q$7:$Q$206,MATCH($B65&amp;" "&amp;CF$10,positions,0),1),
IFERROR(INDEX(Calculation!$R$7:$R$206,MATCH($B64&amp;" "&amp;CF$10,positions,0),1),
IF(AND(ROW(CF65)&gt;12,OR(AND(CG66&lt;&gt;"",CG66&lt;&gt;"-"),AND(CF66="-",CE65=""))),"-","")))</f>
        <v/>
      </c>
      <c r="CG65" s="128" t="str">
        <f>IFERROR(INDEX(Calculation!$Q$7:$Q$206,MATCH($B65&amp;" "&amp;CG$10,positions,0),1),
IFERROR(INDEX(Calculation!$R$7:$R$206,MATCH($B64&amp;" "&amp;CG$10,positions,0),1),
IF(AND(ROW(CG65)&gt;12,OR(AND(CH66&lt;&gt;"",CH66&lt;&gt;"-"),AND(CG66="-",CF65=""))),"-","")))</f>
        <v/>
      </c>
      <c r="CH65" s="128" t="str">
        <f>IFERROR(INDEX(Calculation!$Q$7:$Q$206,MATCH($B65&amp;" "&amp;CH$10,positions,0),1),
IFERROR(INDEX(Calculation!$R$7:$R$206,MATCH($B64&amp;" "&amp;CH$10,positions,0),1),
IF(AND(ROW(CH65)&gt;12,OR(AND(CI66&lt;&gt;"",CI66&lt;&gt;"-"),AND(CH66="-",CG65=""))),"-","")))</f>
        <v/>
      </c>
      <c r="CI65" s="128" t="str">
        <f>IFERROR(INDEX(Calculation!$Q$7:$Q$206,MATCH($B65&amp;" "&amp;CI$10,positions,0),1),
IFERROR(INDEX(Calculation!$R$7:$R$206,MATCH($B64&amp;" "&amp;CI$10,positions,0),1),
IF(AND(ROW(CI65)&gt;12,OR(AND(CJ66&lt;&gt;"",CJ66&lt;&gt;"-"),AND(CI66="-",CH65=""))),"-","")))</f>
        <v/>
      </c>
      <c r="CJ65" s="128" t="str">
        <f>IFERROR(INDEX(Calculation!$Q$7:$Q$206,MATCH($B65&amp;" "&amp;CJ$10,positions,0),1),
IFERROR(INDEX(Calculation!$R$7:$R$206,MATCH($B64&amp;" "&amp;CJ$10,positions,0),1),
IF(AND(ROW(CJ65)&gt;12,OR(AND(CK66&lt;&gt;"",CK66&lt;&gt;"-"),AND(CJ66="-",CI65=""))),"-","")))</f>
        <v/>
      </c>
      <c r="CK65" s="128" t="str">
        <f>IFERROR(INDEX(Calculation!$Q$7:$Q$206,MATCH($B65&amp;" "&amp;CK$10,positions,0),1),
IFERROR(INDEX(Calculation!$R$7:$R$206,MATCH($B64&amp;" "&amp;CK$10,positions,0),1),
IF(AND(ROW(CK65)&gt;12,OR(AND(CL66&lt;&gt;"",CL66&lt;&gt;"-"),AND(CK66="-",CJ65=""))),"-","")))</f>
        <v/>
      </c>
      <c r="CL65" s="128" t="str">
        <f>IFERROR(INDEX(Calculation!$Q$7:$Q$206,MATCH($B65&amp;" "&amp;CL$10,positions,0),1),
IFERROR(INDEX(Calculation!$R$7:$R$206,MATCH($B64&amp;" "&amp;CL$10,positions,0),1),
IF(AND(ROW(CL65)&gt;12,OR(AND(CM66&lt;&gt;"",CM66&lt;&gt;"-"),AND(CL66="-",CK65=""))),"-","")))</f>
        <v/>
      </c>
      <c r="CM65" s="128" t="str">
        <f>IFERROR(INDEX(Calculation!$Q$7:$Q$206,MATCH($B65&amp;" "&amp;CM$10,positions,0),1),
IFERROR(INDEX(Calculation!$R$7:$R$206,MATCH($B64&amp;" "&amp;CM$10,positions,0),1),
IF(AND(ROW(CM65)&gt;12,OR(AND(CN66&lt;&gt;"",CN66&lt;&gt;"-"),AND(CM66="-",CL65=""))),"-","")))</f>
        <v/>
      </c>
      <c r="CN65" s="128" t="str">
        <f>IFERROR(INDEX(Calculation!$Q$7:$Q$206,MATCH($B65&amp;" "&amp;CN$10,positions,0),1),
IFERROR(INDEX(Calculation!$R$7:$R$206,MATCH($B64&amp;" "&amp;CN$10,positions,0),1),
IF(AND(ROW(CN65)&gt;12,OR(AND(CO66&lt;&gt;"",CO66&lt;&gt;"-"),AND(CN66="-",CM65=""))),"-","")))</f>
        <v/>
      </c>
      <c r="CO65" s="128" t="str">
        <f>IFERROR(INDEX(Calculation!$Q$7:$Q$206,MATCH($B65&amp;" "&amp;CO$10,positions,0),1),
IFERROR(INDEX(Calculation!$R$7:$R$206,MATCH($B64&amp;" "&amp;CO$10,positions,0),1),
IF(AND(ROW(CO65)&gt;12,OR(AND(CP66&lt;&gt;"",CP66&lt;&gt;"-"),AND(CO66="-",CN65=""))),"-","")))</f>
        <v/>
      </c>
      <c r="CP65" s="128" t="str">
        <f>IFERROR(INDEX(Calculation!$Q$7:$Q$206,MATCH($B65&amp;" "&amp;CP$10,positions,0),1),
IFERROR(INDEX(Calculation!$R$7:$R$206,MATCH($B64&amp;" "&amp;CP$10,positions,0),1),
IF(AND(ROW(CP65)&gt;12,OR(AND(CQ66&lt;&gt;"",CQ66&lt;&gt;"-"),AND(CP66="-",CO65=""))),"-","")))</f>
        <v/>
      </c>
      <c r="CQ65" s="128" t="str">
        <f>IFERROR(INDEX(Calculation!$Q$7:$Q$206,MATCH($B65&amp;" "&amp;CQ$10,positions,0),1),
IFERROR(INDEX(Calculation!$R$7:$R$206,MATCH($B64&amp;" "&amp;CQ$10,positions,0),1),
IF(AND(ROW(CQ65)&gt;12,OR(AND(CR66&lt;&gt;"",CR66&lt;&gt;"-"),AND(CQ66="-",CP65=""))),"-","")))</f>
        <v/>
      </c>
      <c r="CR65" s="128" t="str">
        <f>IFERROR(INDEX(Calculation!$Q$7:$Q$206,MATCH($B65&amp;" "&amp;CR$10,positions,0),1),
IFERROR(INDEX(Calculation!$R$7:$R$206,MATCH($B64&amp;" "&amp;CR$10,positions,0),1),
IF(AND(ROW(CR65)&gt;12,OR(AND(CS66&lt;&gt;"",CS66&lt;&gt;"-"),AND(CR66="-",CQ65=""))),"-","")))</f>
        <v/>
      </c>
      <c r="CS65" s="128" t="str">
        <f>IFERROR(INDEX(Calculation!$Q$7:$Q$206,MATCH($B65&amp;" "&amp;CS$10,positions,0),1),
IFERROR(INDEX(Calculation!$R$7:$R$206,MATCH($B64&amp;" "&amp;CS$10,positions,0),1),
IF(AND(ROW(CS65)&gt;12,OR(AND(CT66&lt;&gt;"",CT66&lt;&gt;"-"),AND(CS66="-",CR65=""))),"-","")))</f>
        <v/>
      </c>
      <c r="CT65" s="128" t="str">
        <f>IFERROR(INDEX(Calculation!$Q$7:$Q$206,MATCH($B65&amp;" "&amp;CT$10,positions,0),1),
IFERROR(INDEX(Calculation!$R$7:$R$206,MATCH($B64&amp;" "&amp;CT$10,positions,0),1),
IF(AND(ROW(CT65)&gt;12,OR(AND(CU66&lt;&gt;"",CU66&lt;&gt;"-"),AND(CT66="-",CS65=""))),"-","")))</f>
        <v/>
      </c>
      <c r="CU65" s="128" t="str">
        <f>IFERROR(INDEX(Calculation!$Q$7:$Q$206,MATCH($B65&amp;" "&amp;CU$10,positions,0),1),
IFERROR(INDEX(Calculation!$R$7:$R$206,MATCH($B64&amp;" "&amp;CU$10,positions,0),1),
IF(AND(ROW(CU65)&gt;12,OR(AND(CV66&lt;&gt;"",CV66&lt;&gt;"-"),AND(CU66="-",CT65=""))),"-","")))</f>
        <v/>
      </c>
      <c r="CV65" s="128" t="str">
        <f>IFERROR(INDEX(Calculation!$Q$7:$Q$206,MATCH($B65&amp;" "&amp;CV$10,positions,0),1),
IFERROR(INDEX(Calculation!$R$7:$R$206,MATCH($B64&amp;" "&amp;CV$10,positions,0),1),
IF(AND(ROW(CV65)&gt;12,OR(AND(CW66&lt;&gt;"",CW66&lt;&gt;"-"),AND(CV66="-",CU65=""))),"-","")))</f>
        <v/>
      </c>
      <c r="CW65" s="128" t="str">
        <f>IFERROR(INDEX(Calculation!$Q$7:$Q$206,MATCH($B65&amp;" "&amp;CW$10,positions,0),1),
IFERROR(INDEX(Calculation!$R$7:$R$206,MATCH($B64&amp;" "&amp;CW$10,positions,0),1),
IF(AND(ROW(CW65)&gt;12,OR(AND(CX66&lt;&gt;"",CX66&lt;&gt;"-"),AND(CW66="-",CV65=""))),"-","")))</f>
        <v/>
      </c>
      <c r="CX65" s="128" t="str">
        <f>IFERROR(INDEX(Calculation!$Q$7:$Q$206,MATCH($B65&amp;" "&amp;CX$10,positions,0),1),
IFERROR(INDEX(Calculation!$R$7:$R$206,MATCH($B64&amp;" "&amp;CX$10,positions,0),1),
IF(AND(ROW(CX65)&gt;12,OR(AND(CY66&lt;&gt;"",CY66&lt;&gt;"-"),AND(CX66="-",CW65=""))),"-","")))</f>
        <v/>
      </c>
      <c r="CY65" s="128" t="str">
        <f>IFERROR(INDEX(Calculation!$Q$7:$Q$206,MATCH($B65&amp;" "&amp;CY$10,positions,0),1),
IFERROR(INDEX(Calculation!$R$7:$R$206,MATCH($B64&amp;" "&amp;CY$10,positions,0),1),
IF(AND(ROW(CY65)&gt;12,OR(AND(CZ66&lt;&gt;"",CZ66&lt;&gt;"-"),AND(CY66="-",CX65=""))),"-","")))</f>
        <v/>
      </c>
      <c r="CZ65" s="128" t="str">
        <f>IFERROR(INDEX(Calculation!$Q$7:$Q$206,MATCH($B65&amp;" "&amp;CZ$10,positions,0),1),
IFERROR(INDEX(Calculation!$R$7:$R$206,MATCH($B64&amp;" "&amp;CZ$10,positions,0),1),
IF(AND(ROW(CZ65)&gt;12,OR(AND(DA66&lt;&gt;"",DA66&lt;&gt;"-"),AND(CZ66="-",CY65=""))),"-","")))</f>
        <v/>
      </c>
    </row>
    <row r="66" spans="2:104" s="100" customFormat="1" ht="27.95" customHeight="1" x14ac:dyDescent="0.25">
      <c r="B66" s="140">
        <v>56</v>
      </c>
      <c r="C66" s="99"/>
      <c r="D66" s="128" t="str">
        <f>IFERROR(INDEX(Calculation!$Q$7:$Q$206,MATCH($B66&amp;" "&amp;D$10,positions,0),1),
IFERROR(INDEX(Calculation!$R$7:$R$206,MATCH($B65&amp;" "&amp;D$10,positions,0),1),
IF(AND(ROW(D66)&gt;12,OR(AND(E67&lt;&gt;"",E67&lt;&gt;"-"),AND(D67="-",C66=""))),"-","")))</f>
        <v/>
      </c>
      <c r="E66" s="128" t="str">
        <f>IFERROR(INDEX(Calculation!$Q$7:$Q$206,MATCH($B66&amp;" "&amp;E$10,positions,0),1),
IFERROR(INDEX(Calculation!$R$7:$R$206,MATCH($B65&amp;" "&amp;E$10,positions,0),1),
IF(AND(ROW(E66)&gt;12,OR(AND(F67&lt;&gt;"",F67&lt;&gt;"-"),AND(E67="-",D66=""))),"-","")))</f>
        <v/>
      </c>
      <c r="F66" s="128" t="str">
        <f>IFERROR(INDEX(Calculation!$Q$7:$Q$206,MATCH($B66&amp;" "&amp;F$10,positions,0),1),
IFERROR(INDEX(Calculation!$R$7:$R$206,MATCH($B65&amp;" "&amp;F$10,positions,0),1),
IF(AND(ROW(F66)&gt;12,OR(AND(G67&lt;&gt;"",G67&lt;&gt;"-"),AND(F67="-",E66=""))),"-","")))</f>
        <v/>
      </c>
      <c r="G66" s="128" t="str">
        <f>IFERROR(INDEX(Calculation!$Q$7:$Q$206,MATCH($B66&amp;" "&amp;G$10,positions,0),1),
IFERROR(INDEX(Calculation!$R$7:$R$206,MATCH($B65&amp;" "&amp;G$10,positions,0),1),
IF(AND(ROW(G66)&gt;12,OR(AND(H67&lt;&gt;"",H67&lt;&gt;"-"),AND(G67="-",F66=""))),"-","")))</f>
        <v/>
      </c>
      <c r="H66" s="128" t="str">
        <f>IFERROR(INDEX(Calculation!$Q$7:$Q$206,MATCH($B66&amp;" "&amp;H$10,positions,0),1),
IFERROR(INDEX(Calculation!$R$7:$R$206,MATCH($B65&amp;" "&amp;H$10,positions,0),1),
IF(AND(ROW(H66)&gt;12,OR(AND(I67&lt;&gt;"",I67&lt;&gt;"-"),AND(H67="-",G66=""))),"-","")))</f>
        <v/>
      </c>
      <c r="I66" s="128" t="str">
        <f>IFERROR(INDEX(Calculation!$Q$7:$Q$206,MATCH($B66&amp;" "&amp;I$10,positions,0),1),
IFERROR(INDEX(Calculation!$R$7:$R$206,MATCH($B65&amp;" "&amp;I$10,positions,0),1),
IF(AND(ROW(I66)&gt;12,OR(AND(J67&lt;&gt;"",J67&lt;&gt;"-"),AND(I67="-",H66=""))),"-","")))</f>
        <v/>
      </c>
      <c r="J66" s="128" t="str">
        <f>IFERROR(INDEX(Calculation!$Q$7:$Q$206,MATCH($B66&amp;" "&amp;J$10,positions,0),1),
IFERROR(INDEX(Calculation!$R$7:$R$206,MATCH($B65&amp;" "&amp;J$10,positions,0),1),
IF(AND(ROW(J66)&gt;12,OR(AND(K67&lt;&gt;"",K67&lt;&gt;"-"),AND(J67="-",I66=""))),"-","")))</f>
        <v/>
      </c>
      <c r="K66" s="128" t="str">
        <f>IFERROR(INDEX(Calculation!$Q$7:$Q$206,MATCH($B66&amp;" "&amp;K$10,positions,0),1),
IFERROR(INDEX(Calculation!$R$7:$R$206,MATCH($B65&amp;" "&amp;K$10,positions,0),1),
IF(AND(ROW(K66)&gt;12,OR(AND(L67&lt;&gt;"",L67&lt;&gt;"-"),AND(K67="-",J66=""))),"-","")))</f>
        <v/>
      </c>
      <c r="L66" s="128" t="str">
        <f>IFERROR(INDEX(Calculation!$Q$7:$Q$206,MATCH($B66&amp;" "&amp;L$10,positions,0),1),
IFERROR(INDEX(Calculation!$R$7:$R$206,MATCH($B65&amp;" "&amp;L$10,positions,0),1),
IF(AND(ROW(L66)&gt;12,OR(AND(M67&lt;&gt;"",M67&lt;&gt;"-"),AND(L67="-",K66=""))),"-","")))</f>
        <v/>
      </c>
      <c r="M66" s="128" t="str">
        <f>IFERROR(INDEX(Calculation!$Q$7:$Q$206,MATCH($B66&amp;" "&amp;M$10,positions,0),1),
IFERROR(INDEX(Calculation!$R$7:$R$206,MATCH($B65&amp;" "&amp;M$10,positions,0),1),
IF(AND(ROW(M66)&gt;12,OR(AND(N67&lt;&gt;"",N67&lt;&gt;"-"),AND(M67="-",L66=""))),"-","")))</f>
        <v/>
      </c>
      <c r="N66" s="128" t="str">
        <f>IFERROR(INDEX(Calculation!$Q$7:$Q$206,MATCH($B66&amp;" "&amp;N$10,positions,0),1),
IFERROR(INDEX(Calculation!$R$7:$R$206,MATCH($B65&amp;" "&amp;N$10,positions,0),1),
IF(AND(ROW(N66)&gt;12,OR(AND(O67&lt;&gt;"",O67&lt;&gt;"-"),AND(N67="-",M66=""))),"-","")))</f>
        <v/>
      </c>
      <c r="O66" s="128" t="str">
        <f>IFERROR(INDEX(Calculation!$Q$7:$Q$206,MATCH($B66&amp;" "&amp;O$10,positions,0),1),
IFERROR(INDEX(Calculation!$R$7:$R$206,MATCH($B65&amp;" "&amp;O$10,positions,0),1),
IF(AND(ROW(O66)&gt;12,OR(AND(P67&lt;&gt;"",P67&lt;&gt;"-"),AND(O67="-",N66=""))),"-","")))</f>
        <v/>
      </c>
      <c r="P66" s="128" t="str">
        <f>IFERROR(INDEX(Calculation!$Q$7:$Q$206,MATCH($B66&amp;" "&amp;P$10,positions,0),1),
IFERROR(INDEX(Calculation!$R$7:$R$206,MATCH($B65&amp;" "&amp;P$10,positions,0),1),
IF(AND(ROW(P66)&gt;12,OR(AND(Q67&lt;&gt;"",Q67&lt;&gt;"-"),AND(P67="-",O66=""))),"-","")))</f>
        <v/>
      </c>
      <c r="Q66" s="128" t="str">
        <f>IFERROR(INDEX(Calculation!$Q$7:$Q$206,MATCH($B66&amp;" "&amp;Q$10,positions,0),1),
IFERROR(INDEX(Calculation!$R$7:$R$206,MATCH($B65&amp;" "&amp;Q$10,positions,0),1),
IF(AND(ROW(Q66)&gt;12,OR(AND(R67&lt;&gt;"",R67&lt;&gt;"-"),AND(Q67="-",P66=""))),"-","")))</f>
        <v/>
      </c>
      <c r="R66" s="128" t="str">
        <f>IFERROR(INDEX(Calculation!$Q$7:$Q$206,MATCH($B66&amp;" "&amp;R$10,positions,0),1),
IFERROR(INDEX(Calculation!$R$7:$R$206,MATCH($B65&amp;" "&amp;R$10,positions,0),1),
IF(AND(ROW(R66)&gt;12,OR(AND(S67&lt;&gt;"",S67&lt;&gt;"-"),AND(R67="-",Q66=""))),"-","")))</f>
        <v/>
      </c>
      <c r="S66" s="128" t="str">
        <f>IFERROR(INDEX(Calculation!$Q$7:$Q$206,MATCH($B66&amp;" "&amp;S$10,positions,0),1),
IFERROR(INDEX(Calculation!$R$7:$R$206,MATCH($B65&amp;" "&amp;S$10,positions,0),1),
IF(AND(ROW(S66)&gt;12,OR(AND(T67&lt;&gt;"",T67&lt;&gt;"-"),AND(S67="-",R66=""))),"-","")))</f>
        <v/>
      </c>
      <c r="T66" s="128" t="str">
        <f>IFERROR(INDEX(Calculation!$Q$7:$Q$206,MATCH($B66&amp;" "&amp;T$10,positions,0),1),
IFERROR(INDEX(Calculation!$R$7:$R$206,MATCH($B65&amp;" "&amp;T$10,positions,0),1),
IF(AND(ROW(T66)&gt;12,OR(AND(U67&lt;&gt;"",U67&lt;&gt;"-"),AND(T67="-",S66=""))),"-","")))</f>
        <v/>
      </c>
      <c r="U66" s="128" t="str">
        <f>IFERROR(INDEX(Calculation!$Q$7:$Q$206,MATCH($B66&amp;" "&amp;U$10,positions,0),1),
IFERROR(INDEX(Calculation!$R$7:$R$206,MATCH($B65&amp;" "&amp;U$10,positions,0),1),
IF(AND(ROW(U66)&gt;12,OR(AND(V67&lt;&gt;"",V67&lt;&gt;"-"),AND(U67="-",T66=""))),"-","")))</f>
        <v/>
      </c>
      <c r="V66" s="128" t="str">
        <f>IFERROR(INDEX(Calculation!$Q$7:$Q$206,MATCH($B66&amp;" "&amp;V$10,positions,0),1),
IFERROR(INDEX(Calculation!$R$7:$R$206,MATCH($B65&amp;" "&amp;V$10,positions,0),1),
IF(AND(ROW(V66)&gt;12,OR(AND(W67&lt;&gt;"",W67&lt;&gt;"-"),AND(V67="-",U66=""))),"-","")))</f>
        <v/>
      </c>
      <c r="W66" s="128" t="str">
        <f>IFERROR(INDEX(Calculation!$Q$7:$Q$206,MATCH($B66&amp;" "&amp;W$10,positions,0),1),
IFERROR(INDEX(Calculation!$R$7:$R$206,MATCH($B65&amp;" "&amp;W$10,positions,0),1),
IF(AND(ROW(W66)&gt;12,OR(AND(X67&lt;&gt;"",X67&lt;&gt;"-"),AND(W67="-",V66=""))),"-","")))</f>
        <v/>
      </c>
      <c r="X66" s="128" t="str">
        <f>IFERROR(INDEX(Calculation!$Q$7:$Q$206,MATCH($B66&amp;" "&amp;X$10,positions,0),1),
IFERROR(INDEX(Calculation!$R$7:$R$206,MATCH($B65&amp;" "&amp;X$10,positions,0),1),
IF(AND(ROW(X66)&gt;12,OR(AND(Y67&lt;&gt;"",Y67&lt;&gt;"-"),AND(X67="-",W66=""))),"-","")))</f>
        <v/>
      </c>
      <c r="Y66" s="128" t="str">
        <f>IFERROR(INDEX(Calculation!$Q$7:$Q$206,MATCH($B66&amp;" "&amp;Y$10,positions,0),1),
IFERROR(INDEX(Calculation!$R$7:$R$206,MATCH($B65&amp;" "&amp;Y$10,positions,0),1),
IF(AND(ROW(Y66)&gt;12,OR(AND(Z67&lt;&gt;"",Z67&lt;&gt;"-"),AND(Y67="-",X66=""))),"-","")))</f>
        <v/>
      </c>
      <c r="Z66" s="128" t="str">
        <f>IFERROR(INDEX(Calculation!$Q$7:$Q$206,MATCH($B66&amp;" "&amp;Z$10,positions,0),1),
IFERROR(INDEX(Calculation!$R$7:$R$206,MATCH($B65&amp;" "&amp;Z$10,positions,0),1),
IF(AND(ROW(Z66)&gt;12,OR(AND(AA67&lt;&gt;"",AA67&lt;&gt;"-"),AND(Z67="-",Y66=""))),"-","")))</f>
        <v/>
      </c>
      <c r="AA66" s="128" t="str">
        <f>IFERROR(INDEX(Calculation!$Q$7:$Q$206,MATCH($B66&amp;" "&amp;AA$10,positions,0),1),
IFERROR(INDEX(Calculation!$R$7:$R$206,MATCH($B65&amp;" "&amp;AA$10,positions,0),1),
IF(AND(ROW(AA66)&gt;12,OR(AND(AB67&lt;&gt;"",AB67&lt;&gt;"-"),AND(AA67="-",Z66=""))),"-","")))</f>
        <v/>
      </c>
      <c r="AB66" s="128" t="str">
        <f>IFERROR(INDEX(Calculation!$Q$7:$Q$206,MATCH($B66&amp;" "&amp;AB$10,positions,0),1),
IFERROR(INDEX(Calculation!$R$7:$R$206,MATCH($B65&amp;" "&amp;AB$10,positions,0),1),
IF(AND(ROW(AB66)&gt;12,OR(AND(AC67&lt;&gt;"",AC67&lt;&gt;"-"),AND(AB67="-",AA66=""))),"-","")))</f>
        <v/>
      </c>
      <c r="AC66" s="128" t="str">
        <f>IFERROR(INDEX(Calculation!$Q$7:$Q$206,MATCH($B66&amp;" "&amp;AC$10,positions,0),1),
IFERROR(INDEX(Calculation!$R$7:$R$206,MATCH($B65&amp;" "&amp;AC$10,positions,0),1),
IF(AND(ROW(AC66)&gt;12,OR(AND(AD67&lt;&gt;"",AD67&lt;&gt;"-"),AND(AC67="-",AB66=""))),"-","")))</f>
        <v/>
      </c>
      <c r="AD66" s="128" t="str">
        <f>IFERROR(INDEX(Calculation!$Q$7:$Q$206,MATCH($B66&amp;" "&amp;AD$10,positions,0),1),
IFERROR(INDEX(Calculation!$R$7:$R$206,MATCH($B65&amp;" "&amp;AD$10,positions,0),1),
IF(AND(ROW(AD66)&gt;12,OR(AND(AE67&lt;&gt;"",AE67&lt;&gt;"-"),AND(AD67="-",AC66=""))),"-","")))</f>
        <v/>
      </c>
      <c r="AE66" s="128" t="str">
        <f>IFERROR(INDEX(Calculation!$Q$7:$Q$206,MATCH($B66&amp;" "&amp;AE$10,positions,0),1),
IFERROR(INDEX(Calculation!$R$7:$R$206,MATCH($B65&amp;" "&amp;AE$10,positions,0),1),
IF(AND(ROW(AE66)&gt;12,OR(AND(AF67&lt;&gt;"",AF67&lt;&gt;"-"),AND(AE67="-",AD66=""))),"-","")))</f>
        <v/>
      </c>
      <c r="AF66" s="128" t="str">
        <f>IFERROR(INDEX(Calculation!$Q$7:$Q$206,MATCH($B66&amp;" "&amp;AF$10,positions,0),1),
IFERROR(INDEX(Calculation!$R$7:$R$206,MATCH($B65&amp;" "&amp;AF$10,positions,0),1),
IF(AND(ROW(AF66)&gt;12,OR(AND(AG67&lt;&gt;"",AG67&lt;&gt;"-"),AND(AF67="-",AE66=""))),"-","")))</f>
        <v/>
      </c>
      <c r="AG66" s="128" t="str">
        <f>IFERROR(INDEX(Calculation!$Q$7:$Q$206,MATCH($B66&amp;" "&amp;AG$10,positions,0),1),
IFERROR(INDEX(Calculation!$R$7:$R$206,MATCH($B65&amp;" "&amp;AG$10,positions,0),1),
IF(AND(ROW(AG66)&gt;12,OR(AND(AH67&lt;&gt;"",AH67&lt;&gt;"-"),AND(AG67="-",AF66=""))),"-","")))</f>
        <v/>
      </c>
      <c r="AH66" s="128" t="str">
        <f>IFERROR(INDEX(Calculation!$Q$7:$Q$206,MATCH($B66&amp;" "&amp;AH$10,positions,0),1),
IFERROR(INDEX(Calculation!$R$7:$R$206,MATCH($B65&amp;" "&amp;AH$10,positions,0),1),
IF(AND(ROW(AH66)&gt;12,OR(AND(AI67&lt;&gt;"",AI67&lt;&gt;"-"),AND(AH67="-",AG66=""))),"-","")))</f>
        <v/>
      </c>
      <c r="AI66" s="128" t="str">
        <f>IFERROR(INDEX(Calculation!$Q$7:$Q$206,MATCH($B66&amp;" "&amp;AI$10,positions,0),1),
IFERROR(INDEX(Calculation!$R$7:$R$206,MATCH($B65&amp;" "&amp;AI$10,positions,0),1),
IF(AND(ROW(AI66)&gt;12,OR(AND(AJ67&lt;&gt;"",AJ67&lt;&gt;"-"),AND(AI67="-",AH66=""))),"-","")))</f>
        <v/>
      </c>
      <c r="AJ66" s="128" t="str">
        <f>IFERROR(INDEX(Calculation!$Q$7:$Q$206,MATCH($B66&amp;" "&amp;AJ$10,positions,0),1),
IFERROR(INDEX(Calculation!$R$7:$R$206,MATCH($B65&amp;" "&amp;AJ$10,positions,0),1),
IF(AND(ROW(AJ66)&gt;12,OR(AND(AK67&lt;&gt;"",AK67&lt;&gt;"-"),AND(AJ67="-",AI66=""))),"-","")))</f>
        <v/>
      </c>
      <c r="AK66" s="128" t="str">
        <f>IFERROR(INDEX(Calculation!$Q$7:$Q$206,MATCH($B66&amp;" "&amp;AK$10,positions,0),1),
IFERROR(INDEX(Calculation!$R$7:$R$206,MATCH($B65&amp;" "&amp;AK$10,positions,0),1),
IF(AND(ROW(AK66)&gt;12,OR(AND(AL67&lt;&gt;"",AL67&lt;&gt;"-"),AND(AK67="-",AJ66=""))),"-","")))</f>
        <v/>
      </c>
      <c r="AL66" s="128" t="str">
        <f>IFERROR(INDEX(Calculation!$Q$7:$Q$206,MATCH($B66&amp;" "&amp;AL$10,positions,0),1),
IFERROR(INDEX(Calculation!$R$7:$R$206,MATCH($B65&amp;" "&amp;AL$10,positions,0),1),
IF(AND(ROW(AL66)&gt;12,OR(AND(AM67&lt;&gt;"",AM67&lt;&gt;"-"),AND(AL67="-",AK66=""))),"-","")))</f>
        <v/>
      </c>
      <c r="AM66" s="128" t="str">
        <f>IFERROR(INDEX(Calculation!$Q$7:$Q$206,MATCH($B66&amp;" "&amp;AM$10,positions,0),1),
IFERROR(INDEX(Calculation!$R$7:$R$206,MATCH($B65&amp;" "&amp;AM$10,positions,0),1),
IF(AND(ROW(AM66)&gt;12,OR(AND(AN67&lt;&gt;"",AN67&lt;&gt;"-"),AND(AM67="-",AL66=""))),"-","")))</f>
        <v/>
      </c>
      <c r="AN66" s="128" t="str">
        <f>IFERROR(INDEX(Calculation!$Q$7:$Q$206,MATCH($B66&amp;" "&amp;AN$10,positions,0),1),
IFERROR(INDEX(Calculation!$R$7:$R$206,MATCH($B65&amp;" "&amp;AN$10,positions,0),1),
IF(AND(ROW(AN66)&gt;12,OR(AND(AO67&lt;&gt;"",AO67&lt;&gt;"-"),AND(AN67="-",AM66=""))),"-","")))</f>
        <v/>
      </c>
      <c r="AO66" s="128" t="str">
        <f>IFERROR(INDEX(Calculation!$Q$7:$Q$206,MATCH($B66&amp;" "&amp;AO$10,positions,0),1),
IFERROR(INDEX(Calculation!$R$7:$R$206,MATCH($B65&amp;" "&amp;AO$10,positions,0),1),
IF(AND(ROW(AO66)&gt;12,OR(AND(AP67&lt;&gt;"",AP67&lt;&gt;"-"),AND(AO67="-",AN66=""))),"-","")))</f>
        <v/>
      </c>
      <c r="AP66" s="128" t="str">
        <f>IFERROR(INDEX(Calculation!$Q$7:$Q$206,MATCH($B66&amp;" "&amp;AP$10,positions,0),1),
IFERROR(INDEX(Calculation!$R$7:$R$206,MATCH($B65&amp;" "&amp;AP$10,positions,0),1),
IF(AND(ROW(AP66)&gt;12,OR(AND(AQ67&lt;&gt;"",AQ67&lt;&gt;"-"),AND(AP67="-",AO66=""))),"-","")))</f>
        <v/>
      </c>
      <c r="AQ66" s="128" t="str">
        <f>IFERROR(INDEX(Calculation!$Q$7:$Q$206,MATCH($B66&amp;" "&amp;AQ$10,positions,0),1),
IFERROR(INDEX(Calculation!$R$7:$R$206,MATCH($B65&amp;" "&amp;AQ$10,positions,0),1),
IF(AND(ROW(AQ66)&gt;12,OR(AND(AR67&lt;&gt;"",AR67&lt;&gt;"-"),AND(AQ67="-",AP66=""))),"-","")))</f>
        <v/>
      </c>
      <c r="AR66" s="128" t="str">
        <f>IFERROR(INDEX(Calculation!$Q$7:$Q$206,MATCH($B66&amp;" "&amp;AR$10,positions,0),1),
IFERROR(INDEX(Calculation!$R$7:$R$206,MATCH($B65&amp;" "&amp;AR$10,positions,0),1),
IF(AND(ROW(AR66)&gt;12,OR(AND(AS67&lt;&gt;"",AS67&lt;&gt;"-"),AND(AR67="-",AQ66=""))),"-","")))</f>
        <v/>
      </c>
      <c r="AS66" s="128" t="str">
        <f>IFERROR(INDEX(Calculation!$Q$7:$Q$206,MATCH($B66&amp;" "&amp;AS$10,positions,0),1),
IFERROR(INDEX(Calculation!$R$7:$R$206,MATCH($B65&amp;" "&amp;AS$10,positions,0),1),
IF(AND(ROW(AS66)&gt;12,OR(AND(AT67&lt;&gt;"",AT67&lt;&gt;"-"),AND(AS67="-",AR66=""))),"-","")))</f>
        <v/>
      </c>
      <c r="AT66" s="128" t="str">
        <f>IFERROR(INDEX(Calculation!$Q$7:$Q$206,MATCH($B66&amp;" "&amp;AT$10,positions,0),1),
IFERROR(INDEX(Calculation!$R$7:$R$206,MATCH($B65&amp;" "&amp;AT$10,positions,0),1),
IF(AND(ROW(AT66)&gt;12,OR(AND(AU67&lt;&gt;"",AU67&lt;&gt;"-"),AND(AT67="-",AS66=""))),"-","")))</f>
        <v/>
      </c>
      <c r="AU66" s="128" t="str">
        <f>IFERROR(INDEX(Calculation!$Q$7:$Q$206,MATCH($B66&amp;" "&amp;AU$10,positions,0),1),
IFERROR(INDEX(Calculation!$R$7:$R$206,MATCH($B65&amp;" "&amp;AU$10,positions,0),1),
IF(AND(ROW(AU66)&gt;12,OR(AND(AV67&lt;&gt;"",AV67&lt;&gt;"-"),AND(AU67="-",AT66=""))),"-","")))</f>
        <v/>
      </c>
      <c r="AV66" s="128" t="str">
        <f>IFERROR(INDEX(Calculation!$Q$7:$Q$206,MATCH($B66&amp;" "&amp;AV$10,positions,0),1),
IFERROR(INDEX(Calculation!$R$7:$R$206,MATCH($B65&amp;" "&amp;AV$10,positions,0),1),
IF(AND(ROW(AV66)&gt;12,OR(AND(AW67&lt;&gt;"",AW67&lt;&gt;"-"),AND(AV67="-",AU66=""))),"-","")))</f>
        <v/>
      </c>
      <c r="AW66" s="128" t="str">
        <f>IFERROR(INDEX(Calculation!$Q$7:$Q$206,MATCH($B66&amp;" "&amp;AW$10,positions,0),1),
IFERROR(INDEX(Calculation!$R$7:$R$206,MATCH($B65&amp;" "&amp;AW$10,positions,0),1),
IF(AND(ROW(AW66)&gt;12,OR(AND(AX67&lt;&gt;"",AX67&lt;&gt;"-"),AND(AW67="-",AV66=""))),"-","")))</f>
        <v/>
      </c>
      <c r="AX66" s="128" t="str">
        <f>IFERROR(INDEX(Calculation!$Q$7:$Q$206,MATCH($B66&amp;" "&amp;AX$10,positions,0),1),
IFERROR(INDEX(Calculation!$R$7:$R$206,MATCH($B65&amp;" "&amp;AX$10,positions,0),1),
IF(AND(ROW(AX66)&gt;12,OR(AND(AY67&lt;&gt;"",AY67&lt;&gt;"-"),AND(AX67="-",AW66=""))),"-","")))</f>
        <v/>
      </c>
      <c r="AY66" s="128" t="str">
        <f>IFERROR(INDEX(Calculation!$Q$7:$Q$206,MATCH($B66&amp;" "&amp;AY$10,positions,0),1),
IFERROR(INDEX(Calculation!$R$7:$R$206,MATCH($B65&amp;" "&amp;AY$10,positions,0),1),
IF(AND(ROW(AY66)&gt;12,OR(AND(AZ67&lt;&gt;"",AZ67&lt;&gt;"-"),AND(AY67="-",AX66=""))),"-","")))</f>
        <v/>
      </c>
      <c r="AZ66" s="128" t="str">
        <f>IFERROR(INDEX(Calculation!$Q$7:$Q$206,MATCH($B66&amp;" "&amp;AZ$10,positions,0),1),
IFERROR(INDEX(Calculation!$R$7:$R$206,MATCH($B65&amp;" "&amp;AZ$10,positions,0),1),
IF(AND(ROW(AZ66)&gt;12,OR(AND(BA67&lt;&gt;"",BA67&lt;&gt;"-"),AND(AZ67="-",AY66=""))),"-","")))</f>
        <v/>
      </c>
      <c r="BA66" s="128" t="str">
        <f>IFERROR(INDEX(Calculation!$Q$7:$Q$206,MATCH($B66&amp;" "&amp;BA$10,positions,0),1),
IFERROR(INDEX(Calculation!$R$7:$R$206,MATCH($B65&amp;" "&amp;BA$10,positions,0),1),
IF(AND(ROW(BA66)&gt;12,OR(AND(BB67&lt;&gt;"",BB67&lt;&gt;"-"),AND(BA67="-",AZ66=""))),"-","")))</f>
        <v/>
      </c>
      <c r="BB66" s="128" t="str">
        <f>IFERROR(INDEX(Calculation!$Q$7:$Q$206,MATCH($B66&amp;" "&amp;BB$10,positions,0),1),
IFERROR(INDEX(Calculation!$R$7:$R$206,MATCH($B65&amp;" "&amp;BB$10,positions,0),1),
IF(AND(ROW(BB66)&gt;12,OR(AND(BC67&lt;&gt;"",BC67&lt;&gt;"-"),AND(BB67="-",BA66=""))),"-","")))</f>
        <v/>
      </c>
      <c r="BC66" s="128" t="str">
        <f>IFERROR(INDEX(Calculation!$Q$7:$Q$206,MATCH($B66&amp;" "&amp;BC$10,positions,0),1),
IFERROR(INDEX(Calculation!$R$7:$R$206,MATCH($B65&amp;" "&amp;BC$10,positions,0),1),
IF(AND(ROW(BC66)&gt;12,OR(AND(BD67&lt;&gt;"",BD67&lt;&gt;"-"),AND(BC67="-",BB66=""))),"-","")))</f>
        <v/>
      </c>
      <c r="BD66" s="128" t="str">
        <f>IFERROR(INDEX(Calculation!$Q$7:$Q$206,MATCH($B66&amp;" "&amp;BD$10,positions,0),1),
IFERROR(INDEX(Calculation!$R$7:$R$206,MATCH($B65&amp;" "&amp;BD$10,positions,0),1),
IF(AND(ROW(BD66)&gt;12,OR(AND(BE67&lt;&gt;"",BE67&lt;&gt;"-"),AND(BD67="-",BC66=""))),"-","")))</f>
        <v/>
      </c>
      <c r="BE66" s="128" t="str">
        <f>IFERROR(INDEX(Calculation!$Q$7:$Q$206,MATCH($B66&amp;" "&amp;BE$10,positions,0),1),
IFERROR(INDEX(Calculation!$R$7:$R$206,MATCH($B65&amp;" "&amp;BE$10,positions,0),1),
IF(AND(ROW(BE66)&gt;12,OR(AND(BF67&lt;&gt;"",BF67&lt;&gt;"-"),AND(BE67="-",BD66=""))),"-","")))</f>
        <v/>
      </c>
      <c r="BF66" s="128" t="str">
        <f>IFERROR(INDEX(Calculation!$Q$7:$Q$206,MATCH($B66&amp;" "&amp;BF$10,positions,0),1),
IFERROR(INDEX(Calculation!$R$7:$R$206,MATCH($B65&amp;" "&amp;BF$10,positions,0),1),
IF(AND(ROW(BF66)&gt;12,OR(AND(BG67&lt;&gt;"",BG67&lt;&gt;"-"),AND(BF67="-",BE66=""))),"-","")))</f>
        <v/>
      </c>
      <c r="BG66" s="128" t="str">
        <f>IFERROR(INDEX(Calculation!$Q$7:$Q$206,MATCH($B66&amp;" "&amp;BG$10,positions,0),1),
IFERROR(INDEX(Calculation!$R$7:$R$206,MATCH($B65&amp;" "&amp;BG$10,positions,0),1),
IF(AND(ROW(BG66)&gt;12,OR(AND(BH67&lt;&gt;"",BH67&lt;&gt;"-"),AND(BG67="-",BF66=""))),"-","")))</f>
        <v/>
      </c>
      <c r="BH66" s="128" t="str">
        <f>IFERROR(INDEX(Calculation!$Q$7:$Q$206,MATCH($B66&amp;" "&amp;BH$10,positions,0),1),
IFERROR(INDEX(Calculation!$R$7:$R$206,MATCH($B65&amp;" "&amp;BH$10,positions,0),1),
IF(AND(ROW(BH66)&gt;12,OR(AND(BI67&lt;&gt;"",BI67&lt;&gt;"-"),AND(BH67="-",BG66=""))),"-","")))</f>
        <v/>
      </c>
      <c r="BI66" s="128" t="str">
        <f>IFERROR(INDEX(Calculation!$Q$7:$Q$206,MATCH($B66&amp;" "&amp;BI$10,positions,0),1),
IFERROR(INDEX(Calculation!$R$7:$R$206,MATCH($B65&amp;" "&amp;BI$10,positions,0),1),
IF(AND(ROW(BI66)&gt;12,OR(AND(BJ67&lt;&gt;"",BJ67&lt;&gt;"-"),AND(BI67="-",BH66=""))),"-","")))</f>
        <v/>
      </c>
      <c r="BJ66" s="128" t="str">
        <f>IFERROR(INDEX(Calculation!$Q$7:$Q$206,MATCH($B66&amp;" "&amp;BJ$10,positions,0),1),
IFERROR(INDEX(Calculation!$R$7:$R$206,MATCH($B65&amp;" "&amp;BJ$10,positions,0),1),
IF(AND(ROW(BJ66)&gt;12,OR(AND(BK67&lt;&gt;"",BK67&lt;&gt;"-"),AND(BJ67="-",BI66=""))),"-","")))</f>
        <v/>
      </c>
      <c r="BK66" s="128" t="str">
        <f>IFERROR(INDEX(Calculation!$Q$7:$Q$206,MATCH($B66&amp;" "&amp;BK$10,positions,0),1),
IFERROR(INDEX(Calculation!$R$7:$R$206,MATCH($B65&amp;" "&amp;BK$10,positions,0),1),
IF(AND(ROW(BK66)&gt;12,OR(AND(BL67&lt;&gt;"",BL67&lt;&gt;"-"),AND(BK67="-",BJ66=""))),"-","")))</f>
        <v/>
      </c>
      <c r="BL66" s="128" t="str">
        <f>IFERROR(INDEX(Calculation!$Q$7:$Q$206,MATCH($B66&amp;" "&amp;BL$10,positions,0),1),
IFERROR(INDEX(Calculation!$R$7:$R$206,MATCH($B65&amp;" "&amp;BL$10,positions,0),1),
IF(AND(ROW(BL66)&gt;12,OR(AND(BM67&lt;&gt;"",BM67&lt;&gt;"-"),AND(BL67="-",BK66=""))),"-","")))</f>
        <v/>
      </c>
      <c r="BM66" s="128" t="str">
        <f>IFERROR(INDEX(Calculation!$Q$7:$Q$206,MATCH($B66&amp;" "&amp;BM$10,positions,0),1),
IFERROR(INDEX(Calculation!$R$7:$R$206,MATCH($B65&amp;" "&amp;BM$10,positions,0),1),
IF(AND(ROW(BM66)&gt;12,OR(AND(BN67&lt;&gt;"",BN67&lt;&gt;"-"),AND(BM67="-",BL66=""))),"-","")))</f>
        <v/>
      </c>
      <c r="BN66" s="128" t="str">
        <f>IFERROR(INDEX(Calculation!$Q$7:$Q$206,MATCH($B66&amp;" "&amp;BN$10,positions,0),1),
IFERROR(INDEX(Calculation!$R$7:$R$206,MATCH($B65&amp;" "&amp;BN$10,positions,0),1),
IF(AND(ROW(BN66)&gt;12,OR(AND(BO67&lt;&gt;"",BO67&lt;&gt;"-"),AND(BN67="-",BM66=""))),"-","")))</f>
        <v/>
      </c>
      <c r="BO66" s="128" t="str">
        <f>IFERROR(INDEX(Calculation!$Q$7:$Q$206,MATCH($B66&amp;" "&amp;BO$10,positions,0),1),
IFERROR(INDEX(Calculation!$R$7:$R$206,MATCH($B65&amp;" "&amp;BO$10,positions,0),1),
IF(AND(ROW(BO66)&gt;12,OR(AND(BP67&lt;&gt;"",BP67&lt;&gt;"-"),AND(BO67="-",BN66=""))),"-","")))</f>
        <v/>
      </c>
      <c r="BP66" s="128" t="str">
        <f>IFERROR(INDEX(Calculation!$Q$7:$Q$206,MATCH($B66&amp;" "&amp;BP$10,positions,0),1),
IFERROR(INDEX(Calculation!$R$7:$R$206,MATCH($B65&amp;" "&amp;BP$10,positions,0),1),
IF(AND(ROW(BP66)&gt;12,OR(AND(BQ67&lt;&gt;"",BQ67&lt;&gt;"-"),AND(BP67="-",BO66=""))),"-","")))</f>
        <v/>
      </c>
      <c r="BQ66" s="128" t="str">
        <f>IFERROR(INDEX(Calculation!$Q$7:$Q$206,MATCH($B66&amp;" "&amp;BQ$10,positions,0),1),
IFERROR(INDEX(Calculation!$R$7:$R$206,MATCH($B65&amp;" "&amp;BQ$10,positions,0),1),
IF(AND(ROW(BQ66)&gt;12,OR(AND(BR67&lt;&gt;"",BR67&lt;&gt;"-"),AND(BQ67="-",BP66=""))),"-","")))</f>
        <v/>
      </c>
      <c r="BR66" s="128" t="str">
        <f>IFERROR(INDEX(Calculation!$Q$7:$Q$206,MATCH($B66&amp;" "&amp;BR$10,positions,0),1),
IFERROR(INDEX(Calculation!$R$7:$R$206,MATCH($B65&amp;" "&amp;BR$10,positions,0),1),
IF(AND(ROW(BR66)&gt;12,OR(AND(BS67&lt;&gt;"",BS67&lt;&gt;"-"),AND(BR67="-",BQ66=""))),"-","")))</f>
        <v/>
      </c>
      <c r="BS66" s="128" t="str">
        <f>IFERROR(INDEX(Calculation!$Q$7:$Q$206,MATCH($B66&amp;" "&amp;BS$10,positions,0),1),
IFERROR(INDEX(Calculation!$R$7:$R$206,MATCH($B65&amp;" "&amp;BS$10,positions,0),1),
IF(AND(ROW(BS66)&gt;12,OR(AND(BT67&lt;&gt;"",BT67&lt;&gt;"-"),AND(BS67="-",BR66=""))),"-","")))</f>
        <v/>
      </c>
      <c r="BT66" s="128" t="str">
        <f>IFERROR(INDEX(Calculation!$Q$7:$Q$206,MATCH($B66&amp;" "&amp;BT$10,positions,0),1),
IFERROR(INDEX(Calculation!$R$7:$R$206,MATCH($B65&amp;" "&amp;BT$10,positions,0),1),
IF(AND(ROW(BT66)&gt;12,OR(AND(BU67&lt;&gt;"",BU67&lt;&gt;"-"),AND(BT67="-",BS66=""))),"-","")))</f>
        <v/>
      </c>
      <c r="BU66" s="128" t="str">
        <f>IFERROR(INDEX(Calculation!$Q$7:$Q$206,MATCH($B66&amp;" "&amp;BU$10,positions,0),1),
IFERROR(INDEX(Calculation!$R$7:$R$206,MATCH($B65&amp;" "&amp;BU$10,positions,0),1),
IF(AND(ROW(BU66)&gt;12,OR(AND(BV67&lt;&gt;"",BV67&lt;&gt;"-"),AND(BU67="-",BT66=""))),"-","")))</f>
        <v/>
      </c>
      <c r="BV66" s="128" t="str">
        <f>IFERROR(INDEX(Calculation!$Q$7:$Q$206,MATCH($B66&amp;" "&amp;BV$10,positions,0),1),
IFERROR(INDEX(Calculation!$R$7:$R$206,MATCH($B65&amp;" "&amp;BV$10,positions,0),1),
IF(AND(ROW(BV66)&gt;12,OR(AND(BW67&lt;&gt;"",BW67&lt;&gt;"-"),AND(BV67="-",BU66=""))),"-","")))</f>
        <v/>
      </c>
      <c r="BW66" s="128" t="str">
        <f>IFERROR(INDEX(Calculation!$Q$7:$Q$206,MATCH($B66&amp;" "&amp;BW$10,positions,0),1),
IFERROR(INDEX(Calculation!$R$7:$R$206,MATCH($B65&amp;" "&amp;BW$10,positions,0),1),
IF(AND(ROW(BW66)&gt;12,OR(AND(BX67&lt;&gt;"",BX67&lt;&gt;"-"),AND(BW67="-",BV66=""))),"-","")))</f>
        <v/>
      </c>
      <c r="BX66" s="128" t="str">
        <f>IFERROR(INDEX(Calculation!$Q$7:$Q$206,MATCH($B66&amp;" "&amp;BX$10,positions,0),1),
IFERROR(INDEX(Calculation!$R$7:$R$206,MATCH($B65&amp;" "&amp;BX$10,positions,0),1),
IF(AND(ROW(BX66)&gt;12,OR(AND(BY67&lt;&gt;"",BY67&lt;&gt;"-"),AND(BX67="-",BW66=""))),"-","")))</f>
        <v/>
      </c>
      <c r="BY66" s="128" t="str">
        <f>IFERROR(INDEX(Calculation!$Q$7:$Q$206,MATCH($B66&amp;" "&amp;BY$10,positions,0),1),
IFERROR(INDEX(Calculation!$R$7:$R$206,MATCH($B65&amp;" "&amp;BY$10,positions,0),1),
IF(AND(ROW(BY66)&gt;12,OR(AND(BZ67&lt;&gt;"",BZ67&lt;&gt;"-"),AND(BY67="-",BX66=""))),"-","")))</f>
        <v/>
      </c>
      <c r="BZ66" s="128" t="str">
        <f>IFERROR(INDEX(Calculation!$Q$7:$Q$206,MATCH($B66&amp;" "&amp;BZ$10,positions,0),1),
IFERROR(INDEX(Calculation!$R$7:$R$206,MATCH($B65&amp;" "&amp;BZ$10,positions,0),1),
IF(AND(ROW(BZ66)&gt;12,OR(AND(CA67&lt;&gt;"",CA67&lt;&gt;"-"),AND(BZ67="-",BY66=""))),"-","")))</f>
        <v/>
      </c>
      <c r="CA66" s="128" t="str">
        <f>IFERROR(INDEX(Calculation!$Q$7:$Q$206,MATCH($B66&amp;" "&amp;CA$10,positions,0),1),
IFERROR(INDEX(Calculation!$R$7:$R$206,MATCH($B65&amp;" "&amp;CA$10,positions,0),1),
IF(AND(ROW(CA66)&gt;12,OR(AND(CB67&lt;&gt;"",CB67&lt;&gt;"-"),AND(CA67="-",BZ66=""))),"-","")))</f>
        <v/>
      </c>
      <c r="CB66" s="128" t="str">
        <f>IFERROR(INDEX(Calculation!$Q$7:$Q$206,MATCH($B66&amp;" "&amp;CB$10,positions,0),1),
IFERROR(INDEX(Calculation!$R$7:$R$206,MATCH($B65&amp;" "&amp;CB$10,positions,0),1),
IF(AND(ROW(CB66)&gt;12,OR(AND(CC67&lt;&gt;"",CC67&lt;&gt;"-"),AND(CB67="-",CA66=""))),"-","")))</f>
        <v/>
      </c>
      <c r="CC66" s="128" t="str">
        <f>IFERROR(INDEX(Calculation!$Q$7:$Q$206,MATCH($B66&amp;" "&amp;CC$10,positions,0),1),
IFERROR(INDEX(Calculation!$R$7:$R$206,MATCH($B65&amp;" "&amp;CC$10,positions,0),1),
IF(AND(ROW(CC66)&gt;12,OR(AND(CD67&lt;&gt;"",CD67&lt;&gt;"-"),AND(CC67="-",CB66=""))),"-","")))</f>
        <v/>
      </c>
      <c r="CD66" s="128" t="str">
        <f>IFERROR(INDEX(Calculation!$Q$7:$Q$206,MATCH($B66&amp;" "&amp;CD$10,positions,0),1),
IFERROR(INDEX(Calculation!$R$7:$R$206,MATCH($B65&amp;" "&amp;CD$10,positions,0),1),
IF(AND(ROW(CD66)&gt;12,OR(AND(CE67&lt;&gt;"",CE67&lt;&gt;"-"),AND(CD67="-",CC66=""))),"-","")))</f>
        <v/>
      </c>
      <c r="CE66" s="128" t="str">
        <f>IFERROR(INDEX(Calculation!$Q$7:$Q$206,MATCH($B66&amp;" "&amp;CE$10,positions,0),1),
IFERROR(INDEX(Calculation!$R$7:$R$206,MATCH($B65&amp;" "&amp;CE$10,positions,0),1),
IF(AND(ROW(CE66)&gt;12,OR(AND(CF67&lt;&gt;"",CF67&lt;&gt;"-"),AND(CE67="-",CD66=""))),"-","")))</f>
        <v/>
      </c>
      <c r="CF66" s="128" t="str">
        <f>IFERROR(INDEX(Calculation!$Q$7:$Q$206,MATCH($B66&amp;" "&amp;CF$10,positions,0),1),
IFERROR(INDEX(Calculation!$R$7:$R$206,MATCH($B65&amp;" "&amp;CF$10,positions,0),1),
IF(AND(ROW(CF66)&gt;12,OR(AND(CG67&lt;&gt;"",CG67&lt;&gt;"-"),AND(CF67="-",CE66=""))),"-","")))</f>
        <v/>
      </c>
      <c r="CG66" s="128" t="str">
        <f>IFERROR(INDEX(Calculation!$Q$7:$Q$206,MATCH($B66&amp;" "&amp;CG$10,positions,0),1),
IFERROR(INDEX(Calculation!$R$7:$R$206,MATCH($B65&amp;" "&amp;CG$10,positions,0),1),
IF(AND(ROW(CG66)&gt;12,OR(AND(CH67&lt;&gt;"",CH67&lt;&gt;"-"),AND(CG67="-",CF66=""))),"-","")))</f>
        <v/>
      </c>
      <c r="CH66" s="128" t="str">
        <f>IFERROR(INDEX(Calculation!$Q$7:$Q$206,MATCH($B66&amp;" "&amp;CH$10,positions,0),1),
IFERROR(INDEX(Calculation!$R$7:$R$206,MATCH($B65&amp;" "&amp;CH$10,positions,0),1),
IF(AND(ROW(CH66)&gt;12,OR(AND(CI67&lt;&gt;"",CI67&lt;&gt;"-"),AND(CH67="-",CG66=""))),"-","")))</f>
        <v/>
      </c>
      <c r="CI66" s="128" t="str">
        <f>IFERROR(INDEX(Calculation!$Q$7:$Q$206,MATCH($B66&amp;" "&amp;CI$10,positions,0),1),
IFERROR(INDEX(Calculation!$R$7:$R$206,MATCH($B65&amp;" "&amp;CI$10,positions,0),1),
IF(AND(ROW(CI66)&gt;12,OR(AND(CJ67&lt;&gt;"",CJ67&lt;&gt;"-"),AND(CI67="-",CH66=""))),"-","")))</f>
        <v/>
      </c>
      <c r="CJ66" s="128" t="str">
        <f>IFERROR(INDEX(Calculation!$Q$7:$Q$206,MATCH($B66&amp;" "&amp;CJ$10,positions,0),1),
IFERROR(INDEX(Calculation!$R$7:$R$206,MATCH($B65&amp;" "&amp;CJ$10,positions,0),1),
IF(AND(ROW(CJ66)&gt;12,OR(AND(CK67&lt;&gt;"",CK67&lt;&gt;"-"),AND(CJ67="-",CI66=""))),"-","")))</f>
        <v/>
      </c>
      <c r="CK66" s="128" t="str">
        <f>IFERROR(INDEX(Calculation!$Q$7:$Q$206,MATCH($B66&amp;" "&amp;CK$10,positions,0),1),
IFERROR(INDEX(Calculation!$R$7:$R$206,MATCH($B65&amp;" "&amp;CK$10,positions,0),1),
IF(AND(ROW(CK66)&gt;12,OR(AND(CL67&lt;&gt;"",CL67&lt;&gt;"-"),AND(CK67="-",CJ66=""))),"-","")))</f>
        <v/>
      </c>
      <c r="CL66" s="128" t="str">
        <f>IFERROR(INDEX(Calculation!$Q$7:$Q$206,MATCH($B66&amp;" "&amp;CL$10,positions,0),1),
IFERROR(INDEX(Calculation!$R$7:$R$206,MATCH($B65&amp;" "&amp;CL$10,positions,0),1),
IF(AND(ROW(CL66)&gt;12,OR(AND(CM67&lt;&gt;"",CM67&lt;&gt;"-"),AND(CL67="-",CK66=""))),"-","")))</f>
        <v/>
      </c>
      <c r="CM66" s="128" t="str">
        <f>IFERROR(INDEX(Calculation!$Q$7:$Q$206,MATCH($B66&amp;" "&amp;CM$10,positions,0),1),
IFERROR(INDEX(Calculation!$R$7:$R$206,MATCH($B65&amp;" "&amp;CM$10,positions,0),1),
IF(AND(ROW(CM66)&gt;12,OR(AND(CN67&lt;&gt;"",CN67&lt;&gt;"-"),AND(CM67="-",CL66=""))),"-","")))</f>
        <v/>
      </c>
      <c r="CN66" s="128" t="str">
        <f>IFERROR(INDEX(Calculation!$Q$7:$Q$206,MATCH($B66&amp;" "&amp;CN$10,positions,0),1),
IFERROR(INDEX(Calculation!$R$7:$R$206,MATCH($B65&amp;" "&amp;CN$10,positions,0),1),
IF(AND(ROW(CN66)&gt;12,OR(AND(CO67&lt;&gt;"",CO67&lt;&gt;"-"),AND(CN67="-",CM66=""))),"-","")))</f>
        <v/>
      </c>
      <c r="CO66" s="128" t="str">
        <f>IFERROR(INDEX(Calculation!$Q$7:$Q$206,MATCH($B66&amp;" "&amp;CO$10,positions,0),1),
IFERROR(INDEX(Calculation!$R$7:$R$206,MATCH($B65&amp;" "&amp;CO$10,positions,0),1),
IF(AND(ROW(CO66)&gt;12,OR(AND(CP67&lt;&gt;"",CP67&lt;&gt;"-"),AND(CO67="-",CN66=""))),"-","")))</f>
        <v/>
      </c>
      <c r="CP66" s="128" t="str">
        <f>IFERROR(INDEX(Calculation!$Q$7:$Q$206,MATCH($B66&amp;" "&amp;CP$10,positions,0),1),
IFERROR(INDEX(Calculation!$R$7:$R$206,MATCH($B65&amp;" "&amp;CP$10,positions,0),1),
IF(AND(ROW(CP66)&gt;12,OR(AND(CQ67&lt;&gt;"",CQ67&lt;&gt;"-"),AND(CP67="-",CO66=""))),"-","")))</f>
        <v/>
      </c>
      <c r="CQ66" s="128" t="str">
        <f>IFERROR(INDEX(Calculation!$Q$7:$Q$206,MATCH($B66&amp;" "&amp;CQ$10,positions,0),1),
IFERROR(INDEX(Calculation!$R$7:$R$206,MATCH($B65&amp;" "&amp;CQ$10,positions,0),1),
IF(AND(ROW(CQ66)&gt;12,OR(AND(CR67&lt;&gt;"",CR67&lt;&gt;"-"),AND(CQ67="-",CP66=""))),"-","")))</f>
        <v/>
      </c>
      <c r="CR66" s="128" t="str">
        <f>IFERROR(INDEX(Calculation!$Q$7:$Q$206,MATCH($B66&amp;" "&amp;CR$10,positions,0),1),
IFERROR(INDEX(Calculation!$R$7:$R$206,MATCH($B65&amp;" "&amp;CR$10,positions,0),1),
IF(AND(ROW(CR66)&gt;12,OR(AND(CS67&lt;&gt;"",CS67&lt;&gt;"-"),AND(CR67="-",CQ66=""))),"-","")))</f>
        <v/>
      </c>
      <c r="CS66" s="128" t="str">
        <f>IFERROR(INDEX(Calculation!$Q$7:$Q$206,MATCH($B66&amp;" "&amp;CS$10,positions,0),1),
IFERROR(INDEX(Calculation!$R$7:$R$206,MATCH($B65&amp;" "&amp;CS$10,positions,0),1),
IF(AND(ROW(CS66)&gt;12,OR(AND(CT67&lt;&gt;"",CT67&lt;&gt;"-"),AND(CS67="-",CR66=""))),"-","")))</f>
        <v/>
      </c>
      <c r="CT66" s="128" t="str">
        <f>IFERROR(INDEX(Calculation!$Q$7:$Q$206,MATCH($B66&amp;" "&amp;CT$10,positions,0),1),
IFERROR(INDEX(Calculation!$R$7:$R$206,MATCH($B65&amp;" "&amp;CT$10,positions,0),1),
IF(AND(ROW(CT66)&gt;12,OR(AND(CU67&lt;&gt;"",CU67&lt;&gt;"-"),AND(CT67="-",CS66=""))),"-","")))</f>
        <v/>
      </c>
      <c r="CU66" s="128" t="str">
        <f>IFERROR(INDEX(Calculation!$Q$7:$Q$206,MATCH($B66&amp;" "&amp;CU$10,positions,0),1),
IFERROR(INDEX(Calculation!$R$7:$R$206,MATCH($B65&amp;" "&amp;CU$10,positions,0),1),
IF(AND(ROW(CU66)&gt;12,OR(AND(CV67&lt;&gt;"",CV67&lt;&gt;"-"),AND(CU67="-",CT66=""))),"-","")))</f>
        <v/>
      </c>
      <c r="CV66" s="128" t="str">
        <f>IFERROR(INDEX(Calculation!$Q$7:$Q$206,MATCH($B66&amp;" "&amp;CV$10,positions,0),1),
IFERROR(INDEX(Calculation!$R$7:$R$206,MATCH($B65&amp;" "&amp;CV$10,positions,0),1),
IF(AND(ROW(CV66)&gt;12,OR(AND(CW67&lt;&gt;"",CW67&lt;&gt;"-"),AND(CV67="-",CU66=""))),"-","")))</f>
        <v/>
      </c>
      <c r="CW66" s="128" t="str">
        <f>IFERROR(INDEX(Calculation!$Q$7:$Q$206,MATCH($B66&amp;" "&amp;CW$10,positions,0),1),
IFERROR(INDEX(Calculation!$R$7:$R$206,MATCH($B65&amp;" "&amp;CW$10,positions,0),1),
IF(AND(ROW(CW66)&gt;12,OR(AND(CX67&lt;&gt;"",CX67&lt;&gt;"-"),AND(CW67="-",CV66=""))),"-","")))</f>
        <v/>
      </c>
      <c r="CX66" s="128" t="str">
        <f>IFERROR(INDEX(Calculation!$Q$7:$Q$206,MATCH($B66&amp;" "&amp;CX$10,positions,0),1),
IFERROR(INDEX(Calculation!$R$7:$R$206,MATCH($B65&amp;" "&amp;CX$10,positions,0),1),
IF(AND(ROW(CX66)&gt;12,OR(AND(CY67&lt;&gt;"",CY67&lt;&gt;"-"),AND(CX67="-",CW66=""))),"-","")))</f>
        <v/>
      </c>
      <c r="CY66" s="128" t="str">
        <f>IFERROR(INDEX(Calculation!$Q$7:$Q$206,MATCH($B66&amp;" "&amp;CY$10,positions,0),1),
IFERROR(INDEX(Calculation!$R$7:$R$206,MATCH($B65&amp;" "&amp;CY$10,positions,0),1),
IF(AND(ROW(CY66)&gt;12,OR(AND(CZ67&lt;&gt;"",CZ67&lt;&gt;"-"),AND(CY67="-",CX66=""))),"-","")))</f>
        <v/>
      </c>
      <c r="CZ66" s="128" t="str">
        <f>IFERROR(INDEX(Calculation!$Q$7:$Q$206,MATCH($B66&amp;" "&amp;CZ$10,positions,0),1),
IFERROR(INDEX(Calculation!$R$7:$R$206,MATCH($B65&amp;" "&amp;CZ$10,positions,0),1),
IF(AND(ROW(CZ66)&gt;12,OR(AND(DA67&lt;&gt;"",DA67&lt;&gt;"-"),AND(CZ67="-",CY66=""))),"-","")))</f>
        <v/>
      </c>
    </row>
    <row r="67" spans="2:104" s="100" customFormat="1" ht="27.95" customHeight="1" x14ac:dyDescent="0.25">
      <c r="B67" s="140">
        <v>57</v>
      </c>
      <c r="C67" s="99"/>
      <c r="D67" s="128" t="str">
        <f>IFERROR(INDEX(Calculation!$Q$7:$Q$206,MATCH($B67&amp;" "&amp;D$10,positions,0),1),
IFERROR(INDEX(Calculation!$R$7:$R$206,MATCH($B66&amp;" "&amp;D$10,positions,0),1),
IF(AND(ROW(D67)&gt;12,OR(AND(E68&lt;&gt;"",E68&lt;&gt;"-"),AND(D68="-",C67=""))),"-","")))</f>
        <v/>
      </c>
      <c r="E67" s="128" t="str">
        <f>IFERROR(INDEX(Calculation!$Q$7:$Q$206,MATCH($B67&amp;" "&amp;E$10,positions,0),1),
IFERROR(INDEX(Calculation!$R$7:$R$206,MATCH($B66&amp;" "&amp;E$10,positions,0),1),
IF(AND(ROW(E67)&gt;12,OR(AND(F68&lt;&gt;"",F68&lt;&gt;"-"),AND(E68="-",D67=""))),"-","")))</f>
        <v/>
      </c>
      <c r="F67" s="128" t="str">
        <f>IFERROR(INDEX(Calculation!$Q$7:$Q$206,MATCH($B67&amp;" "&amp;F$10,positions,0),1),
IFERROR(INDEX(Calculation!$R$7:$R$206,MATCH($B66&amp;" "&amp;F$10,positions,0),1),
IF(AND(ROW(F67)&gt;12,OR(AND(G68&lt;&gt;"",G68&lt;&gt;"-"),AND(F68="-",E67=""))),"-","")))</f>
        <v/>
      </c>
      <c r="G67" s="128" t="str">
        <f>IFERROR(INDEX(Calculation!$Q$7:$Q$206,MATCH($B67&amp;" "&amp;G$10,positions,0),1),
IFERROR(INDEX(Calculation!$R$7:$R$206,MATCH($B66&amp;" "&amp;G$10,positions,0),1),
IF(AND(ROW(G67)&gt;12,OR(AND(H68&lt;&gt;"",H68&lt;&gt;"-"),AND(G68="-",F67=""))),"-","")))</f>
        <v/>
      </c>
      <c r="H67" s="128" t="str">
        <f>IFERROR(INDEX(Calculation!$Q$7:$Q$206,MATCH($B67&amp;" "&amp;H$10,positions,0),1),
IFERROR(INDEX(Calculation!$R$7:$R$206,MATCH($B66&amp;" "&amp;H$10,positions,0),1),
IF(AND(ROW(H67)&gt;12,OR(AND(I68&lt;&gt;"",I68&lt;&gt;"-"),AND(H68="-",G67=""))),"-","")))</f>
        <v/>
      </c>
      <c r="I67" s="128" t="str">
        <f>IFERROR(INDEX(Calculation!$Q$7:$Q$206,MATCH($B67&amp;" "&amp;I$10,positions,0),1),
IFERROR(INDEX(Calculation!$R$7:$R$206,MATCH($B66&amp;" "&amp;I$10,positions,0),1),
IF(AND(ROW(I67)&gt;12,OR(AND(J68&lt;&gt;"",J68&lt;&gt;"-"),AND(I68="-",H67=""))),"-","")))</f>
        <v/>
      </c>
      <c r="J67" s="128" t="str">
        <f>IFERROR(INDEX(Calculation!$Q$7:$Q$206,MATCH($B67&amp;" "&amp;J$10,positions,0),1),
IFERROR(INDEX(Calculation!$R$7:$R$206,MATCH($B66&amp;" "&amp;J$10,positions,0),1),
IF(AND(ROW(J67)&gt;12,OR(AND(K68&lt;&gt;"",K68&lt;&gt;"-"),AND(J68="-",I67=""))),"-","")))</f>
        <v/>
      </c>
      <c r="K67" s="128" t="str">
        <f>IFERROR(INDEX(Calculation!$Q$7:$Q$206,MATCH($B67&amp;" "&amp;K$10,positions,0),1),
IFERROR(INDEX(Calculation!$R$7:$R$206,MATCH($B66&amp;" "&amp;K$10,positions,0),1),
IF(AND(ROW(K67)&gt;12,OR(AND(L68&lt;&gt;"",L68&lt;&gt;"-"),AND(K68="-",J67=""))),"-","")))</f>
        <v/>
      </c>
      <c r="L67" s="128" t="str">
        <f>IFERROR(INDEX(Calculation!$Q$7:$Q$206,MATCH($B67&amp;" "&amp;L$10,positions,0),1),
IFERROR(INDEX(Calculation!$R$7:$R$206,MATCH($B66&amp;" "&amp;L$10,positions,0),1),
IF(AND(ROW(L67)&gt;12,OR(AND(M68&lt;&gt;"",M68&lt;&gt;"-"),AND(L68="-",K67=""))),"-","")))</f>
        <v/>
      </c>
      <c r="M67" s="128" t="str">
        <f>IFERROR(INDEX(Calculation!$Q$7:$Q$206,MATCH($B67&amp;" "&amp;M$10,positions,0),1),
IFERROR(INDEX(Calculation!$R$7:$R$206,MATCH($B66&amp;" "&amp;M$10,positions,0),1),
IF(AND(ROW(M67)&gt;12,OR(AND(N68&lt;&gt;"",N68&lt;&gt;"-"),AND(M68="-",L67=""))),"-","")))</f>
        <v/>
      </c>
      <c r="N67" s="128" t="str">
        <f>IFERROR(INDEX(Calculation!$Q$7:$Q$206,MATCH($B67&amp;" "&amp;N$10,positions,0),1),
IFERROR(INDEX(Calculation!$R$7:$R$206,MATCH($B66&amp;" "&amp;N$10,positions,0),1),
IF(AND(ROW(N67)&gt;12,OR(AND(O68&lt;&gt;"",O68&lt;&gt;"-"),AND(N68="-",M67=""))),"-","")))</f>
        <v/>
      </c>
      <c r="O67" s="128" t="str">
        <f>IFERROR(INDEX(Calculation!$Q$7:$Q$206,MATCH($B67&amp;" "&amp;O$10,positions,0),1),
IFERROR(INDEX(Calculation!$R$7:$R$206,MATCH($B66&amp;" "&amp;O$10,positions,0),1),
IF(AND(ROW(O67)&gt;12,OR(AND(P68&lt;&gt;"",P68&lt;&gt;"-"),AND(O68="-",N67=""))),"-","")))</f>
        <v/>
      </c>
      <c r="P67" s="128" t="str">
        <f>IFERROR(INDEX(Calculation!$Q$7:$Q$206,MATCH($B67&amp;" "&amp;P$10,positions,0),1),
IFERROR(INDEX(Calculation!$R$7:$R$206,MATCH($B66&amp;" "&amp;P$10,positions,0),1),
IF(AND(ROW(P67)&gt;12,OR(AND(Q68&lt;&gt;"",Q68&lt;&gt;"-"),AND(P68="-",O67=""))),"-","")))</f>
        <v/>
      </c>
      <c r="Q67" s="128" t="str">
        <f>IFERROR(INDEX(Calculation!$Q$7:$Q$206,MATCH($B67&amp;" "&amp;Q$10,positions,0),1),
IFERROR(INDEX(Calculation!$R$7:$R$206,MATCH($B66&amp;" "&amp;Q$10,positions,0),1),
IF(AND(ROW(Q67)&gt;12,OR(AND(R68&lt;&gt;"",R68&lt;&gt;"-"),AND(Q68="-",P67=""))),"-","")))</f>
        <v/>
      </c>
      <c r="R67" s="128" t="str">
        <f>IFERROR(INDEX(Calculation!$Q$7:$Q$206,MATCH($B67&amp;" "&amp;R$10,positions,0),1),
IFERROR(INDEX(Calculation!$R$7:$R$206,MATCH($B66&amp;" "&amp;R$10,positions,0),1),
IF(AND(ROW(R67)&gt;12,OR(AND(S68&lt;&gt;"",S68&lt;&gt;"-"),AND(R68="-",Q67=""))),"-","")))</f>
        <v/>
      </c>
      <c r="S67" s="128" t="str">
        <f>IFERROR(INDEX(Calculation!$Q$7:$Q$206,MATCH($B67&amp;" "&amp;S$10,positions,0),1),
IFERROR(INDEX(Calculation!$R$7:$R$206,MATCH($B66&amp;" "&amp;S$10,positions,0),1),
IF(AND(ROW(S67)&gt;12,OR(AND(T68&lt;&gt;"",T68&lt;&gt;"-"),AND(S68="-",R67=""))),"-","")))</f>
        <v/>
      </c>
      <c r="T67" s="128" t="str">
        <f>IFERROR(INDEX(Calculation!$Q$7:$Q$206,MATCH($B67&amp;" "&amp;T$10,positions,0),1),
IFERROR(INDEX(Calculation!$R$7:$R$206,MATCH($B66&amp;" "&amp;T$10,positions,0),1),
IF(AND(ROW(T67)&gt;12,OR(AND(U68&lt;&gt;"",U68&lt;&gt;"-"),AND(T68="-",S67=""))),"-","")))</f>
        <v/>
      </c>
      <c r="U67" s="128" t="str">
        <f>IFERROR(INDEX(Calculation!$Q$7:$Q$206,MATCH($B67&amp;" "&amp;U$10,positions,0),1),
IFERROR(INDEX(Calculation!$R$7:$R$206,MATCH($B66&amp;" "&amp;U$10,positions,0),1),
IF(AND(ROW(U67)&gt;12,OR(AND(V68&lt;&gt;"",V68&lt;&gt;"-"),AND(U68="-",T67=""))),"-","")))</f>
        <v/>
      </c>
      <c r="V67" s="128" t="str">
        <f>IFERROR(INDEX(Calculation!$Q$7:$Q$206,MATCH($B67&amp;" "&amp;V$10,positions,0),1),
IFERROR(INDEX(Calculation!$R$7:$R$206,MATCH($B66&amp;" "&amp;V$10,positions,0),1),
IF(AND(ROW(V67)&gt;12,OR(AND(W68&lt;&gt;"",W68&lt;&gt;"-"),AND(V68="-",U67=""))),"-","")))</f>
        <v/>
      </c>
      <c r="W67" s="128" t="str">
        <f>IFERROR(INDEX(Calculation!$Q$7:$Q$206,MATCH($B67&amp;" "&amp;W$10,positions,0),1),
IFERROR(INDEX(Calculation!$R$7:$R$206,MATCH($B66&amp;" "&amp;W$10,positions,0),1),
IF(AND(ROW(W67)&gt;12,OR(AND(X68&lt;&gt;"",X68&lt;&gt;"-"),AND(W68="-",V67=""))),"-","")))</f>
        <v/>
      </c>
      <c r="X67" s="128" t="str">
        <f>IFERROR(INDEX(Calculation!$Q$7:$Q$206,MATCH($B67&amp;" "&amp;X$10,positions,0),1),
IFERROR(INDEX(Calculation!$R$7:$R$206,MATCH($B66&amp;" "&amp;X$10,positions,0),1),
IF(AND(ROW(X67)&gt;12,OR(AND(Y68&lt;&gt;"",Y68&lt;&gt;"-"),AND(X68="-",W67=""))),"-","")))</f>
        <v/>
      </c>
      <c r="Y67" s="128" t="str">
        <f>IFERROR(INDEX(Calculation!$Q$7:$Q$206,MATCH($B67&amp;" "&amp;Y$10,positions,0),1),
IFERROR(INDEX(Calculation!$R$7:$R$206,MATCH($B66&amp;" "&amp;Y$10,positions,0),1),
IF(AND(ROW(Y67)&gt;12,OR(AND(Z68&lt;&gt;"",Z68&lt;&gt;"-"),AND(Y68="-",X67=""))),"-","")))</f>
        <v/>
      </c>
      <c r="Z67" s="128" t="str">
        <f>IFERROR(INDEX(Calculation!$Q$7:$Q$206,MATCH($B67&amp;" "&amp;Z$10,positions,0),1),
IFERROR(INDEX(Calculation!$R$7:$R$206,MATCH($B66&amp;" "&amp;Z$10,positions,0),1),
IF(AND(ROW(Z67)&gt;12,OR(AND(AA68&lt;&gt;"",AA68&lt;&gt;"-"),AND(Z68="-",Y67=""))),"-","")))</f>
        <v/>
      </c>
      <c r="AA67" s="128" t="str">
        <f>IFERROR(INDEX(Calculation!$Q$7:$Q$206,MATCH($B67&amp;" "&amp;AA$10,positions,0),1),
IFERROR(INDEX(Calculation!$R$7:$R$206,MATCH($B66&amp;" "&amp;AA$10,positions,0),1),
IF(AND(ROW(AA67)&gt;12,OR(AND(AB68&lt;&gt;"",AB68&lt;&gt;"-"),AND(AA68="-",Z67=""))),"-","")))</f>
        <v/>
      </c>
      <c r="AB67" s="128" t="str">
        <f>IFERROR(INDEX(Calculation!$Q$7:$Q$206,MATCH($B67&amp;" "&amp;AB$10,positions,0),1),
IFERROR(INDEX(Calculation!$R$7:$R$206,MATCH($B66&amp;" "&amp;AB$10,positions,0),1),
IF(AND(ROW(AB67)&gt;12,OR(AND(AC68&lt;&gt;"",AC68&lt;&gt;"-"),AND(AB68="-",AA67=""))),"-","")))</f>
        <v/>
      </c>
      <c r="AC67" s="128" t="str">
        <f>IFERROR(INDEX(Calculation!$Q$7:$Q$206,MATCH($B67&amp;" "&amp;AC$10,positions,0),1),
IFERROR(INDEX(Calculation!$R$7:$R$206,MATCH($B66&amp;" "&amp;AC$10,positions,0),1),
IF(AND(ROW(AC67)&gt;12,OR(AND(AD68&lt;&gt;"",AD68&lt;&gt;"-"),AND(AC68="-",AB67=""))),"-","")))</f>
        <v/>
      </c>
      <c r="AD67" s="128" t="str">
        <f>IFERROR(INDEX(Calculation!$Q$7:$Q$206,MATCH($B67&amp;" "&amp;AD$10,positions,0),1),
IFERROR(INDEX(Calculation!$R$7:$R$206,MATCH($B66&amp;" "&amp;AD$10,positions,0),1),
IF(AND(ROW(AD67)&gt;12,OR(AND(AE68&lt;&gt;"",AE68&lt;&gt;"-"),AND(AD68="-",AC67=""))),"-","")))</f>
        <v/>
      </c>
      <c r="AE67" s="128" t="str">
        <f>IFERROR(INDEX(Calculation!$Q$7:$Q$206,MATCH($B67&amp;" "&amp;AE$10,positions,0),1),
IFERROR(INDEX(Calculation!$R$7:$R$206,MATCH($B66&amp;" "&amp;AE$10,positions,0),1),
IF(AND(ROW(AE67)&gt;12,OR(AND(AF68&lt;&gt;"",AF68&lt;&gt;"-"),AND(AE68="-",AD67=""))),"-","")))</f>
        <v/>
      </c>
      <c r="AF67" s="128" t="str">
        <f>IFERROR(INDEX(Calculation!$Q$7:$Q$206,MATCH($B67&amp;" "&amp;AF$10,positions,0),1),
IFERROR(INDEX(Calculation!$R$7:$R$206,MATCH($B66&amp;" "&amp;AF$10,positions,0),1),
IF(AND(ROW(AF67)&gt;12,OR(AND(AG68&lt;&gt;"",AG68&lt;&gt;"-"),AND(AF68="-",AE67=""))),"-","")))</f>
        <v/>
      </c>
      <c r="AG67" s="128" t="str">
        <f>IFERROR(INDEX(Calculation!$Q$7:$Q$206,MATCH($B67&amp;" "&amp;AG$10,positions,0),1),
IFERROR(INDEX(Calculation!$R$7:$R$206,MATCH($B66&amp;" "&amp;AG$10,positions,0),1),
IF(AND(ROW(AG67)&gt;12,OR(AND(AH68&lt;&gt;"",AH68&lt;&gt;"-"),AND(AG68="-",AF67=""))),"-","")))</f>
        <v/>
      </c>
      <c r="AH67" s="128" t="str">
        <f>IFERROR(INDEX(Calculation!$Q$7:$Q$206,MATCH($B67&amp;" "&amp;AH$10,positions,0),1),
IFERROR(INDEX(Calculation!$R$7:$R$206,MATCH($B66&amp;" "&amp;AH$10,positions,0),1),
IF(AND(ROW(AH67)&gt;12,OR(AND(AI68&lt;&gt;"",AI68&lt;&gt;"-"),AND(AH68="-",AG67=""))),"-","")))</f>
        <v/>
      </c>
      <c r="AI67" s="128" t="str">
        <f>IFERROR(INDEX(Calculation!$Q$7:$Q$206,MATCH($B67&amp;" "&amp;AI$10,positions,0),1),
IFERROR(INDEX(Calculation!$R$7:$R$206,MATCH($B66&amp;" "&amp;AI$10,positions,0),1),
IF(AND(ROW(AI67)&gt;12,OR(AND(AJ68&lt;&gt;"",AJ68&lt;&gt;"-"),AND(AI68="-",AH67=""))),"-","")))</f>
        <v/>
      </c>
      <c r="AJ67" s="128" t="str">
        <f>IFERROR(INDEX(Calculation!$Q$7:$Q$206,MATCH($B67&amp;" "&amp;AJ$10,positions,0),1),
IFERROR(INDEX(Calculation!$R$7:$R$206,MATCH($B66&amp;" "&amp;AJ$10,positions,0),1),
IF(AND(ROW(AJ67)&gt;12,OR(AND(AK68&lt;&gt;"",AK68&lt;&gt;"-"),AND(AJ68="-",AI67=""))),"-","")))</f>
        <v/>
      </c>
      <c r="AK67" s="128" t="str">
        <f>IFERROR(INDEX(Calculation!$Q$7:$Q$206,MATCH($B67&amp;" "&amp;AK$10,positions,0),1),
IFERROR(INDEX(Calculation!$R$7:$R$206,MATCH($B66&amp;" "&amp;AK$10,positions,0),1),
IF(AND(ROW(AK67)&gt;12,OR(AND(AL68&lt;&gt;"",AL68&lt;&gt;"-"),AND(AK68="-",AJ67=""))),"-","")))</f>
        <v/>
      </c>
      <c r="AL67" s="128" t="str">
        <f>IFERROR(INDEX(Calculation!$Q$7:$Q$206,MATCH($B67&amp;" "&amp;AL$10,positions,0),1),
IFERROR(INDEX(Calculation!$R$7:$R$206,MATCH($B66&amp;" "&amp;AL$10,positions,0),1),
IF(AND(ROW(AL67)&gt;12,OR(AND(AM68&lt;&gt;"",AM68&lt;&gt;"-"),AND(AL68="-",AK67=""))),"-","")))</f>
        <v/>
      </c>
      <c r="AM67" s="128" t="str">
        <f>IFERROR(INDEX(Calculation!$Q$7:$Q$206,MATCH($B67&amp;" "&amp;AM$10,positions,0),1),
IFERROR(INDEX(Calculation!$R$7:$R$206,MATCH($B66&amp;" "&amp;AM$10,positions,0),1),
IF(AND(ROW(AM67)&gt;12,OR(AND(AN68&lt;&gt;"",AN68&lt;&gt;"-"),AND(AM68="-",AL67=""))),"-","")))</f>
        <v/>
      </c>
      <c r="AN67" s="128" t="str">
        <f>IFERROR(INDEX(Calculation!$Q$7:$Q$206,MATCH($B67&amp;" "&amp;AN$10,positions,0),1),
IFERROR(INDEX(Calculation!$R$7:$R$206,MATCH($B66&amp;" "&amp;AN$10,positions,0),1),
IF(AND(ROW(AN67)&gt;12,OR(AND(AO68&lt;&gt;"",AO68&lt;&gt;"-"),AND(AN68="-",AM67=""))),"-","")))</f>
        <v/>
      </c>
      <c r="AO67" s="128" t="str">
        <f>IFERROR(INDEX(Calculation!$Q$7:$Q$206,MATCH($B67&amp;" "&amp;AO$10,positions,0),1),
IFERROR(INDEX(Calculation!$R$7:$R$206,MATCH($B66&amp;" "&amp;AO$10,positions,0),1),
IF(AND(ROW(AO67)&gt;12,OR(AND(AP68&lt;&gt;"",AP68&lt;&gt;"-"),AND(AO68="-",AN67=""))),"-","")))</f>
        <v/>
      </c>
      <c r="AP67" s="128" t="str">
        <f>IFERROR(INDEX(Calculation!$Q$7:$Q$206,MATCH($B67&amp;" "&amp;AP$10,positions,0),1),
IFERROR(INDEX(Calculation!$R$7:$R$206,MATCH($B66&amp;" "&amp;AP$10,positions,0),1),
IF(AND(ROW(AP67)&gt;12,OR(AND(AQ68&lt;&gt;"",AQ68&lt;&gt;"-"),AND(AP68="-",AO67=""))),"-","")))</f>
        <v/>
      </c>
      <c r="AQ67" s="128" t="str">
        <f>IFERROR(INDEX(Calculation!$Q$7:$Q$206,MATCH($B67&amp;" "&amp;AQ$10,positions,0),1),
IFERROR(INDEX(Calculation!$R$7:$R$206,MATCH($B66&amp;" "&amp;AQ$10,positions,0),1),
IF(AND(ROW(AQ67)&gt;12,OR(AND(AR68&lt;&gt;"",AR68&lt;&gt;"-"),AND(AQ68="-",AP67=""))),"-","")))</f>
        <v/>
      </c>
      <c r="AR67" s="128" t="str">
        <f>IFERROR(INDEX(Calculation!$Q$7:$Q$206,MATCH($B67&amp;" "&amp;AR$10,positions,0),1),
IFERROR(INDEX(Calculation!$R$7:$R$206,MATCH($B66&amp;" "&amp;AR$10,positions,0),1),
IF(AND(ROW(AR67)&gt;12,OR(AND(AS68&lt;&gt;"",AS68&lt;&gt;"-"),AND(AR68="-",AQ67=""))),"-","")))</f>
        <v/>
      </c>
      <c r="AS67" s="128" t="str">
        <f>IFERROR(INDEX(Calculation!$Q$7:$Q$206,MATCH($B67&amp;" "&amp;AS$10,positions,0),1),
IFERROR(INDEX(Calculation!$R$7:$R$206,MATCH($B66&amp;" "&amp;AS$10,positions,0),1),
IF(AND(ROW(AS67)&gt;12,OR(AND(AT68&lt;&gt;"",AT68&lt;&gt;"-"),AND(AS68="-",AR67=""))),"-","")))</f>
        <v/>
      </c>
      <c r="AT67" s="128" t="str">
        <f>IFERROR(INDEX(Calculation!$Q$7:$Q$206,MATCH($B67&amp;" "&amp;AT$10,positions,0),1),
IFERROR(INDEX(Calculation!$R$7:$R$206,MATCH($B66&amp;" "&amp;AT$10,positions,0),1),
IF(AND(ROW(AT67)&gt;12,OR(AND(AU68&lt;&gt;"",AU68&lt;&gt;"-"),AND(AT68="-",AS67=""))),"-","")))</f>
        <v/>
      </c>
      <c r="AU67" s="128" t="str">
        <f>IFERROR(INDEX(Calculation!$Q$7:$Q$206,MATCH($B67&amp;" "&amp;AU$10,positions,0),1),
IFERROR(INDEX(Calculation!$R$7:$R$206,MATCH($B66&amp;" "&amp;AU$10,positions,0),1),
IF(AND(ROW(AU67)&gt;12,OR(AND(AV68&lt;&gt;"",AV68&lt;&gt;"-"),AND(AU68="-",AT67=""))),"-","")))</f>
        <v/>
      </c>
      <c r="AV67" s="128" t="str">
        <f>IFERROR(INDEX(Calculation!$Q$7:$Q$206,MATCH($B67&amp;" "&amp;AV$10,positions,0),1),
IFERROR(INDEX(Calculation!$R$7:$R$206,MATCH($B66&amp;" "&amp;AV$10,positions,0),1),
IF(AND(ROW(AV67)&gt;12,OR(AND(AW68&lt;&gt;"",AW68&lt;&gt;"-"),AND(AV68="-",AU67=""))),"-","")))</f>
        <v/>
      </c>
      <c r="AW67" s="128" t="str">
        <f>IFERROR(INDEX(Calculation!$Q$7:$Q$206,MATCH($B67&amp;" "&amp;AW$10,positions,0),1),
IFERROR(INDEX(Calculation!$R$7:$R$206,MATCH($B66&amp;" "&amp;AW$10,positions,0),1),
IF(AND(ROW(AW67)&gt;12,OR(AND(AX68&lt;&gt;"",AX68&lt;&gt;"-"),AND(AW68="-",AV67=""))),"-","")))</f>
        <v/>
      </c>
      <c r="AX67" s="128" t="str">
        <f>IFERROR(INDEX(Calculation!$Q$7:$Q$206,MATCH($B67&amp;" "&amp;AX$10,positions,0),1),
IFERROR(INDEX(Calculation!$R$7:$R$206,MATCH($B66&amp;" "&amp;AX$10,positions,0),1),
IF(AND(ROW(AX67)&gt;12,OR(AND(AY68&lt;&gt;"",AY68&lt;&gt;"-"),AND(AX68="-",AW67=""))),"-","")))</f>
        <v/>
      </c>
      <c r="AY67" s="128" t="str">
        <f>IFERROR(INDEX(Calculation!$Q$7:$Q$206,MATCH($B67&amp;" "&amp;AY$10,positions,0),1),
IFERROR(INDEX(Calculation!$R$7:$R$206,MATCH($B66&amp;" "&amp;AY$10,positions,0),1),
IF(AND(ROW(AY67)&gt;12,OR(AND(AZ68&lt;&gt;"",AZ68&lt;&gt;"-"),AND(AY68="-",AX67=""))),"-","")))</f>
        <v/>
      </c>
      <c r="AZ67" s="128" t="str">
        <f>IFERROR(INDEX(Calculation!$Q$7:$Q$206,MATCH($B67&amp;" "&amp;AZ$10,positions,0),1),
IFERROR(INDEX(Calculation!$R$7:$R$206,MATCH($B66&amp;" "&amp;AZ$10,positions,0),1),
IF(AND(ROW(AZ67)&gt;12,OR(AND(BA68&lt;&gt;"",BA68&lt;&gt;"-"),AND(AZ68="-",AY67=""))),"-","")))</f>
        <v/>
      </c>
      <c r="BA67" s="128" t="str">
        <f>IFERROR(INDEX(Calculation!$Q$7:$Q$206,MATCH($B67&amp;" "&amp;BA$10,positions,0),1),
IFERROR(INDEX(Calculation!$R$7:$R$206,MATCH($B66&amp;" "&amp;BA$10,positions,0),1),
IF(AND(ROW(BA67)&gt;12,OR(AND(BB68&lt;&gt;"",BB68&lt;&gt;"-"),AND(BA68="-",AZ67=""))),"-","")))</f>
        <v/>
      </c>
      <c r="BB67" s="128" t="str">
        <f>IFERROR(INDEX(Calculation!$Q$7:$Q$206,MATCH($B67&amp;" "&amp;BB$10,positions,0),1),
IFERROR(INDEX(Calculation!$R$7:$R$206,MATCH($B66&amp;" "&amp;BB$10,positions,0),1),
IF(AND(ROW(BB67)&gt;12,OR(AND(BC68&lt;&gt;"",BC68&lt;&gt;"-"),AND(BB68="-",BA67=""))),"-","")))</f>
        <v/>
      </c>
      <c r="BC67" s="128" t="str">
        <f>IFERROR(INDEX(Calculation!$Q$7:$Q$206,MATCH($B67&amp;" "&amp;BC$10,positions,0),1),
IFERROR(INDEX(Calculation!$R$7:$R$206,MATCH($B66&amp;" "&amp;BC$10,positions,0),1),
IF(AND(ROW(BC67)&gt;12,OR(AND(BD68&lt;&gt;"",BD68&lt;&gt;"-"),AND(BC68="-",BB67=""))),"-","")))</f>
        <v/>
      </c>
      <c r="BD67" s="128" t="str">
        <f>IFERROR(INDEX(Calculation!$Q$7:$Q$206,MATCH($B67&amp;" "&amp;BD$10,positions,0),1),
IFERROR(INDEX(Calculation!$R$7:$R$206,MATCH($B66&amp;" "&amp;BD$10,positions,0),1),
IF(AND(ROW(BD67)&gt;12,OR(AND(BE68&lt;&gt;"",BE68&lt;&gt;"-"),AND(BD68="-",BC67=""))),"-","")))</f>
        <v/>
      </c>
      <c r="BE67" s="128" t="str">
        <f>IFERROR(INDEX(Calculation!$Q$7:$Q$206,MATCH($B67&amp;" "&amp;BE$10,positions,0),1),
IFERROR(INDEX(Calculation!$R$7:$R$206,MATCH($B66&amp;" "&amp;BE$10,positions,0),1),
IF(AND(ROW(BE67)&gt;12,OR(AND(BF68&lt;&gt;"",BF68&lt;&gt;"-"),AND(BE68="-",BD67=""))),"-","")))</f>
        <v/>
      </c>
      <c r="BF67" s="128" t="str">
        <f>IFERROR(INDEX(Calculation!$Q$7:$Q$206,MATCH($B67&amp;" "&amp;BF$10,positions,0),1),
IFERROR(INDEX(Calculation!$R$7:$R$206,MATCH($B66&amp;" "&amp;BF$10,positions,0),1),
IF(AND(ROW(BF67)&gt;12,OR(AND(BG68&lt;&gt;"",BG68&lt;&gt;"-"),AND(BF68="-",BE67=""))),"-","")))</f>
        <v/>
      </c>
      <c r="BG67" s="128" t="str">
        <f>IFERROR(INDEX(Calculation!$Q$7:$Q$206,MATCH($B67&amp;" "&amp;BG$10,positions,0),1),
IFERROR(INDEX(Calculation!$R$7:$R$206,MATCH($B66&amp;" "&amp;BG$10,positions,0),1),
IF(AND(ROW(BG67)&gt;12,OR(AND(BH68&lt;&gt;"",BH68&lt;&gt;"-"),AND(BG68="-",BF67=""))),"-","")))</f>
        <v/>
      </c>
      <c r="BH67" s="128" t="str">
        <f>IFERROR(INDEX(Calculation!$Q$7:$Q$206,MATCH($B67&amp;" "&amp;BH$10,positions,0),1),
IFERROR(INDEX(Calculation!$R$7:$R$206,MATCH($B66&amp;" "&amp;BH$10,positions,0),1),
IF(AND(ROW(BH67)&gt;12,OR(AND(BI68&lt;&gt;"",BI68&lt;&gt;"-"),AND(BH68="-",BG67=""))),"-","")))</f>
        <v/>
      </c>
      <c r="BI67" s="128" t="str">
        <f>IFERROR(INDEX(Calculation!$Q$7:$Q$206,MATCH($B67&amp;" "&amp;BI$10,positions,0),1),
IFERROR(INDEX(Calculation!$R$7:$R$206,MATCH($B66&amp;" "&amp;BI$10,positions,0),1),
IF(AND(ROW(BI67)&gt;12,OR(AND(BJ68&lt;&gt;"",BJ68&lt;&gt;"-"),AND(BI68="-",BH67=""))),"-","")))</f>
        <v/>
      </c>
      <c r="BJ67" s="128" t="str">
        <f>IFERROR(INDEX(Calculation!$Q$7:$Q$206,MATCH($B67&amp;" "&amp;BJ$10,positions,0),1),
IFERROR(INDEX(Calculation!$R$7:$R$206,MATCH($B66&amp;" "&amp;BJ$10,positions,0),1),
IF(AND(ROW(BJ67)&gt;12,OR(AND(BK68&lt;&gt;"",BK68&lt;&gt;"-"),AND(BJ68="-",BI67=""))),"-","")))</f>
        <v/>
      </c>
      <c r="BK67" s="128" t="str">
        <f>IFERROR(INDEX(Calculation!$Q$7:$Q$206,MATCH($B67&amp;" "&amp;BK$10,positions,0),1),
IFERROR(INDEX(Calculation!$R$7:$R$206,MATCH($B66&amp;" "&amp;BK$10,positions,0),1),
IF(AND(ROW(BK67)&gt;12,OR(AND(BL68&lt;&gt;"",BL68&lt;&gt;"-"),AND(BK68="-",BJ67=""))),"-","")))</f>
        <v/>
      </c>
      <c r="BL67" s="128" t="str">
        <f>IFERROR(INDEX(Calculation!$Q$7:$Q$206,MATCH($B67&amp;" "&amp;BL$10,positions,0),1),
IFERROR(INDEX(Calculation!$R$7:$R$206,MATCH($B66&amp;" "&amp;BL$10,positions,0),1),
IF(AND(ROW(BL67)&gt;12,OR(AND(BM68&lt;&gt;"",BM68&lt;&gt;"-"),AND(BL68="-",BK67=""))),"-","")))</f>
        <v/>
      </c>
      <c r="BM67" s="128" t="str">
        <f>IFERROR(INDEX(Calculation!$Q$7:$Q$206,MATCH($B67&amp;" "&amp;BM$10,positions,0),1),
IFERROR(INDEX(Calculation!$R$7:$R$206,MATCH($B66&amp;" "&amp;BM$10,positions,0),1),
IF(AND(ROW(BM67)&gt;12,OR(AND(BN68&lt;&gt;"",BN68&lt;&gt;"-"),AND(BM68="-",BL67=""))),"-","")))</f>
        <v/>
      </c>
      <c r="BN67" s="128" t="str">
        <f>IFERROR(INDEX(Calculation!$Q$7:$Q$206,MATCH($B67&amp;" "&amp;BN$10,positions,0),1),
IFERROR(INDEX(Calculation!$R$7:$R$206,MATCH($B66&amp;" "&amp;BN$10,positions,0),1),
IF(AND(ROW(BN67)&gt;12,OR(AND(BO68&lt;&gt;"",BO68&lt;&gt;"-"),AND(BN68="-",BM67=""))),"-","")))</f>
        <v/>
      </c>
      <c r="BO67" s="128" t="str">
        <f>IFERROR(INDEX(Calculation!$Q$7:$Q$206,MATCH($B67&amp;" "&amp;BO$10,positions,0),1),
IFERROR(INDEX(Calculation!$R$7:$R$206,MATCH($B66&amp;" "&amp;BO$10,positions,0),1),
IF(AND(ROW(BO67)&gt;12,OR(AND(BP68&lt;&gt;"",BP68&lt;&gt;"-"),AND(BO68="-",BN67=""))),"-","")))</f>
        <v/>
      </c>
      <c r="BP67" s="128" t="str">
        <f>IFERROR(INDEX(Calculation!$Q$7:$Q$206,MATCH($B67&amp;" "&amp;BP$10,positions,0),1),
IFERROR(INDEX(Calculation!$R$7:$R$206,MATCH($B66&amp;" "&amp;BP$10,positions,0),1),
IF(AND(ROW(BP67)&gt;12,OR(AND(BQ68&lt;&gt;"",BQ68&lt;&gt;"-"),AND(BP68="-",BO67=""))),"-","")))</f>
        <v/>
      </c>
      <c r="BQ67" s="128" t="str">
        <f>IFERROR(INDEX(Calculation!$Q$7:$Q$206,MATCH($B67&amp;" "&amp;BQ$10,positions,0),1),
IFERROR(INDEX(Calculation!$R$7:$R$206,MATCH($B66&amp;" "&amp;BQ$10,positions,0),1),
IF(AND(ROW(BQ67)&gt;12,OR(AND(BR68&lt;&gt;"",BR68&lt;&gt;"-"),AND(BQ68="-",BP67=""))),"-","")))</f>
        <v/>
      </c>
      <c r="BR67" s="128" t="str">
        <f>IFERROR(INDEX(Calculation!$Q$7:$Q$206,MATCH($B67&amp;" "&amp;BR$10,positions,0),1),
IFERROR(INDEX(Calculation!$R$7:$R$206,MATCH($B66&amp;" "&amp;BR$10,positions,0),1),
IF(AND(ROW(BR67)&gt;12,OR(AND(BS68&lt;&gt;"",BS68&lt;&gt;"-"),AND(BR68="-",BQ67=""))),"-","")))</f>
        <v/>
      </c>
      <c r="BS67" s="128" t="str">
        <f>IFERROR(INDEX(Calculation!$Q$7:$Q$206,MATCH($B67&amp;" "&amp;BS$10,positions,0),1),
IFERROR(INDEX(Calculation!$R$7:$R$206,MATCH($B66&amp;" "&amp;BS$10,positions,0),1),
IF(AND(ROW(BS67)&gt;12,OR(AND(BT68&lt;&gt;"",BT68&lt;&gt;"-"),AND(BS68="-",BR67=""))),"-","")))</f>
        <v/>
      </c>
      <c r="BT67" s="128" t="str">
        <f>IFERROR(INDEX(Calculation!$Q$7:$Q$206,MATCH($B67&amp;" "&amp;BT$10,positions,0),1),
IFERROR(INDEX(Calculation!$R$7:$R$206,MATCH($B66&amp;" "&amp;BT$10,positions,0),1),
IF(AND(ROW(BT67)&gt;12,OR(AND(BU68&lt;&gt;"",BU68&lt;&gt;"-"),AND(BT68="-",BS67=""))),"-","")))</f>
        <v/>
      </c>
      <c r="BU67" s="128" t="str">
        <f>IFERROR(INDEX(Calculation!$Q$7:$Q$206,MATCH($B67&amp;" "&amp;BU$10,positions,0),1),
IFERROR(INDEX(Calculation!$R$7:$R$206,MATCH($B66&amp;" "&amp;BU$10,positions,0),1),
IF(AND(ROW(BU67)&gt;12,OR(AND(BV68&lt;&gt;"",BV68&lt;&gt;"-"),AND(BU68="-",BT67=""))),"-","")))</f>
        <v/>
      </c>
      <c r="BV67" s="128" t="str">
        <f>IFERROR(INDEX(Calculation!$Q$7:$Q$206,MATCH($B67&amp;" "&amp;BV$10,positions,0),1),
IFERROR(INDEX(Calculation!$R$7:$R$206,MATCH($B66&amp;" "&amp;BV$10,positions,0),1),
IF(AND(ROW(BV67)&gt;12,OR(AND(BW68&lt;&gt;"",BW68&lt;&gt;"-"),AND(BV68="-",BU67=""))),"-","")))</f>
        <v/>
      </c>
      <c r="BW67" s="128" t="str">
        <f>IFERROR(INDEX(Calculation!$Q$7:$Q$206,MATCH($B67&amp;" "&amp;BW$10,positions,0),1),
IFERROR(INDEX(Calculation!$R$7:$R$206,MATCH($B66&amp;" "&amp;BW$10,positions,0),1),
IF(AND(ROW(BW67)&gt;12,OR(AND(BX68&lt;&gt;"",BX68&lt;&gt;"-"),AND(BW68="-",BV67=""))),"-","")))</f>
        <v/>
      </c>
      <c r="BX67" s="128" t="str">
        <f>IFERROR(INDEX(Calculation!$Q$7:$Q$206,MATCH($B67&amp;" "&amp;BX$10,positions,0),1),
IFERROR(INDEX(Calculation!$R$7:$R$206,MATCH($B66&amp;" "&amp;BX$10,positions,0),1),
IF(AND(ROW(BX67)&gt;12,OR(AND(BY68&lt;&gt;"",BY68&lt;&gt;"-"),AND(BX68="-",BW67=""))),"-","")))</f>
        <v/>
      </c>
      <c r="BY67" s="128" t="str">
        <f>IFERROR(INDEX(Calculation!$Q$7:$Q$206,MATCH($B67&amp;" "&amp;BY$10,positions,0),1),
IFERROR(INDEX(Calculation!$R$7:$R$206,MATCH($B66&amp;" "&amp;BY$10,positions,0),1),
IF(AND(ROW(BY67)&gt;12,OR(AND(BZ68&lt;&gt;"",BZ68&lt;&gt;"-"),AND(BY68="-",BX67=""))),"-","")))</f>
        <v/>
      </c>
      <c r="BZ67" s="128" t="str">
        <f>IFERROR(INDEX(Calculation!$Q$7:$Q$206,MATCH($B67&amp;" "&amp;BZ$10,positions,0),1),
IFERROR(INDEX(Calculation!$R$7:$R$206,MATCH($B66&amp;" "&amp;BZ$10,positions,0),1),
IF(AND(ROW(BZ67)&gt;12,OR(AND(CA68&lt;&gt;"",CA68&lt;&gt;"-"),AND(BZ68="-",BY67=""))),"-","")))</f>
        <v/>
      </c>
      <c r="CA67" s="128" t="str">
        <f>IFERROR(INDEX(Calculation!$Q$7:$Q$206,MATCH($B67&amp;" "&amp;CA$10,positions,0),1),
IFERROR(INDEX(Calculation!$R$7:$R$206,MATCH($B66&amp;" "&amp;CA$10,positions,0),1),
IF(AND(ROW(CA67)&gt;12,OR(AND(CB68&lt;&gt;"",CB68&lt;&gt;"-"),AND(CA68="-",BZ67=""))),"-","")))</f>
        <v/>
      </c>
      <c r="CB67" s="128" t="str">
        <f>IFERROR(INDEX(Calculation!$Q$7:$Q$206,MATCH($B67&amp;" "&amp;CB$10,positions,0),1),
IFERROR(INDEX(Calculation!$R$7:$R$206,MATCH($B66&amp;" "&amp;CB$10,positions,0),1),
IF(AND(ROW(CB67)&gt;12,OR(AND(CC68&lt;&gt;"",CC68&lt;&gt;"-"),AND(CB68="-",CA67=""))),"-","")))</f>
        <v/>
      </c>
      <c r="CC67" s="128" t="str">
        <f>IFERROR(INDEX(Calculation!$Q$7:$Q$206,MATCH($B67&amp;" "&amp;CC$10,positions,0),1),
IFERROR(INDEX(Calculation!$R$7:$R$206,MATCH($B66&amp;" "&amp;CC$10,positions,0),1),
IF(AND(ROW(CC67)&gt;12,OR(AND(CD68&lt;&gt;"",CD68&lt;&gt;"-"),AND(CC68="-",CB67=""))),"-","")))</f>
        <v/>
      </c>
      <c r="CD67" s="128" t="str">
        <f>IFERROR(INDEX(Calculation!$Q$7:$Q$206,MATCH($B67&amp;" "&amp;CD$10,positions,0),1),
IFERROR(INDEX(Calculation!$R$7:$R$206,MATCH($B66&amp;" "&amp;CD$10,positions,0),1),
IF(AND(ROW(CD67)&gt;12,OR(AND(CE68&lt;&gt;"",CE68&lt;&gt;"-"),AND(CD68="-",CC67=""))),"-","")))</f>
        <v/>
      </c>
      <c r="CE67" s="128" t="str">
        <f>IFERROR(INDEX(Calculation!$Q$7:$Q$206,MATCH($B67&amp;" "&amp;CE$10,positions,0),1),
IFERROR(INDEX(Calculation!$R$7:$R$206,MATCH($B66&amp;" "&amp;CE$10,positions,0),1),
IF(AND(ROW(CE67)&gt;12,OR(AND(CF68&lt;&gt;"",CF68&lt;&gt;"-"),AND(CE68="-",CD67=""))),"-","")))</f>
        <v/>
      </c>
      <c r="CF67" s="128" t="str">
        <f>IFERROR(INDEX(Calculation!$Q$7:$Q$206,MATCH($B67&amp;" "&amp;CF$10,positions,0),1),
IFERROR(INDEX(Calculation!$R$7:$R$206,MATCH($B66&amp;" "&amp;CF$10,positions,0),1),
IF(AND(ROW(CF67)&gt;12,OR(AND(CG68&lt;&gt;"",CG68&lt;&gt;"-"),AND(CF68="-",CE67=""))),"-","")))</f>
        <v/>
      </c>
      <c r="CG67" s="128" t="str">
        <f>IFERROR(INDEX(Calculation!$Q$7:$Q$206,MATCH($B67&amp;" "&amp;CG$10,positions,0),1),
IFERROR(INDEX(Calculation!$R$7:$R$206,MATCH($B66&amp;" "&amp;CG$10,positions,0),1),
IF(AND(ROW(CG67)&gt;12,OR(AND(CH68&lt;&gt;"",CH68&lt;&gt;"-"),AND(CG68="-",CF67=""))),"-","")))</f>
        <v/>
      </c>
      <c r="CH67" s="128" t="str">
        <f>IFERROR(INDEX(Calculation!$Q$7:$Q$206,MATCH($B67&amp;" "&amp;CH$10,positions,0),1),
IFERROR(INDEX(Calculation!$R$7:$R$206,MATCH($B66&amp;" "&amp;CH$10,positions,0),1),
IF(AND(ROW(CH67)&gt;12,OR(AND(CI68&lt;&gt;"",CI68&lt;&gt;"-"),AND(CH68="-",CG67=""))),"-","")))</f>
        <v/>
      </c>
      <c r="CI67" s="128" t="str">
        <f>IFERROR(INDEX(Calculation!$Q$7:$Q$206,MATCH($B67&amp;" "&amp;CI$10,positions,0),1),
IFERROR(INDEX(Calculation!$R$7:$R$206,MATCH($B66&amp;" "&amp;CI$10,positions,0),1),
IF(AND(ROW(CI67)&gt;12,OR(AND(CJ68&lt;&gt;"",CJ68&lt;&gt;"-"),AND(CI68="-",CH67=""))),"-","")))</f>
        <v/>
      </c>
      <c r="CJ67" s="128" t="str">
        <f>IFERROR(INDEX(Calculation!$Q$7:$Q$206,MATCH($B67&amp;" "&amp;CJ$10,positions,0),1),
IFERROR(INDEX(Calculation!$R$7:$R$206,MATCH($B66&amp;" "&amp;CJ$10,positions,0),1),
IF(AND(ROW(CJ67)&gt;12,OR(AND(CK68&lt;&gt;"",CK68&lt;&gt;"-"),AND(CJ68="-",CI67=""))),"-","")))</f>
        <v/>
      </c>
      <c r="CK67" s="128" t="str">
        <f>IFERROR(INDEX(Calculation!$Q$7:$Q$206,MATCH($B67&amp;" "&amp;CK$10,positions,0),1),
IFERROR(INDEX(Calculation!$R$7:$R$206,MATCH($B66&amp;" "&amp;CK$10,positions,0),1),
IF(AND(ROW(CK67)&gt;12,OR(AND(CL68&lt;&gt;"",CL68&lt;&gt;"-"),AND(CK68="-",CJ67=""))),"-","")))</f>
        <v/>
      </c>
      <c r="CL67" s="128" t="str">
        <f>IFERROR(INDEX(Calculation!$Q$7:$Q$206,MATCH($B67&amp;" "&amp;CL$10,positions,0),1),
IFERROR(INDEX(Calculation!$R$7:$R$206,MATCH($B66&amp;" "&amp;CL$10,positions,0),1),
IF(AND(ROW(CL67)&gt;12,OR(AND(CM68&lt;&gt;"",CM68&lt;&gt;"-"),AND(CL68="-",CK67=""))),"-","")))</f>
        <v/>
      </c>
      <c r="CM67" s="128" t="str">
        <f>IFERROR(INDEX(Calculation!$Q$7:$Q$206,MATCH($B67&amp;" "&amp;CM$10,positions,0),1),
IFERROR(INDEX(Calculation!$R$7:$R$206,MATCH($B66&amp;" "&amp;CM$10,positions,0),1),
IF(AND(ROW(CM67)&gt;12,OR(AND(CN68&lt;&gt;"",CN68&lt;&gt;"-"),AND(CM68="-",CL67=""))),"-","")))</f>
        <v/>
      </c>
      <c r="CN67" s="128" t="str">
        <f>IFERROR(INDEX(Calculation!$Q$7:$Q$206,MATCH($B67&amp;" "&amp;CN$10,positions,0),1),
IFERROR(INDEX(Calculation!$R$7:$R$206,MATCH($B66&amp;" "&amp;CN$10,positions,0),1),
IF(AND(ROW(CN67)&gt;12,OR(AND(CO68&lt;&gt;"",CO68&lt;&gt;"-"),AND(CN68="-",CM67=""))),"-","")))</f>
        <v/>
      </c>
      <c r="CO67" s="128" t="str">
        <f>IFERROR(INDEX(Calculation!$Q$7:$Q$206,MATCH($B67&amp;" "&amp;CO$10,positions,0),1),
IFERROR(INDEX(Calculation!$R$7:$R$206,MATCH($B66&amp;" "&amp;CO$10,positions,0),1),
IF(AND(ROW(CO67)&gt;12,OR(AND(CP68&lt;&gt;"",CP68&lt;&gt;"-"),AND(CO68="-",CN67=""))),"-","")))</f>
        <v/>
      </c>
      <c r="CP67" s="128" t="str">
        <f>IFERROR(INDEX(Calculation!$Q$7:$Q$206,MATCH($B67&amp;" "&amp;CP$10,positions,0),1),
IFERROR(INDEX(Calculation!$R$7:$R$206,MATCH($B66&amp;" "&amp;CP$10,positions,0),1),
IF(AND(ROW(CP67)&gt;12,OR(AND(CQ68&lt;&gt;"",CQ68&lt;&gt;"-"),AND(CP68="-",CO67=""))),"-","")))</f>
        <v/>
      </c>
      <c r="CQ67" s="128" t="str">
        <f>IFERROR(INDEX(Calculation!$Q$7:$Q$206,MATCH($B67&amp;" "&amp;CQ$10,positions,0),1),
IFERROR(INDEX(Calculation!$R$7:$R$206,MATCH($B66&amp;" "&amp;CQ$10,positions,0),1),
IF(AND(ROW(CQ67)&gt;12,OR(AND(CR68&lt;&gt;"",CR68&lt;&gt;"-"),AND(CQ68="-",CP67=""))),"-","")))</f>
        <v/>
      </c>
      <c r="CR67" s="128" t="str">
        <f>IFERROR(INDEX(Calculation!$Q$7:$Q$206,MATCH($B67&amp;" "&amp;CR$10,positions,0),1),
IFERROR(INDEX(Calculation!$R$7:$R$206,MATCH($B66&amp;" "&amp;CR$10,positions,0),1),
IF(AND(ROW(CR67)&gt;12,OR(AND(CS68&lt;&gt;"",CS68&lt;&gt;"-"),AND(CR68="-",CQ67=""))),"-","")))</f>
        <v/>
      </c>
      <c r="CS67" s="128" t="str">
        <f>IFERROR(INDEX(Calculation!$Q$7:$Q$206,MATCH($B67&amp;" "&amp;CS$10,positions,0),1),
IFERROR(INDEX(Calculation!$R$7:$R$206,MATCH($B66&amp;" "&amp;CS$10,positions,0),1),
IF(AND(ROW(CS67)&gt;12,OR(AND(CT68&lt;&gt;"",CT68&lt;&gt;"-"),AND(CS68="-",CR67=""))),"-","")))</f>
        <v/>
      </c>
      <c r="CT67" s="128" t="str">
        <f>IFERROR(INDEX(Calculation!$Q$7:$Q$206,MATCH($B67&amp;" "&amp;CT$10,positions,0),1),
IFERROR(INDEX(Calculation!$R$7:$R$206,MATCH($B66&amp;" "&amp;CT$10,positions,0),1),
IF(AND(ROW(CT67)&gt;12,OR(AND(CU68&lt;&gt;"",CU68&lt;&gt;"-"),AND(CT68="-",CS67=""))),"-","")))</f>
        <v/>
      </c>
      <c r="CU67" s="128" t="str">
        <f>IFERROR(INDEX(Calculation!$Q$7:$Q$206,MATCH($B67&amp;" "&amp;CU$10,positions,0),1),
IFERROR(INDEX(Calculation!$R$7:$R$206,MATCH($B66&amp;" "&amp;CU$10,positions,0),1),
IF(AND(ROW(CU67)&gt;12,OR(AND(CV68&lt;&gt;"",CV68&lt;&gt;"-"),AND(CU68="-",CT67=""))),"-","")))</f>
        <v/>
      </c>
      <c r="CV67" s="128" t="str">
        <f>IFERROR(INDEX(Calculation!$Q$7:$Q$206,MATCH($B67&amp;" "&amp;CV$10,positions,0),1),
IFERROR(INDEX(Calculation!$R$7:$R$206,MATCH($B66&amp;" "&amp;CV$10,positions,0),1),
IF(AND(ROW(CV67)&gt;12,OR(AND(CW68&lt;&gt;"",CW68&lt;&gt;"-"),AND(CV68="-",CU67=""))),"-","")))</f>
        <v/>
      </c>
      <c r="CW67" s="128" t="str">
        <f>IFERROR(INDEX(Calculation!$Q$7:$Q$206,MATCH($B67&amp;" "&amp;CW$10,positions,0),1),
IFERROR(INDEX(Calculation!$R$7:$R$206,MATCH($B66&amp;" "&amp;CW$10,positions,0),1),
IF(AND(ROW(CW67)&gt;12,OR(AND(CX68&lt;&gt;"",CX68&lt;&gt;"-"),AND(CW68="-",CV67=""))),"-","")))</f>
        <v/>
      </c>
      <c r="CX67" s="128" t="str">
        <f>IFERROR(INDEX(Calculation!$Q$7:$Q$206,MATCH($B67&amp;" "&amp;CX$10,positions,0),1),
IFERROR(INDEX(Calculation!$R$7:$R$206,MATCH($B66&amp;" "&amp;CX$10,positions,0),1),
IF(AND(ROW(CX67)&gt;12,OR(AND(CY68&lt;&gt;"",CY68&lt;&gt;"-"),AND(CX68="-",CW67=""))),"-","")))</f>
        <v/>
      </c>
      <c r="CY67" s="128" t="str">
        <f>IFERROR(INDEX(Calculation!$Q$7:$Q$206,MATCH($B67&amp;" "&amp;CY$10,positions,0),1),
IFERROR(INDEX(Calculation!$R$7:$R$206,MATCH($B66&amp;" "&amp;CY$10,positions,0),1),
IF(AND(ROW(CY67)&gt;12,OR(AND(CZ68&lt;&gt;"",CZ68&lt;&gt;"-"),AND(CY68="-",CX67=""))),"-","")))</f>
        <v/>
      </c>
      <c r="CZ67" s="128" t="str">
        <f>IFERROR(INDEX(Calculation!$Q$7:$Q$206,MATCH($B67&amp;" "&amp;CZ$10,positions,0),1),
IFERROR(INDEX(Calculation!$R$7:$R$206,MATCH($B66&amp;" "&amp;CZ$10,positions,0),1),
IF(AND(ROW(CZ67)&gt;12,OR(AND(DA68&lt;&gt;"",DA68&lt;&gt;"-"),AND(CZ68="-",CY67=""))),"-","")))</f>
        <v/>
      </c>
    </row>
    <row r="68" spans="2:104" s="100" customFormat="1" ht="27.95" customHeight="1" x14ac:dyDescent="0.25">
      <c r="B68" s="140">
        <v>58</v>
      </c>
      <c r="C68" s="99"/>
      <c r="D68" s="128" t="str">
        <f>IFERROR(INDEX(Calculation!$Q$7:$Q$206,MATCH($B68&amp;" "&amp;D$10,positions,0),1),
IFERROR(INDEX(Calculation!$R$7:$R$206,MATCH($B67&amp;" "&amp;D$10,positions,0),1),
IF(AND(ROW(D68)&gt;12,OR(AND(E69&lt;&gt;"",E69&lt;&gt;"-"),AND(D69="-",C68=""))),"-","")))</f>
        <v/>
      </c>
      <c r="E68" s="128" t="str">
        <f>IFERROR(INDEX(Calculation!$Q$7:$Q$206,MATCH($B68&amp;" "&amp;E$10,positions,0),1),
IFERROR(INDEX(Calculation!$R$7:$R$206,MATCH($B67&amp;" "&amp;E$10,positions,0),1),
IF(AND(ROW(E68)&gt;12,OR(AND(F69&lt;&gt;"",F69&lt;&gt;"-"),AND(E69="-",D68=""))),"-","")))</f>
        <v/>
      </c>
      <c r="F68" s="128" t="str">
        <f>IFERROR(INDEX(Calculation!$Q$7:$Q$206,MATCH($B68&amp;" "&amp;F$10,positions,0),1),
IFERROR(INDEX(Calculation!$R$7:$R$206,MATCH($B67&amp;" "&amp;F$10,positions,0),1),
IF(AND(ROW(F68)&gt;12,OR(AND(G69&lt;&gt;"",G69&lt;&gt;"-"),AND(F69="-",E68=""))),"-","")))</f>
        <v/>
      </c>
      <c r="G68" s="128" t="str">
        <f>IFERROR(INDEX(Calculation!$Q$7:$Q$206,MATCH($B68&amp;" "&amp;G$10,positions,0),1),
IFERROR(INDEX(Calculation!$R$7:$R$206,MATCH($B67&amp;" "&amp;G$10,positions,0),1),
IF(AND(ROW(G68)&gt;12,OR(AND(H69&lt;&gt;"",H69&lt;&gt;"-"),AND(G69="-",F68=""))),"-","")))</f>
        <v/>
      </c>
      <c r="H68" s="128" t="str">
        <f>IFERROR(INDEX(Calculation!$Q$7:$Q$206,MATCH($B68&amp;" "&amp;H$10,positions,0),1),
IFERROR(INDEX(Calculation!$R$7:$R$206,MATCH($B67&amp;" "&amp;H$10,positions,0),1),
IF(AND(ROW(H68)&gt;12,OR(AND(I69&lt;&gt;"",I69&lt;&gt;"-"),AND(H69="-",G68=""))),"-","")))</f>
        <v/>
      </c>
      <c r="I68" s="128" t="str">
        <f>IFERROR(INDEX(Calculation!$Q$7:$Q$206,MATCH($B68&amp;" "&amp;I$10,positions,0),1),
IFERROR(INDEX(Calculation!$R$7:$R$206,MATCH($B67&amp;" "&amp;I$10,positions,0),1),
IF(AND(ROW(I68)&gt;12,OR(AND(J69&lt;&gt;"",J69&lt;&gt;"-"),AND(I69="-",H68=""))),"-","")))</f>
        <v/>
      </c>
      <c r="J68" s="128" t="str">
        <f>IFERROR(INDEX(Calculation!$Q$7:$Q$206,MATCH($B68&amp;" "&amp;J$10,positions,0),1),
IFERROR(INDEX(Calculation!$R$7:$R$206,MATCH($B67&amp;" "&amp;J$10,positions,0),1),
IF(AND(ROW(J68)&gt;12,OR(AND(K69&lt;&gt;"",K69&lt;&gt;"-"),AND(J69="-",I68=""))),"-","")))</f>
        <v/>
      </c>
      <c r="K68" s="128" t="str">
        <f>IFERROR(INDEX(Calculation!$Q$7:$Q$206,MATCH($B68&amp;" "&amp;K$10,positions,0),1),
IFERROR(INDEX(Calculation!$R$7:$R$206,MATCH($B67&amp;" "&amp;K$10,positions,0),1),
IF(AND(ROW(K68)&gt;12,OR(AND(L69&lt;&gt;"",L69&lt;&gt;"-"),AND(K69="-",J68=""))),"-","")))</f>
        <v/>
      </c>
      <c r="L68" s="128" t="str">
        <f>IFERROR(INDEX(Calculation!$Q$7:$Q$206,MATCH($B68&amp;" "&amp;L$10,positions,0),1),
IFERROR(INDEX(Calculation!$R$7:$R$206,MATCH($B67&amp;" "&amp;L$10,positions,0),1),
IF(AND(ROW(L68)&gt;12,OR(AND(M69&lt;&gt;"",M69&lt;&gt;"-"),AND(L69="-",K68=""))),"-","")))</f>
        <v/>
      </c>
      <c r="M68" s="128" t="str">
        <f>IFERROR(INDEX(Calculation!$Q$7:$Q$206,MATCH($B68&amp;" "&amp;M$10,positions,0),1),
IFERROR(INDEX(Calculation!$R$7:$R$206,MATCH($B67&amp;" "&amp;M$10,positions,0),1),
IF(AND(ROW(M68)&gt;12,OR(AND(N69&lt;&gt;"",N69&lt;&gt;"-"),AND(M69="-",L68=""))),"-","")))</f>
        <v/>
      </c>
      <c r="N68" s="128" t="str">
        <f>IFERROR(INDEX(Calculation!$Q$7:$Q$206,MATCH($B68&amp;" "&amp;N$10,positions,0),1),
IFERROR(INDEX(Calculation!$R$7:$R$206,MATCH($B67&amp;" "&amp;N$10,positions,0),1),
IF(AND(ROW(N68)&gt;12,OR(AND(O69&lt;&gt;"",O69&lt;&gt;"-"),AND(N69="-",M68=""))),"-","")))</f>
        <v/>
      </c>
      <c r="O68" s="128" t="str">
        <f>IFERROR(INDEX(Calculation!$Q$7:$Q$206,MATCH($B68&amp;" "&amp;O$10,positions,0),1),
IFERROR(INDEX(Calculation!$R$7:$R$206,MATCH($B67&amp;" "&amp;O$10,positions,0),1),
IF(AND(ROW(O68)&gt;12,OR(AND(P69&lt;&gt;"",P69&lt;&gt;"-"),AND(O69="-",N68=""))),"-","")))</f>
        <v/>
      </c>
      <c r="P68" s="128" t="str">
        <f>IFERROR(INDEX(Calculation!$Q$7:$Q$206,MATCH($B68&amp;" "&amp;P$10,positions,0),1),
IFERROR(INDEX(Calculation!$R$7:$R$206,MATCH($B67&amp;" "&amp;P$10,positions,0),1),
IF(AND(ROW(P68)&gt;12,OR(AND(Q69&lt;&gt;"",Q69&lt;&gt;"-"),AND(P69="-",O68=""))),"-","")))</f>
        <v/>
      </c>
      <c r="Q68" s="128" t="str">
        <f>IFERROR(INDEX(Calculation!$Q$7:$Q$206,MATCH($B68&amp;" "&amp;Q$10,positions,0),1),
IFERROR(INDEX(Calculation!$R$7:$R$206,MATCH($B67&amp;" "&amp;Q$10,positions,0),1),
IF(AND(ROW(Q68)&gt;12,OR(AND(R69&lt;&gt;"",R69&lt;&gt;"-"),AND(Q69="-",P68=""))),"-","")))</f>
        <v/>
      </c>
      <c r="R68" s="128" t="str">
        <f>IFERROR(INDEX(Calculation!$Q$7:$Q$206,MATCH($B68&amp;" "&amp;R$10,positions,0),1),
IFERROR(INDEX(Calculation!$R$7:$R$206,MATCH($B67&amp;" "&amp;R$10,positions,0),1),
IF(AND(ROW(R68)&gt;12,OR(AND(S69&lt;&gt;"",S69&lt;&gt;"-"),AND(R69="-",Q68=""))),"-","")))</f>
        <v/>
      </c>
      <c r="S68" s="128" t="str">
        <f>IFERROR(INDEX(Calculation!$Q$7:$Q$206,MATCH($B68&amp;" "&amp;S$10,positions,0),1),
IFERROR(INDEX(Calculation!$R$7:$R$206,MATCH($B67&amp;" "&amp;S$10,positions,0),1),
IF(AND(ROW(S68)&gt;12,OR(AND(T69&lt;&gt;"",T69&lt;&gt;"-"),AND(S69="-",R68=""))),"-","")))</f>
        <v/>
      </c>
      <c r="T68" s="128" t="str">
        <f>IFERROR(INDEX(Calculation!$Q$7:$Q$206,MATCH($B68&amp;" "&amp;T$10,positions,0),1),
IFERROR(INDEX(Calculation!$R$7:$R$206,MATCH($B67&amp;" "&amp;T$10,positions,0),1),
IF(AND(ROW(T68)&gt;12,OR(AND(U69&lt;&gt;"",U69&lt;&gt;"-"),AND(T69="-",S68=""))),"-","")))</f>
        <v/>
      </c>
      <c r="U68" s="128" t="str">
        <f>IFERROR(INDEX(Calculation!$Q$7:$Q$206,MATCH($B68&amp;" "&amp;U$10,positions,0),1),
IFERROR(INDEX(Calculation!$R$7:$R$206,MATCH($B67&amp;" "&amp;U$10,positions,0),1),
IF(AND(ROW(U68)&gt;12,OR(AND(V69&lt;&gt;"",V69&lt;&gt;"-"),AND(U69="-",T68=""))),"-","")))</f>
        <v/>
      </c>
      <c r="V68" s="128" t="str">
        <f>IFERROR(INDEX(Calculation!$Q$7:$Q$206,MATCH($B68&amp;" "&amp;V$10,positions,0),1),
IFERROR(INDEX(Calculation!$R$7:$R$206,MATCH($B67&amp;" "&amp;V$10,positions,0),1),
IF(AND(ROW(V68)&gt;12,OR(AND(W69&lt;&gt;"",W69&lt;&gt;"-"),AND(V69="-",U68=""))),"-","")))</f>
        <v/>
      </c>
      <c r="W68" s="128" t="str">
        <f>IFERROR(INDEX(Calculation!$Q$7:$Q$206,MATCH($B68&amp;" "&amp;W$10,positions,0),1),
IFERROR(INDEX(Calculation!$R$7:$R$206,MATCH($B67&amp;" "&amp;W$10,positions,0),1),
IF(AND(ROW(W68)&gt;12,OR(AND(X69&lt;&gt;"",X69&lt;&gt;"-"),AND(W69="-",V68=""))),"-","")))</f>
        <v/>
      </c>
      <c r="X68" s="128" t="str">
        <f>IFERROR(INDEX(Calculation!$Q$7:$Q$206,MATCH($B68&amp;" "&amp;X$10,positions,0),1),
IFERROR(INDEX(Calculation!$R$7:$R$206,MATCH($B67&amp;" "&amp;X$10,positions,0),1),
IF(AND(ROW(X68)&gt;12,OR(AND(Y69&lt;&gt;"",Y69&lt;&gt;"-"),AND(X69="-",W68=""))),"-","")))</f>
        <v/>
      </c>
      <c r="Y68" s="128" t="str">
        <f>IFERROR(INDEX(Calculation!$Q$7:$Q$206,MATCH($B68&amp;" "&amp;Y$10,positions,0),1),
IFERROR(INDEX(Calculation!$R$7:$R$206,MATCH($B67&amp;" "&amp;Y$10,positions,0),1),
IF(AND(ROW(Y68)&gt;12,OR(AND(Z69&lt;&gt;"",Z69&lt;&gt;"-"),AND(Y69="-",X68=""))),"-","")))</f>
        <v/>
      </c>
      <c r="Z68" s="128" t="str">
        <f>IFERROR(INDEX(Calculation!$Q$7:$Q$206,MATCH($B68&amp;" "&amp;Z$10,positions,0),1),
IFERROR(INDEX(Calculation!$R$7:$R$206,MATCH($B67&amp;" "&amp;Z$10,positions,0),1),
IF(AND(ROW(Z68)&gt;12,OR(AND(AA69&lt;&gt;"",AA69&lt;&gt;"-"),AND(Z69="-",Y68=""))),"-","")))</f>
        <v/>
      </c>
      <c r="AA68" s="128" t="str">
        <f>IFERROR(INDEX(Calculation!$Q$7:$Q$206,MATCH($B68&amp;" "&amp;AA$10,positions,0),1),
IFERROR(INDEX(Calculation!$R$7:$R$206,MATCH($B67&amp;" "&amp;AA$10,positions,0),1),
IF(AND(ROW(AA68)&gt;12,OR(AND(AB69&lt;&gt;"",AB69&lt;&gt;"-"),AND(AA69="-",Z68=""))),"-","")))</f>
        <v/>
      </c>
      <c r="AB68" s="128" t="str">
        <f>IFERROR(INDEX(Calculation!$Q$7:$Q$206,MATCH($B68&amp;" "&amp;AB$10,positions,0),1),
IFERROR(INDEX(Calculation!$R$7:$R$206,MATCH($B67&amp;" "&amp;AB$10,positions,0),1),
IF(AND(ROW(AB68)&gt;12,OR(AND(AC69&lt;&gt;"",AC69&lt;&gt;"-"),AND(AB69="-",AA68=""))),"-","")))</f>
        <v/>
      </c>
      <c r="AC68" s="128" t="str">
        <f>IFERROR(INDEX(Calculation!$Q$7:$Q$206,MATCH($B68&amp;" "&amp;AC$10,positions,0),1),
IFERROR(INDEX(Calculation!$R$7:$R$206,MATCH($B67&amp;" "&amp;AC$10,positions,0),1),
IF(AND(ROW(AC68)&gt;12,OR(AND(AD69&lt;&gt;"",AD69&lt;&gt;"-"),AND(AC69="-",AB68=""))),"-","")))</f>
        <v/>
      </c>
      <c r="AD68" s="128" t="str">
        <f>IFERROR(INDEX(Calculation!$Q$7:$Q$206,MATCH($B68&amp;" "&amp;AD$10,positions,0),1),
IFERROR(INDEX(Calculation!$R$7:$R$206,MATCH($B67&amp;" "&amp;AD$10,positions,0),1),
IF(AND(ROW(AD68)&gt;12,OR(AND(AE69&lt;&gt;"",AE69&lt;&gt;"-"),AND(AD69="-",AC68=""))),"-","")))</f>
        <v/>
      </c>
      <c r="AE68" s="128" t="str">
        <f>IFERROR(INDEX(Calculation!$Q$7:$Q$206,MATCH($B68&amp;" "&amp;AE$10,positions,0),1),
IFERROR(INDEX(Calculation!$R$7:$R$206,MATCH($B67&amp;" "&amp;AE$10,positions,0),1),
IF(AND(ROW(AE68)&gt;12,OR(AND(AF69&lt;&gt;"",AF69&lt;&gt;"-"),AND(AE69="-",AD68=""))),"-","")))</f>
        <v/>
      </c>
      <c r="AF68" s="128" t="str">
        <f>IFERROR(INDEX(Calculation!$Q$7:$Q$206,MATCH($B68&amp;" "&amp;AF$10,positions,0),1),
IFERROR(INDEX(Calculation!$R$7:$R$206,MATCH($B67&amp;" "&amp;AF$10,positions,0),1),
IF(AND(ROW(AF68)&gt;12,OR(AND(AG69&lt;&gt;"",AG69&lt;&gt;"-"),AND(AF69="-",AE68=""))),"-","")))</f>
        <v/>
      </c>
      <c r="AG68" s="128" t="str">
        <f>IFERROR(INDEX(Calculation!$Q$7:$Q$206,MATCH($B68&amp;" "&amp;AG$10,positions,0),1),
IFERROR(INDEX(Calculation!$R$7:$R$206,MATCH($B67&amp;" "&amp;AG$10,positions,0),1),
IF(AND(ROW(AG68)&gt;12,OR(AND(AH69&lt;&gt;"",AH69&lt;&gt;"-"),AND(AG69="-",AF68=""))),"-","")))</f>
        <v/>
      </c>
      <c r="AH68" s="128" t="str">
        <f>IFERROR(INDEX(Calculation!$Q$7:$Q$206,MATCH($B68&amp;" "&amp;AH$10,positions,0),1),
IFERROR(INDEX(Calculation!$R$7:$R$206,MATCH($B67&amp;" "&amp;AH$10,positions,0),1),
IF(AND(ROW(AH68)&gt;12,OR(AND(AI69&lt;&gt;"",AI69&lt;&gt;"-"),AND(AH69="-",AG68=""))),"-","")))</f>
        <v/>
      </c>
      <c r="AI68" s="128" t="str">
        <f>IFERROR(INDEX(Calculation!$Q$7:$Q$206,MATCH($B68&amp;" "&amp;AI$10,positions,0),1),
IFERROR(INDEX(Calculation!$R$7:$R$206,MATCH($B67&amp;" "&amp;AI$10,positions,0),1),
IF(AND(ROW(AI68)&gt;12,OR(AND(AJ69&lt;&gt;"",AJ69&lt;&gt;"-"),AND(AI69="-",AH68=""))),"-","")))</f>
        <v/>
      </c>
      <c r="AJ68" s="128" t="str">
        <f>IFERROR(INDEX(Calculation!$Q$7:$Q$206,MATCH($B68&amp;" "&amp;AJ$10,positions,0),1),
IFERROR(INDEX(Calculation!$R$7:$R$206,MATCH($B67&amp;" "&amp;AJ$10,positions,0),1),
IF(AND(ROW(AJ68)&gt;12,OR(AND(AK69&lt;&gt;"",AK69&lt;&gt;"-"),AND(AJ69="-",AI68=""))),"-","")))</f>
        <v/>
      </c>
      <c r="AK68" s="128" t="str">
        <f>IFERROR(INDEX(Calculation!$Q$7:$Q$206,MATCH($B68&amp;" "&amp;AK$10,positions,0),1),
IFERROR(INDEX(Calculation!$R$7:$R$206,MATCH($B67&amp;" "&amp;AK$10,positions,0),1),
IF(AND(ROW(AK68)&gt;12,OR(AND(AL69&lt;&gt;"",AL69&lt;&gt;"-"),AND(AK69="-",AJ68=""))),"-","")))</f>
        <v/>
      </c>
      <c r="AL68" s="128" t="str">
        <f>IFERROR(INDEX(Calculation!$Q$7:$Q$206,MATCH($B68&amp;" "&amp;AL$10,positions,0),1),
IFERROR(INDEX(Calculation!$R$7:$R$206,MATCH($B67&amp;" "&amp;AL$10,positions,0),1),
IF(AND(ROW(AL68)&gt;12,OR(AND(AM69&lt;&gt;"",AM69&lt;&gt;"-"),AND(AL69="-",AK68=""))),"-","")))</f>
        <v/>
      </c>
      <c r="AM68" s="128" t="str">
        <f>IFERROR(INDEX(Calculation!$Q$7:$Q$206,MATCH($B68&amp;" "&amp;AM$10,positions,0),1),
IFERROR(INDEX(Calculation!$R$7:$R$206,MATCH($B67&amp;" "&amp;AM$10,positions,0),1),
IF(AND(ROW(AM68)&gt;12,OR(AND(AN69&lt;&gt;"",AN69&lt;&gt;"-"),AND(AM69="-",AL68=""))),"-","")))</f>
        <v/>
      </c>
      <c r="AN68" s="128" t="str">
        <f>IFERROR(INDEX(Calculation!$Q$7:$Q$206,MATCH($B68&amp;" "&amp;AN$10,positions,0),1),
IFERROR(INDEX(Calculation!$R$7:$R$206,MATCH($B67&amp;" "&amp;AN$10,positions,0),1),
IF(AND(ROW(AN68)&gt;12,OR(AND(AO69&lt;&gt;"",AO69&lt;&gt;"-"),AND(AN69="-",AM68=""))),"-","")))</f>
        <v/>
      </c>
      <c r="AO68" s="128" t="str">
        <f>IFERROR(INDEX(Calculation!$Q$7:$Q$206,MATCH($B68&amp;" "&amp;AO$10,positions,0),1),
IFERROR(INDEX(Calculation!$R$7:$R$206,MATCH($B67&amp;" "&amp;AO$10,positions,0),1),
IF(AND(ROW(AO68)&gt;12,OR(AND(AP69&lt;&gt;"",AP69&lt;&gt;"-"),AND(AO69="-",AN68=""))),"-","")))</f>
        <v/>
      </c>
      <c r="AP68" s="128" t="str">
        <f>IFERROR(INDEX(Calculation!$Q$7:$Q$206,MATCH($B68&amp;" "&amp;AP$10,positions,0),1),
IFERROR(INDEX(Calculation!$R$7:$R$206,MATCH($B67&amp;" "&amp;AP$10,positions,0),1),
IF(AND(ROW(AP68)&gt;12,OR(AND(AQ69&lt;&gt;"",AQ69&lt;&gt;"-"),AND(AP69="-",AO68=""))),"-","")))</f>
        <v/>
      </c>
      <c r="AQ68" s="128" t="str">
        <f>IFERROR(INDEX(Calculation!$Q$7:$Q$206,MATCH($B68&amp;" "&amp;AQ$10,positions,0),1),
IFERROR(INDEX(Calculation!$R$7:$R$206,MATCH($B67&amp;" "&amp;AQ$10,positions,0),1),
IF(AND(ROW(AQ68)&gt;12,OR(AND(AR69&lt;&gt;"",AR69&lt;&gt;"-"),AND(AQ69="-",AP68=""))),"-","")))</f>
        <v/>
      </c>
      <c r="AR68" s="128" t="str">
        <f>IFERROR(INDEX(Calculation!$Q$7:$Q$206,MATCH($B68&amp;" "&amp;AR$10,positions,0),1),
IFERROR(INDEX(Calculation!$R$7:$R$206,MATCH($B67&amp;" "&amp;AR$10,positions,0),1),
IF(AND(ROW(AR68)&gt;12,OR(AND(AS69&lt;&gt;"",AS69&lt;&gt;"-"),AND(AR69="-",AQ68=""))),"-","")))</f>
        <v/>
      </c>
      <c r="AS68" s="128" t="str">
        <f>IFERROR(INDEX(Calculation!$Q$7:$Q$206,MATCH($B68&amp;" "&amp;AS$10,positions,0),1),
IFERROR(INDEX(Calculation!$R$7:$R$206,MATCH($B67&amp;" "&amp;AS$10,positions,0),1),
IF(AND(ROW(AS68)&gt;12,OR(AND(AT69&lt;&gt;"",AT69&lt;&gt;"-"),AND(AS69="-",AR68=""))),"-","")))</f>
        <v/>
      </c>
      <c r="AT68" s="128" t="str">
        <f>IFERROR(INDEX(Calculation!$Q$7:$Q$206,MATCH($B68&amp;" "&amp;AT$10,positions,0),1),
IFERROR(INDEX(Calculation!$R$7:$R$206,MATCH($B67&amp;" "&amp;AT$10,positions,0),1),
IF(AND(ROW(AT68)&gt;12,OR(AND(AU69&lt;&gt;"",AU69&lt;&gt;"-"),AND(AT69="-",AS68=""))),"-","")))</f>
        <v/>
      </c>
      <c r="AU68" s="128" t="str">
        <f>IFERROR(INDEX(Calculation!$Q$7:$Q$206,MATCH($B68&amp;" "&amp;AU$10,positions,0),1),
IFERROR(INDEX(Calculation!$R$7:$R$206,MATCH($B67&amp;" "&amp;AU$10,positions,0),1),
IF(AND(ROW(AU68)&gt;12,OR(AND(AV69&lt;&gt;"",AV69&lt;&gt;"-"),AND(AU69="-",AT68=""))),"-","")))</f>
        <v/>
      </c>
      <c r="AV68" s="128" t="str">
        <f>IFERROR(INDEX(Calculation!$Q$7:$Q$206,MATCH($B68&amp;" "&amp;AV$10,positions,0),1),
IFERROR(INDEX(Calculation!$R$7:$R$206,MATCH($B67&amp;" "&amp;AV$10,positions,0),1),
IF(AND(ROW(AV68)&gt;12,OR(AND(AW69&lt;&gt;"",AW69&lt;&gt;"-"),AND(AV69="-",AU68=""))),"-","")))</f>
        <v/>
      </c>
      <c r="AW68" s="128" t="str">
        <f>IFERROR(INDEX(Calculation!$Q$7:$Q$206,MATCH($B68&amp;" "&amp;AW$10,positions,0),1),
IFERROR(INDEX(Calculation!$R$7:$R$206,MATCH($B67&amp;" "&amp;AW$10,positions,0),1),
IF(AND(ROW(AW68)&gt;12,OR(AND(AX69&lt;&gt;"",AX69&lt;&gt;"-"),AND(AW69="-",AV68=""))),"-","")))</f>
        <v/>
      </c>
      <c r="AX68" s="128" t="str">
        <f>IFERROR(INDEX(Calculation!$Q$7:$Q$206,MATCH($B68&amp;" "&amp;AX$10,positions,0),1),
IFERROR(INDEX(Calculation!$R$7:$R$206,MATCH($B67&amp;" "&amp;AX$10,positions,0),1),
IF(AND(ROW(AX68)&gt;12,OR(AND(AY69&lt;&gt;"",AY69&lt;&gt;"-"),AND(AX69="-",AW68=""))),"-","")))</f>
        <v/>
      </c>
      <c r="AY68" s="128" t="str">
        <f>IFERROR(INDEX(Calculation!$Q$7:$Q$206,MATCH($B68&amp;" "&amp;AY$10,positions,0),1),
IFERROR(INDEX(Calculation!$R$7:$R$206,MATCH($B67&amp;" "&amp;AY$10,positions,0),1),
IF(AND(ROW(AY68)&gt;12,OR(AND(AZ69&lt;&gt;"",AZ69&lt;&gt;"-"),AND(AY69="-",AX68=""))),"-","")))</f>
        <v/>
      </c>
      <c r="AZ68" s="128" t="str">
        <f>IFERROR(INDEX(Calculation!$Q$7:$Q$206,MATCH($B68&amp;" "&amp;AZ$10,positions,0),1),
IFERROR(INDEX(Calculation!$R$7:$R$206,MATCH($B67&amp;" "&amp;AZ$10,positions,0),1),
IF(AND(ROW(AZ68)&gt;12,OR(AND(BA69&lt;&gt;"",BA69&lt;&gt;"-"),AND(AZ69="-",AY68=""))),"-","")))</f>
        <v/>
      </c>
      <c r="BA68" s="128" t="str">
        <f>IFERROR(INDEX(Calculation!$Q$7:$Q$206,MATCH($B68&amp;" "&amp;BA$10,positions,0),1),
IFERROR(INDEX(Calculation!$R$7:$R$206,MATCH($B67&amp;" "&amp;BA$10,positions,0),1),
IF(AND(ROW(BA68)&gt;12,OR(AND(BB69&lt;&gt;"",BB69&lt;&gt;"-"),AND(BA69="-",AZ68=""))),"-","")))</f>
        <v/>
      </c>
      <c r="BB68" s="128" t="str">
        <f>IFERROR(INDEX(Calculation!$Q$7:$Q$206,MATCH($B68&amp;" "&amp;BB$10,positions,0),1),
IFERROR(INDEX(Calculation!$R$7:$R$206,MATCH($B67&amp;" "&amp;BB$10,positions,0),1),
IF(AND(ROW(BB68)&gt;12,OR(AND(BC69&lt;&gt;"",BC69&lt;&gt;"-"),AND(BB69="-",BA68=""))),"-","")))</f>
        <v/>
      </c>
      <c r="BC68" s="128" t="str">
        <f>IFERROR(INDEX(Calculation!$Q$7:$Q$206,MATCH($B68&amp;" "&amp;BC$10,positions,0),1),
IFERROR(INDEX(Calculation!$R$7:$R$206,MATCH($B67&amp;" "&amp;BC$10,positions,0),1),
IF(AND(ROW(BC68)&gt;12,OR(AND(BD69&lt;&gt;"",BD69&lt;&gt;"-"),AND(BC69="-",BB68=""))),"-","")))</f>
        <v/>
      </c>
      <c r="BD68" s="128" t="str">
        <f>IFERROR(INDEX(Calculation!$Q$7:$Q$206,MATCH($B68&amp;" "&amp;BD$10,positions,0),1),
IFERROR(INDEX(Calculation!$R$7:$R$206,MATCH($B67&amp;" "&amp;BD$10,positions,0),1),
IF(AND(ROW(BD68)&gt;12,OR(AND(BE69&lt;&gt;"",BE69&lt;&gt;"-"),AND(BD69="-",BC68=""))),"-","")))</f>
        <v/>
      </c>
      <c r="BE68" s="128" t="str">
        <f>IFERROR(INDEX(Calculation!$Q$7:$Q$206,MATCH($B68&amp;" "&amp;BE$10,positions,0),1),
IFERROR(INDEX(Calculation!$R$7:$R$206,MATCH($B67&amp;" "&amp;BE$10,positions,0),1),
IF(AND(ROW(BE68)&gt;12,OR(AND(BF69&lt;&gt;"",BF69&lt;&gt;"-"),AND(BE69="-",BD68=""))),"-","")))</f>
        <v/>
      </c>
      <c r="BF68" s="128" t="str">
        <f>IFERROR(INDEX(Calculation!$Q$7:$Q$206,MATCH($B68&amp;" "&amp;BF$10,positions,0),1),
IFERROR(INDEX(Calculation!$R$7:$R$206,MATCH($B67&amp;" "&amp;BF$10,positions,0),1),
IF(AND(ROW(BF68)&gt;12,OR(AND(BG69&lt;&gt;"",BG69&lt;&gt;"-"),AND(BF69="-",BE68=""))),"-","")))</f>
        <v/>
      </c>
      <c r="BG68" s="128" t="str">
        <f>IFERROR(INDEX(Calculation!$Q$7:$Q$206,MATCH($B68&amp;" "&amp;BG$10,positions,0),1),
IFERROR(INDEX(Calculation!$R$7:$R$206,MATCH($B67&amp;" "&amp;BG$10,positions,0),1),
IF(AND(ROW(BG68)&gt;12,OR(AND(BH69&lt;&gt;"",BH69&lt;&gt;"-"),AND(BG69="-",BF68=""))),"-","")))</f>
        <v/>
      </c>
      <c r="BH68" s="128" t="str">
        <f>IFERROR(INDEX(Calculation!$Q$7:$Q$206,MATCH($B68&amp;" "&amp;BH$10,positions,0),1),
IFERROR(INDEX(Calculation!$R$7:$R$206,MATCH($B67&amp;" "&amp;BH$10,positions,0),1),
IF(AND(ROW(BH68)&gt;12,OR(AND(BI69&lt;&gt;"",BI69&lt;&gt;"-"),AND(BH69="-",BG68=""))),"-","")))</f>
        <v/>
      </c>
      <c r="BI68" s="128" t="str">
        <f>IFERROR(INDEX(Calculation!$Q$7:$Q$206,MATCH($B68&amp;" "&amp;BI$10,positions,0),1),
IFERROR(INDEX(Calculation!$R$7:$R$206,MATCH($B67&amp;" "&amp;BI$10,positions,0),1),
IF(AND(ROW(BI68)&gt;12,OR(AND(BJ69&lt;&gt;"",BJ69&lt;&gt;"-"),AND(BI69="-",BH68=""))),"-","")))</f>
        <v/>
      </c>
      <c r="BJ68" s="128" t="str">
        <f>IFERROR(INDEX(Calculation!$Q$7:$Q$206,MATCH($B68&amp;" "&amp;BJ$10,positions,0),1),
IFERROR(INDEX(Calculation!$R$7:$R$206,MATCH($B67&amp;" "&amp;BJ$10,positions,0),1),
IF(AND(ROW(BJ68)&gt;12,OR(AND(BK69&lt;&gt;"",BK69&lt;&gt;"-"),AND(BJ69="-",BI68=""))),"-","")))</f>
        <v/>
      </c>
      <c r="BK68" s="128" t="str">
        <f>IFERROR(INDEX(Calculation!$Q$7:$Q$206,MATCH($B68&amp;" "&amp;BK$10,positions,0),1),
IFERROR(INDEX(Calculation!$R$7:$R$206,MATCH($B67&amp;" "&amp;BK$10,positions,0),1),
IF(AND(ROW(BK68)&gt;12,OR(AND(BL69&lt;&gt;"",BL69&lt;&gt;"-"),AND(BK69="-",BJ68=""))),"-","")))</f>
        <v/>
      </c>
      <c r="BL68" s="128" t="str">
        <f>IFERROR(INDEX(Calculation!$Q$7:$Q$206,MATCH($B68&amp;" "&amp;BL$10,positions,0),1),
IFERROR(INDEX(Calculation!$R$7:$R$206,MATCH($B67&amp;" "&amp;BL$10,positions,0),1),
IF(AND(ROW(BL68)&gt;12,OR(AND(BM69&lt;&gt;"",BM69&lt;&gt;"-"),AND(BL69="-",BK68=""))),"-","")))</f>
        <v/>
      </c>
      <c r="BM68" s="128" t="str">
        <f>IFERROR(INDEX(Calculation!$Q$7:$Q$206,MATCH($B68&amp;" "&amp;BM$10,positions,0),1),
IFERROR(INDEX(Calculation!$R$7:$R$206,MATCH($B67&amp;" "&amp;BM$10,positions,0),1),
IF(AND(ROW(BM68)&gt;12,OR(AND(BN69&lt;&gt;"",BN69&lt;&gt;"-"),AND(BM69="-",BL68=""))),"-","")))</f>
        <v/>
      </c>
      <c r="BN68" s="128" t="str">
        <f>IFERROR(INDEX(Calculation!$Q$7:$Q$206,MATCH($B68&amp;" "&amp;BN$10,positions,0),1),
IFERROR(INDEX(Calculation!$R$7:$R$206,MATCH($B67&amp;" "&amp;BN$10,positions,0),1),
IF(AND(ROW(BN68)&gt;12,OR(AND(BO69&lt;&gt;"",BO69&lt;&gt;"-"),AND(BN69="-",BM68=""))),"-","")))</f>
        <v/>
      </c>
      <c r="BO68" s="128" t="str">
        <f>IFERROR(INDEX(Calculation!$Q$7:$Q$206,MATCH($B68&amp;" "&amp;BO$10,positions,0),1),
IFERROR(INDEX(Calculation!$R$7:$R$206,MATCH($B67&amp;" "&amp;BO$10,positions,0),1),
IF(AND(ROW(BO68)&gt;12,OR(AND(BP69&lt;&gt;"",BP69&lt;&gt;"-"),AND(BO69="-",BN68=""))),"-","")))</f>
        <v/>
      </c>
      <c r="BP68" s="128" t="str">
        <f>IFERROR(INDEX(Calculation!$Q$7:$Q$206,MATCH($B68&amp;" "&amp;BP$10,positions,0),1),
IFERROR(INDEX(Calculation!$R$7:$R$206,MATCH($B67&amp;" "&amp;BP$10,positions,0),1),
IF(AND(ROW(BP68)&gt;12,OR(AND(BQ69&lt;&gt;"",BQ69&lt;&gt;"-"),AND(BP69="-",BO68=""))),"-","")))</f>
        <v/>
      </c>
      <c r="BQ68" s="128" t="str">
        <f>IFERROR(INDEX(Calculation!$Q$7:$Q$206,MATCH($B68&amp;" "&amp;BQ$10,positions,0),1),
IFERROR(INDEX(Calculation!$R$7:$R$206,MATCH($B67&amp;" "&amp;BQ$10,positions,0),1),
IF(AND(ROW(BQ68)&gt;12,OR(AND(BR69&lt;&gt;"",BR69&lt;&gt;"-"),AND(BQ69="-",BP68=""))),"-","")))</f>
        <v/>
      </c>
      <c r="BR68" s="128" t="str">
        <f>IFERROR(INDEX(Calculation!$Q$7:$Q$206,MATCH($B68&amp;" "&amp;BR$10,positions,0),1),
IFERROR(INDEX(Calculation!$R$7:$R$206,MATCH($B67&amp;" "&amp;BR$10,positions,0),1),
IF(AND(ROW(BR68)&gt;12,OR(AND(BS69&lt;&gt;"",BS69&lt;&gt;"-"),AND(BR69="-",BQ68=""))),"-","")))</f>
        <v/>
      </c>
      <c r="BS68" s="128" t="str">
        <f>IFERROR(INDEX(Calculation!$Q$7:$Q$206,MATCH($B68&amp;" "&amp;BS$10,positions,0),1),
IFERROR(INDEX(Calculation!$R$7:$R$206,MATCH($B67&amp;" "&amp;BS$10,positions,0),1),
IF(AND(ROW(BS68)&gt;12,OR(AND(BT69&lt;&gt;"",BT69&lt;&gt;"-"),AND(BS69="-",BR68=""))),"-","")))</f>
        <v/>
      </c>
      <c r="BT68" s="128" t="str">
        <f>IFERROR(INDEX(Calculation!$Q$7:$Q$206,MATCH($B68&amp;" "&amp;BT$10,positions,0),1),
IFERROR(INDEX(Calculation!$R$7:$R$206,MATCH($B67&amp;" "&amp;BT$10,positions,0),1),
IF(AND(ROW(BT68)&gt;12,OR(AND(BU69&lt;&gt;"",BU69&lt;&gt;"-"),AND(BT69="-",BS68=""))),"-","")))</f>
        <v/>
      </c>
      <c r="BU68" s="128" t="str">
        <f>IFERROR(INDEX(Calculation!$Q$7:$Q$206,MATCH($B68&amp;" "&amp;BU$10,positions,0),1),
IFERROR(INDEX(Calculation!$R$7:$R$206,MATCH($B67&amp;" "&amp;BU$10,positions,0),1),
IF(AND(ROW(BU68)&gt;12,OR(AND(BV69&lt;&gt;"",BV69&lt;&gt;"-"),AND(BU69="-",BT68=""))),"-","")))</f>
        <v/>
      </c>
      <c r="BV68" s="128" t="str">
        <f>IFERROR(INDEX(Calculation!$Q$7:$Q$206,MATCH($B68&amp;" "&amp;BV$10,positions,0),1),
IFERROR(INDEX(Calculation!$R$7:$R$206,MATCH($B67&amp;" "&amp;BV$10,positions,0),1),
IF(AND(ROW(BV68)&gt;12,OR(AND(BW69&lt;&gt;"",BW69&lt;&gt;"-"),AND(BV69="-",BU68=""))),"-","")))</f>
        <v/>
      </c>
      <c r="BW68" s="128" t="str">
        <f>IFERROR(INDEX(Calculation!$Q$7:$Q$206,MATCH($B68&amp;" "&amp;BW$10,positions,0),1),
IFERROR(INDEX(Calculation!$R$7:$R$206,MATCH($B67&amp;" "&amp;BW$10,positions,0),1),
IF(AND(ROW(BW68)&gt;12,OR(AND(BX69&lt;&gt;"",BX69&lt;&gt;"-"),AND(BW69="-",BV68=""))),"-","")))</f>
        <v/>
      </c>
      <c r="BX68" s="128" t="str">
        <f>IFERROR(INDEX(Calculation!$Q$7:$Q$206,MATCH($B68&amp;" "&amp;BX$10,positions,0),1),
IFERROR(INDEX(Calculation!$R$7:$R$206,MATCH($B67&amp;" "&amp;BX$10,positions,0),1),
IF(AND(ROW(BX68)&gt;12,OR(AND(BY69&lt;&gt;"",BY69&lt;&gt;"-"),AND(BX69="-",BW68=""))),"-","")))</f>
        <v/>
      </c>
      <c r="BY68" s="128" t="str">
        <f>IFERROR(INDEX(Calculation!$Q$7:$Q$206,MATCH($B68&amp;" "&amp;BY$10,positions,0),1),
IFERROR(INDEX(Calculation!$R$7:$R$206,MATCH($B67&amp;" "&amp;BY$10,positions,0),1),
IF(AND(ROW(BY68)&gt;12,OR(AND(BZ69&lt;&gt;"",BZ69&lt;&gt;"-"),AND(BY69="-",BX68=""))),"-","")))</f>
        <v/>
      </c>
      <c r="BZ68" s="128" t="str">
        <f>IFERROR(INDEX(Calculation!$Q$7:$Q$206,MATCH($B68&amp;" "&amp;BZ$10,positions,0),1),
IFERROR(INDEX(Calculation!$R$7:$R$206,MATCH($B67&amp;" "&amp;BZ$10,positions,0),1),
IF(AND(ROW(BZ68)&gt;12,OR(AND(CA69&lt;&gt;"",CA69&lt;&gt;"-"),AND(BZ69="-",BY68=""))),"-","")))</f>
        <v/>
      </c>
      <c r="CA68" s="128" t="str">
        <f>IFERROR(INDEX(Calculation!$Q$7:$Q$206,MATCH($B68&amp;" "&amp;CA$10,positions,0),1),
IFERROR(INDEX(Calculation!$R$7:$R$206,MATCH($B67&amp;" "&amp;CA$10,positions,0),1),
IF(AND(ROW(CA68)&gt;12,OR(AND(CB69&lt;&gt;"",CB69&lt;&gt;"-"),AND(CA69="-",BZ68=""))),"-","")))</f>
        <v/>
      </c>
      <c r="CB68" s="128" t="str">
        <f>IFERROR(INDEX(Calculation!$Q$7:$Q$206,MATCH($B68&amp;" "&amp;CB$10,positions,0),1),
IFERROR(INDEX(Calculation!$R$7:$R$206,MATCH($B67&amp;" "&amp;CB$10,positions,0),1),
IF(AND(ROW(CB68)&gt;12,OR(AND(CC69&lt;&gt;"",CC69&lt;&gt;"-"),AND(CB69="-",CA68=""))),"-","")))</f>
        <v/>
      </c>
      <c r="CC68" s="128" t="str">
        <f>IFERROR(INDEX(Calculation!$Q$7:$Q$206,MATCH($B68&amp;" "&amp;CC$10,positions,0),1),
IFERROR(INDEX(Calculation!$R$7:$R$206,MATCH($B67&amp;" "&amp;CC$10,positions,0),1),
IF(AND(ROW(CC68)&gt;12,OR(AND(CD69&lt;&gt;"",CD69&lt;&gt;"-"),AND(CC69="-",CB68=""))),"-","")))</f>
        <v/>
      </c>
      <c r="CD68" s="128" t="str">
        <f>IFERROR(INDEX(Calculation!$Q$7:$Q$206,MATCH($B68&amp;" "&amp;CD$10,positions,0),1),
IFERROR(INDEX(Calculation!$R$7:$R$206,MATCH($B67&amp;" "&amp;CD$10,positions,0),1),
IF(AND(ROW(CD68)&gt;12,OR(AND(CE69&lt;&gt;"",CE69&lt;&gt;"-"),AND(CD69="-",CC68=""))),"-","")))</f>
        <v/>
      </c>
      <c r="CE68" s="128" t="str">
        <f>IFERROR(INDEX(Calculation!$Q$7:$Q$206,MATCH($B68&amp;" "&amp;CE$10,positions,0),1),
IFERROR(INDEX(Calculation!$R$7:$R$206,MATCH($B67&amp;" "&amp;CE$10,positions,0),1),
IF(AND(ROW(CE68)&gt;12,OR(AND(CF69&lt;&gt;"",CF69&lt;&gt;"-"),AND(CE69="-",CD68=""))),"-","")))</f>
        <v/>
      </c>
      <c r="CF68" s="128" t="str">
        <f>IFERROR(INDEX(Calculation!$Q$7:$Q$206,MATCH($B68&amp;" "&amp;CF$10,positions,0),1),
IFERROR(INDEX(Calculation!$R$7:$R$206,MATCH($B67&amp;" "&amp;CF$10,positions,0),1),
IF(AND(ROW(CF68)&gt;12,OR(AND(CG69&lt;&gt;"",CG69&lt;&gt;"-"),AND(CF69="-",CE68=""))),"-","")))</f>
        <v/>
      </c>
      <c r="CG68" s="128" t="str">
        <f>IFERROR(INDEX(Calculation!$Q$7:$Q$206,MATCH($B68&amp;" "&amp;CG$10,positions,0),1),
IFERROR(INDEX(Calculation!$R$7:$R$206,MATCH($B67&amp;" "&amp;CG$10,positions,0),1),
IF(AND(ROW(CG68)&gt;12,OR(AND(CH69&lt;&gt;"",CH69&lt;&gt;"-"),AND(CG69="-",CF68=""))),"-","")))</f>
        <v/>
      </c>
      <c r="CH68" s="128" t="str">
        <f>IFERROR(INDEX(Calculation!$Q$7:$Q$206,MATCH($B68&amp;" "&amp;CH$10,positions,0),1),
IFERROR(INDEX(Calculation!$R$7:$R$206,MATCH($B67&amp;" "&amp;CH$10,positions,0),1),
IF(AND(ROW(CH68)&gt;12,OR(AND(CI69&lt;&gt;"",CI69&lt;&gt;"-"),AND(CH69="-",CG68=""))),"-","")))</f>
        <v/>
      </c>
      <c r="CI68" s="128" t="str">
        <f>IFERROR(INDEX(Calculation!$Q$7:$Q$206,MATCH($B68&amp;" "&amp;CI$10,positions,0),1),
IFERROR(INDEX(Calculation!$R$7:$R$206,MATCH($B67&amp;" "&amp;CI$10,positions,0),1),
IF(AND(ROW(CI68)&gt;12,OR(AND(CJ69&lt;&gt;"",CJ69&lt;&gt;"-"),AND(CI69="-",CH68=""))),"-","")))</f>
        <v/>
      </c>
      <c r="CJ68" s="128" t="str">
        <f>IFERROR(INDEX(Calculation!$Q$7:$Q$206,MATCH($B68&amp;" "&amp;CJ$10,positions,0),1),
IFERROR(INDEX(Calculation!$R$7:$R$206,MATCH($B67&amp;" "&amp;CJ$10,positions,0),1),
IF(AND(ROW(CJ68)&gt;12,OR(AND(CK69&lt;&gt;"",CK69&lt;&gt;"-"),AND(CJ69="-",CI68=""))),"-","")))</f>
        <v/>
      </c>
      <c r="CK68" s="128" t="str">
        <f>IFERROR(INDEX(Calculation!$Q$7:$Q$206,MATCH($B68&amp;" "&amp;CK$10,positions,0),1),
IFERROR(INDEX(Calculation!$R$7:$R$206,MATCH($B67&amp;" "&amp;CK$10,positions,0),1),
IF(AND(ROW(CK68)&gt;12,OR(AND(CL69&lt;&gt;"",CL69&lt;&gt;"-"),AND(CK69="-",CJ68=""))),"-","")))</f>
        <v/>
      </c>
      <c r="CL68" s="128" t="str">
        <f>IFERROR(INDEX(Calculation!$Q$7:$Q$206,MATCH($B68&amp;" "&amp;CL$10,positions,0),1),
IFERROR(INDEX(Calculation!$R$7:$R$206,MATCH($B67&amp;" "&amp;CL$10,positions,0),1),
IF(AND(ROW(CL68)&gt;12,OR(AND(CM69&lt;&gt;"",CM69&lt;&gt;"-"),AND(CL69="-",CK68=""))),"-","")))</f>
        <v/>
      </c>
      <c r="CM68" s="128" t="str">
        <f>IFERROR(INDEX(Calculation!$Q$7:$Q$206,MATCH($B68&amp;" "&amp;CM$10,positions,0),1),
IFERROR(INDEX(Calculation!$R$7:$R$206,MATCH($B67&amp;" "&amp;CM$10,positions,0),1),
IF(AND(ROW(CM68)&gt;12,OR(AND(CN69&lt;&gt;"",CN69&lt;&gt;"-"),AND(CM69="-",CL68=""))),"-","")))</f>
        <v/>
      </c>
      <c r="CN68" s="128" t="str">
        <f>IFERROR(INDEX(Calculation!$Q$7:$Q$206,MATCH($B68&amp;" "&amp;CN$10,positions,0),1),
IFERROR(INDEX(Calculation!$R$7:$R$206,MATCH($B67&amp;" "&amp;CN$10,positions,0),1),
IF(AND(ROW(CN68)&gt;12,OR(AND(CO69&lt;&gt;"",CO69&lt;&gt;"-"),AND(CN69="-",CM68=""))),"-","")))</f>
        <v/>
      </c>
      <c r="CO68" s="128" t="str">
        <f>IFERROR(INDEX(Calculation!$Q$7:$Q$206,MATCH($B68&amp;" "&amp;CO$10,positions,0),1),
IFERROR(INDEX(Calculation!$R$7:$R$206,MATCH($B67&amp;" "&amp;CO$10,positions,0),1),
IF(AND(ROW(CO68)&gt;12,OR(AND(CP69&lt;&gt;"",CP69&lt;&gt;"-"),AND(CO69="-",CN68=""))),"-","")))</f>
        <v/>
      </c>
      <c r="CP68" s="128" t="str">
        <f>IFERROR(INDEX(Calculation!$Q$7:$Q$206,MATCH($B68&amp;" "&amp;CP$10,positions,0),1),
IFERROR(INDEX(Calculation!$R$7:$R$206,MATCH($B67&amp;" "&amp;CP$10,positions,0),1),
IF(AND(ROW(CP68)&gt;12,OR(AND(CQ69&lt;&gt;"",CQ69&lt;&gt;"-"),AND(CP69="-",CO68=""))),"-","")))</f>
        <v/>
      </c>
      <c r="CQ68" s="128" t="str">
        <f>IFERROR(INDEX(Calculation!$Q$7:$Q$206,MATCH($B68&amp;" "&amp;CQ$10,positions,0),1),
IFERROR(INDEX(Calculation!$R$7:$R$206,MATCH($B67&amp;" "&amp;CQ$10,positions,0),1),
IF(AND(ROW(CQ68)&gt;12,OR(AND(CR69&lt;&gt;"",CR69&lt;&gt;"-"),AND(CQ69="-",CP68=""))),"-","")))</f>
        <v/>
      </c>
      <c r="CR68" s="128" t="str">
        <f>IFERROR(INDEX(Calculation!$Q$7:$Q$206,MATCH($B68&amp;" "&amp;CR$10,positions,0),1),
IFERROR(INDEX(Calculation!$R$7:$R$206,MATCH($B67&amp;" "&amp;CR$10,positions,0),1),
IF(AND(ROW(CR68)&gt;12,OR(AND(CS69&lt;&gt;"",CS69&lt;&gt;"-"),AND(CR69="-",CQ68=""))),"-","")))</f>
        <v/>
      </c>
      <c r="CS68" s="128" t="str">
        <f>IFERROR(INDEX(Calculation!$Q$7:$Q$206,MATCH($B68&amp;" "&amp;CS$10,positions,0),1),
IFERROR(INDEX(Calculation!$R$7:$R$206,MATCH($B67&amp;" "&amp;CS$10,positions,0),1),
IF(AND(ROW(CS68)&gt;12,OR(AND(CT69&lt;&gt;"",CT69&lt;&gt;"-"),AND(CS69="-",CR68=""))),"-","")))</f>
        <v/>
      </c>
      <c r="CT68" s="128" t="str">
        <f>IFERROR(INDEX(Calculation!$Q$7:$Q$206,MATCH($B68&amp;" "&amp;CT$10,positions,0),1),
IFERROR(INDEX(Calculation!$R$7:$R$206,MATCH($B67&amp;" "&amp;CT$10,positions,0),1),
IF(AND(ROW(CT68)&gt;12,OR(AND(CU69&lt;&gt;"",CU69&lt;&gt;"-"),AND(CT69="-",CS68=""))),"-","")))</f>
        <v/>
      </c>
      <c r="CU68" s="128" t="str">
        <f>IFERROR(INDEX(Calculation!$Q$7:$Q$206,MATCH($B68&amp;" "&amp;CU$10,positions,0),1),
IFERROR(INDEX(Calculation!$R$7:$R$206,MATCH($B67&amp;" "&amp;CU$10,positions,0),1),
IF(AND(ROW(CU68)&gt;12,OR(AND(CV69&lt;&gt;"",CV69&lt;&gt;"-"),AND(CU69="-",CT68=""))),"-","")))</f>
        <v/>
      </c>
      <c r="CV68" s="128" t="str">
        <f>IFERROR(INDEX(Calculation!$Q$7:$Q$206,MATCH($B68&amp;" "&amp;CV$10,positions,0),1),
IFERROR(INDEX(Calculation!$R$7:$R$206,MATCH($B67&amp;" "&amp;CV$10,positions,0),1),
IF(AND(ROW(CV68)&gt;12,OR(AND(CW69&lt;&gt;"",CW69&lt;&gt;"-"),AND(CV69="-",CU68=""))),"-","")))</f>
        <v/>
      </c>
      <c r="CW68" s="128" t="str">
        <f>IFERROR(INDEX(Calculation!$Q$7:$Q$206,MATCH($B68&amp;" "&amp;CW$10,positions,0),1),
IFERROR(INDEX(Calculation!$R$7:$R$206,MATCH($B67&amp;" "&amp;CW$10,positions,0),1),
IF(AND(ROW(CW68)&gt;12,OR(AND(CX69&lt;&gt;"",CX69&lt;&gt;"-"),AND(CW69="-",CV68=""))),"-","")))</f>
        <v/>
      </c>
      <c r="CX68" s="128" t="str">
        <f>IFERROR(INDEX(Calculation!$Q$7:$Q$206,MATCH($B68&amp;" "&amp;CX$10,positions,0),1),
IFERROR(INDEX(Calculation!$R$7:$R$206,MATCH($B67&amp;" "&amp;CX$10,positions,0),1),
IF(AND(ROW(CX68)&gt;12,OR(AND(CY69&lt;&gt;"",CY69&lt;&gt;"-"),AND(CX69="-",CW68=""))),"-","")))</f>
        <v/>
      </c>
      <c r="CY68" s="128" t="str">
        <f>IFERROR(INDEX(Calculation!$Q$7:$Q$206,MATCH($B68&amp;" "&amp;CY$10,positions,0),1),
IFERROR(INDEX(Calculation!$R$7:$R$206,MATCH($B67&amp;" "&amp;CY$10,positions,0),1),
IF(AND(ROW(CY68)&gt;12,OR(AND(CZ69&lt;&gt;"",CZ69&lt;&gt;"-"),AND(CY69="-",CX68=""))),"-","")))</f>
        <v/>
      </c>
      <c r="CZ68" s="128" t="str">
        <f>IFERROR(INDEX(Calculation!$Q$7:$Q$206,MATCH($B68&amp;" "&amp;CZ$10,positions,0),1),
IFERROR(INDEX(Calculation!$R$7:$R$206,MATCH($B67&amp;" "&amp;CZ$10,positions,0),1),
IF(AND(ROW(CZ68)&gt;12,OR(AND(DA69&lt;&gt;"",DA69&lt;&gt;"-"),AND(CZ69="-",CY68=""))),"-","")))</f>
        <v/>
      </c>
    </row>
    <row r="69" spans="2:104" s="100" customFormat="1" ht="27.95" customHeight="1" x14ac:dyDescent="0.25">
      <c r="B69" s="140">
        <v>59</v>
      </c>
      <c r="C69" s="99"/>
      <c r="D69" s="128" t="str">
        <f>IFERROR(INDEX(Calculation!$Q$7:$Q$206,MATCH($B69&amp;" "&amp;D$10,positions,0),1),
IFERROR(INDEX(Calculation!$R$7:$R$206,MATCH($B68&amp;" "&amp;D$10,positions,0),1),
IF(AND(ROW(D69)&gt;12,OR(AND(E70&lt;&gt;"",E70&lt;&gt;"-"),AND(D70="-",C69=""))),"-","")))</f>
        <v/>
      </c>
      <c r="E69" s="128" t="str">
        <f>IFERROR(INDEX(Calculation!$Q$7:$Q$206,MATCH($B69&amp;" "&amp;E$10,positions,0),1),
IFERROR(INDEX(Calculation!$R$7:$R$206,MATCH($B68&amp;" "&amp;E$10,positions,0),1),
IF(AND(ROW(E69)&gt;12,OR(AND(F70&lt;&gt;"",F70&lt;&gt;"-"),AND(E70="-",D69=""))),"-","")))</f>
        <v/>
      </c>
      <c r="F69" s="128" t="str">
        <f>IFERROR(INDEX(Calculation!$Q$7:$Q$206,MATCH($B69&amp;" "&amp;F$10,positions,0),1),
IFERROR(INDEX(Calculation!$R$7:$R$206,MATCH($B68&amp;" "&amp;F$10,positions,0),1),
IF(AND(ROW(F69)&gt;12,OR(AND(G70&lt;&gt;"",G70&lt;&gt;"-"),AND(F70="-",E69=""))),"-","")))</f>
        <v/>
      </c>
      <c r="G69" s="128" t="str">
        <f>IFERROR(INDEX(Calculation!$Q$7:$Q$206,MATCH($B69&amp;" "&amp;G$10,positions,0),1),
IFERROR(INDEX(Calculation!$R$7:$R$206,MATCH($B68&amp;" "&amp;G$10,positions,0),1),
IF(AND(ROW(G69)&gt;12,OR(AND(H70&lt;&gt;"",H70&lt;&gt;"-"),AND(G70="-",F69=""))),"-","")))</f>
        <v/>
      </c>
      <c r="H69" s="128" t="str">
        <f>IFERROR(INDEX(Calculation!$Q$7:$Q$206,MATCH($B69&amp;" "&amp;H$10,positions,0),1),
IFERROR(INDEX(Calculation!$R$7:$R$206,MATCH($B68&amp;" "&amp;H$10,positions,0),1),
IF(AND(ROW(H69)&gt;12,OR(AND(I70&lt;&gt;"",I70&lt;&gt;"-"),AND(H70="-",G69=""))),"-","")))</f>
        <v/>
      </c>
      <c r="I69" s="128" t="str">
        <f>IFERROR(INDEX(Calculation!$Q$7:$Q$206,MATCH($B69&amp;" "&amp;I$10,positions,0),1),
IFERROR(INDEX(Calculation!$R$7:$R$206,MATCH($B68&amp;" "&amp;I$10,positions,0),1),
IF(AND(ROW(I69)&gt;12,OR(AND(J70&lt;&gt;"",J70&lt;&gt;"-"),AND(I70="-",H69=""))),"-","")))</f>
        <v/>
      </c>
      <c r="J69" s="128" t="str">
        <f>IFERROR(INDEX(Calculation!$Q$7:$Q$206,MATCH($B69&amp;" "&amp;J$10,positions,0),1),
IFERROR(INDEX(Calculation!$R$7:$R$206,MATCH($B68&amp;" "&amp;J$10,positions,0),1),
IF(AND(ROW(J69)&gt;12,OR(AND(K70&lt;&gt;"",K70&lt;&gt;"-"),AND(J70="-",I69=""))),"-","")))</f>
        <v/>
      </c>
      <c r="K69" s="128" t="str">
        <f>IFERROR(INDEX(Calculation!$Q$7:$Q$206,MATCH($B69&amp;" "&amp;K$10,positions,0),1),
IFERROR(INDEX(Calculation!$R$7:$R$206,MATCH($B68&amp;" "&amp;K$10,positions,0),1),
IF(AND(ROW(K69)&gt;12,OR(AND(L70&lt;&gt;"",L70&lt;&gt;"-"),AND(K70="-",J69=""))),"-","")))</f>
        <v/>
      </c>
      <c r="L69" s="128" t="str">
        <f>IFERROR(INDEX(Calculation!$Q$7:$Q$206,MATCH($B69&amp;" "&amp;L$10,positions,0),1),
IFERROR(INDEX(Calculation!$R$7:$R$206,MATCH($B68&amp;" "&amp;L$10,positions,0),1),
IF(AND(ROW(L69)&gt;12,OR(AND(M70&lt;&gt;"",M70&lt;&gt;"-"),AND(L70="-",K69=""))),"-","")))</f>
        <v/>
      </c>
      <c r="M69" s="128" t="str">
        <f>IFERROR(INDEX(Calculation!$Q$7:$Q$206,MATCH($B69&amp;" "&amp;M$10,positions,0),1),
IFERROR(INDEX(Calculation!$R$7:$R$206,MATCH($B68&amp;" "&amp;M$10,positions,0),1),
IF(AND(ROW(M69)&gt;12,OR(AND(N70&lt;&gt;"",N70&lt;&gt;"-"),AND(M70="-",L69=""))),"-","")))</f>
        <v/>
      </c>
      <c r="N69" s="128" t="str">
        <f>IFERROR(INDEX(Calculation!$Q$7:$Q$206,MATCH($B69&amp;" "&amp;N$10,positions,0),1),
IFERROR(INDEX(Calculation!$R$7:$R$206,MATCH($B68&amp;" "&amp;N$10,positions,0),1),
IF(AND(ROW(N69)&gt;12,OR(AND(O70&lt;&gt;"",O70&lt;&gt;"-"),AND(N70="-",M69=""))),"-","")))</f>
        <v/>
      </c>
      <c r="O69" s="128" t="str">
        <f>IFERROR(INDEX(Calculation!$Q$7:$Q$206,MATCH($B69&amp;" "&amp;O$10,positions,0),1),
IFERROR(INDEX(Calculation!$R$7:$R$206,MATCH($B68&amp;" "&amp;O$10,positions,0),1),
IF(AND(ROW(O69)&gt;12,OR(AND(P70&lt;&gt;"",P70&lt;&gt;"-"),AND(O70="-",N69=""))),"-","")))</f>
        <v/>
      </c>
      <c r="P69" s="128" t="str">
        <f>IFERROR(INDEX(Calculation!$Q$7:$Q$206,MATCH($B69&amp;" "&amp;P$10,positions,0),1),
IFERROR(INDEX(Calculation!$R$7:$R$206,MATCH($B68&amp;" "&amp;P$10,positions,0),1),
IF(AND(ROW(P69)&gt;12,OR(AND(Q70&lt;&gt;"",Q70&lt;&gt;"-"),AND(P70="-",O69=""))),"-","")))</f>
        <v/>
      </c>
      <c r="Q69" s="128" t="str">
        <f>IFERROR(INDEX(Calculation!$Q$7:$Q$206,MATCH($B69&amp;" "&amp;Q$10,positions,0),1),
IFERROR(INDEX(Calculation!$R$7:$R$206,MATCH($B68&amp;" "&amp;Q$10,positions,0),1),
IF(AND(ROW(Q69)&gt;12,OR(AND(R70&lt;&gt;"",R70&lt;&gt;"-"),AND(Q70="-",P69=""))),"-","")))</f>
        <v/>
      </c>
      <c r="R69" s="128" t="str">
        <f>IFERROR(INDEX(Calculation!$Q$7:$Q$206,MATCH($B69&amp;" "&amp;R$10,positions,0),1),
IFERROR(INDEX(Calculation!$R$7:$R$206,MATCH($B68&amp;" "&amp;R$10,positions,0),1),
IF(AND(ROW(R69)&gt;12,OR(AND(S70&lt;&gt;"",S70&lt;&gt;"-"),AND(R70="-",Q69=""))),"-","")))</f>
        <v/>
      </c>
      <c r="S69" s="128" t="str">
        <f>IFERROR(INDEX(Calculation!$Q$7:$Q$206,MATCH($B69&amp;" "&amp;S$10,positions,0),1),
IFERROR(INDEX(Calculation!$R$7:$R$206,MATCH($B68&amp;" "&amp;S$10,positions,0),1),
IF(AND(ROW(S69)&gt;12,OR(AND(T70&lt;&gt;"",T70&lt;&gt;"-"),AND(S70="-",R69=""))),"-","")))</f>
        <v/>
      </c>
      <c r="T69" s="128" t="str">
        <f>IFERROR(INDEX(Calculation!$Q$7:$Q$206,MATCH($B69&amp;" "&amp;T$10,positions,0),1),
IFERROR(INDEX(Calculation!$R$7:$R$206,MATCH($B68&amp;" "&amp;T$10,positions,0),1),
IF(AND(ROW(T69)&gt;12,OR(AND(U70&lt;&gt;"",U70&lt;&gt;"-"),AND(T70="-",S69=""))),"-","")))</f>
        <v/>
      </c>
      <c r="U69" s="128" t="str">
        <f>IFERROR(INDEX(Calculation!$Q$7:$Q$206,MATCH($B69&amp;" "&amp;U$10,positions,0),1),
IFERROR(INDEX(Calculation!$R$7:$R$206,MATCH($B68&amp;" "&amp;U$10,positions,0),1),
IF(AND(ROW(U69)&gt;12,OR(AND(V70&lt;&gt;"",V70&lt;&gt;"-"),AND(U70="-",T69=""))),"-","")))</f>
        <v/>
      </c>
      <c r="V69" s="128" t="str">
        <f>IFERROR(INDEX(Calculation!$Q$7:$Q$206,MATCH($B69&amp;" "&amp;V$10,positions,0),1),
IFERROR(INDEX(Calculation!$R$7:$R$206,MATCH($B68&amp;" "&amp;V$10,positions,0),1),
IF(AND(ROW(V69)&gt;12,OR(AND(W70&lt;&gt;"",W70&lt;&gt;"-"),AND(V70="-",U69=""))),"-","")))</f>
        <v/>
      </c>
      <c r="W69" s="128" t="str">
        <f>IFERROR(INDEX(Calculation!$Q$7:$Q$206,MATCH($B69&amp;" "&amp;W$10,positions,0),1),
IFERROR(INDEX(Calculation!$R$7:$R$206,MATCH($B68&amp;" "&amp;W$10,positions,0),1),
IF(AND(ROW(W69)&gt;12,OR(AND(X70&lt;&gt;"",X70&lt;&gt;"-"),AND(W70="-",V69=""))),"-","")))</f>
        <v/>
      </c>
      <c r="X69" s="128" t="str">
        <f>IFERROR(INDEX(Calculation!$Q$7:$Q$206,MATCH($B69&amp;" "&amp;X$10,positions,0),1),
IFERROR(INDEX(Calculation!$R$7:$R$206,MATCH($B68&amp;" "&amp;X$10,positions,0),1),
IF(AND(ROW(X69)&gt;12,OR(AND(Y70&lt;&gt;"",Y70&lt;&gt;"-"),AND(X70="-",W69=""))),"-","")))</f>
        <v/>
      </c>
      <c r="Y69" s="128" t="str">
        <f>IFERROR(INDEX(Calculation!$Q$7:$Q$206,MATCH($B69&amp;" "&amp;Y$10,positions,0),1),
IFERROR(INDEX(Calculation!$R$7:$R$206,MATCH($B68&amp;" "&amp;Y$10,positions,0),1),
IF(AND(ROW(Y69)&gt;12,OR(AND(Z70&lt;&gt;"",Z70&lt;&gt;"-"),AND(Y70="-",X69=""))),"-","")))</f>
        <v/>
      </c>
      <c r="Z69" s="128" t="str">
        <f>IFERROR(INDEX(Calculation!$Q$7:$Q$206,MATCH($B69&amp;" "&amp;Z$10,positions,0),1),
IFERROR(INDEX(Calculation!$R$7:$R$206,MATCH($B68&amp;" "&amp;Z$10,positions,0),1),
IF(AND(ROW(Z69)&gt;12,OR(AND(AA70&lt;&gt;"",AA70&lt;&gt;"-"),AND(Z70="-",Y69=""))),"-","")))</f>
        <v/>
      </c>
      <c r="AA69" s="128" t="str">
        <f>IFERROR(INDEX(Calculation!$Q$7:$Q$206,MATCH($B69&amp;" "&amp;AA$10,positions,0),1),
IFERROR(INDEX(Calculation!$R$7:$R$206,MATCH($B68&amp;" "&amp;AA$10,positions,0),1),
IF(AND(ROW(AA69)&gt;12,OR(AND(AB70&lt;&gt;"",AB70&lt;&gt;"-"),AND(AA70="-",Z69=""))),"-","")))</f>
        <v/>
      </c>
      <c r="AB69" s="128" t="str">
        <f>IFERROR(INDEX(Calculation!$Q$7:$Q$206,MATCH($B69&amp;" "&amp;AB$10,positions,0),1),
IFERROR(INDEX(Calculation!$R$7:$R$206,MATCH($B68&amp;" "&amp;AB$10,positions,0),1),
IF(AND(ROW(AB69)&gt;12,OR(AND(AC70&lt;&gt;"",AC70&lt;&gt;"-"),AND(AB70="-",AA69=""))),"-","")))</f>
        <v/>
      </c>
      <c r="AC69" s="128" t="str">
        <f>IFERROR(INDEX(Calculation!$Q$7:$Q$206,MATCH($B69&amp;" "&amp;AC$10,positions,0),1),
IFERROR(INDEX(Calculation!$R$7:$R$206,MATCH($B68&amp;" "&amp;AC$10,positions,0),1),
IF(AND(ROW(AC69)&gt;12,OR(AND(AD70&lt;&gt;"",AD70&lt;&gt;"-"),AND(AC70="-",AB69=""))),"-","")))</f>
        <v/>
      </c>
      <c r="AD69" s="128" t="str">
        <f>IFERROR(INDEX(Calculation!$Q$7:$Q$206,MATCH($B69&amp;" "&amp;AD$10,positions,0),1),
IFERROR(INDEX(Calculation!$R$7:$R$206,MATCH($B68&amp;" "&amp;AD$10,positions,0),1),
IF(AND(ROW(AD69)&gt;12,OR(AND(AE70&lt;&gt;"",AE70&lt;&gt;"-"),AND(AD70="-",AC69=""))),"-","")))</f>
        <v/>
      </c>
      <c r="AE69" s="128" t="str">
        <f>IFERROR(INDEX(Calculation!$Q$7:$Q$206,MATCH($B69&amp;" "&amp;AE$10,positions,0),1),
IFERROR(INDEX(Calculation!$R$7:$R$206,MATCH($B68&amp;" "&amp;AE$10,positions,0),1),
IF(AND(ROW(AE69)&gt;12,OR(AND(AF70&lt;&gt;"",AF70&lt;&gt;"-"),AND(AE70="-",AD69=""))),"-","")))</f>
        <v/>
      </c>
      <c r="AF69" s="128" t="str">
        <f>IFERROR(INDEX(Calculation!$Q$7:$Q$206,MATCH($B69&amp;" "&amp;AF$10,positions,0),1),
IFERROR(INDEX(Calculation!$R$7:$R$206,MATCH($B68&amp;" "&amp;AF$10,positions,0),1),
IF(AND(ROW(AF69)&gt;12,OR(AND(AG70&lt;&gt;"",AG70&lt;&gt;"-"),AND(AF70="-",AE69=""))),"-","")))</f>
        <v/>
      </c>
      <c r="AG69" s="128" t="str">
        <f>IFERROR(INDEX(Calculation!$Q$7:$Q$206,MATCH($B69&amp;" "&amp;AG$10,positions,0),1),
IFERROR(INDEX(Calculation!$R$7:$R$206,MATCH($B68&amp;" "&amp;AG$10,positions,0),1),
IF(AND(ROW(AG69)&gt;12,OR(AND(AH70&lt;&gt;"",AH70&lt;&gt;"-"),AND(AG70="-",AF69=""))),"-","")))</f>
        <v/>
      </c>
      <c r="AH69" s="128" t="str">
        <f>IFERROR(INDEX(Calculation!$Q$7:$Q$206,MATCH($B69&amp;" "&amp;AH$10,positions,0),1),
IFERROR(INDEX(Calculation!$R$7:$R$206,MATCH($B68&amp;" "&amp;AH$10,positions,0),1),
IF(AND(ROW(AH69)&gt;12,OR(AND(AI70&lt;&gt;"",AI70&lt;&gt;"-"),AND(AH70="-",AG69=""))),"-","")))</f>
        <v/>
      </c>
      <c r="AI69" s="128" t="str">
        <f>IFERROR(INDEX(Calculation!$Q$7:$Q$206,MATCH($B69&amp;" "&amp;AI$10,positions,0),1),
IFERROR(INDEX(Calculation!$R$7:$R$206,MATCH($B68&amp;" "&amp;AI$10,positions,0),1),
IF(AND(ROW(AI69)&gt;12,OR(AND(AJ70&lt;&gt;"",AJ70&lt;&gt;"-"),AND(AI70="-",AH69=""))),"-","")))</f>
        <v/>
      </c>
      <c r="AJ69" s="128" t="str">
        <f>IFERROR(INDEX(Calculation!$Q$7:$Q$206,MATCH($B69&amp;" "&amp;AJ$10,positions,0),1),
IFERROR(INDEX(Calculation!$R$7:$R$206,MATCH($B68&amp;" "&amp;AJ$10,positions,0),1),
IF(AND(ROW(AJ69)&gt;12,OR(AND(AK70&lt;&gt;"",AK70&lt;&gt;"-"),AND(AJ70="-",AI69=""))),"-","")))</f>
        <v/>
      </c>
      <c r="AK69" s="128" t="str">
        <f>IFERROR(INDEX(Calculation!$Q$7:$Q$206,MATCH($B69&amp;" "&amp;AK$10,positions,0),1),
IFERROR(INDEX(Calculation!$R$7:$R$206,MATCH($B68&amp;" "&amp;AK$10,positions,0),1),
IF(AND(ROW(AK69)&gt;12,OR(AND(AL70&lt;&gt;"",AL70&lt;&gt;"-"),AND(AK70="-",AJ69=""))),"-","")))</f>
        <v/>
      </c>
      <c r="AL69" s="128" t="str">
        <f>IFERROR(INDEX(Calculation!$Q$7:$Q$206,MATCH($B69&amp;" "&amp;AL$10,positions,0),1),
IFERROR(INDEX(Calculation!$R$7:$R$206,MATCH($B68&amp;" "&amp;AL$10,positions,0),1),
IF(AND(ROW(AL69)&gt;12,OR(AND(AM70&lt;&gt;"",AM70&lt;&gt;"-"),AND(AL70="-",AK69=""))),"-","")))</f>
        <v/>
      </c>
      <c r="AM69" s="128" t="str">
        <f>IFERROR(INDEX(Calculation!$Q$7:$Q$206,MATCH($B69&amp;" "&amp;AM$10,positions,0),1),
IFERROR(INDEX(Calculation!$R$7:$R$206,MATCH($B68&amp;" "&amp;AM$10,positions,0),1),
IF(AND(ROW(AM69)&gt;12,OR(AND(AN70&lt;&gt;"",AN70&lt;&gt;"-"),AND(AM70="-",AL69=""))),"-","")))</f>
        <v/>
      </c>
      <c r="AN69" s="128" t="str">
        <f>IFERROR(INDEX(Calculation!$Q$7:$Q$206,MATCH($B69&amp;" "&amp;AN$10,positions,0),1),
IFERROR(INDEX(Calculation!$R$7:$R$206,MATCH($B68&amp;" "&amp;AN$10,positions,0),1),
IF(AND(ROW(AN69)&gt;12,OR(AND(AO70&lt;&gt;"",AO70&lt;&gt;"-"),AND(AN70="-",AM69=""))),"-","")))</f>
        <v/>
      </c>
      <c r="AO69" s="128" t="str">
        <f>IFERROR(INDEX(Calculation!$Q$7:$Q$206,MATCH($B69&amp;" "&amp;AO$10,positions,0),1),
IFERROR(INDEX(Calculation!$R$7:$R$206,MATCH($B68&amp;" "&amp;AO$10,positions,0),1),
IF(AND(ROW(AO69)&gt;12,OR(AND(AP70&lt;&gt;"",AP70&lt;&gt;"-"),AND(AO70="-",AN69=""))),"-","")))</f>
        <v/>
      </c>
      <c r="AP69" s="128" t="str">
        <f>IFERROR(INDEX(Calculation!$Q$7:$Q$206,MATCH($B69&amp;" "&amp;AP$10,positions,0),1),
IFERROR(INDEX(Calculation!$R$7:$R$206,MATCH($B68&amp;" "&amp;AP$10,positions,0),1),
IF(AND(ROW(AP69)&gt;12,OR(AND(AQ70&lt;&gt;"",AQ70&lt;&gt;"-"),AND(AP70="-",AO69=""))),"-","")))</f>
        <v/>
      </c>
      <c r="AQ69" s="128" t="str">
        <f>IFERROR(INDEX(Calculation!$Q$7:$Q$206,MATCH($B69&amp;" "&amp;AQ$10,positions,0),1),
IFERROR(INDEX(Calculation!$R$7:$R$206,MATCH($B68&amp;" "&amp;AQ$10,positions,0),1),
IF(AND(ROW(AQ69)&gt;12,OR(AND(AR70&lt;&gt;"",AR70&lt;&gt;"-"),AND(AQ70="-",AP69=""))),"-","")))</f>
        <v/>
      </c>
      <c r="AR69" s="128" t="str">
        <f>IFERROR(INDEX(Calculation!$Q$7:$Q$206,MATCH($B69&amp;" "&amp;AR$10,positions,0),1),
IFERROR(INDEX(Calculation!$R$7:$R$206,MATCH($B68&amp;" "&amp;AR$10,positions,0),1),
IF(AND(ROW(AR69)&gt;12,OR(AND(AS70&lt;&gt;"",AS70&lt;&gt;"-"),AND(AR70="-",AQ69=""))),"-","")))</f>
        <v/>
      </c>
      <c r="AS69" s="128" t="str">
        <f>IFERROR(INDEX(Calculation!$Q$7:$Q$206,MATCH($B69&amp;" "&amp;AS$10,positions,0),1),
IFERROR(INDEX(Calculation!$R$7:$R$206,MATCH($B68&amp;" "&amp;AS$10,positions,0),1),
IF(AND(ROW(AS69)&gt;12,OR(AND(AT70&lt;&gt;"",AT70&lt;&gt;"-"),AND(AS70="-",AR69=""))),"-","")))</f>
        <v/>
      </c>
      <c r="AT69" s="128" t="str">
        <f>IFERROR(INDEX(Calculation!$Q$7:$Q$206,MATCH($B69&amp;" "&amp;AT$10,positions,0),1),
IFERROR(INDEX(Calculation!$R$7:$R$206,MATCH($B68&amp;" "&amp;AT$10,positions,0),1),
IF(AND(ROW(AT69)&gt;12,OR(AND(AU70&lt;&gt;"",AU70&lt;&gt;"-"),AND(AT70="-",AS69=""))),"-","")))</f>
        <v/>
      </c>
      <c r="AU69" s="128" t="str">
        <f>IFERROR(INDEX(Calculation!$Q$7:$Q$206,MATCH($B69&amp;" "&amp;AU$10,positions,0),1),
IFERROR(INDEX(Calculation!$R$7:$R$206,MATCH($B68&amp;" "&amp;AU$10,positions,0),1),
IF(AND(ROW(AU69)&gt;12,OR(AND(AV70&lt;&gt;"",AV70&lt;&gt;"-"),AND(AU70="-",AT69=""))),"-","")))</f>
        <v/>
      </c>
      <c r="AV69" s="128" t="str">
        <f>IFERROR(INDEX(Calculation!$Q$7:$Q$206,MATCH($B69&amp;" "&amp;AV$10,positions,0),1),
IFERROR(INDEX(Calculation!$R$7:$R$206,MATCH($B68&amp;" "&amp;AV$10,positions,0),1),
IF(AND(ROW(AV69)&gt;12,OR(AND(AW70&lt;&gt;"",AW70&lt;&gt;"-"),AND(AV70="-",AU69=""))),"-","")))</f>
        <v/>
      </c>
      <c r="AW69" s="128" t="str">
        <f>IFERROR(INDEX(Calculation!$Q$7:$Q$206,MATCH($B69&amp;" "&amp;AW$10,positions,0),1),
IFERROR(INDEX(Calculation!$R$7:$R$206,MATCH($B68&amp;" "&amp;AW$10,positions,0),1),
IF(AND(ROW(AW69)&gt;12,OR(AND(AX70&lt;&gt;"",AX70&lt;&gt;"-"),AND(AW70="-",AV69=""))),"-","")))</f>
        <v/>
      </c>
      <c r="AX69" s="128" t="str">
        <f>IFERROR(INDEX(Calculation!$Q$7:$Q$206,MATCH($B69&amp;" "&amp;AX$10,positions,0),1),
IFERROR(INDEX(Calculation!$R$7:$R$206,MATCH($B68&amp;" "&amp;AX$10,positions,0),1),
IF(AND(ROW(AX69)&gt;12,OR(AND(AY70&lt;&gt;"",AY70&lt;&gt;"-"),AND(AX70="-",AW69=""))),"-","")))</f>
        <v/>
      </c>
      <c r="AY69" s="128" t="str">
        <f>IFERROR(INDEX(Calculation!$Q$7:$Q$206,MATCH($B69&amp;" "&amp;AY$10,positions,0),1),
IFERROR(INDEX(Calculation!$R$7:$R$206,MATCH($B68&amp;" "&amp;AY$10,positions,0),1),
IF(AND(ROW(AY69)&gt;12,OR(AND(AZ70&lt;&gt;"",AZ70&lt;&gt;"-"),AND(AY70="-",AX69=""))),"-","")))</f>
        <v/>
      </c>
      <c r="AZ69" s="128" t="str">
        <f>IFERROR(INDEX(Calculation!$Q$7:$Q$206,MATCH($B69&amp;" "&amp;AZ$10,positions,0),1),
IFERROR(INDEX(Calculation!$R$7:$R$206,MATCH($B68&amp;" "&amp;AZ$10,positions,0),1),
IF(AND(ROW(AZ69)&gt;12,OR(AND(BA70&lt;&gt;"",BA70&lt;&gt;"-"),AND(AZ70="-",AY69=""))),"-","")))</f>
        <v/>
      </c>
      <c r="BA69" s="128" t="str">
        <f>IFERROR(INDEX(Calculation!$Q$7:$Q$206,MATCH($B69&amp;" "&amp;BA$10,positions,0),1),
IFERROR(INDEX(Calculation!$R$7:$R$206,MATCH($B68&amp;" "&amp;BA$10,positions,0),1),
IF(AND(ROW(BA69)&gt;12,OR(AND(BB70&lt;&gt;"",BB70&lt;&gt;"-"),AND(BA70="-",AZ69=""))),"-","")))</f>
        <v/>
      </c>
      <c r="BB69" s="128" t="str">
        <f>IFERROR(INDEX(Calculation!$Q$7:$Q$206,MATCH($B69&amp;" "&amp;BB$10,positions,0),1),
IFERROR(INDEX(Calculation!$R$7:$R$206,MATCH($B68&amp;" "&amp;BB$10,positions,0),1),
IF(AND(ROW(BB69)&gt;12,OR(AND(BC70&lt;&gt;"",BC70&lt;&gt;"-"),AND(BB70="-",BA69=""))),"-","")))</f>
        <v/>
      </c>
      <c r="BC69" s="128" t="str">
        <f>IFERROR(INDEX(Calculation!$Q$7:$Q$206,MATCH($B69&amp;" "&amp;BC$10,positions,0),1),
IFERROR(INDEX(Calculation!$R$7:$R$206,MATCH($B68&amp;" "&amp;BC$10,positions,0),1),
IF(AND(ROW(BC69)&gt;12,OR(AND(BD70&lt;&gt;"",BD70&lt;&gt;"-"),AND(BC70="-",BB69=""))),"-","")))</f>
        <v/>
      </c>
      <c r="BD69" s="128" t="str">
        <f>IFERROR(INDEX(Calculation!$Q$7:$Q$206,MATCH($B69&amp;" "&amp;BD$10,positions,0),1),
IFERROR(INDEX(Calculation!$R$7:$R$206,MATCH($B68&amp;" "&amp;BD$10,positions,0),1),
IF(AND(ROW(BD69)&gt;12,OR(AND(BE70&lt;&gt;"",BE70&lt;&gt;"-"),AND(BD70="-",BC69=""))),"-","")))</f>
        <v/>
      </c>
      <c r="BE69" s="128" t="str">
        <f>IFERROR(INDEX(Calculation!$Q$7:$Q$206,MATCH($B69&amp;" "&amp;BE$10,positions,0),1),
IFERROR(INDEX(Calculation!$R$7:$R$206,MATCH($B68&amp;" "&amp;BE$10,positions,0),1),
IF(AND(ROW(BE69)&gt;12,OR(AND(BF70&lt;&gt;"",BF70&lt;&gt;"-"),AND(BE70="-",BD69=""))),"-","")))</f>
        <v/>
      </c>
      <c r="BF69" s="128" t="str">
        <f>IFERROR(INDEX(Calculation!$Q$7:$Q$206,MATCH($B69&amp;" "&amp;BF$10,positions,0),1),
IFERROR(INDEX(Calculation!$R$7:$R$206,MATCH($B68&amp;" "&amp;BF$10,positions,0),1),
IF(AND(ROW(BF69)&gt;12,OR(AND(BG70&lt;&gt;"",BG70&lt;&gt;"-"),AND(BF70="-",BE69=""))),"-","")))</f>
        <v/>
      </c>
      <c r="BG69" s="128" t="str">
        <f>IFERROR(INDEX(Calculation!$Q$7:$Q$206,MATCH($B69&amp;" "&amp;BG$10,positions,0),1),
IFERROR(INDEX(Calculation!$R$7:$R$206,MATCH($B68&amp;" "&amp;BG$10,positions,0),1),
IF(AND(ROW(BG69)&gt;12,OR(AND(BH70&lt;&gt;"",BH70&lt;&gt;"-"),AND(BG70="-",BF69=""))),"-","")))</f>
        <v/>
      </c>
      <c r="BH69" s="128" t="str">
        <f>IFERROR(INDEX(Calculation!$Q$7:$Q$206,MATCH($B69&amp;" "&amp;BH$10,positions,0),1),
IFERROR(INDEX(Calculation!$R$7:$R$206,MATCH($B68&amp;" "&amp;BH$10,positions,0),1),
IF(AND(ROW(BH69)&gt;12,OR(AND(BI70&lt;&gt;"",BI70&lt;&gt;"-"),AND(BH70="-",BG69=""))),"-","")))</f>
        <v/>
      </c>
      <c r="BI69" s="128" t="str">
        <f>IFERROR(INDEX(Calculation!$Q$7:$Q$206,MATCH($B69&amp;" "&amp;BI$10,positions,0),1),
IFERROR(INDEX(Calculation!$R$7:$R$206,MATCH($B68&amp;" "&amp;BI$10,positions,0),1),
IF(AND(ROW(BI69)&gt;12,OR(AND(BJ70&lt;&gt;"",BJ70&lt;&gt;"-"),AND(BI70="-",BH69=""))),"-","")))</f>
        <v/>
      </c>
      <c r="BJ69" s="128" t="str">
        <f>IFERROR(INDEX(Calculation!$Q$7:$Q$206,MATCH($B69&amp;" "&amp;BJ$10,positions,0),1),
IFERROR(INDEX(Calculation!$R$7:$R$206,MATCH($B68&amp;" "&amp;BJ$10,positions,0),1),
IF(AND(ROW(BJ69)&gt;12,OR(AND(BK70&lt;&gt;"",BK70&lt;&gt;"-"),AND(BJ70="-",BI69=""))),"-","")))</f>
        <v/>
      </c>
      <c r="BK69" s="128" t="str">
        <f>IFERROR(INDEX(Calculation!$Q$7:$Q$206,MATCH($B69&amp;" "&amp;BK$10,positions,0),1),
IFERROR(INDEX(Calculation!$R$7:$R$206,MATCH($B68&amp;" "&amp;BK$10,positions,0),1),
IF(AND(ROW(BK69)&gt;12,OR(AND(BL70&lt;&gt;"",BL70&lt;&gt;"-"),AND(BK70="-",BJ69=""))),"-","")))</f>
        <v/>
      </c>
      <c r="BL69" s="128" t="str">
        <f>IFERROR(INDEX(Calculation!$Q$7:$Q$206,MATCH($B69&amp;" "&amp;BL$10,positions,0),1),
IFERROR(INDEX(Calculation!$R$7:$R$206,MATCH($B68&amp;" "&amp;BL$10,positions,0),1),
IF(AND(ROW(BL69)&gt;12,OR(AND(BM70&lt;&gt;"",BM70&lt;&gt;"-"),AND(BL70="-",BK69=""))),"-","")))</f>
        <v/>
      </c>
      <c r="BM69" s="128" t="str">
        <f>IFERROR(INDEX(Calculation!$Q$7:$Q$206,MATCH($B69&amp;" "&amp;BM$10,positions,0),1),
IFERROR(INDEX(Calculation!$R$7:$R$206,MATCH($B68&amp;" "&amp;BM$10,positions,0),1),
IF(AND(ROW(BM69)&gt;12,OR(AND(BN70&lt;&gt;"",BN70&lt;&gt;"-"),AND(BM70="-",BL69=""))),"-","")))</f>
        <v/>
      </c>
      <c r="BN69" s="128" t="str">
        <f>IFERROR(INDEX(Calculation!$Q$7:$Q$206,MATCH($B69&amp;" "&amp;BN$10,positions,0),1),
IFERROR(INDEX(Calculation!$R$7:$R$206,MATCH($B68&amp;" "&amp;BN$10,positions,0),1),
IF(AND(ROW(BN69)&gt;12,OR(AND(BO70&lt;&gt;"",BO70&lt;&gt;"-"),AND(BN70="-",BM69=""))),"-","")))</f>
        <v/>
      </c>
      <c r="BO69" s="128" t="str">
        <f>IFERROR(INDEX(Calculation!$Q$7:$Q$206,MATCH($B69&amp;" "&amp;BO$10,positions,0),1),
IFERROR(INDEX(Calculation!$R$7:$R$206,MATCH($B68&amp;" "&amp;BO$10,positions,0),1),
IF(AND(ROW(BO69)&gt;12,OR(AND(BP70&lt;&gt;"",BP70&lt;&gt;"-"),AND(BO70="-",BN69=""))),"-","")))</f>
        <v/>
      </c>
      <c r="BP69" s="128" t="str">
        <f>IFERROR(INDEX(Calculation!$Q$7:$Q$206,MATCH($B69&amp;" "&amp;BP$10,positions,0),1),
IFERROR(INDEX(Calculation!$R$7:$R$206,MATCH($B68&amp;" "&amp;BP$10,positions,0),1),
IF(AND(ROW(BP69)&gt;12,OR(AND(BQ70&lt;&gt;"",BQ70&lt;&gt;"-"),AND(BP70="-",BO69=""))),"-","")))</f>
        <v/>
      </c>
      <c r="BQ69" s="128" t="str">
        <f>IFERROR(INDEX(Calculation!$Q$7:$Q$206,MATCH($B69&amp;" "&amp;BQ$10,positions,0),1),
IFERROR(INDEX(Calculation!$R$7:$R$206,MATCH($B68&amp;" "&amp;BQ$10,positions,0),1),
IF(AND(ROW(BQ69)&gt;12,OR(AND(BR70&lt;&gt;"",BR70&lt;&gt;"-"),AND(BQ70="-",BP69=""))),"-","")))</f>
        <v/>
      </c>
      <c r="BR69" s="128" t="str">
        <f>IFERROR(INDEX(Calculation!$Q$7:$Q$206,MATCH($B69&amp;" "&amp;BR$10,positions,0),1),
IFERROR(INDEX(Calculation!$R$7:$R$206,MATCH($B68&amp;" "&amp;BR$10,positions,0),1),
IF(AND(ROW(BR69)&gt;12,OR(AND(BS70&lt;&gt;"",BS70&lt;&gt;"-"),AND(BR70="-",BQ69=""))),"-","")))</f>
        <v/>
      </c>
      <c r="BS69" s="128" t="str">
        <f>IFERROR(INDEX(Calculation!$Q$7:$Q$206,MATCH($B69&amp;" "&amp;BS$10,positions,0),1),
IFERROR(INDEX(Calculation!$R$7:$R$206,MATCH($B68&amp;" "&amp;BS$10,positions,0),1),
IF(AND(ROW(BS69)&gt;12,OR(AND(BT70&lt;&gt;"",BT70&lt;&gt;"-"),AND(BS70="-",BR69=""))),"-","")))</f>
        <v/>
      </c>
      <c r="BT69" s="128" t="str">
        <f>IFERROR(INDEX(Calculation!$Q$7:$Q$206,MATCH($B69&amp;" "&amp;BT$10,positions,0),1),
IFERROR(INDEX(Calculation!$R$7:$R$206,MATCH($B68&amp;" "&amp;BT$10,positions,0),1),
IF(AND(ROW(BT69)&gt;12,OR(AND(BU70&lt;&gt;"",BU70&lt;&gt;"-"),AND(BT70="-",BS69=""))),"-","")))</f>
        <v/>
      </c>
      <c r="BU69" s="128" t="str">
        <f>IFERROR(INDEX(Calculation!$Q$7:$Q$206,MATCH($B69&amp;" "&amp;BU$10,positions,0),1),
IFERROR(INDEX(Calculation!$R$7:$R$206,MATCH($B68&amp;" "&amp;BU$10,positions,0),1),
IF(AND(ROW(BU69)&gt;12,OR(AND(BV70&lt;&gt;"",BV70&lt;&gt;"-"),AND(BU70="-",BT69=""))),"-","")))</f>
        <v/>
      </c>
      <c r="BV69" s="128" t="str">
        <f>IFERROR(INDEX(Calculation!$Q$7:$Q$206,MATCH($B69&amp;" "&amp;BV$10,positions,0),1),
IFERROR(INDEX(Calculation!$R$7:$R$206,MATCH($B68&amp;" "&amp;BV$10,positions,0),1),
IF(AND(ROW(BV69)&gt;12,OR(AND(BW70&lt;&gt;"",BW70&lt;&gt;"-"),AND(BV70="-",BU69=""))),"-","")))</f>
        <v/>
      </c>
      <c r="BW69" s="128" t="str">
        <f>IFERROR(INDEX(Calculation!$Q$7:$Q$206,MATCH($B69&amp;" "&amp;BW$10,positions,0),1),
IFERROR(INDEX(Calculation!$R$7:$R$206,MATCH($B68&amp;" "&amp;BW$10,positions,0),1),
IF(AND(ROW(BW69)&gt;12,OR(AND(BX70&lt;&gt;"",BX70&lt;&gt;"-"),AND(BW70="-",BV69=""))),"-","")))</f>
        <v/>
      </c>
      <c r="BX69" s="128" t="str">
        <f>IFERROR(INDEX(Calculation!$Q$7:$Q$206,MATCH($B69&amp;" "&amp;BX$10,positions,0),1),
IFERROR(INDEX(Calculation!$R$7:$R$206,MATCH($B68&amp;" "&amp;BX$10,positions,0),1),
IF(AND(ROW(BX69)&gt;12,OR(AND(BY70&lt;&gt;"",BY70&lt;&gt;"-"),AND(BX70="-",BW69=""))),"-","")))</f>
        <v/>
      </c>
      <c r="BY69" s="128" t="str">
        <f>IFERROR(INDEX(Calculation!$Q$7:$Q$206,MATCH($B69&amp;" "&amp;BY$10,positions,0),1),
IFERROR(INDEX(Calculation!$R$7:$R$206,MATCH($B68&amp;" "&amp;BY$10,positions,0),1),
IF(AND(ROW(BY69)&gt;12,OR(AND(BZ70&lt;&gt;"",BZ70&lt;&gt;"-"),AND(BY70="-",BX69=""))),"-","")))</f>
        <v/>
      </c>
      <c r="BZ69" s="128" t="str">
        <f>IFERROR(INDEX(Calculation!$Q$7:$Q$206,MATCH($B69&amp;" "&amp;BZ$10,positions,0),1),
IFERROR(INDEX(Calculation!$R$7:$R$206,MATCH($B68&amp;" "&amp;BZ$10,positions,0),1),
IF(AND(ROW(BZ69)&gt;12,OR(AND(CA70&lt;&gt;"",CA70&lt;&gt;"-"),AND(BZ70="-",BY69=""))),"-","")))</f>
        <v/>
      </c>
      <c r="CA69" s="128" t="str">
        <f>IFERROR(INDEX(Calculation!$Q$7:$Q$206,MATCH($B69&amp;" "&amp;CA$10,positions,0),1),
IFERROR(INDEX(Calculation!$R$7:$R$206,MATCH($B68&amp;" "&amp;CA$10,positions,0),1),
IF(AND(ROW(CA69)&gt;12,OR(AND(CB70&lt;&gt;"",CB70&lt;&gt;"-"),AND(CA70="-",BZ69=""))),"-","")))</f>
        <v/>
      </c>
      <c r="CB69" s="128" t="str">
        <f>IFERROR(INDEX(Calculation!$Q$7:$Q$206,MATCH($B69&amp;" "&amp;CB$10,positions,0),1),
IFERROR(INDEX(Calculation!$R$7:$R$206,MATCH($B68&amp;" "&amp;CB$10,positions,0),1),
IF(AND(ROW(CB69)&gt;12,OR(AND(CC70&lt;&gt;"",CC70&lt;&gt;"-"),AND(CB70="-",CA69=""))),"-","")))</f>
        <v/>
      </c>
      <c r="CC69" s="128" t="str">
        <f>IFERROR(INDEX(Calculation!$Q$7:$Q$206,MATCH($B69&amp;" "&amp;CC$10,positions,0),1),
IFERROR(INDEX(Calculation!$R$7:$R$206,MATCH($B68&amp;" "&amp;CC$10,positions,0),1),
IF(AND(ROW(CC69)&gt;12,OR(AND(CD70&lt;&gt;"",CD70&lt;&gt;"-"),AND(CC70="-",CB69=""))),"-","")))</f>
        <v/>
      </c>
      <c r="CD69" s="128" t="str">
        <f>IFERROR(INDEX(Calculation!$Q$7:$Q$206,MATCH($B69&amp;" "&amp;CD$10,positions,0),1),
IFERROR(INDEX(Calculation!$R$7:$R$206,MATCH($B68&amp;" "&amp;CD$10,positions,0),1),
IF(AND(ROW(CD69)&gt;12,OR(AND(CE70&lt;&gt;"",CE70&lt;&gt;"-"),AND(CD70="-",CC69=""))),"-","")))</f>
        <v/>
      </c>
      <c r="CE69" s="128" t="str">
        <f>IFERROR(INDEX(Calculation!$Q$7:$Q$206,MATCH($B69&amp;" "&amp;CE$10,positions,0),1),
IFERROR(INDEX(Calculation!$R$7:$R$206,MATCH($B68&amp;" "&amp;CE$10,positions,0),1),
IF(AND(ROW(CE69)&gt;12,OR(AND(CF70&lt;&gt;"",CF70&lt;&gt;"-"),AND(CE70="-",CD69=""))),"-","")))</f>
        <v/>
      </c>
      <c r="CF69" s="128" t="str">
        <f>IFERROR(INDEX(Calculation!$Q$7:$Q$206,MATCH($B69&amp;" "&amp;CF$10,positions,0),1),
IFERROR(INDEX(Calculation!$R$7:$R$206,MATCH($B68&amp;" "&amp;CF$10,positions,0),1),
IF(AND(ROW(CF69)&gt;12,OR(AND(CG70&lt;&gt;"",CG70&lt;&gt;"-"),AND(CF70="-",CE69=""))),"-","")))</f>
        <v/>
      </c>
      <c r="CG69" s="128" t="str">
        <f>IFERROR(INDEX(Calculation!$Q$7:$Q$206,MATCH($B69&amp;" "&amp;CG$10,positions,0),1),
IFERROR(INDEX(Calculation!$R$7:$R$206,MATCH($B68&amp;" "&amp;CG$10,positions,0),1),
IF(AND(ROW(CG69)&gt;12,OR(AND(CH70&lt;&gt;"",CH70&lt;&gt;"-"),AND(CG70="-",CF69=""))),"-","")))</f>
        <v/>
      </c>
      <c r="CH69" s="128" t="str">
        <f>IFERROR(INDEX(Calculation!$Q$7:$Q$206,MATCH($B69&amp;" "&amp;CH$10,positions,0),1),
IFERROR(INDEX(Calculation!$R$7:$R$206,MATCH($B68&amp;" "&amp;CH$10,positions,0),1),
IF(AND(ROW(CH69)&gt;12,OR(AND(CI70&lt;&gt;"",CI70&lt;&gt;"-"),AND(CH70="-",CG69=""))),"-","")))</f>
        <v/>
      </c>
      <c r="CI69" s="128" t="str">
        <f>IFERROR(INDEX(Calculation!$Q$7:$Q$206,MATCH($B69&amp;" "&amp;CI$10,positions,0),1),
IFERROR(INDEX(Calculation!$R$7:$R$206,MATCH($B68&amp;" "&amp;CI$10,positions,0),1),
IF(AND(ROW(CI69)&gt;12,OR(AND(CJ70&lt;&gt;"",CJ70&lt;&gt;"-"),AND(CI70="-",CH69=""))),"-","")))</f>
        <v/>
      </c>
      <c r="CJ69" s="128" t="str">
        <f>IFERROR(INDEX(Calculation!$Q$7:$Q$206,MATCH($B69&amp;" "&amp;CJ$10,positions,0),1),
IFERROR(INDEX(Calculation!$R$7:$R$206,MATCH($B68&amp;" "&amp;CJ$10,positions,0),1),
IF(AND(ROW(CJ69)&gt;12,OR(AND(CK70&lt;&gt;"",CK70&lt;&gt;"-"),AND(CJ70="-",CI69=""))),"-","")))</f>
        <v/>
      </c>
      <c r="CK69" s="128" t="str">
        <f>IFERROR(INDEX(Calculation!$Q$7:$Q$206,MATCH($B69&amp;" "&amp;CK$10,positions,0),1),
IFERROR(INDEX(Calculation!$R$7:$R$206,MATCH($B68&amp;" "&amp;CK$10,positions,0),1),
IF(AND(ROW(CK69)&gt;12,OR(AND(CL70&lt;&gt;"",CL70&lt;&gt;"-"),AND(CK70="-",CJ69=""))),"-","")))</f>
        <v/>
      </c>
      <c r="CL69" s="128" t="str">
        <f>IFERROR(INDEX(Calculation!$Q$7:$Q$206,MATCH($B69&amp;" "&amp;CL$10,positions,0),1),
IFERROR(INDEX(Calculation!$R$7:$R$206,MATCH($B68&amp;" "&amp;CL$10,positions,0),1),
IF(AND(ROW(CL69)&gt;12,OR(AND(CM70&lt;&gt;"",CM70&lt;&gt;"-"),AND(CL70="-",CK69=""))),"-","")))</f>
        <v/>
      </c>
      <c r="CM69" s="128" t="str">
        <f>IFERROR(INDEX(Calculation!$Q$7:$Q$206,MATCH($B69&amp;" "&amp;CM$10,positions,0),1),
IFERROR(INDEX(Calculation!$R$7:$R$206,MATCH($B68&amp;" "&amp;CM$10,positions,0),1),
IF(AND(ROW(CM69)&gt;12,OR(AND(CN70&lt;&gt;"",CN70&lt;&gt;"-"),AND(CM70="-",CL69=""))),"-","")))</f>
        <v/>
      </c>
      <c r="CN69" s="128" t="str">
        <f>IFERROR(INDEX(Calculation!$Q$7:$Q$206,MATCH($B69&amp;" "&amp;CN$10,positions,0),1),
IFERROR(INDEX(Calculation!$R$7:$R$206,MATCH($B68&amp;" "&amp;CN$10,positions,0),1),
IF(AND(ROW(CN69)&gt;12,OR(AND(CO70&lt;&gt;"",CO70&lt;&gt;"-"),AND(CN70="-",CM69=""))),"-","")))</f>
        <v/>
      </c>
      <c r="CO69" s="128" t="str">
        <f>IFERROR(INDEX(Calculation!$Q$7:$Q$206,MATCH($B69&amp;" "&amp;CO$10,positions,0),1),
IFERROR(INDEX(Calculation!$R$7:$R$206,MATCH($B68&amp;" "&amp;CO$10,positions,0),1),
IF(AND(ROW(CO69)&gt;12,OR(AND(CP70&lt;&gt;"",CP70&lt;&gt;"-"),AND(CO70="-",CN69=""))),"-","")))</f>
        <v/>
      </c>
      <c r="CP69" s="128" t="str">
        <f>IFERROR(INDEX(Calculation!$Q$7:$Q$206,MATCH($B69&amp;" "&amp;CP$10,positions,0),1),
IFERROR(INDEX(Calculation!$R$7:$R$206,MATCH($B68&amp;" "&amp;CP$10,positions,0),1),
IF(AND(ROW(CP69)&gt;12,OR(AND(CQ70&lt;&gt;"",CQ70&lt;&gt;"-"),AND(CP70="-",CO69=""))),"-","")))</f>
        <v/>
      </c>
      <c r="CQ69" s="128" t="str">
        <f>IFERROR(INDEX(Calculation!$Q$7:$Q$206,MATCH($B69&amp;" "&amp;CQ$10,positions,0),1),
IFERROR(INDEX(Calculation!$R$7:$R$206,MATCH($B68&amp;" "&amp;CQ$10,positions,0),1),
IF(AND(ROW(CQ69)&gt;12,OR(AND(CR70&lt;&gt;"",CR70&lt;&gt;"-"),AND(CQ70="-",CP69=""))),"-","")))</f>
        <v/>
      </c>
      <c r="CR69" s="128" t="str">
        <f>IFERROR(INDEX(Calculation!$Q$7:$Q$206,MATCH($B69&amp;" "&amp;CR$10,positions,0),1),
IFERROR(INDEX(Calculation!$R$7:$R$206,MATCH($B68&amp;" "&amp;CR$10,positions,0),1),
IF(AND(ROW(CR69)&gt;12,OR(AND(CS70&lt;&gt;"",CS70&lt;&gt;"-"),AND(CR70="-",CQ69=""))),"-","")))</f>
        <v/>
      </c>
      <c r="CS69" s="128" t="str">
        <f>IFERROR(INDEX(Calculation!$Q$7:$Q$206,MATCH($B69&amp;" "&amp;CS$10,positions,0),1),
IFERROR(INDEX(Calculation!$R$7:$R$206,MATCH($B68&amp;" "&amp;CS$10,positions,0),1),
IF(AND(ROW(CS69)&gt;12,OR(AND(CT70&lt;&gt;"",CT70&lt;&gt;"-"),AND(CS70="-",CR69=""))),"-","")))</f>
        <v/>
      </c>
      <c r="CT69" s="128" t="str">
        <f>IFERROR(INDEX(Calculation!$Q$7:$Q$206,MATCH($B69&amp;" "&amp;CT$10,positions,0),1),
IFERROR(INDEX(Calculation!$R$7:$R$206,MATCH($B68&amp;" "&amp;CT$10,positions,0),1),
IF(AND(ROW(CT69)&gt;12,OR(AND(CU70&lt;&gt;"",CU70&lt;&gt;"-"),AND(CT70="-",CS69=""))),"-","")))</f>
        <v/>
      </c>
      <c r="CU69" s="128" t="str">
        <f>IFERROR(INDEX(Calculation!$Q$7:$Q$206,MATCH($B69&amp;" "&amp;CU$10,positions,0),1),
IFERROR(INDEX(Calculation!$R$7:$R$206,MATCH($B68&amp;" "&amp;CU$10,positions,0),1),
IF(AND(ROW(CU69)&gt;12,OR(AND(CV70&lt;&gt;"",CV70&lt;&gt;"-"),AND(CU70="-",CT69=""))),"-","")))</f>
        <v/>
      </c>
      <c r="CV69" s="128" t="str">
        <f>IFERROR(INDEX(Calculation!$Q$7:$Q$206,MATCH($B69&amp;" "&amp;CV$10,positions,0),1),
IFERROR(INDEX(Calculation!$R$7:$R$206,MATCH($B68&amp;" "&amp;CV$10,positions,0),1),
IF(AND(ROW(CV69)&gt;12,OR(AND(CW70&lt;&gt;"",CW70&lt;&gt;"-"),AND(CV70="-",CU69=""))),"-","")))</f>
        <v/>
      </c>
      <c r="CW69" s="128" t="str">
        <f>IFERROR(INDEX(Calculation!$Q$7:$Q$206,MATCH($B69&amp;" "&amp;CW$10,positions,0),1),
IFERROR(INDEX(Calculation!$R$7:$R$206,MATCH($B68&amp;" "&amp;CW$10,positions,0),1),
IF(AND(ROW(CW69)&gt;12,OR(AND(CX70&lt;&gt;"",CX70&lt;&gt;"-"),AND(CW70="-",CV69=""))),"-","")))</f>
        <v/>
      </c>
      <c r="CX69" s="128" t="str">
        <f>IFERROR(INDEX(Calculation!$Q$7:$Q$206,MATCH($B69&amp;" "&amp;CX$10,positions,0),1),
IFERROR(INDEX(Calculation!$R$7:$R$206,MATCH($B68&amp;" "&amp;CX$10,positions,0),1),
IF(AND(ROW(CX69)&gt;12,OR(AND(CY70&lt;&gt;"",CY70&lt;&gt;"-"),AND(CX70="-",CW69=""))),"-","")))</f>
        <v/>
      </c>
      <c r="CY69" s="128" t="str">
        <f>IFERROR(INDEX(Calculation!$Q$7:$Q$206,MATCH($B69&amp;" "&amp;CY$10,positions,0),1),
IFERROR(INDEX(Calculation!$R$7:$R$206,MATCH($B68&amp;" "&amp;CY$10,positions,0),1),
IF(AND(ROW(CY69)&gt;12,OR(AND(CZ70&lt;&gt;"",CZ70&lt;&gt;"-"),AND(CY70="-",CX69=""))),"-","")))</f>
        <v/>
      </c>
      <c r="CZ69" s="128" t="str">
        <f>IFERROR(INDEX(Calculation!$Q$7:$Q$206,MATCH($B69&amp;" "&amp;CZ$10,positions,0),1),
IFERROR(INDEX(Calculation!$R$7:$R$206,MATCH($B68&amp;" "&amp;CZ$10,positions,0),1),
IF(AND(ROW(CZ69)&gt;12,OR(AND(DA70&lt;&gt;"",DA70&lt;&gt;"-"),AND(CZ70="-",CY69=""))),"-","")))</f>
        <v/>
      </c>
    </row>
    <row r="70" spans="2:104" s="100" customFormat="1" ht="27.95" customHeight="1" x14ac:dyDescent="0.25">
      <c r="B70" s="140">
        <v>60</v>
      </c>
      <c r="C70" s="99"/>
      <c r="D70" s="128" t="str">
        <f>IFERROR(INDEX(Calculation!$Q$7:$Q$206,MATCH($B70&amp;" "&amp;D$10,positions,0),1),
IFERROR(INDEX(Calculation!$R$7:$R$206,MATCH($B69&amp;" "&amp;D$10,positions,0),1),
IF(AND(ROW(D70)&gt;12,OR(AND(E71&lt;&gt;"",E71&lt;&gt;"-"),AND(D71="-",C70=""))),"-","")))</f>
        <v/>
      </c>
      <c r="E70" s="128" t="str">
        <f>IFERROR(INDEX(Calculation!$Q$7:$Q$206,MATCH($B70&amp;" "&amp;E$10,positions,0),1),
IFERROR(INDEX(Calculation!$R$7:$R$206,MATCH($B69&amp;" "&amp;E$10,positions,0),1),
IF(AND(ROW(E70)&gt;12,OR(AND(F71&lt;&gt;"",F71&lt;&gt;"-"),AND(E71="-",D70=""))),"-","")))</f>
        <v/>
      </c>
      <c r="F70" s="128" t="str">
        <f>IFERROR(INDEX(Calculation!$Q$7:$Q$206,MATCH($B70&amp;" "&amp;F$10,positions,0),1),
IFERROR(INDEX(Calculation!$R$7:$R$206,MATCH($B69&amp;" "&amp;F$10,positions,0),1),
IF(AND(ROW(F70)&gt;12,OR(AND(G71&lt;&gt;"",G71&lt;&gt;"-"),AND(F71="-",E70=""))),"-","")))</f>
        <v/>
      </c>
      <c r="G70" s="128" t="str">
        <f>IFERROR(INDEX(Calculation!$Q$7:$Q$206,MATCH($B70&amp;" "&amp;G$10,positions,0),1),
IFERROR(INDEX(Calculation!$R$7:$R$206,MATCH($B69&amp;" "&amp;G$10,positions,0),1),
IF(AND(ROW(G70)&gt;12,OR(AND(H71&lt;&gt;"",H71&lt;&gt;"-"),AND(G71="-",F70=""))),"-","")))</f>
        <v/>
      </c>
      <c r="H70" s="128" t="str">
        <f>IFERROR(INDEX(Calculation!$Q$7:$Q$206,MATCH($B70&amp;" "&amp;H$10,positions,0),1),
IFERROR(INDEX(Calculation!$R$7:$R$206,MATCH($B69&amp;" "&amp;H$10,positions,0),1),
IF(AND(ROW(H70)&gt;12,OR(AND(I71&lt;&gt;"",I71&lt;&gt;"-"),AND(H71="-",G70=""))),"-","")))</f>
        <v/>
      </c>
      <c r="I70" s="128" t="str">
        <f>IFERROR(INDEX(Calculation!$Q$7:$Q$206,MATCH($B70&amp;" "&amp;I$10,positions,0),1),
IFERROR(INDEX(Calculation!$R$7:$R$206,MATCH($B69&amp;" "&amp;I$10,positions,0),1),
IF(AND(ROW(I70)&gt;12,OR(AND(J71&lt;&gt;"",J71&lt;&gt;"-"),AND(I71="-",H70=""))),"-","")))</f>
        <v/>
      </c>
      <c r="J70" s="128" t="str">
        <f>IFERROR(INDEX(Calculation!$Q$7:$Q$206,MATCH($B70&amp;" "&amp;J$10,positions,0),1),
IFERROR(INDEX(Calculation!$R$7:$R$206,MATCH($B69&amp;" "&amp;J$10,positions,0),1),
IF(AND(ROW(J70)&gt;12,OR(AND(K71&lt;&gt;"",K71&lt;&gt;"-"),AND(J71="-",I70=""))),"-","")))</f>
        <v/>
      </c>
      <c r="K70" s="128" t="str">
        <f>IFERROR(INDEX(Calculation!$Q$7:$Q$206,MATCH($B70&amp;" "&amp;K$10,positions,0),1),
IFERROR(INDEX(Calculation!$R$7:$R$206,MATCH($B69&amp;" "&amp;K$10,positions,0),1),
IF(AND(ROW(K70)&gt;12,OR(AND(L71&lt;&gt;"",L71&lt;&gt;"-"),AND(K71="-",J70=""))),"-","")))</f>
        <v/>
      </c>
      <c r="L70" s="128" t="str">
        <f>IFERROR(INDEX(Calculation!$Q$7:$Q$206,MATCH($B70&amp;" "&amp;L$10,positions,0),1),
IFERROR(INDEX(Calculation!$R$7:$R$206,MATCH($B69&amp;" "&amp;L$10,positions,0),1),
IF(AND(ROW(L70)&gt;12,OR(AND(M71&lt;&gt;"",M71&lt;&gt;"-"),AND(L71="-",K70=""))),"-","")))</f>
        <v/>
      </c>
      <c r="M70" s="128" t="str">
        <f>IFERROR(INDEX(Calculation!$Q$7:$Q$206,MATCH($B70&amp;" "&amp;M$10,positions,0),1),
IFERROR(INDEX(Calculation!$R$7:$R$206,MATCH($B69&amp;" "&amp;M$10,positions,0),1),
IF(AND(ROW(M70)&gt;12,OR(AND(N71&lt;&gt;"",N71&lt;&gt;"-"),AND(M71="-",L70=""))),"-","")))</f>
        <v/>
      </c>
      <c r="N70" s="128" t="str">
        <f>IFERROR(INDEX(Calculation!$Q$7:$Q$206,MATCH($B70&amp;" "&amp;N$10,positions,0),1),
IFERROR(INDEX(Calculation!$R$7:$R$206,MATCH($B69&amp;" "&amp;N$10,positions,0),1),
IF(AND(ROW(N70)&gt;12,OR(AND(O71&lt;&gt;"",O71&lt;&gt;"-"),AND(N71="-",M70=""))),"-","")))</f>
        <v/>
      </c>
      <c r="O70" s="128" t="str">
        <f>IFERROR(INDEX(Calculation!$Q$7:$Q$206,MATCH($B70&amp;" "&amp;O$10,positions,0),1),
IFERROR(INDEX(Calculation!$R$7:$R$206,MATCH($B69&amp;" "&amp;O$10,positions,0),1),
IF(AND(ROW(O70)&gt;12,OR(AND(P71&lt;&gt;"",P71&lt;&gt;"-"),AND(O71="-",N70=""))),"-","")))</f>
        <v/>
      </c>
      <c r="P70" s="128" t="str">
        <f>IFERROR(INDEX(Calculation!$Q$7:$Q$206,MATCH($B70&amp;" "&amp;P$10,positions,0),1),
IFERROR(INDEX(Calculation!$R$7:$R$206,MATCH($B69&amp;" "&amp;P$10,positions,0),1),
IF(AND(ROW(P70)&gt;12,OR(AND(Q71&lt;&gt;"",Q71&lt;&gt;"-"),AND(P71="-",O70=""))),"-","")))</f>
        <v/>
      </c>
      <c r="Q70" s="128" t="str">
        <f>IFERROR(INDEX(Calculation!$Q$7:$Q$206,MATCH($B70&amp;" "&amp;Q$10,positions,0),1),
IFERROR(INDEX(Calculation!$R$7:$R$206,MATCH($B69&amp;" "&amp;Q$10,positions,0),1),
IF(AND(ROW(Q70)&gt;12,OR(AND(R71&lt;&gt;"",R71&lt;&gt;"-"),AND(Q71="-",P70=""))),"-","")))</f>
        <v/>
      </c>
      <c r="R70" s="128" t="str">
        <f>IFERROR(INDEX(Calculation!$Q$7:$Q$206,MATCH($B70&amp;" "&amp;R$10,positions,0),1),
IFERROR(INDEX(Calculation!$R$7:$R$206,MATCH($B69&amp;" "&amp;R$10,positions,0),1),
IF(AND(ROW(R70)&gt;12,OR(AND(S71&lt;&gt;"",S71&lt;&gt;"-"),AND(R71="-",Q70=""))),"-","")))</f>
        <v/>
      </c>
      <c r="S70" s="128" t="str">
        <f>IFERROR(INDEX(Calculation!$Q$7:$Q$206,MATCH($B70&amp;" "&amp;S$10,positions,0),1),
IFERROR(INDEX(Calculation!$R$7:$R$206,MATCH($B69&amp;" "&amp;S$10,positions,0),1),
IF(AND(ROW(S70)&gt;12,OR(AND(T71&lt;&gt;"",T71&lt;&gt;"-"),AND(S71="-",R70=""))),"-","")))</f>
        <v/>
      </c>
      <c r="T70" s="128" t="str">
        <f>IFERROR(INDEX(Calculation!$Q$7:$Q$206,MATCH($B70&amp;" "&amp;T$10,positions,0),1),
IFERROR(INDEX(Calculation!$R$7:$R$206,MATCH($B69&amp;" "&amp;T$10,positions,0),1),
IF(AND(ROW(T70)&gt;12,OR(AND(U71&lt;&gt;"",U71&lt;&gt;"-"),AND(T71="-",S70=""))),"-","")))</f>
        <v/>
      </c>
      <c r="U70" s="128" t="str">
        <f>IFERROR(INDEX(Calculation!$Q$7:$Q$206,MATCH($B70&amp;" "&amp;U$10,positions,0),1),
IFERROR(INDEX(Calculation!$R$7:$R$206,MATCH($B69&amp;" "&amp;U$10,positions,0),1),
IF(AND(ROW(U70)&gt;12,OR(AND(V71&lt;&gt;"",V71&lt;&gt;"-"),AND(U71="-",T70=""))),"-","")))</f>
        <v/>
      </c>
      <c r="V70" s="128" t="str">
        <f>IFERROR(INDEX(Calculation!$Q$7:$Q$206,MATCH($B70&amp;" "&amp;V$10,positions,0),1),
IFERROR(INDEX(Calculation!$R$7:$R$206,MATCH($B69&amp;" "&amp;V$10,positions,0),1),
IF(AND(ROW(V70)&gt;12,OR(AND(W71&lt;&gt;"",W71&lt;&gt;"-"),AND(V71="-",U70=""))),"-","")))</f>
        <v/>
      </c>
      <c r="W70" s="128" t="str">
        <f>IFERROR(INDEX(Calculation!$Q$7:$Q$206,MATCH($B70&amp;" "&amp;W$10,positions,0),1),
IFERROR(INDEX(Calculation!$R$7:$R$206,MATCH($B69&amp;" "&amp;W$10,positions,0),1),
IF(AND(ROW(W70)&gt;12,OR(AND(X71&lt;&gt;"",X71&lt;&gt;"-"),AND(W71="-",V70=""))),"-","")))</f>
        <v/>
      </c>
      <c r="X70" s="128" t="str">
        <f>IFERROR(INDEX(Calculation!$Q$7:$Q$206,MATCH($B70&amp;" "&amp;X$10,positions,0),1),
IFERROR(INDEX(Calculation!$R$7:$R$206,MATCH($B69&amp;" "&amp;X$10,positions,0),1),
IF(AND(ROW(X70)&gt;12,OR(AND(Y71&lt;&gt;"",Y71&lt;&gt;"-"),AND(X71="-",W70=""))),"-","")))</f>
        <v/>
      </c>
      <c r="Y70" s="128" t="str">
        <f>IFERROR(INDEX(Calculation!$Q$7:$Q$206,MATCH($B70&amp;" "&amp;Y$10,positions,0),1),
IFERROR(INDEX(Calculation!$R$7:$R$206,MATCH($B69&amp;" "&amp;Y$10,positions,0),1),
IF(AND(ROW(Y70)&gt;12,OR(AND(Z71&lt;&gt;"",Z71&lt;&gt;"-"),AND(Y71="-",X70=""))),"-","")))</f>
        <v/>
      </c>
      <c r="Z70" s="128" t="str">
        <f>IFERROR(INDEX(Calculation!$Q$7:$Q$206,MATCH($B70&amp;" "&amp;Z$10,positions,0),1),
IFERROR(INDEX(Calculation!$R$7:$R$206,MATCH($B69&amp;" "&amp;Z$10,positions,0),1),
IF(AND(ROW(Z70)&gt;12,OR(AND(AA71&lt;&gt;"",AA71&lt;&gt;"-"),AND(Z71="-",Y70=""))),"-","")))</f>
        <v/>
      </c>
      <c r="AA70" s="128" t="str">
        <f>IFERROR(INDEX(Calculation!$Q$7:$Q$206,MATCH($B70&amp;" "&amp;AA$10,positions,0),1),
IFERROR(INDEX(Calculation!$R$7:$R$206,MATCH($B69&amp;" "&amp;AA$10,positions,0),1),
IF(AND(ROW(AA70)&gt;12,OR(AND(AB71&lt;&gt;"",AB71&lt;&gt;"-"),AND(AA71="-",Z70=""))),"-","")))</f>
        <v/>
      </c>
      <c r="AB70" s="128" t="str">
        <f>IFERROR(INDEX(Calculation!$Q$7:$Q$206,MATCH($B70&amp;" "&amp;AB$10,positions,0),1),
IFERROR(INDEX(Calculation!$R$7:$R$206,MATCH($B69&amp;" "&amp;AB$10,positions,0),1),
IF(AND(ROW(AB70)&gt;12,OR(AND(AC71&lt;&gt;"",AC71&lt;&gt;"-"),AND(AB71="-",AA70=""))),"-","")))</f>
        <v/>
      </c>
      <c r="AC70" s="128" t="str">
        <f>IFERROR(INDEX(Calculation!$Q$7:$Q$206,MATCH($B70&amp;" "&amp;AC$10,positions,0),1),
IFERROR(INDEX(Calculation!$R$7:$R$206,MATCH($B69&amp;" "&amp;AC$10,positions,0),1),
IF(AND(ROW(AC70)&gt;12,OR(AND(AD71&lt;&gt;"",AD71&lt;&gt;"-"),AND(AC71="-",AB70=""))),"-","")))</f>
        <v/>
      </c>
      <c r="AD70" s="128" t="str">
        <f>IFERROR(INDEX(Calculation!$Q$7:$Q$206,MATCH($B70&amp;" "&amp;AD$10,positions,0),1),
IFERROR(INDEX(Calculation!$R$7:$R$206,MATCH($B69&amp;" "&amp;AD$10,positions,0),1),
IF(AND(ROW(AD70)&gt;12,OR(AND(AE71&lt;&gt;"",AE71&lt;&gt;"-"),AND(AD71="-",AC70=""))),"-","")))</f>
        <v/>
      </c>
      <c r="AE70" s="128" t="str">
        <f>IFERROR(INDEX(Calculation!$Q$7:$Q$206,MATCH($B70&amp;" "&amp;AE$10,positions,0),1),
IFERROR(INDEX(Calculation!$R$7:$R$206,MATCH($B69&amp;" "&amp;AE$10,positions,0),1),
IF(AND(ROW(AE70)&gt;12,OR(AND(AF71&lt;&gt;"",AF71&lt;&gt;"-"),AND(AE71="-",AD70=""))),"-","")))</f>
        <v/>
      </c>
      <c r="AF70" s="128" t="str">
        <f>IFERROR(INDEX(Calculation!$Q$7:$Q$206,MATCH($B70&amp;" "&amp;AF$10,positions,0),1),
IFERROR(INDEX(Calculation!$R$7:$R$206,MATCH($B69&amp;" "&amp;AF$10,positions,0),1),
IF(AND(ROW(AF70)&gt;12,OR(AND(AG71&lt;&gt;"",AG71&lt;&gt;"-"),AND(AF71="-",AE70=""))),"-","")))</f>
        <v/>
      </c>
      <c r="AG70" s="128" t="str">
        <f>IFERROR(INDEX(Calculation!$Q$7:$Q$206,MATCH($B70&amp;" "&amp;AG$10,positions,0),1),
IFERROR(INDEX(Calculation!$R$7:$R$206,MATCH($B69&amp;" "&amp;AG$10,positions,0),1),
IF(AND(ROW(AG70)&gt;12,OR(AND(AH71&lt;&gt;"",AH71&lt;&gt;"-"),AND(AG71="-",AF70=""))),"-","")))</f>
        <v/>
      </c>
      <c r="AH70" s="128" t="str">
        <f>IFERROR(INDEX(Calculation!$Q$7:$Q$206,MATCH($B70&amp;" "&amp;AH$10,positions,0),1),
IFERROR(INDEX(Calculation!$R$7:$R$206,MATCH($B69&amp;" "&amp;AH$10,positions,0),1),
IF(AND(ROW(AH70)&gt;12,OR(AND(AI71&lt;&gt;"",AI71&lt;&gt;"-"),AND(AH71="-",AG70=""))),"-","")))</f>
        <v/>
      </c>
      <c r="AI70" s="128" t="str">
        <f>IFERROR(INDEX(Calculation!$Q$7:$Q$206,MATCH($B70&amp;" "&amp;AI$10,positions,0),1),
IFERROR(INDEX(Calculation!$R$7:$R$206,MATCH($B69&amp;" "&amp;AI$10,positions,0),1),
IF(AND(ROW(AI70)&gt;12,OR(AND(AJ71&lt;&gt;"",AJ71&lt;&gt;"-"),AND(AI71="-",AH70=""))),"-","")))</f>
        <v/>
      </c>
      <c r="AJ70" s="128" t="str">
        <f>IFERROR(INDEX(Calculation!$Q$7:$Q$206,MATCH($B70&amp;" "&amp;AJ$10,positions,0),1),
IFERROR(INDEX(Calculation!$R$7:$R$206,MATCH($B69&amp;" "&amp;AJ$10,positions,0),1),
IF(AND(ROW(AJ70)&gt;12,OR(AND(AK71&lt;&gt;"",AK71&lt;&gt;"-"),AND(AJ71="-",AI70=""))),"-","")))</f>
        <v/>
      </c>
      <c r="AK70" s="128" t="str">
        <f>IFERROR(INDEX(Calculation!$Q$7:$Q$206,MATCH($B70&amp;" "&amp;AK$10,positions,0),1),
IFERROR(INDEX(Calculation!$R$7:$R$206,MATCH($B69&amp;" "&amp;AK$10,positions,0),1),
IF(AND(ROW(AK70)&gt;12,OR(AND(AL71&lt;&gt;"",AL71&lt;&gt;"-"),AND(AK71="-",AJ70=""))),"-","")))</f>
        <v/>
      </c>
      <c r="AL70" s="128" t="str">
        <f>IFERROR(INDEX(Calculation!$Q$7:$Q$206,MATCH($B70&amp;" "&amp;AL$10,positions,0),1),
IFERROR(INDEX(Calculation!$R$7:$R$206,MATCH($B69&amp;" "&amp;AL$10,positions,0),1),
IF(AND(ROW(AL70)&gt;12,OR(AND(AM71&lt;&gt;"",AM71&lt;&gt;"-"),AND(AL71="-",AK70=""))),"-","")))</f>
        <v/>
      </c>
      <c r="AM70" s="128" t="str">
        <f>IFERROR(INDEX(Calculation!$Q$7:$Q$206,MATCH($B70&amp;" "&amp;AM$10,positions,0),1),
IFERROR(INDEX(Calculation!$R$7:$R$206,MATCH($B69&amp;" "&amp;AM$10,positions,0),1),
IF(AND(ROW(AM70)&gt;12,OR(AND(AN71&lt;&gt;"",AN71&lt;&gt;"-"),AND(AM71="-",AL70=""))),"-","")))</f>
        <v/>
      </c>
      <c r="AN70" s="128" t="str">
        <f>IFERROR(INDEX(Calculation!$Q$7:$Q$206,MATCH($B70&amp;" "&amp;AN$10,positions,0),1),
IFERROR(INDEX(Calculation!$R$7:$R$206,MATCH($B69&amp;" "&amp;AN$10,positions,0),1),
IF(AND(ROW(AN70)&gt;12,OR(AND(AO71&lt;&gt;"",AO71&lt;&gt;"-"),AND(AN71="-",AM70=""))),"-","")))</f>
        <v/>
      </c>
      <c r="AO70" s="128" t="str">
        <f>IFERROR(INDEX(Calculation!$Q$7:$Q$206,MATCH($B70&amp;" "&amp;AO$10,positions,0),1),
IFERROR(INDEX(Calculation!$R$7:$R$206,MATCH($B69&amp;" "&amp;AO$10,positions,0),1),
IF(AND(ROW(AO70)&gt;12,OR(AND(AP71&lt;&gt;"",AP71&lt;&gt;"-"),AND(AO71="-",AN70=""))),"-","")))</f>
        <v/>
      </c>
      <c r="AP70" s="128" t="str">
        <f>IFERROR(INDEX(Calculation!$Q$7:$Q$206,MATCH($B70&amp;" "&amp;AP$10,positions,0),1),
IFERROR(INDEX(Calculation!$R$7:$R$206,MATCH($B69&amp;" "&amp;AP$10,positions,0),1),
IF(AND(ROW(AP70)&gt;12,OR(AND(AQ71&lt;&gt;"",AQ71&lt;&gt;"-"),AND(AP71="-",AO70=""))),"-","")))</f>
        <v/>
      </c>
      <c r="AQ70" s="128" t="str">
        <f>IFERROR(INDEX(Calculation!$Q$7:$Q$206,MATCH($B70&amp;" "&amp;AQ$10,positions,0),1),
IFERROR(INDEX(Calculation!$R$7:$R$206,MATCH($B69&amp;" "&amp;AQ$10,positions,0),1),
IF(AND(ROW(AQ70)&gt;12,OR(AND(AR71&lt;&gt;"",AR71&lt;&gt;"-"),AND(AQ71="-",AP70=""))),"-","")))</f>
        <v/>
      </c>
      <c r="AR70" s="128" t="str">
        <f>IFERROR(INDEX(Calculation!$Q$7:$Q$206,MATCH($B70&amp;" "&amp;AR$10,positions,0),1),
IFERROR(INDEX(Calculation!$R$7:$R$206,MATCH($B69&amp;" "&amp;AR$10,positions,0),1),
IF(AND(ROW(AR70)&gt;12,OR(AND(AS71&lt;&gt;"",AS71&lt;&gt;"-"),AND(AR71="-",AQ70=""))),"-","")))</f>
        <v/>
      </c>
      <c r="AS70" s="128" t="str">
        <f>IFERROR(INDEX(Calculation!$Q$7:$Q$206,MATCH($B70&amp;" "&amp;AS$10,positions,0),1),
IFERROR(INDEX(Calculation!$R$7:$R$206,MATCH($B69&amp;" "&amp;AS$10,positions,0),1),
IF(AND(ROW(AS70)&gt;12,OR(AND(AT71&lt;&gt;"",AT71&lt;&gt;"-"),AND(AS71="-",AR70=""))),"-","")))</f>
        <v/>
      </c>
      <c r="AT70" s="128" t="str">
        <f>IFERROR(INDEX(Calculation!$Q$7:$Q$206,MATCH($B70&amp;" "&amp;AT$10,positions,0),1),
IFERROR(INDEX(Calculation!$R$7:$R$206,MATCH($B69&amp;" "&amp;AT$10,positions,0),1),
IF(AND(ROW(AT70)&gt;12,OR(AND(AU71&lt;&gt;"",AU71&lt;&gt;"-"),AND(AT71="-",AS70=""))),"-","")))</f>
        <v/>
      </c>
      <c r="AU70" s="128" t="str">
        <f>IFERROR(INDEX(Calculation!$Q$7:$Q$206,MATCH($B70&amp;" "&amp;AU$10,positions,0),1),
IFERROR(INDEX(Calculation!$R$7:$R$206,MATCH($B69&amp;" "&amp;AU$10,positions,0),1),
IF(AND(ROW(AU70)&gt;12,OR(AND(AV71&lt;&gt;"",AV71&lt;&gt;"-"),AND(AU71="-",AT70=""))),"-","")))</f>
        <v/>
      </c>
      <c r="AV70" s="128" t="str">
        <f>IFERROR(INDEX(Calculation!$Q$7:$Q$206,MATCH($B70&amp;" "&amp;AV$10,positions,0),1),
IFERROR(INDEX(Calculation!$R$7:$R$206,MATCH($B69&amp;" "&amp;AV$10,positions,0),1),
IF(AND(ROW(AV70)&gt;12,OR(AND(AW71&lt;&gt;"",AW71&lt;&gt;"-"),AND(AV71="-",AU70=""))),"-","")))</f>
        <v/>
      </c>
      <c r="AW70" s="128" t="str">
        <f>IFERROR(INDEX(Calculation!$Q$7:$Q$206,MATCH($B70&amp;" "&amp;AW$10,positions,0),1),
IFERROR(INDEX(Calculation!$R$7:$R$206,MATCH($B69&amp;" "&amp;AW$10,positions,0),1),
IF(AND(ROW(AW70)&gt;12,OR(AND(AX71&lt;&gt;"",AX71&lt;&gt;"-"),AND(AW71="-",AV70=""))),"-","")))</f>
        <v/>
      </c>
      <c r="AX70" s="128" t="str">
        <f>IFERROR(INDEX(Calculation!$Q$7:$Q$206,MATCH($B70&amp;" "&amp;AX$10,positions,0),1),
IFERROR(INDEX(Calculation!$R$7:$R$206,MATCH($B69&amp;" "&amp;AX$10,positions,0),1),
IF(AND(ROW(AX70)&gt;12,OR(AND(AY71&lt;&gt;"",AY71&lt;&gt;"-"),AND(AX71="-",AW70=""))),"-","")))</f>
        <v/>
      </c>
      <c r="AY70" s="128" t="str">
        <f>IFERROR(INDEX(Calculation!$Q$7:$Q$206,MATCH($B70&amp;" "&amp;AY$10,positions,0),1),
IFERROR(INDEX(Calculation!$R$7:$R$206,MATCH($B69&amp;" "&amp;AY$10,positions,0),1),
IF(AND(ROW(AY70)&gt;12,OR(AND(AZ71&lt;&gt;"",AZ71&lt;&gt;"-"),AND(AY71="-",AX70=""))),"-","")))</f>
        <v/>
      </c>
      <c r="AZ70" s="128" t="str">
        <f>IFERROR(INDEX(Calculation!$Q$7:$Q$206,MATCH($B70&amp;" "&amp;AZ$10,positions,0),1),
IFERROR(INDEX(Calculation!$R$7:$R$206,MATCH($B69&amp;" "&amp;AZ$10,positions,0),1),
IF(AND(ROW(AZ70)&gt;12,OR(AND(BA71&lt;&gt;"",BA71&lt;&gt;"-"),AND(AZ71="-",AY70=""))),"-","")))</f>
        <v/>
      </c>
      <c r="BA70" s="128" t="str">
        <f>IFERROR(INDEX(Calculation!$Q$7:$Q$206,MATCH($B70&amp;" "&amp;BA$10,positions,0),1),
IFERROR(INDEX(Calculation!$R$7:$R$206,MATCH($B69&amp;" "&amp;BA$10,positions,0),1),
IF(AND(ROW(BA70)&gt;12,OR(AND(BB71&lt;&gt;"",BB71&lt;&gt;"-"),AND(BA71="-",AZ70=""))),"-","")))</f>
        <v/>
      </c>
      <c r="BB70" s="128" t="str">
        <f>IFERROR(INDEX(Calculation!$Q$7:$Q$206,MATCH($B70&amp;" "&amp;BB$10,positions,0),1),
IFERROR(INDEX(Calculation!$R$7:$R$206,MATCH($B69&amp;" "&amp;BB$10,positions,0),1),
IF(AND(ROW(BB70)&gt;12,OR(AND(BC71&lt;&gt;"",BC71&lt;&gt;"-"),AND(BB71="-",BA70=""))),"-","")))</f>
        <v/>
      </c>
      <c r="BC70" s="128" t="str">
        <f>IFERROR(INDEX(Calculation!$Q$7:$Q$206,MATCH($B70&amp;" "&amp;BC$10,positions,0),1),
IFERROR(INDEX(Calculation!$R$7:$R$206,MATCH($B69&amp;" "&amp;BC$10,positions,0),1),
IF(AND(ROW(BC70)&gt;12,OR(AND(BD71&lt;&gt;"",BD71&lt;&gt;"-"),AND(BC71="-",BB70=""))),"-","")))</f>
        <v/>
      </c>
      <c r="BD70" s="128" t="str">
        <f>IFERROR(INDEX(Calculation!$Q$7:$Q$206,MATCH($B70&amp;" "&amp;BD$10,positions,0),1),
IFERROR(INDEX(Calculation!$R$7:$R$206,MATCH($B69&amp;" "&amp;BD$10,positions,0),1),
IF(AND(ROW(BD70)&gt;12,OR(AND(BE71&lt;&gt;"",BE71&lt;&gt;"-"),AND(BD71="-",BC70=""))),"-","")))</f>
        <v/>
      </c>
      <c r="BE70" s="128" t="str">
        <f>IFERROR(INDEX(Calculation!$Q$7:$Q$206,MATCH($B70&amp;" "&amp;BE$10,positions,0),1),
IFERROR(INDEX(Calculation!$R$7:$R$206,MATCH($B69&amp;" "&amp;BE$10,positions,0),1),
IF(AND(ROW(BE70)&gt;12,OR(AND(BF71&lt;&gt;"",BF71&lt;&gt;"-"),AND(BE71="-",BD70=""))),"-","")))</f>
        <v/>
      </c>
      <c r="BF70" s="128" t="str">
        <f>IFERROR(INDEX(Calculation!$Q$7:$Q$206,MATCH($B70&amp;" "&amp;BF$10,positions,0),1),
IFERROR(INDEX(Calculation!$R$7:$R$206,MATCH($B69&amp;" "&amp;BF$10,positions,0),1),
IF(AND(ROW(BF70)&gt;12,OR(AND(BG71&lt;&gt;"",BG71&lt;&gt;"-"),AND(BF71="-",BE70=""))),"-","")))</f>
        <v/>
      </c>
      <c r="BG70" s="128" t="str">
        <f>IFERROR(INDEX(Calculation!$Q$7:$Q$206,MATCH($B70&amp;" "&amp;BG$10,positions,0),1),
IFERROR(INDEX(Calculation!$R$7:$R$206,MATCH($B69&amp;" "&amp;BG$10,positions,0),1),
IF(AND(ROW(BG70)&gt;12,OR(AND(BH71&lt;&gt;"",BH71&lt;&gt;"-"),AND(BG71="-",BF70=""))),"-","")))</f>
        <v/>
      </c>
      <c r="BH70" s="128" t="str">
        <f>IFERROR(INDEX(Calculation!$Q$7:$Q$206,MATCH($B70&amp;" "&amp;BH$10,positions,0),1),
IFERROR(INDEX(Calculation!$R$7:$R$206,MATCH($B69&amp;" "&amp;BH$10,positions,0),1),
IF(AND(ROW(BH70)&gt;12,OR(AND(BI71&lt;&gt;"",BI71&lt;&gt;"-"),AND(BH71="-",BG70=""))),"-","")))</f>
        <v/>
      </c>
      <c r="BI70" s="128" t="str">
        <f>IFERROR(INDEX(Calculation!$Q$7:$Q$206,MATCH($B70&amp;" "&amp;BI$10,positions,0),1),
IFERROR(INDEX(Calculation!$R$7:$R$206,MATCH($B69&amp;" "&amp;BI$10,positions,0),1),
IF(AND(ROW(BI70)&gt;12,OR(AND(BJ71&lt;&gt;"",BJ71&lt;&gt;"-"),AND(BI71="-",BH70=""))),"-","")))</f>
        <v/>
      </c>
      <c r="BJ70" s="128" t="str">
        <f>IFERROR(INDEX(Calculation!$Q$7:$Q$206,MATCH($B70&amp;" "&amp;BJ$10,positions,0),1),
IFERROR(INDEX(Calculation!$R$7:$R$206,MATCH($B69&amp;" "&amp;BJ$10,positions,0),1),
IF(AND(ROW(BJ70)&gt;12,OR(AND(BK71&lt;&gt;"",BK71&lt;&gt;"-"),AND(BJ71="-",BI70=""))),"-","")))</f>
        <v/>
      </c>
      <c r="BK70" s="128" t="str">
        <f>IFERROR(INDEX(Calculation!$Q$7:$Q$206,MATCH($B70&amp;" "&amp;BK$10,positions,0),1),
IFERROR(INDEX(Calculation!$R$7:$R$206,MATCH($B69&amp;" "&amp;BK$10,positions,0),1),
IF(AND(ROW(BK70)&gt;12,OR(AND(BL71&lt;&gt;"",BL71&lt;&gt;"-"),AND(BK71="-",BJ70=""))),"-","")))</f>
        <v/>
      </c>
      <c r="BL70" s="128" t="str">
        <f>IFERROR(INDEX(Calculation!$Q$7:$Q$206,MATCH($B70&amp;" "&amp;BL$10,positions,0),1),
IFERROR(INDEX(Calculation!$R$7:$R$206,MATCH($B69&amp;" "&amp;BL$10,positions,0),1),
IF(AND(ROW(BL70)&gt;12,OR(AND(BM71&lt;&gt;"",BM71&lt;&gt;"-"),AND(BL71="-",BK70=""))),"-","")))</f>
        <v/>
      </c>
      <c r="BM70" s="128" t="str">
        <f>IFERROR(INDEX(Calculation!$Q$7:$Q$206,MATCH($B70&amp;" "&amp;BM$10,positions,0),1),
IFERROR(INDEX(Calculation!$R$7:$R$206,MATCH($B69&amp;" "&amp;BM$10,positions,0),1),
IF(AND(ROW(BM70)&gt;12,OR(AND(BN71&lt;&gt;"",BN71&lt;&gt;"-"),AND(BM71="-",BL70=""))),"-","")))</f>
        <v/>
      </c>
      <c r="BN70" s="128" t="str">
        <f>IFERROR(INDEX(Calculation!$Q$7:$Q$206,MATCH($B70&amp;" "&amp;BN$10,positions,0),1),
IFERROR(INDEX(Calculation!$R$7:$R$206,MATCH($B69&amp;" "&amp;BN$10,positions,0),1),
IF(AND(ROW(BN70)&gt;12,OR(AND(BO71&lt;&gt;"",BO71&lt;&gt;"-"),AND(BN71="-",BM70=""))),"-","")))</f>
        <v/>
      </c>
      <c r="BO70" s="128" t="str">
        <f>IFERROR(INDEX(Calculation!$Q$7:$Q$206,MATCH($B70&amp;" "&amp;BO$10,positions,0),1),
IFERROR(INDEX(Calculation!$R$7:$R$206,MATCH($B69&amp;" "&amp;BO$10,positions,0),1),
IF(AND(ROW(BO70)&gt;12,OR(AND(BP71&lt;&gt;"",BP71&lt;&gt;"-"),AND(BO71="-",BN70=""))),"-","")))</f>
        <v/>
      </c>
      <c r="BP70" s="128" t="str">
        <f>IFERROR(INDEX(Calculation!$Q$7:$Q$206,MATCH($B70&amp;" "&amp;BP$10,positions,0),1),
IFERROR(INDEX(Calculation!$R$7:$R$206,MATCH($B69&amp;" "&amp;BP$10,positions,0),1),
IF(AND(ROW(BP70)&gt;12,OR(AND(BQ71&lt;&gt;"",BQ71&lt;&gt;"-"),AND(BP71="-",BO70=""))),"-","")))</f>
        <v/>
      </c>
      <c r="BQ70" s="128" t="str">
        <f>IFERROR(INDEX(Calculation!$Q$7:$Q$206,MATCH($B70&amp;" "&amp;BQ$10,positions,0),1),
IFERROR(INDEX(Calculation!$R$7:$R$206,MATCH($B69&amp;" "&amp;BQ$10,positions,0),1),
IF(AND(ROW(BQ70)&gt;12,OR(AND(BR71&lt;&gt;"",BR71&lt;&gt;"-"),AND(BQ71="-",BP70=""))),"-","")))</f>
        <v/>
      </c>
      <c r="BR70" s="128" t="str">
        <f>IFERROR(INDEX(Calculation!$Q$7:$Q$206,MATCH($B70&amp;" "&amp;BR$10,positions,0),1),
IFERROR(INDEX(Calculation!$R$7:$R$206,MATCH($B69&amp;" "&amp;BR$10,positions,0),1),
IF(AND(ROW(BR70)&gt;12,OR(AND(BS71&lt;&gt;"",BS71&lt;&gt;"-"),AND(BR71="-",BQ70=""))),"-","")))</f>
        <v/>
      </c>
      <c r="BS70" s="128" t="str">
        <f>IFERROR(INDEX(Calculation!$Q$7:$Q$206,MATCH($B70&amp;" "&amp;BS$10,positions,0),1),
IFERROR(INDEX(Calculation!$R$7:$R$206,MATCH($B69&amp;" "&amp;BS$10,positions,0),1),
IF(AND(ROW(BS70)&gt;12,OR(AND(BT71&lt;&gt;"",BT71&lt;&gt;"-"),AND(BS71="-",BR70=""))),"-","")))</f>
        <v/>
      </c>
      <c r="BT70" s="128" t="str">
        <f>IFERROR(INDEX(Calculation!$Q$7:$Q$206,MATCH($B70&amp;" "&amp;BT$10,positions,0),1),
IFERROR(INDEX(Calculation!$R$7:$R$206,MATCH($B69&amp;" "&amp;BT$10,positions,0),1),
IF(AND(ROW(BT70)&gt;12,OR(AND(BU71&lt;&gt;"",BU71&lt;&gt;"-"),AND(BT71="-",BS70=""))),"-","")))</f>
        <v/>
      </c>
      <c r="BU70" s="128" t="str">
        <f>IFERROR(INDEX(Calculation!$Q$7:$Q$206,MATCH($B70&amp;" "&amp;BU$10,positions,0),1),
IFERROR(INDEX(Calculation!$R$7:$R$206,MATCH($B69&amp;" "&amp;BU$10,positions,0),1),
IF(AND(ROW(BU70)&gt;12,OR(AND(BV71&lt;&gt;"",BV71&lt;&gt;"-"),AND(BU71="-",BT70=""))),"-","")))</f>
        <v/>
      </c>
      <c r="BV70" s="128" t="str">
        <f>IFERROR(INDEX(Calculation!$Q$7:$Q$206,MATCH($B70&amp;" "&amp;BV$10,positions,0),1),
IFERROR(INDEX(Calculation!$R$7:$R$206,MATCH($B69&amp;" "&amp;BV$10,positions,0),1),
IF(AND(ROW(BV70)&gt;12,OR(AND(BW71&lt;&gt;"",BW71&lt;&gt;"-"),AND(BV71="-",BU70=""))),"-","")))</f>
        <v/>
      </c>
      <c r="BW70" s="128" t="str">
        <f>IFERROR(INDEX(Calculation!$Q$7:$Q$206,MATCH($B70&amp;" "&amp;BW$10,positions,0),1),
IFERROR(INDEX(Calculation!$R$7:$R$206,MATCH($B69&amp;" "&amp;BW$10,positions,0),1),
IF(AND(ROW(BW70)&gt;12,OR(AND(BX71&lt;&gt;"",BX71&lt;&gt;"-"),AND(BW71="-",BV70=""))),"-","")))</f>
        <v/>
      </c>
      <c r="BX70" s="128" t="str">
        <f>IFERROR(INDEX(Calculation!$Q$7:$Q$206,MATCH($B70&amp;" "&amp;BX$10,positions,0),1),
IFERROR(INDEX(Calculation!$R$7:$R$206,MATCH($B69&amp;" "&amp;BX$10,positions,0),1),
IF(AND(ROW(BX70)&gt;12,OR(AND(BY71&lt;&gt;"",BY71&lt;&gt;"-"),AND(BX71="-",BW70=""))),"-","")))</f>
        <v/>
      </c>
      <c r="BY70" s="128" t="str">
        <f>IFERROR(INDEX(Calculation!$Q$7:$Q$206,MATCH($B70&amp;" "&amp;BY$10,positions,0),1),
IFERROR(INDEX(Calculation!$R$7:$R$206,MATCH($B69&amp;" "&amp;BY$10,positions,0),1),
IF(AND(ROW(BY70)&gt;12,OR(AND(BZ71&lt;&gt;"",BZ71&lt;&gt;"-"),AND(BY71="-",BX70=""))),"-","")))</f>
        <v/>
      </c>
      <c r="BZ70" s="128" t="str">
        <f>IFERROR(INDEX(Calculation!$Q$7:$Q$206,MATCH($B70&amp;" "&amp;BZ$10,positions,0),1),
IFERROR(INDEX(Calculation!$R$7:$R$206,MATCH($B69&amp;" "&amp;BZ$10,positions,0),1),
IF(AND(ROW(BZ70)&gt;12,OR(AND(CA71&lt;&gt;"",CA71&lt;&gt;"-"),AND(BZ71="-",BY70=""))),"-","")))</f>
        <v/>
      </c>
      <c r="CA70" s="128" t="str">
        <f>IFERROR(INDEX(Calculation!$Q$7:$Q$206,MATCH($B70&amp;" "&amp;CA$10,positions,0),1),
IFERROR(INDEX(Calculation!$R$7:$R$206,MATCH($B69&amp;" "&amp;CA$10,positions,0),1),
IF(AND(ROW(CA70)&gt;12,OR(AND(CB71&lt;&gt;"",CB71&lt;&gt;"-"),AND(CA71="-",BZ70=""))),"-","")))</f>
        <v/>
      </c>
      <c r="CB70" s="128" t="str">
        <f>IFERROR(INDEX(Calculation!$Q$7:$Q$206,MATCH($B70&amp;" "&amp;CB$10,positions,0),1),
IFERROR(INDEX(Calculation!$R$7:$R$206,MATCH($B69&amp;" "&amp;CB$10,positions,0),1),
IF(AND(ROW(CB70)&gt;12,OR(AND(CC71&lt;&gt;"",CC71&lt;&gt;"-"),AND(CB71="-",CA70=""))),"-","")))</f>
        <v/>
      </c>
      <c r="CC70" s="128" t="str">
        <f>IFERROR(INDEX(Calculation!$Q$7:$Q$206,MATCH($B70&amp;" "&amp;CC$10,positions,0),1),
IFERROR(INDEX(Calculation!$R$7:$R$206,MATCH($B69&amp;" "&amp;CC$10,positions,0),1),
IF(AND(ROW(CC70)&gt;12,OR(AND(CD71&lt;&gt;"",CD71&lt;&gt;"-"),AND(CC71="-",CB70=""))),"-","")))</f>
        <v/>
      </c>
      <c r="CD70" s="128" t="str">
        <f>IFERROR(INDEX(Calculation!$Q$7:$Q$206,MATCH($B70&amp;" "&amp;CD$10,positions,0),1),
IFERROR(INDEX(Calculation!$R$7:$R$206,MATCH($B69&amp;" "&amp;CD$10,positions,0),1),
IF(AND(ROW(CD70)&gt;12,OR(AND(CE71&lt;&gt;"",CE71&lt;&gt;"-"),AND(CD71="-",CC70=""))),"-","")))</f>
        <v/>
      </c>
      <c r="CE70" s="128" t="str">
        <f>IFERROR(INDEX(Calculation!$Q$7:$Q$206,MATCH($B70&amp;" "&amp;CE$10,positions,0),1),
IFERROR(INDEX(Calculation!$R$7:$R$206,MATCH($B69&amp;" "&amp;CE$10,positions,0),1),
IF(AND(ROW(CE70)&gt;12,OR(AND(CF71&lt;&gt;"",CF71&lt;&gt;"-"),AND(CE71="-",CD70=""))),"-","")))</f>
        <v/>
      </c>
      <c r="CF70" s="128" t="str">
        <f>IFERROR(INDEX(Calculation!$Q$7:$Q$206,MATCH($B70&amp;" "&amp;CF$10,positions,0),1),
IFERROR(INDEX(Calculation!$R$7:$R$206,MATCH($B69&amp;" "&amp;CF$10,positions,0),1),
IF(AND(ROW(CF70)&gt;12,OR(AND(CG71&lt;&gt;"",CG71&lt;&gt;"-"),AND(CF71="-",CE70=""))),"-","")))</f>
        <v/>
      </c>
      <c r="CG70" s="128" t="str">
        <f>IFERROR(INDEX(Calculation!$Q$7:$Q$206,MATCH($B70&amp;" "&amp;CG$10,positions,0),1),
IFERROR(INDEX(Calculation!$R$7:$R$206,MATCH($B69&amp;" "&amp;CG$10,positions,0),1),
IF(AND(ROW(CG70)&gt;12,OR(AND(CH71&lt;&gt;"",CH71&lt;&gt;"-"),AND(CG71="-",CF70=""))),"-","")))</f>
        <v/>
      </c>
      <c r="CH70" s="128" t="str">
        <f>IFERROR(INDEX(Calculation!$Q$7:$Q$206,MATCH($B70&amp;" "&amp;CH$10,positions,0),1),
IFERROR(INDEX(Calculation!$R$7:$R$206,MATCH($B69&amp;" "&amp;CH$10,positions,0),1),
IF(AND(ROW(CH70)&gt;12,OR(AND(CI71&lt;&gt;"",CI71&lt;&gt;"-"),AND(CH71="-",CG70=""))),"-","")))</f>
        <v/>
      </c>
      <c r="CI70" s="128" t="str">
        <f>IFERROR(INDEX(Calculation!$Q$7:$Q$206,MATCH($B70&amp;" "&amp;CI$10,positions,0),1),
IFERROR(INDEX(Calculation!$R$7:$R$206,MATCH($B69&amp;" "&amp;CI$10,positions,0),1),
IF(AND(ROW(CI70)&gt;12,OR(AND(CJ71&lt;&gt;"",CJ71&lt;&gt;"-"),AND(CI71="-",CH70=""))),"-","")))</f>
        <v/>
      </c>
      <c r="CJ70" s="128" t="str">
        <f>IFERROR(INDEX(Calculation!$Q$7:$Q$206,MATCH($B70&amp;" "&amp;CJ$10,positions,0),1),
IFERROR(INDEX(Calculation!$R$7:$R$206,MATCH($B69&amp;" "&amp;CJ$10,positions,0),1),
IF(AND(ROW(CJ70)&gt;12,OR(AND(CK71&lt;&gt;"",CK71&lt;&gt;"-"),AND(CJ71="-",CI70=""))),"-","")))</f>
        <v/>
      </c>
      <c r="CK70" s="128" t="str">
        <f>IFERROR(INDEX(Calculation!$Q$7:$Q$206,MATCH($B70&amp;" "&amp;CK$10,positions,0),1),
IFERROR(INDEX(Calculation!$R$7:$R$206,MATCH($B69&amp;" "&amp;CK$10,positions,0),1),
IF(AND(ROW(CK70)&gt;12,OR(AND(CL71&lt;&gt;"",CL71&lt;&gt;"-"),AND(CK71="-",CJ70=""))),"-","")))</f>
        <v/>
      </c>
      <c r="CL70" s="128" t="str">
        <f>IFERROR(INDEX(Calculation!$Q$7:$Q$206,MATCH($B70&amp;" "&amp;CL$10,positions,0),1),
IFERROR(INDEX(Calculation!$R$7:$R$206,MATCH($B69&amp;" "&amp;CL$10,positions,0),1),
IF(AND(ROW(CL70)&gt;12,OR(AND(CM71&lt;&gt;"",CM71&lt;&gt;"-"),AND(CL71="-",CK70=""))),"-","")))</f>
        <v/>
      </c>
      <c r="CM70" s="128" t="str">
        <f>IFERROR(INDEX(Calculation!$Q$7:$Q$206,MATCH($B70&amp;" "&amp;CM$10,positions,0),1),
IFERROR(INDEX(Calculation!$R$7:$R$206,MATCH($B69&amp;" "&amp;CM$10,positions,0),1),
IF(AND(ROW(CM70)&gt;12,OR(AND(CN71&lt;&gt;"",CN71&lt;&gt;"-"),AND(CM71="-",CL70=""))),"-","")))</f>
        <v/>
      </c>
      <c r="CN70" s="128" t="str">
        <f>IFERROR(INDEX(Calculation!$Q$7:$Q$206,MATCH($B70&amp;" "&amp;CN$10,positions,0),1),
IFERROR(INDEX(Calculation!$R$7:$R$206,MATCH($B69&amp;" "&amp;CN$10,positions,0),1),
IF(AND(ROW(CN70)&gt;12,OR(AND(CO71&lt;&gt;"",CO71&lt;&gt;"-"),AND(CN71="-",CM70=""))),"-","")))</f>
        <v/>
      </c>
      <c r="CO70" s="128" t="str">
        <f>IFERROR(INDEX(Calculation!$Q$7:$Q$206,MATCH($B70&amp;" "&amp;CO$10,positions,0),1),
IFERROR(INDEX(Calculation!$R$7:$R$206,MATCH($B69&amp;" "&amp;CO$10,positions,0),1),
IF(AND(ROW(CO70)&gt;12,OR(AND(CP71&lt;&gt;"",CP71&lt;&gt;"-"),AND(CO71="-",CN70=""))),"-","")))</f>
        <v/>
      </c>
      <c r="CP70" s="128" t="str">
        <f>IFERROR(INDEX(Calculation!$Q$7:$Q$206,MATCH($B70&amp;" "&amp;CP$10,positions,0),1),
IFERROR(INDEX(Calculation!$R$7:$R$206,MATCH($B69&amp;" "&amp;CP$10,positions,0),1),
IF(AND(ROW(CP70)&gt;12,OR(AND(CQ71&lt;&gt;"",CQ71&lt;&gt;"-"),AND(CP71="-",CO70=""))),"-","")))</f>
        <v/>
      </c>
      <c r="CQ70" s="128" t="str">
        <f>IFERROR(INDEX(Calculation!$Q$7:$Q$206,MATCH($B70&amp;" "&amp;CQ$10,positions,0),1),
IFERROR(INDEX(Calculation!$R$7:$R$206,MATCH($B69&amp;" "&amp;CQ$10,positions,0),1),
IF(AND(ROW(CQ70)&gt;12,OR(AND(CR71&lt;&gt;"",CR71&lt;&gt;"-"),AND(CQ71="-",CP70=""))),"-","")))</f>
        <v/>
      </c>
      <c r="CR70" s="128" t="str">
        <f>IFERROR(INDEX(Calculation!$Q$7:$Q$206,MATCH($B70&amp;" "&amp;CR$10,positions,0),1),
IFERROR(INDEX(Calculation!$R$7:$R$206,MATCH($B69&amp;" "&amp;CR$10,positions,0),1),
IF(AND(ROW(CR70)&gt;12,OR(AND(CS71&lt;&gt;"",CS71&lt;&gt;"-"),AND(CR71="-",CQ70=""))),"-","")))</f>
        <v/>
      </c>
      <c r="CS70" s="128" t="str">
        <f>IFERROR(INDEX(Calculation!$Q$7:$Q$206,MATCH($B70&amp;" "&amp;CS$10,positions,0),1),
IFERROR(INDEX(Calculation!$R$7:$R$206,MATCH($B69&amp;" "&amp;CS$10,positions,0),1),
IF(AND(ROW(CS70)&gt;12,OR(AND(CT71&lt;&gt;"",CT71&lt;&gt;"-"),AND(CS71="-",CR70=""))),"-","")))</f>
        <v/>
      </c>
      <c r="CT70" s="128" t="str">
        <f>IFERROR(INDEX(Calculation!$Q$7:$Q$206,MATCH($B70&amp;" "&amp;CT$10,positions,0),1),
IFERROR(INDEX(Calculation!$R$7:$R$206,MATCH($B69&amp;" "&amp;CT$10,positions,0),1),
IF(AND(ROW(CT70)&gt;12,OR(AND(CU71&lt;&gt;"",CU71&lt;&gt;"-"),AND(CT71="-",CS70=""))),"-","")))</f>
        <v/>
      </c>
      <c r="CU70" s="128" t="str">
        <f>IFERROR(INDEX(Calculation!$Q$7:$Q$206,MATCH($B70&amp;" "&amp;CU$10,positions,0),1),
IFERROR(INDEX(Calculation!$R$7:$R$206,MATCH($B69&amp;" "&amp;CU$10,positions,0),1),
IF(AND(ROW(CU70)&gt;12,OR(AND(CV71&lt;&gt;"",CV71&lt;&gt;"-"),AND(CU71="-",CT70=""))),"-","")))</f>
        <v/>
      </c>
      <c r="CV70" s="128" t="str">
        <f>IFERROR(INDEX(Calculation!$Q$7:$Q$206,MATCH($B70&amp;" "&amp;CV$10,positions,0),1),
IFERROR(INDEX(Calculation!$R$7:$R$206,MATCH($B69&amp;" "&amp;CV$10,positions,0),1),
IF(AND(ROW(CV70)&gt;12,OR(AND(CW71&lt;&gt;"",CW71&lt;&gt;"-"),AND(CV71="-",CU70=""))),"-","")))</f>
        <v/>
      </c>
      <c r="CW70" s="128" t="str">
        <f>IFERROR(INDEX(Calculation!$Q$7:$Q$206,MATCH($B70&amp;" "&amp;CW$10,positions,0),1),
IFERROR(INDEX(Calculation!$R$7:$R$206,MATCH($B69&amp;" "&amp;CW$10,positions,0),1),
IF(AND(ROW(CW70)&gt;12,OR(AND(CX71&lt;&gt;"",CX71&lt;&gt;"-"),AND(CW71="-",CV70=""))),"-","")))</f>
        <v/>
      </c>
      <c r="CX70" s="128" t="str">
        <f>IFERROR(INDEX(Calculation!$Q$7:$Q$206,MATCH($B70&amp;" "&amp;CX$10,positions,0),1),
IFERROR(INDEX(Calculation!$R$7:$R$206,MATCH($B69&amp;" "&amp;CX$10,positions,0),1),
IF(AND(ROW(CX70)&gt;12,OR(AND(CY71&lt;&gt;"",CY71&lt;&gt;"-"),AND(CX71="-",CW70=""))),"-","")))</f>
        <v/>
      </c>
      <c r="CY70" s="128" t="str">
        <f>IFERROR(INDEX(Calculation!$Q$7:$Q$206,MATCH($B70&amp;" "&amp;CY$10,positions,0),1),
IFERROR(INDEX(Calculation!$R$7:$R$206,MATCH($B69&amp;" "&amp;CY$10,positions,0),1),
IF(AND(ROW(CY70)&gt;12,OR(AND(CZ71&lt;&gt;"",CZ71&lt;&gt;"-"),AND(CY71="-",CX70=""))),"-","")))</f>
        <v/>
      </c>
      <c r="CZ70" s="128" t="str">
        <f>IFERROR(INDEX(Calculation!$Q$7:$Q$206,MATCH($B70&amp;" "&amp;CZ$10,positions,0),1),
IFERROR(INDEX(Calculation!$R$7:$R$206,MATCH($B69&amp;" "&amp;CZ$10,positions,0),1),
IF(AND(ROW(CZ70)&gt;12,OR(AND(DA71&lt;&gt;"",DA71&lt;&gt;"-"),AND(CZ71="-",CY70=""))),"-","")))</f>
        <v/>
      </c>
    </row>
    <row r="71" spans="2:104" s="100" customFormat="1" ht="27.95" customHeight="1" x14ac:dyDescent="0.25">
      <c r="B71" s="140">
        <v>61</v>
      </c>
      <c r="C71" s="99"/>
      <c r="D71" s="128" t="str">
        <f>IFERROR(INDEX(Calculation!$Q$7:$Q$206,MATCH($B71&amp;" "&amp;D$10,positions,0),1),
IFERROR(INDEX(Calculation!$R$7:$R$206,MATCH($B70&amp;" "&amp;D$10,positions,0),1),
IF(AND(ROW(D71)&gt;12,OR(AND(E72&lt;&gt;"",E72&lt;&gt;"-"),AND(D72="-",C71=""))),"-","")))</f>
        <v/>
      </c>
      <c r="E71" s="128" t="str">
        <f>IFERROR(INDEX(Calculation!$Q$7:$Q$206,MATCH($B71&amp;" "&amp;E$10,positions,0),1),
IFERROR(INDEX(Calculation!$R$7:$R$206,MATCH($B70&amp;" "&amp;E$10,positions,0),1),
IF(AND(ROW(E71)&gt;12,OR(AND(F72&lt;&gt;"",F72&lt;&gt;"-"),AND(E72="-",D71=""))),"-","")))</f>
        <v/>
      </c>
      <c r="F71" s="128" t="str">
        <f>IFERROR(INDEX(Calculation!$Q$7:$Q$206,MATCH($B71&amp;" "&amp;F$10,positions,0),1),
IFERROR(INDEX(Calculation!$R$7:$R$206,MATCH($B70&amp;" "&amp;F$10,positions,0),1),
IF(AND(ROW(F71)&gt;12,OR(AND(G72&lt;&gt;"",G72&lt;&gt;"-"),AND(F72="-",E71=""))),"-","")))</f>
        <v/>
      </c>
      <c r="G71" s="128" t="str">
        <f>IFERROR(INDEX(Calculation!$Q$7:$Q$206,MATCH($B71&amp;" "&amp;G$10,positions,0),1),
IFERROR(INDEX(Calculation!$R$7:$R$206,MATCH($B70&amp;" "&amp;G$10,positions,0),1),
IF(AND(ROW(G71)&gt;12,OR(AND(H72&lt;&gt;"",H72&lt;&gt;"-"),AND(G72="-",F71=""))),"-","")))</f>
        <v/>
      </c>
      <c r="H71" s="128" t="str">
        <f>IFERROR(INDEX(Calculation!$Q$7:$Q$206,MATCH($B71&amp;" "&amp;H$10,positions,0),1),
IFERROR(INDEX(Calculation!$R$7:$R$206,MATCH($B70&amp;" "&amp;H$10,positions,0),1),
IF(AND(ROW(H71)&gt;12,OR(AND(I72&lt;&gt;"",I72&lt;&gt;"-"),AND(H72="-",G71=""))),"-","")))</f>
        <v/>
      </c>
      <c r="I71" s="128" t="str">
        <f>IFERROR(INDEX(Calculation!$Q$7:$Q$206,MATCH($B71&amp;" "&amp;I$10,positions,0),1),
IFERROR(INDEX(Calculation!$R$7:$R$206,MATCH($B70&amp;" "&amp;I$10,positions,0),1),
IF(AND(ROW(I71)&gt;12,OR(AND(J72&lt;&gt;"",J72&lt;&gt;"-"),AND(I72="-",H71=""))),"-","")))</f>
        <v/>
      </c>
      <c r="J71" s="128" t="str">
        <f>IFERROR(INDEX(Calculation!$Q$7:$Q$206,MATCH($B71&amp;" "&amp;J$10,positions,0),1),
IFERROR(INDEX(Calculation!$R$7:$R$206,MATCH($B70&amp;" "&amp;J$10,positions,0),1),
IF(AND(ROW(J71)&gt;12,OR(AND(K72&lt;&gt;"",K72&lt;&gt;"-"),AND(J72="-",I71=""))),"-","")))</f>
        <v/>
      </c>
      <c r="K71" s="128" t="str">
        <f>IFERROR(INDEX(Calculation!$Q$7:$Q$206,MATCH($B71&amp;" "&amp;K$10,positions,0),1),
IFERROR(INDEX(Calculation!$R$7:$R$206,MATCH($B70&amp;" "&amp;K$10,positions,0),1),
IF(AND(ROW(K71)&gt;12,OR(AND(L72&lt;&gt;"",L72&lt;&gt;"-"),AND(K72="-",J71=""))),"-","")))</f>
        <v/>
      </c>
      <c r="L71" s="128" t="str">
        <f>IFERROR(INDEX(Calculation!$Q$7:$Q$206,MATCH($B71&amp;" "&amp;L$10,positions,0),1),
IFERROR(INDEX(Calculation!$R$7:$R$206,MATCH($B70&amp;" "&amp;L$10,positions,0),1),
IF(AND(ROW(L71)&gt;12,OR(AND(M72&lt;&gt;"",M72&lt;&gt;"-"),AND(L72="-",K71=""))),"-","")))</f>
        <v/>
      </c>
      <c r="M71" s="128" t="str">
        <f>IFERROR(INDEX(Calculation!$Q$7:$Q$206,MATCH($B71&amp;" "&amp;M$10,positions,0),1),
IFERROR(INDEX(Calculation!$R$7:$R$206,MATCH($B70&amp;" "&amp;M$10,positions,0),1),
IF(AND(ROW(M71)&gt;12,OR(AND(N72&lt;&gt;"",N72&lt;&gt;"-"),AND(M72="-",L71=""))),"-","")))</f>
        <v/>
      </c>
      <c r="N71" s="128" t="str">
        <f>IFERROR(INDEX(Calculation!$Q$7:$Q$206,MATCH($B71&amp;" "&amp;N$10,positions,0),1),
IFERROR(INDEX(Calculation!$R$7:$R$206,MATCH($B70&amp;" "&amp;N$10,positions,0),1),
IF(AND(ROW(N71)&gt;12,OR(AND(O72&lt;&gt;"",O72&lt;&gt;"-"),AND(N72="-",M71=""))),"-","")))</f>
        <v/>
      </c>
      <c r="O71" s="128" t="str">
        <f>IFERROR(INDEX(Calculation!$Q$7:$Q$206,MATCH($B71&amp;" "&amp;O$10,positions,0),1),
IFERROR(INDEX(Calculation!$R$7:$R$206,MATCH($B70&amp;" "&amp;O$10,positions,0),1),
IF(AND(ROW(O71)&gt;12,OR(AND(P72&lt;&gt;"",P72&lt;&gt;"-"),AND(O72="-",N71=""))),"-","")))</f>
        <v/>
      </c>
      <c r="P71" s="128" t="str">
        <f>IFERROR(INDEX(Calculation!$Q$7:$Q$206,MATCH($B71&amp;" "&amp;P$10,positions,0),1),
IFERROR(INDEX(Calculation!$R$7:$R$206,MATCH($B70&amp;" "&amp;P$10,positions,0),1),
IF(AND(ROW(P71)&gt;12,OR(AND(Q72&lt;&gt;"",Q72&lt;&gt;"-"),AND(P72="-",O71=""))),"-","")))</f>
        <v/>
      </c>
      <c r="Q71" s="128" t="str">
        <f>IFERROR(INDEX(Calculation!$Q$7:$Q$206,MATCH($B71&amp;" "&amp;Q$10,positions,0),1),
IFERROR(INDEX(Calculation!$R$7:$R$206,MATCH($B70&amp;" "&amp;Q$10,positions,0),1),
IF(AND(ROW(Q71)&gt;12,OR(AND(R72&lt;&gt;"",R72&lt;&gt;"-"),AND(Q72="-",P71=""))),"-","")))</f>
        <v/>
      </c>
      <c r="R71" s="128" t="str">
        <f>IFERROR(INDEX(Calculation!$Q$7:$Q$206,MATCH($B71&amp;" "&amp;R$10,positions,0),1),
IFERROR(INDEX(Calculation!$R$7:$R$206,MATCH($B70&amp;" "&amp;R$10,positions,0),1),
IF(AND(ROW(R71)&gt;12,OR(AND(S72&lt;&gt;"",S72&lt;&gt;"-"),AND(R72="-",Q71=""))),"-","")))</f>
        <v/>
      </c>
      <c r="S71" s="128" t="str">
        <f>IFERROR(INDEX(Calculation!$Q$7:$Q$206,MATCH($B71&amp;" "&amp;S$10,positions,0),1),
IFERROR(INDEX(Calculation!$R$7:$R$206,MATCH($B70&amp;" "&amp;S$10,positions,0),1),
IF(AND(ROW(S71)&gt;12,OR(AND(T72&lt;&gt;"",T72&lt;&gt;"-"),AND(S72="-",R71=""))),"-","")))</f>
        <v/>
      </c>
      <c r="T71" s="128" t="str">
        <f>IFERROR(INDEX(Calculation!$Q$7:$Q$206,MATCH($B71&amp;" "&amp;T$10,positions,0),1),
IFERROR(INDEX(Calculation!$R$7:$R$206,MATCH($B70&amp;" "&amp;T$10,positions,0),1),
IF(AND(ROW(T71)&gt;12,OR(AND(U72&lt;&gt;"",U72&lt;&gt;"-"),AND(T72="-",S71=""))),"-","")))</f>
        <v/>
      </c>
      <c r="U71" s="128" t="str">
        <f>IFERROR(INDEX(Calculation!$Q$7:$Q$206,MATCH($B71&amp;" "&amp;U$10,positions,0),1),
IFERROR(INDEX(Calculation!$R$7:$R$206,MATCH($B70&amp;" "&amp;U$10,positions,0),1),
IF(AND(ROW(U71)&gt;12,OR(AND(V72&lt;&gt;"",V72&lt;&gt;"-"),AND(U72="-",T71=""))),"-","")))</f>
        <v/>
      </c>
      <c r="V71" s="128" t="str">
        <f>IFERROR(INDEX(Calculation!$Q$7:$Q$206,MATCH($B71&amp;" "&amp;V$10,positions,0),1),
IFERROR(INDEX(Calculation!$R$7:$R$206,MATCH($B70&amp;" "&amp;V$10,positions,0),1),
IF(AND(ROW(V71)&gt;12,OR(AND(W72&lt;&gt;"",W72&lt;&gt;"-"),AND(V72="-",U71=""))),"-","")))</f>
        <v/>
      </c>
      <c r="W71" s="128" t="str">
        <f>IFERROR(INDEX(Calculation!$Q$7:$Q$206,MATCH($B71&amp;" "&amp;W$10,positions,0),1),
IFERROR(INDEX(Calculation!$R$7:$R$206,MATCH($B70&amp;" "&amp;W$10,positions,0),1),
IF(AND(ROW(W71)&gt;12,OR(AND(X72&lt;&gt;"",X72&lt;&gt;"-"),AND(W72="-",V71=""))),"-","")))</f>
        <v/>
      </c>
      <c r="X71" s="128" t="str">
        <f>IFERROR(INDEX(Calculation!$Q$7:$Q$206,MATCH($B71&amp;" "&amp;X$10,positions,0),1),
IFERROR(INDEX(Calculation!$R$7:$R$206,MATCH($B70&amp;" "&amp;X$10,positions,0),1),
IF(AND(ROW(X71)&gt;12,OR(AND(Y72&lt;&gt;"",Y72&lt;&gt;"-"),AND(X72="-",W71=""))),"-","")))</f>
        <v/>
      </c>
      <c r="Y71" s="128" t="str">
        <f>IFERROR(INDEX(Calculation!$Q$7:$Q$206,MATCH($B71&amp;" "&amp;Y$10,positions,0),1),
IFERROR(INDEX(Calculation!$R$7:$R$206,MATCH($B70&amp;" "&amp;Y$10,positions,0),1),
IF(AND(ROW(Y71)&gt;12,OR(AND(Z72&lt;&gt;"",Z72&lt;&gt;"-"),AND(Y72="-",X71=""))),"-","")))</f>
        <v/>
      </c>
      <c r="Z71" s="128" t="str">
        <f>IFERROR(INDEX(Calculation!$Q$7:$Q$206,MATCH($B71&amp;" "&amp;Z$10,positions,0),1),
IFERROR(INDEX(Calculation!$R$7:$R$206,MATCH($B70&amp;" "&amp;Z$10,positions,0),1),
IF(AND(ROW(Z71)&gt;12,OR(AND(AA72&lt;&gt;"",AA72&lt;&gt;"-"),AND(Z72="-",Y71=""))),"-","")))</f>
        <v/>
      </c>
      <c r="AA71" s="128" t="str">
        <f>IFERROR(INDEX(Calculation!$Q$7:$Q$206,MATCH($B71&amp;" "&amp;AA$10,positions,0),1),
IFERROR(INDEX(Calculation!$R$7:$R$206,MATCH($B70&amp;" "&amp;AA$10,positions,0),1),
IF(AND(ROW(AA71)&gt;12,OR(AND(AB72&lt;&gt;"",AB72&lt;&gt;"-"),AND(AA72="-",Z71=""))),"-","")))</f>
        <v/>
      </c>
      <c r="AB71" s="128" t="str">
        <f>IFERROR(INDEX(Calculation!$Q$7:$Q$206,MATCH($B71&amp;" "&amp;AB$10,positions,0),1),
IFERROR(INDEX(Calculation!$R$7:$R$206,MATCH($B70&amp;" "&amp;AB$10,positions,0),1),
IF(AND(ROW(AB71)&gt;12,OR(AND(AC72&lt;&gt;"",AC72&lt;&gt;"-"),AND(AB72="-",AA71=""))),"-","")))</f>
        <v/>
      </c>
      <c r="AC71" s="128" t="str">
        <f>IFERROR(INDEX(Calculation!$Q$7:$Q$206,MATCH($B71&amp;" "&amp;AC$10,positions,0),1),
IFERROR(INDEX(Calculation!$R$7:$R$206,MATCH($B70&amp;" "&amp;AC$10,positions,0),1),
IF(AND(ROW(AC71)&gt;12,OR(AND(AD72&lt;&gt;"",AD72&lt;&gt;"-"),AND(AC72="-",AB71=""))),"-","")))</f>
        <v/>
      </c>
      <c r="AD71" s="128" t="str">
        <f>IFERROR(INDEX(Calculation!$Q$7:$Q$206,MATCH($B71&amp;" "&amp;AD$10,positions,0),1),
IFERROR(INDEX(Calculation!$R$7:$R$206,MATCH($B70&amp;" "&amp;AD$10,positions,0),1),
IF(AND(ROW(AD71)&gt;12,OR(AND(AE72&lt;&gt;"",AE72&lt;&gt;"-"),AND(AD72="-",AC71=""))),"-","")))</f>
        <v/>
      </c>
      <c r="AE71" s="128" t="str">
        <f>IFERROR(INDEX(Calculation!$Q$7:$Q$206,MATCH($B71&amp;" "&amp;AE$10,positions,0),1),
IFERROR(INDEX(Calculation!$R$7:$R$206,MATCH($B70&amp;" "&amp;AE$10,positions,0),1),
IF(AND(ROW(AE71)&gt;12,OR(AND(AF72&lt;&gt;"",AF72&lt;&gt;"-"),AND(AE72="-",AD71=""))),"-","")))</f>
        <v/>
      </c>
      <c r="AF71" s="128" t="str">
        <f>IFERROR(INDEX(Calculation!$Q$7:$Q$206,MATCH($B71&amp;" "&amp;AF$10,positions,0),1),
IFERROR(INDEX(Calculation!$R$7:$R$206,MATCH($B70&amp;" "&amp;AF$10,positions,0),1),
IF(AND(ROW(AF71)&gt;12,OR(AND(AG72&lt;&gt;"",AG72&lt;&gt;"-"),AND(AF72="-",AE71=""))),"-","")))</f>
        <v/>
      </c>
      <c r="AG71" s="128" t="str">
        <f>IFERROR(INDEX(Calculation!$Q$7:$Q$206,MATCH($B71&amp;" "&amp;AG$10,positions,0),1),
IFERROR(INDEX(Calculation!$R$7:$R$206,MATCH($B70&amp;" "&amp;AG$10,positions,0),1),
IF(AND(ROW(AG71)&gt;12,OR(AND(AH72&lt;&gt;"",AH72&lt;&gt;"-"),AND(AG72="-",AF71=""))),"-","")))</f>
        <v/>
      </c>
      <c r="AH71" s="128" t="str">
        <f>IFERROR(INDEX(Calculation!$Q$7:$Q$206,MATCH($B71&amp;" "&amp;AH$10,positions,0),1),
IFERROR(INDEX(Calculation!$R$7:$R$206,MATCH($B70&amp;" "&amp;AH$10,positions,0),1),
IF(AND(ROW(AH71)&gt;12,OR(AND(AI72&lt;&gt;"",AI72&lt;&gt;"-"),AND(AH72="-",AG71=""))),"-","")))</f>
        <v/>
      </c>
      <c r="AI71" s="128" t="str">
        <f>IFERROR(INDEX(Calculation!$Q$7:$Q$206,MATCH($B71&amp;" "&amp;AI$10,positions,0),1),
IFERROR(INDEX(Calculation!$R$7:$R$206,MATCH($B70&amp;" "&amp;AI$10,positions,0),1),
IF(AND(ROW(AI71)&gt;12,OR(AND(AJ72&lt;&gt;"",AJ72&lt;&gt;"-"),AND(AI72="-",AH71=""))),"-","")))</f>
        <v/>
      </c>
      <c r="AJ71" s="128" t="str">
        <f>IFERROR(INDEX(Calculation!$Q$7:$Q$206,MATCH($B71&amp;" "&amp;AJ$10,positions,0),1),
IFERROR(INDEX(Calculation!$R$7:$R$206,MATCH($B70&amp;" "&amp;AJ$10,positions,0),1),
IF(AND(ROW(AJ71)&gt;12,OR(AND(AK72&lt;&gt;"",AK72&lt;&gt;"-"),AND(AJ72="-",AI71=""))),"-","")))</f>
        <v/>
      </c>
      <c r="AK71" s="128" t="str">
        <f>IFERROR(INDEX(Calculation!$Q$7:$Q$206,MATCH($B71&amp;" "&amp;AK$10,positions,0),1),
IFERROR(INDEX(Calculation!$R$7:$R$206,MATCH($B70&amp;" "&amp;AK$10,positions,0),1),
IF(AND(ROW(AK71)&gt;12,OR(AND(AL72&lt;&gt;"",AL72&lt;&gt;"-"),AND(AK72="-",AJ71=""))),"-","")))</f>
        <v/>
      </c>
      <c r="AL71" s="128" t="str">
        <f>IFERROR(INDEX(Calculation!$Q$7:$Q$206,MATCH($B71&amp;" "&amp;AL$10,positions,0),1),
IFERROR(INDEX(Calculation!$R$7:$R$206,MATCH($B70&amp;" "&amp;AL$10,positions,0),1),
IF(AND(ROW(AL71)&gt;12,OR(AND(AM72&lt;&gt;"",AM72&lt;&gt;"-"),AND(AL72="-",AK71=""))),"-","")))</f>
        <v/>
      </c>
      <c r="AM71" s="128" t="str">
        <f>IFERROR(INDEX(Calculation!$Q$7:$Q$206,MATCH($B71&amp;" "&amp;AM$10,positions,0),1),
IFERROR(INDEX(Calculation!$R$7:$R$206,MATCH($B70&amp;" "&amp;AM$10,positions,0),1),
IF(AND(ROW(AM71)&gt;12,OR(AND(AN72&lt;&gt;"",AN72&lt;&gt;"-"),AND(AM72="-",AL71=""))),"-","")))</f>
        <v/>
      </c>
      <c r="AN71" s="128" t="str">
        <f>IFERROR(INDEX(Calculation!$Q$7:$Q$206,MATCH($B71&amp;" "&amp;AN$10,positions,0),1),
IFERROR(INDEX(Calculation!$R$7:$R$206,MATCH($B70&amp;" "&amp;AN$10,positions,0),1),
IF(AND(ROW(AN71)&gt;12,OR(AND(AO72&lt;&gt;"",AO72&lt;&gt;"-"),AND(AN72="-",AM71=""))),"-","")))</f>
        <v/>
      </c>
      <c r="AO71" s="128" t="str">
        <f>IFERROR(INDEX(Calculation!$Q$7:$Q$206,MATCH($B71&amp;" "&amp;AO$10,positions,0),1),
IFERROR(INDEX(Calculation!$R$7:$R$206,MATCH($B70&amp;" "&amp;AO$10,positions,0),1),
IF(AND(ROW(AO71)&gt;12,OR(AND(AP72&lt;&gt;"",AP72&lt;&gt;"-"),AND(AO72="-",AN71=""))),"-","")))</f>
        <v/>
      </c>
      <c r="AP71" s="128" t="str">
        <f>IFERROR(INDEX(Calculation!$Q$7:$Q$206,MATCH($B71&amp;" "&amp;AP$10,positions,0),1),
IFERROR(INDEX(Calculation!$R$7:$R$206,MATCH($B70&amp;" "&amp;AP$10,positions,0),1),
IF(AND(ROW(AP71)&gt;12,OR(AND(AQ72&lt;&gt;"",AQ72&lt;&gt;"-"),AND(AP72="-",AO71=""))),"-","")))</f>
        <v/>
      </c>
      <c r="AQ71" s="128" t="str">
        <f>IFERROR(INDEX(Calculation!$Q$7:$Q$206,MATCH($B71&amp;" "&amp;AQ$10,positions,0),1),
IFERROR(INDEX(Calculation!$R$7:$R$206,MATCH($B70&amp;" "&amp;AQ$10,positions,0),1),
IF(AND(ROW(AQ71)&gt;12,OR(AND(AR72&lt;&gt;"",AR72&lt;&gt;"-"),AND(AQ72="-",AP71=""))),"-","")))</f>
        <v/>
      </c>
      <c r="AR71" s="128" t="str">
        <f>IFERROR(INDEX(Calculation!$Q$7:$Q$206,MATCH($B71&amp;" "&amp;AR$10,positions,0),1),
IFERROR(INDEX(Calculation!$R$7:$R$206,MATCH($B70&amp;" "&amp;AR$10,positions,0),1),
IF(AND(ROW(AR71)&gt;12,OR(AND(AS72&lt;&gt;"",AS72&lt;&gt;"-"),AND(AR72="-",AQ71=""))),"-","")))</f>
        <v/>
      </c>
      <c r="AS71" s="128" t="str">
        <f>IFERROR(INDEX(Calculation!$Q$7:$Q$206,MATCH($B71&amp;" "&amp;AS$10,positions,0),1),
IFERROR(INDEX(Calculation!$R$7:$R$206,MATCH($B70&amp;" "&amp;AS$10,positions,0),1),
IF(AND(ROW(AS71)&gt;12,OR(AND(AT72&lt;&gt;"",AT72&lt;&gt;"-"),AND(AS72="-",AR71=""))),"-","")))</f>
        <v/>
      </c>
      <c r="AT71" s="128" t="str">
        <f>IFERROR(INDEX(Calculation!$Q$7:$Q$206,MATCH($B71&amp;" "&amp;AT$10,positions,0),1),
IFERROR(INDEX(Calculation!$R$7:$R$206,MATCH($B70&amp;" "&amp;AT$10,positions,0),1),
IF(AND(ROW(AT71)&gt;12,OR(AND(AU72&lt;&gt;"",AU72&lt;&gt;"-"),AND(AT72="-",AS71=""))),"-","")))</f>
        <v/>
      </c>
      <c r="AU71" s="128" t="str">
        <f>IFERROR(INDEX(Calculation!$Q$7:$Q$206,MATCH($B71&amp;" "&amp;AU$10,positions,0),1),
IFERROR(INDEX(Calculation!$R$7:$R$206,MATCH($B70&amp;" "&amp;AU$10,positions,0),1),
IF(AND(ROW(AU71)&gt;12,OR(AND(AV72&lt;&gt;"",AV72&lt;&gt;"-"),AND(AU72="-",AT71=""))),"-","")))</f>
        <v/>
      </c>
      <c r="AV71" s="128" t="str">
        <f>IFERROR(INDEX(Calculation!$Q$7:$Q$206,MATCH($B71&amp;" "&amp;AV$10,positions,0),1),
IFERROR(INDEX(Calculation!$R$7:$R$206,MATCH($B70&amp;" "&amp;AV$10,positions,0),1),
IF(AND(ROW(AV71)&gt;12,OR(AND(AW72&lt;&gt;"",AW72&lt;&gt;"-"),AND(AV72="-",AU71=""))),"-","")))</f>
        <v/>
      </c>
      <c r="AW71" s="128" t="str">
        <f>IFERROR(INDEX(Calculation!$Q$7:$Q$206,MATCH($B71&amp;" "&amp;AW$10,positions,0),1),
IFERROR(INDEX(Calculation!$R$7:$R$206,MATCH($B70&amp;" "&amp;AW$10,positions,0),1),
IF(AND(ROW(AW71)&gt;12,OR(AND(AX72&lt;&gt;"",AX72&lt;&gt;"-"),AND(AW72="-",AV71=""))),"-","")))</f>
        <v/>
      </c>
      <c r="AX71" s="128" t="str">
        <f>IFERROR(INDEX(Calculation!$Q$7:$Q$206,MATCH($B71&amp;" "&amp;AX$10,positions,0),1),
IFERROR(INDEX(Calculation!$R$7:$R$206,MATCH($B70&amp;" "&amp;AX$10,positions,0),1),
IF(AND(ROW(AX71)&gt;12,OR(AND(AY72&lt;&gt;"",AY72&lt;&gt;"-"),AND(AX72="-",AW71=""))),"-","")))</f>
        <v/>
      </c>
      <c r="AY71" s="128" t="str">
        <f>IFERROR(INDEX(Calculation!$Q$7:$Q$206,MATCH($B71&amp;" "&amp;AY$10,positions,0),1),
IFERROR(INDEX(Calculation!$R$7:$R$206,MATCH($B70&amp;" "&amp;AY$10,positions,0),1),
IF(AND(ROW(AY71)&gt;12,OR(AND(AZ72&lt;&gt;"",AZ72&lt;&gt;"-"),AND(AY72="-",AX71=""))),"-","")))</f>
        <v/>
      </c>
      <c r="AZ71" s="128" t="str">
        <f>IFERROR(INDEX(Calculation!$Q$7:$Q$206,MATCH($B71&amp;" "&amp;AZ$10,positions,0),1),
IFERROR(INDEX(Calculation!$R$7:$R$206,MATCH($B70&amp;" "&amp;AZ$10,positions,0),1),
IF(AND(ROW(AZ71)&gt;12,OR(AND(BA72&lt;&gt;"",BA72&lt;&gt;"-"),AND(AZ72="-",AY71=""))),"-","")))</f>
        <v/>
      </c>
      <c r="BA71" s="128" t="str">
        <f>IFERROR(INDEX(Calculation!$Q$7:$Q$206,MATCH($B71&amp;" "&amp;BA$10,positions,0),1),
IFERROR(INDEX(Calculation!$R$7:$R$206,MATCH($B70&amp;" "&amp;BA$10,positions,0),1),
IF(AND(ROW(BA71)&gt;12,OR(AND(BB72&lt;&gt;"",BB72&lt;&gt;"-"),AND(BA72="-",AZ71=""))),"-","")))</f>
        <v/>
      </c>
      <c r="BB71" s="128" t="str">
        <f>IFERROR(INDEX(Calculation!$Q$7:$Q$206,MATCH($B71&amp;" "&amp;BB$10,positions,0),1),
IFERROR(INDEX(Calculation!$R$7:$R$206,MATCH($B70&amp;" "&amp;BB$10,positions,0),1),
IF(AND(ROW(BB71)&gt;12,OR(AND(BC72&lt;&gt;"",BC72&lt;&gt;"-"),AND(BB72="-",BA71=""))),"-","")))</f>
        <v/>
      </c>
      <c r="BC71" s="128" t="str">
        <f>IFERROR(INDEX(Calculation!$Q$7:$Q$206,MATCH($B71&amp;" "&amp;BC$10,positions,0),1),
IFERROR(INDEX(Calculation!$R$7:$R$206,MATCH($B70&amp;" "&amp;BC$10,positions,0),1),
IF(AND(ROW(BC71)&gt;12,OR(AND(BD72&lt;&gt;"",BD72&lt;&gt;"-"),AND(BC72="-",BB71=""))),"-","")))</f>
        <v/>
      </c>
      <c r="BD71" s="128" t="str">
        <f>IFERROR(INDEX(Calculation!$Q$7:$Q$206,MATCH($B71&amp;" "&amp;BD$10,positions,0),1),
IFERROR(INDEX(Calculation!$R$7:$R$206,MATCH($B70&amp;" "&amp;BD$10,positions,0),1),
IF(AND(ROW(BD71)&gt;12,OR(AND(BE72&lt;&gt;"",BE72&lt;&gt;"-"),AND(BD72="-",BC71=""))),"-","")))</f>
        <v/>
      </c>
      <c r="BE71" s="128" t="str">
        <f>IFERROR(INDEX(Calculation!$Q$7:$Q$206,MATCH($B71&amp;" "&amp;BE$10,positions,0),1),
IFERROR(INDEX(Calculation!$R$7:$R$206,MATCH($B70&amp;" "&amp;BE$10,positions,0),1),
IF(AND(ROW(BE71)&gt;12,OR(AND(BF72&lt;&gt;"",BF72&lt;&gt;"-"),AND(BE72="-",BD71=""))),"-","")))</f>
        <v/>
      </c>
      <c r="BF71" s="128" t="str">
        <f>IFERROR(INDEX(Calculation!$Q$7:$Q$206,MATCH($B71&amp;" "&amp;BF$10,positions,0),1),
IFERROR(INDEX(Calculation!$R$7:$R$206,MATCH($B70&amp;" "&amp;BF$10,positions,0),1),
IF(AND(ROW(BF71)&gt;12,OR(AND(BG72&lt;&gt;"",BG72&lt;&gt;"-"),AND(BF72="-",BE71=""))),"-","")))</f>
        <v/>
      </c>
      <c r="BG71" s="128" t="str">
        <f>IFERROR(INDEX(Calculation!$Q$7:$Q$206,MATCH($B71&amp;" "&amp;BG$10,positions,0),1),
IFERROR(INDEX(Calculation!$R$7:$R$206,MATCH($B70&amp;" "&amp;BG$10,positions,0),1),
IF(AND(ROW(BG71)&gt;12,OR(AND(BH72&lt;&gt;"",BH72&lt;&gt;"-"),AND(BG72="-",BF71=""))),"-","")))</f>
        <v/>
      </c>
      <c r="BH71" s="128" t="str">
        <f>IFERROR(INDEX(Calculation!$Q$7:$Q$206,MATCH($B71&amp;" "&amp;BH$10,positions,0),1),
IFERROR(INDEX(Calculation!$R$7:$R$206,MATCH($B70&amp;" "&amp;BH$10,positions,0),1),
IF(AND(ROW(BH71)&gt;12,OR(AND(BI72&lt;&gt;"",BI72&lt;&gt;"-"),AND(BH72="-",BG71=""))),"-","")))</f>
        <v/>
      </c>
      <c r="BI71" s="128" t="str">
        <f>IFERROR(INDEX(Calculation!$Q$7:$Q$206,MATCH($B71&amp;" "&amp;BI$10,positions,0),1),
IFERROR(INDEX(Calculation!$R$7:$R$206,MATCH($B70&amp;" "&amp;BI$10,positions,0),1),
IF(AND(ROW(BI71)&gt;12,OR(AND(BJ72&lt;&gt;"",BJ72&lt;&gt;"-"),AND(BI72="-",BH71=""))),"-","")))</f>
        <v/>
      </c>
      <c r="BJ71" s="128" t="str">
        <f>IFERROR(INDEX(Calculation!$Q$7:$Q$206,MATCH($B71&amp;" "&amp;BJ$10,positions,0),1),
IFERROR(INDEX(Calculation!$R$7:$R$206,MATCH($B70&amp;" "&amp;BJ$10,positions,0),1),
IF(AND(ROW(BJ71)&gt;12,OR(AND(BK72&lt;&gt;"",BK72&lt;&gt;"-"),AND(BJ72="-",BI71=""))),"-","")))</f>
        <v/>
      </c>
      <c r="BK71" s="128" t="str">
        <f>IFERROR(INDEX(Calculation!$Q$7:$Q$206,MATCH($B71&amp;" "&amp;BK$10,positions,0),1),
IFERROR(INDEX(Calculation!$R$7:$R$206,MATCH($B70&amp;" "&amp;BK$10,positions,0),1),
IF(AND(ROW(BK71)&gt;12,OR(AND(BL72&lt;&gt;"",BL72&lt;&gt;"-"),AND(BK72="-",BJ71=""))),"-","")))</f>
        <v/>
      </c>
      <c r="BL71" s="128" t="str">
        <f>IFERROR(INDEX(Calculation!$Q$7:$Q$206,MATCH($B71&amp;" "&amp;BL$10,positions,0),1),
IFERROR(INDEX(Calculation!$R$7:$R$206,MATCH($B70&amp;" "&amp;BL$10,positions,0),1),
IF(AND(ROW(BL71)&gt;12,OR(AND(BM72&lt;&gt;"",BM72&lt;&gt;"-"),AND(BL72="-",BK71=""))),"-","")))</f>
        <v/>
      </c>
      <c r="BM71" s="128" t="str">
        <f>IFERROR(INDEX(Calculation!$Q$7:$Q$206,MATCH($B71&amp;" "&amp;BM$10,positions,0),1),
IFERROR(INDEX(Calculation!$R$7:$R$206,MATCH($B70&amp;" "&amp;BM$10,positions,0),1),
IF(AND(ROW(BM71)&gt;12,OR(AND(BN72&lt;&gt;"",BN72&lt;&gt;"-"),AND(BM72="-",BL71=""))),"-","")))</f>
        <v/>
      </c>
      <c r="BN71" s="128" t="str">
        <f>IFERROR(INDEX(Calculation!$Q$7:$Q$206,MATCH($B71&amp;" "&amp;BN$10,positions,0),1),
IFERROR(INDEX(Calculation!$R$7:$R$206,MATCH($B70&amp;" "&amp;BN$10,positions,0),1),
IF(AND(ROW(BN71)&gt;12,OR(AND(BO72&lt;&gt;"",BO72&lt;&gt;"-"),AND(BN72="-",BM71=""))),"-","")))</f>
        <v/>
      </c>
      <c r="BO71" s="128" t="str">
        <f>IFERROR(INDEX(Calculation!$Q$7:$Q$206,MATCH($B71&amp;" "&amp;BO$10,positions,0),1),
IFERROR(INDEX(Calculation!$R$7:$R$206,MATCH($B70&amp;" "&amp;BO$10,positions,0),1),
IF(AND(ROW(BO71)&gt;12,OR(AND(BP72&lt;&gt;"",BP72&lt;&gt;"-"),AND(BO72="-",BN71=""))),"-","")))</f>
        <v/>
      </c>
      <c r="BP71" s="128" t="str">
        <f>IFERROR(INDEX(Calculation!$Q$7:$Q$206,MATCH($B71&amp;" "&amp;BP$10,positions,0),1),
IFERROR(INDEX(Calculation!$R$7:$R$206,MATCH($B70&amp;" "&amp;BP$10,positions,0),1),
IF(AND(ROW(BP71)&gt;12,OR(AND(BQ72&lt;&gt;"",BQ72&lt;&gt;"-"),AND(BP72="-",BO71=""))),"-","")))</f>
        <v/>
      </c>
      <c r="BQ71" s="128" t="str">
        <f>IFERROR(INDEX(Calculation!$Q$7:$Q$206,MATCH($B71&amp;" "&amp;BQ$10,positions,0),1),
IFERROR(INDEX(Calculation!$R$7:$R$206,MATCH($B70&amp;" "&amp;BQ$10,positions,0),1),
IF(AND(ROW(BQ71)&gt;12,OR(AND(BR72&lt;&gt;"",BR72&lt;&gt;"-"),AND(BQ72="-",BP71=""))),"-","")))</f>
        <v/>
      </c>
      <c r="BR71" s="128" t="str">
        <f>IFERROR(INDEX(Calculation!$Q$7:$Q$206,MATCH($B71&amp;" "&amp;BR$10,positions,0),1),
IFERROR(INDEX(Calculation!$R$7:$R$206,MATCH($B70&amp;" "&amp;BR$10,positions,0),1),
IF(AND(ROW(BR71)&gt;12,OR(AND(BS72&lt;&gt;"",BS72&lt;&gt;"-"),AND(BR72="-",BQ71=""))),"-","")))</f>
        <v/>
      </c>
      <c r="BS71" s="128" t="str">
        <f>IFERROR(INDEX(Calculation!$Q$7:$Q$206,MATCH($B71&amp;" "&amp;BS$10,positions,0),1),
IFERROR(INDEX(Calculation!$R$7:$R$206,MATCH($B70&amp;" "&amp;BS$10,positions,0),1),
IF(AND(ROW(BS71)&gt;12,OR(AND(BT72&lt;&gt;"",BT72&lt;&gt;"-"),AND(BS72="-",BR71=""))),"-","")))</f>
        <v/>
      </c>
      <c r="BT71" s="128" t="str">
        <f>IFERROR(INDEX(Calculation!$Q$7:$Q$206,MATCH($B71&amp;" "&amp;BT$10,positions,0),1),
IFERROR(INDEX(Calculation!$R$7:$R$206,MATCH($B70&amp;" "&amp;BT$10,positions,0),1),
IF(AND(ROW(BT71)&gt;12,OR(AND(BU72&lt;&gt;"",BU72&lt;&gt;"-"),AND(BT72="-",BS71=""))),"-","")))</f>
        <v/>
      </c>
      <c r="BU71" s="128" t="str">
        <f>IFERROR(INDEX(Calculation!$Q$7:$Q$206,MATCH($B71&amp;" "&amp;BU$10,positions,0),1),
IFERROR(INDEX(Calculation!$R$7:$R$206,MATCH($B70&amp;" "&amp;BU$10,positions,0),1),
IF(AND(ROW(BU71)&gt;12,OR(AND(BV72&lt;&gt;"",BV72&lt;&gt;"-"),AND(BU72="-",BT71=""))),"-","")))</f>
        <v/>
      </c>
      <c r="BV71" s="128" t="str">
        <f>IFERROR(INDEX(Calculation!$Q$7:$Q$206,MATCH($B71&amp;" "&amp;BV$10,positions,0),1),
IFERROR(INDEX(Calculation!$R$7:$R$206,MATCH($B70&amp;" "&amp;BV$10,positions,0),1),
IF(AND(ROW(BV71)&gt;12,OR(AND(BW72&lt;&gt;"",BW72&lt;&gt;"-"),AND(BV72="-",BU71=""))),"-","")))</f>
        <v/>
      </c>
      <c r="BW71" s="128" t="str">
        <f>IFERROR(INDEX(Calculation!$Q$7:$Q$206,MATCH($B71&amp;" "&amp;BW$10,positions,0),1),
IFERROR(INDEX(Calculation!$R$7:$R$206,MATCH($B70&amp;" "&amp;BW$10,positions,0),1),
IF(AND(ROW(BW71)&gt;12,OR(AND(BX72&lt;&gt;"",BX72&lt;&gt;"-"),AND(BW72="-",BV71=""))),"-","")))</f>
        <v/>
      </c>
      <c r="BX71" s="128" t="str">
        <f>IFERROR(INDEX(Calculation!$Q$7:$Q$206,MATCH($B71&amp;" "&amp;BX$10,positions,0),1),
IFERROR(INDEX(Calculation!$R$7:$R$206,MATCH($B70&amp;" "&amp;BX$10,positions,0),1),
IF(AND(ROW(BX71)&gt;12,OR(AND(BY72&lt;&gt;"",BY72&lt;&gt;"-"),AND(BX72="-",BW71=""))),"-","")))</f>
        <v/>
      </c>
      <c r="BY71" s="128" t="str">
        <f>IFERROR(INDEX(Calculation!$Q$7:$Q$206,MATCH($B71&amp;" "&amp;BY$10,positions,0),1),
IFERROR(INDEX(Calculation!$R$7:$R$206,MATCH($B70&amp;" "&amp;BY$10,positions,0),1),
IF(AND(ROW(BY71)&gt;12,OR(AND(BZ72&lt;&gt;"",BZ72&lt;&gt;"-"),AND(BY72="-",BX71=""))),"-","")))</f>
        <v/>
      </c>
      <c r="BZ71" s="128" t="str">
        <f>IFERROR(INDEX(Calculation!$Q$7:$Q$206,MATCH($B71&amp;" "&amp;BZ$10,positions,0),1),
IFERROR(INDEX(Calculation!$R$7:$R$206,MATCH($B70&amp;" "&amp;BZ$10,positions,0),1),
IF(AND(ROW(BZ71)&gt;12,OR(AND(CA72&lt;&gt;"",CA72&lt;&gt;"-"),AND(BZ72="-",BY71=""))),"-","")))</f>
        <v/>
      </c>
      <c r="CA71" s="128" t="str">
        <f>IFERROR(INDEX(Calculation!$Q$7:$Q$206,MATCH($B71&amp;" "&amp;CA$10,positions,0),1),
IFERROR(INDEX(Calculation!$R$7:$R$206,MATCH($B70&amp;" "&amp;CA$10,positions,0),1),
IF(AND(ROW(CA71)&gt;12,OR(AND(CB72&lt;&gt;"",CB72&lt;&gt;"-"),AND(CA72="-",BZ71=""))),"-","")))</f>
        <v/>
      </c>
      <c r="CB71" s="128" t="str">
        <f>IFERROR(INDEX(Calculation!$Q$7:$Q$206,MATCH($B71&amp;" "&amp;CB$10,positions,0),1),
IFERROR(INDEX(Calculation!$R$7:$R$206,MATCH($B70&amp;" "&amp;CB$10,positions,0),1),
IF(AND(ROW(CB71)&gt;12,OR(AND(CC72&lt;&gt;"",CC72&lt;&gt;"-"),AND(CB72="-",CA71=""))),"-","")))</f>
        <v/>
      </c>
      <c r="CC71" s="128" t="str">
        <f>IFERROR(INDEX(Calculation!$Q$7:$Q$206,MATCH($B71&amp;" "&amp;CC$10,positions,0),1),
IFERROR(INDEX(Calculation!$R$7:$R$206,MATCH($B70&amp;" "&amp;CC$10,positions,0),1),
IF(AND(ROW(CC71)&gt;12,OR(AND(CD72&lt;&gt;"",CD72&lt;&gt;"-"),AND(CC72="-",CB71=""))),"-","")))</f>
        <v/>
      </c>
      <c r="CD71" s="128" t="str">
        <f>IFERROR(INDEX(Calculation!$Q$7:$Q$206,MATCH($B71&amp;" "&amp;CD$10,positions,0),1),
IFERROR(INDEX(Calculation!$R$7:$R$206,MATCH($B70&amp;" "&amp;CD$10,positions,0),1),
IF(AND(ROW(CD71)&gt;12,OR(AND(CE72&lt;&gt;"",CE72&lt;&gt;"-"),AND(CD72="-",CC71=""))),"-","")))</f>
        <v/>
      </c>
      <c r="CE71" s="128" t="str">
        <f>IFERROR(INDEX(Calculation!$Q$7:$Q$206,MATCH($B71&amp;" "&amp;CE$10,positions,0),1),
IFERROR(INDEX(Calculation!$R$7:$R$206,MATCH($B70&amp;" "&amp;CE$10,positions,0),1),
IF(AND(ROW(CE71)&gt;12,OR(AND(CF72&lt;&gt;"",CF72&lt;&gt;"-"),AND(CE72="-",CD71=""))),"-","")))</f>
        <v/>
      </c>
      <c r="CF71" s="128" t="str">
        <f>IFERROR(INDEX(Calculation!$Q$7:$Q$206,MATCH($B71&amp;" "&amp;CF$10,positions,0),1),
IFERROR(INDEX(Calculation!$R$7:$R$206,MATCH($B70&amp;" "&amp;CF$10,positions,0),1),
IF(AND(ROW(CF71)&gt;12,OR(AND(CG72&lt;&gt;"",CG72&lt;&gt;"-"),AND(CF72="-",CE71=""))),"-","")))</f>
        <v/>
      </c>
      <c r="CG71" s="128" t="str">
        <f>IFERROR(INDEX(Calculation!$Q$7:$Q$206,MATCH($B71&amp;" "&amp;CG$10,positions,0),1),
IFERROR(INDEX(Calculation!$R$7:$R$206,MATCH($B70&amp;" "&amp;CG$10,positions,0),1),
IF(AND(ROW(CG71)&gt;12,OR(AND(CH72&lt;&gt;"",CH72&lt;&gt;"-"),AND(CG72="-",CF71=""))),"-","")))</f>
        <v/>
      </c>
      <c r="CH71" s="128" t="str">
        <f>IFERROR(INDEX(Calculation!$Q$7:$Q$206,MATCH($B71&amp;" "&amp;CH$10,positions,0),1),
IFERROR(INDEX(Calculation!$R$7:$R$206,MATCH($B70&amp;" "&amp;CH$10,positions,0),1),
IF(AND(ROW(CH71)&gt;12,OR(AND(CI72&lt;&gt;"",CI72&lt;&gt;"-"),AND(CH72="-",CG71=""))),"-","")))</f>
        <v/>
      </c>
      <c r="CI71" s="128" t="str">
        <f>IFERROR(INDEX(Calculation!$Q$7:$Q$206,MATCH($B71&amp;" "&amp;CI$10,positions,0),1),
IFERROR(INDEX(Calculation!$R$7:$R$206,MATCH($B70&amp;" "&amp;CI$10,positions,0),1),
IF(AND(ROW(CI71)&gt;12,OR(AND(CJ72&lt;&gt;"",CJ72&lt;&gt;"-"),AND(CI72="-",CH71=""))),"-","")))</f>
        <v/>
      </c>
      <c r="CJ71" s="128" t="str">
        <f>IFERROR(INDEX(Calculation!$Q$7:$Q$206,MATCH($B71&amp;" "&amp;CJ$10,positions,0),1),
IFERROR(INDEX(Calculation!$R$7:$R$206,MATCH($B70&amp;" "&amp;CJ$10,positions,0),1),
IF(AND(ROW(CJ71)&gt;12,OR(AND(CK72&lt;&gt;"",CK72&lt;&gt;"-"),AND(CJ72="-",CI71=""))),"-","")))</f>
        <v/>
      </c>
      <c r="CK71" s="128" t="str">
        <f>IFERROR(INDEX(Calculation!$Q$7:$Q$206,MATCH($B71&amp;" "&amp;CK$10,positions,0),1),
IFERROR(INDEX(Calculation!$R$7:$R$206,MATCH($B70&amp;" "&amp;CK$10,positions,0),1),
IF(AND(ROW(CK71)&gt;12,OR(AND(CL72&lt;&gt;"",CL72&lt;&gt;"-"),AND(CK72="-",CJ71=""))),"-","")))</f>
        <v/>
      </c>
      <c r="CL71" s="128" t="str">
        <f>IFERROR(INDEX(Calculation!$Q$7:$Q$206,MATCH($B71&amp;" "&amp;CL$10,positions,0),1),
IFERROR(INDEX(Calculation!$R$7:$R$206,MATCH($B70&amp;" "&amp;CL$10,positions,0),1),
IF(AND(ROW(CL71)&gt;12,OR(AND(CM72&lt;&gt;"",CM72&lt;&gt;"-"),AND(CL72="-",CK71=""))),"-","")))</f>
        <v/>
      </c>
      <c r="CM71" s="128" t="str">
        <f>IFERROR(INDEX(Calculation!$Q$7:$Q$206,MATCH($B71&amp;" "&amp;CM$10,positions,0),1),
IFERROR(INDEX(Calculation!$R$7:$R$206,MATCH($B70&amp;" "&amp;CM$10,positions,0),1),
IF(AND(ROW(CM71)&gt;12,OR(AND(CN72&lt;&gt;"",CN72&lt;&gt;"-"),AND(CM72="-",CL71=""))),"-","")))</f>
        <v/>
      </c>
      <c r="CN71" s="128" t="str">
        <f>IFERROR(INDEX(Calculation!$Q$7:$Q$206,MATCH($B71&amp;" "&amp;CN$10,positions,0),1),
IFERROR(INDEX(Calculation!$R$7:$R$206,MATCH($B70&amp;" "&amp;CN$10,positions,0),1),
IF(AND(ROW(CN71)&gt;12,OR(AND(CO72&lt;&gt;"",CO72&lt;&gt;"-"),AND(CN72="-",CM71=""))),"-","")))</f>
        <v/>
      </c>
      <c r="CO71" s="128" t="str">
        <f>IFERROR(INDEX(Calculation!$Q$7:$Q$206,MATCH($B71&amp;" "&amp;CO$10,positions,0),1),
IFERROR(INDEX(Calculation!$R$7:$R$206,MATCH($B70&amp;" "&amp;CO$10,positions,0),1),
IF(AND(ROW(CO71)&gt;12,OR(AND(CP72&lt;&gt;"",CP72&lt;&gt;"-"),AND(CO72="-",CN71=""))),"-","")))</f>
        <v/>
      </c>
      <c r="CP71" s="128" t="str">
        <f>IFERROR(INDEX(Calculation!$Q$7:$Q$206,MATCH($B71&amp;" "&amp;CP$10,positions,0),1),
IFERROR(INDEX(Calculation!$R$7:$R$206,MATCH($B70&amp;" "&amp;CP$10,positions,0),1),
IF(AND(ROW(CP71)&gt;12,OR(AND(CQ72&lt;&gt;"",CQ72&lt;&gt;"-"),AND(CP72="-",CO71=""))),"-","")))</f>
        <v/>
      </c>
      <c r="CQ71" s="128" t="str">
        <f>IFERROR(INDEX(Calculation!$Q$7:$Q$206,MATCH($B71&amp;" "&amp;CQ$10,positions,0),1),
IFERROR(INDEX(Calculation!$R$7:$R$206,MATCH($B70&amp;" "&amp;CQ$10,positions,0),1),
IF(AND(ROW(CQ71)&gt;12,OR(AND(CR72&lt;&gt;"",CR72&lt;&gt;"-"),AND(CQ72="-",CP71=""))),"-","")))</f>
        <v/>
      </c>
      <c r="CR71" s="128" t="str">
        <f>IFERROR(INDEX(Calculation!$Q$7:$Q$206,MATCH($B71&amp;" "&amp;CR$10,positions,0),1),
IFERROR(INDEX(Calculation!$R$7:$R$206,MATCH($B70&amp;" "&amp;CR$10,positions,0),1),
IF(AND(ROW(CR71)&gt;12,OR(AND(CS72&lt;&gt;"",CS72&lt;&gt;"-"),AND(CR72="-",CQ71=""))),"-","")))</f>
        <v/>
      </c>
      <c r="CS71" s="128" t="str">
        <f>IFERROR(INDEX(Calculation!$Q$7:$Q$206,MATCH($B71&amp;" "&amp;CS$10,positions,0),1),
IFERROR(INDEX(Calculation!$R$7:$R$206,MATCH($B70&amp;" "&amp;CS$10,positions,0),1),
IF(AND(ROW(CS71)&gt;12,OR(AND(CT72&lt;&gt;"",CT72&lt;&gt;"-"),AND(CS72="-",CR71=""))),"-","")))</f>
        <v/>
      </c>
      <c r="CT71" s="128" t="str">
        <f>IFERROR(INDEX(Calculation!$Q$7:$Q$206,MATCH($B71&amp;" "&amp;CT$10,positions,0),1),
IFERROR(INDEX(Calculation!$R$7:$R$206,MATCH($B70&amp;" "&amp;CT$10,positions,0),1),
IF(AND(ROW(CT71)&gt;12,OR(AND(CU72&lt;&gt;"",CU72&lt;&gt;"-"),AND(CT72="-",CS71=""))),"-","")))</f>
        <v/>
      </c>
      <c r="CU71" s="128" t="str">
        <f>IFERROR(INDEX(Calculation!$Q$7:$Q$206,MATCH($B71&amp;" "&amp;CU$10,positions,0),1),
IFERROR(INDEX(Calculation!$R$7:$R$206,MATCH($B70&amp;" "&amp;CU$10,positions,0),1),
IF(AND(ROW(CU71)&gt;12,OR(AND(CV72&lt;&gt;"",CV72&lt;&gt;"-"),AND(CU72="-",CT71=""))),"-","")))</f>
        <v/>
      </c>
      <c r="CV71" s="128" t="str">
        <f>IFERROR(INDEX(Calculation!$Q$7:$Q$206,MATCH($B71&amp;" "&amp;CV$10,positions,0),1),
IFERROR(INDEX(Calculation!$R$7:$R$206,MATCH($B70&amp;" "&amp;CV$10,positions,0),1),
IF(AND(ROW(CV71)&gt;12,OR(AND(CW72&lt;&gt;"",CW72&lt;&gt;"-"),AND(CV72="-",CU71=""))),"-","")))</f>
        <v/>
      </c>
      <c r="CW71" s="128" t="str">
        <f>IFERROR(INDEX(Calculation!$Q$7:$Q$206,MATCH($B71&amp;" "&amp;CW$10,positions,0),1),
IFERROR(INDEX(Calculation!$R$7:$R$206,MATCH($B70&amp;" "&amp;CW$10,positions,0),1),
IF(AND(ROW(CW71)&gt;12,OR(AND(CX72&lt;&gt;"",CX72&lt;&gt;"-"),AND(CW72="-",CV71=""))),"-","")))</f>
        <v/>
      </c>
      <c r="CX71" s="128" t="str">
        <f>IFERROR(INDEX(Calculation!$Q$7:$Q$206,MATCH($B71&amp;" "&amp;CX$10,positions,0),1),
IFERROR(INDEX(Calculation!$R$7:$R$206,MATCH($B70&amp;" "&amp;CX$10,positions,0),1),
IF(AND(ROW(CX71)&gt;12,OR(AND(CY72&lt;&gt;"",CY72&lt;&gt;"-"),AND(CX72="-",CW71=""))),"-","")))</f>
        <v/>
      </c>
      <c r="CY71" s="128" t="str">
        <f>IFERROR(INDEX(Calculation!$Q$7:$Q$206,MATCH($B71&amp;" "&amp;CY$10,positions,0),1),
IFERROR(INDEX(Calculation!$R$7:$R$206,MATCH($B70&amp;" "&amp;CY$10,positions,0),1),
IF(AND(ROW(CY71)&gt;12,OR(AND(CZ72&lt;&gt;"",CZ72&lt;&gt;"-"),AND(CY72="-",CX71=""))),"-","")))</f>
        <v/>
      </c>
      <c r="CZ71" s="128" t="str">
        <f>IFERROR(INDEX(Calculation!$Q$7:$Q$206,MATCH($B71&amp;" "&amp;CZ$10,positions,0),1),
IFERROR(INDEX(Calculation!$R$7:$R$206,MATCH($B70&amp;" "&amp;CZ$10,positions,0),1),
IF(AND(ROW(CZ71)&gt;12,OR(AND(DA72&lt;&gt;"",DA72&lt;&gt;"-"),AND(CZ72="-",CY71=""))),"-","")))</f>
        <v/>
      </c>
    </row>
    <row r="72" spans="2:104" s="100" customFormat="1" ht="27.95" customHeight="1" x14ac:dyDescent="0.25">
      <c r="B72" s="140">
        <v>62</v>
      </c>
      <c r="C72" s="99"/>
      <c r="D72" s="128" t="str">
        <f>IFERROR(INDEX(Calculation!$Q$7:$Q$206,MATCH($B72&amp;" "&amp;D$10,positions,0),1),
IFERROR(INDEX(Calculation!$R$7:$R$206,MATCH($B71&amp;" "&amp;D$10,positions,0),1),
IF(AND(ROW(D72)&gt;12,OR(AND(E73&lt;&gt;"",E73&lt;&gt;"-"),AND(D73="-",C72=""))),"-","")))</f>
        <v/>
      </c>
      <c r="E72" s="128" t="str">
        <f>IFERROR(INDEX(Calculation!$Q$7:$Q$206,MATCH($B72&amp;" "&amp;E$10,positions,0),1),
IFERROR(INDEX(Calculation!$R$7:$R$206,MATCH($B71&amp;" "&amp;E$10,positions,0),1),
IF(AND(ROW(E72)&gt;12,OR(AND(F73&lt;&gt;"",F73&lt;&gt;"-"),AND(E73="-",D72=""))),"-","")))</f>
        <v/>
      </c>
      <c r="F72" s="128" t="str">
        <f>IFERROR(INDEX(Calculation!$Q$7:$Q$206,MATCH($B72&amp;" "&amp;F$10,positions,0),1),
IFERROR(INDEX(Calculation!$R$7:$R$206,MATCH($B71&amp;" "&amp;F$10,positions,0),1),
IF(AND(ROW(F72)&gt;12,OR(AND(G73&lt;&gt;"",G73&lt;&gt;"-"),AND(F73="-",E72=""))),"-","")))</f>
        <v/>
      </c>
      <c r="G72" s="128" t="str">
        <f>IFERROR(INDEX(Calculation!$Q$7:$Q$206,MATCH($B72&amp;" "&amp;G$10,positions,0),1),
IFERROR(INDEX(Calculation!$R$7:$R$206,MATCH($B71&amp;" "&amp;G$10,positions,0),1),
IF(AND(ROW(G72)&gt;12,OR(AND(H73&lt;&gt;"",H73&lt;&gt;"-"),AND(G73="-",F72=""))),"-","")))</f>
        <v/>
      </c>
      <c r="H72" s="128" t="str">
        <f>IFERROR(INDEX(Calculation!$Q$7:$Q$206,MATCH($B72&amp;" "&amp;H$10,positions,0),1),
IFERROR(INDEX(Calculation!$R$7:$R$206,MATCH($B71&amp;" "&amp;H$10,positions,0),1),
IF(AND(ROW(H72)&gt;12,OR(AND(I73&lt;&gt;"",I73&lt;&gt;"-"),AND(H73="-",G72=""))),"-","")))</f>
        <v/>
      </c>
      <c r="I72" s="128" t="str">
        <f>IFERROR(INDEX(Calculation!$Q$7:$Q$206,MATCH($B72&amp;" "&amp;I$10,positions,0),1),
IFERROR(INDEX(Calculation!$R$7:$R$206,MATCH($B71&amp;" "&amp;I$10,positions,0),1),
IF(AND(ROW(I72)&gt;12,OR(AND(J73&lt;&gt;"",J73&lt;&gt;"-"),AND(I73="-",H72=""))),"-","")))</f>
        <v/>
      </c>
      <c r="J72" s="128" t="str">
        <f>IFERROR(INDEX(Calculation!$Q$7:$Q$206,MATCH($B72&amp;" "&amp;J$10,positions,0),1),
IFERROR(INDEX(Calculation!$R$7:$R$206,MATCH($B71&amp;" "&amp;J$10,positions,0),1),
IF(AND(ROW(J72)&gt;12,OR(AND(K73&lt;&gt;"",K73&lt;&gt;"-"),AND(J73="-",I72=""))),"-","")))</f>
        <v/>
      </c>
      <c r="K72" s="128" t="str">
        <f>IFERROR(INDEX(Calculation!$Q$7:$Q$206,MATCH($B72&amp;" "&amp;K$10,positions,0),1),
IFERROR(INDEX(Calculation!$R$7:$R$206,MATCH($B71&amp;" "&amp;K$10,positions,0),1),
IF(AND(ROW(K72)&gt;12,OR(AND(L73&lt;&gt;"",L73&lt;&gt;"-"),AND(K73="-",J72=""))),"-","")))</f>
        <v/>
      </c>
      <c r="L72" s="128" t="str">
        <f>IFERROR(INDEX(Calculation!$Q$7:$Q$206,MATCH($B72&amp;" "&amp;L$10,positions,0),1),
IFERROR(INDEX(Calculation!$R$7:$R$206,MATCH($B71&amp;" "&amp;L$10,positions,0),1),
IF(AND(ROW(L72)&gt;12,OR(AND(M73&lt;&gt;"",M73&lt;&gt;"-"),AND(L73="-",K72=""))),"-","")))</f>
        <v/>
      </c>
      <c r="M72" s="128" t="str">
        <f>IFERROR(INDEX(Calculation!$Q$7:$Q$206,MATCH($B72&amp;" "&amp;M$10,positions,0),1),
IFERROR(INDEX(Calculation!$R$7:$R$206,MATCH($B71&amp;" "&amp;M$10,positions,0),1),
IF(AND(ROW(M72)&gt;12,OR(AND(N73&lt;&gt;"",N73&lt;&gt;"-"),AND(M73="-",L72=""))),"-","")))</f>
        <v/>
      </c>
      <c r="N72" s="128" t="str">
        <f>IFERROR(INDEX(Calculation!$Q$7:$Q$206,MATCH($B72&amp;" "&amp;N$10,positions,0),1),
IFERROR(INDEX(Calculation!$R$7:$R$206,MATCH($B71&amp;" "&amp;N$10,positions,0),1),
IF(AND(ROW(N72)&gt;12,OR(AND(O73&lt;&gt;"",O73&lt;&gt;"-"),AND(N73="-",M72=""))),"-","")))</f>
        <v/>
      </c>
      <c r="O72" s="128" t="str">
        <f>IFERROR(INDEX(Calculation!$Q$7:$Q$206,MATCH($B72&amp;" "&amp;O$10,positions,0),1),
IFERROR(INDEX(Calculation!$R$7:$R$206,MATCH($B71&amp;" "&amp;O$10,positions,0),1),
IF(AND(ROW(O72)&gt;12,OR(AND(P73&lt;&gt;"",P73&lt;&gt;"-"),AND(O73="-",N72=""))),"-","")))</f>
        <v/>
      </c>
      <c r="P72" s="128" t="str">
        <f>IFERROR(INDEX(Calculation!$Q$7:$Q$206,MATCH($B72&amp;" "&amp;P$10,positions,0),1),
IFERROR(INDEX(Calculation!$R$7:$R$206,MATCH($B71&amp;" "&amp;P$10,positions,0),1),
IF(AND(ROW(P72)&gt;12,OR(AND(Q73&lt;&gt;"",Q73&lt;&gt;"-"),AND(P73="-",O72=""))),"-","")))</f>
        <v/>
      </c>
      <c r="Q72" s="128" t="str">
        <f>IFERROR(INDEX(Calculation!$Q$7:$Q$206,MATCH($B72&amp;" "&amp;Q$10,positions,0),1),
IFERROR(INDEX(Calculation!$R$7:$R$206,MATCH($B71&amp;" "&amp;Q$10,positions,0),1),
IF(AND(ROW(Q72)&gt;12,OR(AND(R73&lt;&gt;"",R73&lt;&gt;"-"),AND(Q73="-",P72=""))),"-","")))</f>
        <v/>
      </c>
      <c r="R72" s="128" t="str">
        <f>IFERROR(INDEX(Calculation!$Q$7:$Q$206,MATCH($B72&amp;" "&amp;R$10,positions,0),1),
IFERROR(INDEX(Calculation!$R$7:$R$206,MATCH($B71&amp;" "&amp;R$10,positions,0),1),
IF(AND(ROW(R72)&gt;12,OR(AND(S73&lt;&gt;"",S73&lt;&gt;"-"),AND(R73="-",Q72=""))),"-","")))</f>
        <v/>
      </c>
      <c r="S72" s="128" t="str">
        <f>IFERROR(INDEX(Calculation!$Q$7:$Q$206,MATCH($B72&amp;" "&amp;S$10,positions,0),1),
IFERROR(INDEX(Calculation!$R$7:$R$206,MATCH($B71&amp;" "&amp;S$10,positions,0),1),
IF(AND(ROW(S72)&gt;12,OR(AND(T73&lt;&gt;"",T73&lt;&gt;"-"),AND(S73="-",R72=""))),"-","")))</f>
        <v/>
      </c>
      <c r="T72" s="128" t="str">
        <f>IFERROR(INDEX(Calculation!$Q$7:$Q$206,MATCH($B72&amp;" "&amp;T$10,positions,0),1),
IFERROR(INDEX(Calculation!$R$7:$R$206,MATCH($B71&amp;" "&amp;T$10,positions,0),1),
IF(AND(ROW(T72)&gt;12,OR(AND(U73&lt;&gt;"",U73&lt;&gt;"-"),AND(T73="-",S72=""))),"-","")))</f>
        <v/>
      </c>
      <c r="U72" s="128" t="str">
        <f>IFERROR(INDEX(Calculation!$Q$7:$Q$206,MATCH($B72&amp;" "&amp;U$10,positions,0),1),
IFERROR(INDEX(Calculation!$R$7:$R$206,MATCH($B71&amp;" "&amp;U$10,positions,0),1),
IF(AND(ROW(U72)&gt;12,OR(AND(V73&lt;&gt;"",V73&lt;&gt;"-"),AND(U73="-",T72=""))),"-","")))</f>
        <v/>
      </c>
      <c r="V72" s="128" t="str">
        <f>IFERROR(INDEX(Calculation!$Q$7:$Q$206,MATCH($B72&amp;" "&amp;V$10,positions,0),1),
IFERROR(INDEX(Calculation!$R$7:$R$206,MATCH($B71&amp;" "&amp;V$10,positions,0),1),
IF(AND(ROW(V72)&gt;12,OR(AND(W73&lt;&gt;"",W73&lt;&gt;"-"),AND(V73="-",U72=""))),"-","")))</f>
        <v/>
      </c>
      <c r="W72" s="128" t="str">
        <f>IFERROR(INDEX(Calculation!$Q$7:$Q$206,MATCH($B72&amp;" "&amp;W$10,positions,0),1),
IFERROR(INDEX(Calculation!$R$7:$R$206,MATCH($B71&amp;" "&amp;W$10,positions,0),1),
IF(AND(ROW(W72)&gt;12,OR(AND(X73&lt;&gt;"",X73&lt;&gt;"-"),AND(W73="-",V72=""))),"-","")))</f>
        <v/>
      </c>
      <c r="X72" s="128" t="str">
        <f>IFERROR(INDEX(Calculation!$Q$7:$Q$206,MATCH($B72&amp;" "&amp;X$10,positions,0),1),
IFERROR(INDEX(Calculation!$R$7:$R$206,MATCH($B71&amp;" "&amp;X$10,positions,0),1),
IF(AND(ROW(X72)&gt;12,OR(AND(Y73&lt;&gt;"",Y73&lt;&gt;"-"),AND(X73="-",W72=""))),"-","")))</f>
        <v/>
      </c>
      <c r="Y72" s="128" t="str">
        <f>IFERROR(INDEX(Calculation!$Q$7:$Q$206,MATCH($B72&amp;" "&amp;Y$10,positions,0),1),
IFERROR(INDEX(Calculation!$R$7:$R$206,MATCH($B71&amp;" "&amp;Y$10,positions,0),1),
IF(AND(ROW(Y72)&gt;12,OR(AND(Z73&lt;&gt;"",Z73&lt;&gt;"-"),AND(Y73="-",X72=""))),"-","")))</f>
        <v/>
      </c>
      <c r="Z72" s="128" t="str">
        <f>IFERROR(INDEX(Calculation!$Q$7:$Q$206,MATCH($B72&amp;" "&amp;Z$10,positions,0),1),
IFERROR(INDEX(Calculation!$R$7:$R$206,MATCH($B71&amp;" "&amp;Z$10,positions,0),1),
IF(AND(ROW(Z72)&gt;12,OR(AND(AA73&lt;&gt;"",AA73&lt;&gt;"-"),AND(Z73="-",Y72=""))),"-","")))</f>
        <v/>
      </c>
      <c r="AA72" s="128" t="str">
        <f>IFERROR(INDEX(Calculation!$Q$7:$Q$206,MATCH($B72&amp;" "&amp;AA$10,positions,0),1),
IFERROR(INDEX(Calculation!$R$7:$R$206,MATCH($B71&amp;" "&amp;AA$10,positions,0),1),
IF(AND(ROW(AA72)&gt;12,OR(AND(AB73&lt;&gt;"",AB73&lt;&gt;"-"),AND(AA73="-",Z72=""))),"-","")))</f>
        <v/>
      </c>
      <c r="AB72" s="128" t="str">
        <f>IFERROR(INDEX(Calculation!$Q$7:$Q$206,MATCH($B72&amp;" "&amp;AB$10,positions,0),1),
IFERROR(INDEX(Calculation!$R$7:$R$206,MATCH($B71&amp;" "&amp;AB$10,positions,0),1),
IF(AND(ROW(AB72)&gt;12,OR(AND(AC73&lt;&gt;"",AC73&lt;&gt;"-"),AND(AB73="-",AA72=""))),"-","")))</f>
        <v/>
      </c>
      <c r="AC72" s="128" t="str">
        <f>IFERROR(INDEX(Calculation!$Q$7:$Q$206,MATCH($B72&amp;" "&amp;AC$10,positions,0),1),
IFERROR(INDEX(Calculation!$R$7:$R$206,MATCH($B71&amp;" "&amp;AC$10,positions,0),1),
IF(AND(ROW(AC72)&gt;12,OR(AND(AD73&lt;&gt;"",AD73&lt;&gt;"-"),AND(AC73="-",AB72=""))),"-","")))</f>
        <v/>
      </c>
      <c r="AD72" s="128" t="str">
        <f>IFERROR(INDEX(Calculation!$Q$7:$Q$206,MATCH($B72&amp;" "&amp;AD$10,positions,0),1),
IFERROR(INDEX(Calculation!$R$7:$R$206,MATCH($B71&amp;" "&amp;AD$10,positions,0),1),
IF(AND(ROW(AD72)&gt;12,OR(AND(AE73&lt;&gt;"",AE73&lt;&gt;"-"),AND(AD73="-",AC72=""))),"-","")))</f>
        <v/>
      </c>
      <c r="AE72" s="128" t="str">
        <f>IFERROR(INDEX(Calculation!$Q$7:$Q$206,MATCH($B72&amp;" "&amp;AE$10,positions,0),1),
IFERROR(INDEX(Calculation!$R$7:$R$206,MATCH($B71&amp;" "&amp;AE$10,positions,0),1),
IF(AND(ROW(AE72)&gt;12,OR(AND(AF73&lt;&gt;"",AF73&lt;&gt;"-"),AND(AE73="-",AD72=""))),"-","")))</f>
        <v/>
      </c>
      <c r="AF72" s="128" t="str">
        <f>IFERROR(INDEX(Calculation!$Q$7:$Q$206,MATCH($B72&amp;" "&amp;AF$10,positions,0),1),
IFERROR(INDEX(Calculation!$R$7:$R$206,MATCH($B71&amp;" "&amp;AF$10,positions,0),1),
IF(AND(ROW(AF72)&gt;12,OR(AND(AG73&lt;&gt;"",AG73&lt;&gt;"-"),AND(AF73="-",AE72=""))),"-","")))</f>
        <v/>
      </c>
      <c r="AG72" s="128" t="str">
        <f>IFERROR(INDEX(Calculation!$Q$7:$Q$206,MATCH($B72&amp;" "&amp;AG$10,positions,0),1),
IFERROR(INDEX(Calculation!$R$7:$R$206,MATCH($B71&amp;" "&amp;AG$10,positions,0),1),
IF(AND(ROW(AG72)&gt;12,OR(AND(AH73&lt;&gt;"",AH73&lt;&gt;"-"),AND(AG73="-",AF72=""))),"-","")))</f>
        <v/>
      </c>
      <c r="AH72" s="128" t="str">
        <f>IFERROR(INDEX(Calculation!$Q$7:$Q$206,MATCH($B72&amp;" "&amp;AH$10,positions,0),1),
IFERROR(INDEX(Calculation!$R$7:$R$206,MATCH($B71&amp;" "&amp;AH$10,positions,0),1),
IF(AND(ROW(AH72)&gt;12,OR(AND(AI73&lt;&gt;"",AI73&lt;&gt;"-"),AND(AH73="-",AG72=""))),"-","")))</f>
        <v/>
      </c>
      <c r="AI72" s="128" t="str">
        <f>IFERROR(INDEX(Calculation!$Q$7:$Q$206,MATCH($B72&amp;" "&amp;AI$10,positions,0),1),
IFERROR(INDEX(Calculation!$R$7:$R$206,MATCH($B71&amp;" "&amp;AI$10,positions,0),1),
IF(AND(ROW(AI72)&gt;12,OR(AND(AJ73&lt;&gt;"",AJ73&lt;&gt;"-"),AND(AI73="-",AH72=""))),"-","")))</f>
        <v/>
      </c>
      <c r="AJ72" s="128" t="str">
        <f>IFERROR(INDEX(Calculation!$Q$7:$Q$206,MATCH($B72&amp;" "&amp;AJ$10,positions,0),1),
IFERROR(INDEX(Calculation!$R$7:$R$206,MATCH($B71&amp;" "&amp;AJ$10,positions,0),1),
IF(AND(ROW(AJ72)&gt;12,OR(AND(AK73&lt;&gt;"",AK73&lt;&gt;"-"),AND(AJ73="-",AI72=""))),"-","")))</f>
        <v/>
      </c>
      <c r="AK72" s="128" t="str">
        <f>IFERROR(INDEX(Calculation!$Q$7:$Q$206,MATCH($B72&amp;" "&amp;AK$10,positions,0),1),
IFERROR(INDEX(Calculation!$R$7:$R$206,MATCH($B71&amp;" "&amp;AK$10,positions,0),1),
IF(AND(ROW(AK72)&gt;12,OR(AND(AL73&lt;&gt;"",AL73&lt;&gt;"-"),AND(AK73="-",AJ72=""))),"-","")))</f>
        <v/>
      </c>
      <c r="AL72" s="128" t="str">
        <f>IFERROR(INDEX(Calculation!$Q$7:$Q$206,MATCH($B72&amp;" "&amp;AL$10,positions,0),1),
IFERROR(INDEX(Calculation!$R$7:$R$206,MATCH($B71&amp;" "&amp;AL$10,positions,0),1),
IF(AND(ROW(AL72)&gt;12,OR(AND(AM73&lt;&gt;"",AM73&lt;&gt;"-"),AND(AL73="-",AK72=""))),"-","")))</f>
        <v/>
      </c>
      <c r="AM72" s="128" t="str">
        <f>IFERROR(INDEX(Calculation!$Q$7:$Q$206,MATCH($B72&amp;" "&amp;AM$10,positions,0),1),
IFERROR(INDEX(Calculation!$R$7:$R$206,MATCH($B71&amp;" "&amp;AM$10,positions,0),1),
IF(AND(ROW(AM72)&gt;12,OR(AND(AN73&lt;&gt;"",AN73&lt;&gt;"-"),AND(AM73="-",AL72=""))),"-","")))</f>
        <v/>
      </c>
      <c r="AN72" s="128" t="str">
        <f>IFERROR(INDEX(Calculation!$Q$7:$Q$206,MATCH($B72&amp;" "&amp;AN$10,positions,0),1),
IFERROR(INDEX(Calculation!$R$7:$R$206,MATCH($B71&amp;" "&amp;AN$10,positions,0),1),
IF(AND(ROW(AN72)&gt;12,OR(AND(AO73&lt;&gt;"",AO73&lt;&gt;"-"),AND(AN73="-",AM72=""))),"-","")))</f>
        <v/>
      </c>
      <c r="AO72" s="128" t="str">
        <f>IFERROR(INDEX(Calculation!$Q$7:$Q$206,MATCH($B72&amp;" "&amp;AO$10,positions,0),1),
IFERROR(INDEX(Calculation!$R$7:$R$206,MATCH($B71&amp;" "&amp;AO$10,positions,0),1),
IF(AND(ROW(AO72)&gt;12,OR(AND(AP73&lt;&gt;"",AP73&lt;&gt;"-"),AND(AO73="-",AN72=""))),"-","")))</f>
        <v/>
      </c>
      <c r="AP72" s="128" t="str">
        <f>IFERROR(INDEX(Calculation!$Q$7:$Q$206,MATCH($B72&amp;" "&amp;AP$10,positions,0),1),
IFERROR(INDEX(Calculation!$R$7:$R$206,MATCH($B71&amp;" "&amp;AP$10,positions,0),1),
IF(AND(ROW(AP72)&gt;12,OR(AND(AQ73&lt;&gt;"",AQ73&lt;&gt;"-"),AND(AP73="-",AO72=""))),"-","")))</f>
        <v/>
      </c>
      <c r="AQ72" s="128" t="str">
        <f>IFERROR(INDEX(Calculation!$Q$7:$Q$206,MATCH($B72&amp;" "&amp;AQ$10,positions,0),1),
IFERROR(INDEX(Calculation!$R$7:$R$206,MATCH($B71&amp;" "&amp;AQ$10,positions,0),1),
IF(AND(ROW(AQ72)&gt;12,OR(AND(AR73&lt;&gt;"",AR73&lt;&gt;"-"),AND(AQ73="-",AP72=""))),"-","")))</f>
        <v/>
      </c>
      <c r="AR72" s="128" t="str">
        <f>IFERROR(INDEX(Calculation!$Q$7:$Q$206,MATCH($B72&amp;" "&amp;AR$10,positions,0),1),
IFERROR(INDEX(Calculation!$R$7:$R$206,MATCH($B71&amp;" "&amp;AR$10,positions,0),1),
IF(AND(ROW(AR72)&gt;12,OR(AND(AS73&lt;&gt;"",AS73&lt;&gt;"-"),AND(AR73="-",AQ72=""))),"-","")))</f>
        <v/>
      </c>
      <c r="AS72" s="128" t="str">
        <f>IFERROR(INDEX(Calculation!$Q$7:$Q$206,MATCH($B72&amp;" "&amp;AS$10,positions,0),1),
IFERROR(INDEX(Calculation!$R$7:$R$206,MATCH($B71&amp;" "&amp;AS$10,positions,0),1),
IF(AND(ROW(AS72)&gt;12,OR(AND(AT73&lt;&gt;"",AT73&lt;&gt;"-"),AND(AS73="-",AR72=""))),"-","")))</f>
        <v/>
      </c>
      <c r="AT72" s="128" t="str">
        <f>IFERROR(INDEX(Calculation!$Q$7:$Q$206,MATCH($B72&amp;" "&amp;AT$10,positions,0),1),
IFERROR(INDEX(Calculation!$R$7:$R$206,MATCH($B71&amp;" "&amp;AT$10,positions,0),1),
IF(AND(ROW(AT72)&gt;12,OR(AND(AU73&lt;&gt;"",AU73&lt;&gt;"-"),AND(AT73="-",AS72=""))),"-","")))</f>
        <v/>
      </c>
      <c r="AU72" s="128" t="str">
        <f>IFERROR(INDEX(Calculation!$Q$7:$Q$206,MATCH($B72&amp;" "&amp;AU$10,positions,0),1),
IFERROR(INDEX(Calculation!$R$7:$R$206,MATCH($B71&amp;" "&amp;AU$10,positions,0),1),
IF(AND(ROW(AU72)&gt;12,OR(AND(AV73&lt;&gt;"",AV73&lt;&gt;"-"),AND(AU73="-",AT72=""))),"-","")))</f>
        <v/>
      </c>
      <c r="AV72" s="128" t="str">
        <f>IFERROR(INDEX(Calculation!$Q$7:$Q$206,MATCH($B72&amp;" "&amp;AV$10,positions,0),1),
IFERROR(INDEX(Calculation!$R$7:$R$206,MATCH($B71&amp;" "&amp;AV$10,positions,0),1),
IF(AND(ROW(AV72)&gt;12,OR(AND(AW73&lt;&gt;"",AW73&lt;&gt;"-"),AND(AV73="-",AU72=""))),"-","")))</f>
        <v/>
      </c>
      <c r="AW72" s="128" t="str">
        <f>IFERROR(INDEX(Calculation!$Q$7:$Q$206,MATCH($B72&amp;" "&amp;AW$10,positions,0),1),
IFERROR(INDEX(Calculation!$R$7:$R$206,MATCH($B71&amp;" "&amp;AW$10,positions,0),1),
IF(AND(ROW(AW72)&gt;12,OR(AND(AX73&lt;&gt;"",AX73&lt;&gt;"-"),AND(AW73="-",AV72=""))),"-","")))</f>
        <v/>
      </c>
      <c r="AX72" s="128" t="str">
        <f>IFERROR(INDEX(Calculation!$Q$7:$Q$206,MATCH($B72&amp;" "&amp;AX$10,positions,0),1),
IFERROR(INDEX(Calculation!$R$7:$R$206,MATCH($B71&amp;" "&amp;AX$10,positions,0),1),
IF(AND(ROW(AX72)&gt;12,OR(AND(AY73&lt;&gt;"",AY73&lt;&gt;"-"),AND(AX73="-",AW72=""))),"-","")))</f>
        <v/>
      </c>
      <c r="AY72" s="128" t="str">
        <f>IFERROR(INDEX(Calculation!$Q$7:$Q$206,MATCH($B72&amp;" "&amp;AY$10,positions,0),1),
IFERROR(INDEX(Calculation!$R$7:$R$206,MATCH($B71&amp;" "&amp;AY$10,positions,0),1),
IF(AND(ROW(AY72)&gt;12,OR(AND(AZ73&lt;&gt;"",AZ73&lt;&gt;"-"),AND(AY73="-",AX72=""))),"-","")))</f>
        <v/>
      </c>
      <c r="AZ72" s="128" t="str">
        <f>IFERROR(INDEX(Calculation!$Q$7:$Q$206,MATCH($B72&amp;" "&amp;AZ$10,positions,0),1),
IFERROR(INDEX(Calculation!$R$7:$R$206,MATCH($B71&amp;" "&amp;AZ$10,positions,0),1),
IF(AND(ROW(AZ72)&gt;12,OR(AND(BA73&lt;&gt;"",BA73&lt;&gt;"-"),AND(AZ73="-",AY72=""))),"-","")))</f>
        <v/>
      </c>
      <c r="BA72" s="128" t="str">
        <f>IFERROR(INDEX(Calculation!$Q$7:$Q$206,MATCH($B72&amp;" "&amp;BA$10,positions,0),1),
IFERROR(INDEX(Calculation!$R$7:$R$206,MATCH($B71&amp;" "&amp;BA$10,positions,0),1),
IF(AND(ROW(BA72)&gt;12,OR(AND(BB73&lt;&gt;"",BB73&lt;&gt;"-"),AND(BA73="-",AZ72=""))),"-","")))</f>
        <v/>
      </c>
      <c r="BB72" s="128" t="str">
        <f>IFERROR(INDEX(Calculation!$Q$7:$Q$206,MATCH($B72&amp;" "&amp;BB$10,positions,0),1),
IFERROR(INDEX(Calculation!$R$7:$R$206,MATCH($B71&amp;" "&amp;BB$10,positions,0),1),
IF(AND(ROW(BB72)&gt;12,OR(AND(BC73&lt;&gt;"",BC73&lt;&gt;"-"),AND(BB73="-",BA72=""))),"-","")))</f>
        <v/>
      </c>
      <c r="BC72" s="128" t="str">
        <f>IFERROR(INDEX(Calculation!$Q$7:$Q$206,MATCH($B72&amp;" "&amp;BC$10,positions,0),1),
IFERROR(INDEX(Calculation!$R$7:$R$206,MATCH($B71&amp;" "&amp;BC$10,positions,0),1),
IF(AND(ROW(BC72)&gt;12,OR(AND(BD73&lt;&gt;"",BD73&lt;&gt;"-"),AND(BC73="-",BB72=""))),"-","")))</f>
        <v/>
      </c>
      <c r="BD72" s="128" t="str">
        <f>IFERROR(INDEX(Calculation!$Q$7:$Q$206,MATCH($B72&amp;" "&amp;BD$10,positions,0),1),
IFERROR(INDEX(Calculation!$R$7:$R$206,MATCH($B71&amp;" "&amp;BD$10,positions,0),1),
IF(AND(ROW(BD72)&gt;12,OR(AND(BE73&lt;&gt;"",BE73&lt;&gt;"-"),AND(BD73="-",BC72=""))),"-","")))</f>
        <v/>
      </c>
      <c r="BE72" s="128" t="str">
        <f>IFERROR(INDEX(Calculation!$Q$7:$Q$206,MATCH($B72&amp;" "&amp;BE$10,positions,0),1),
IFERROR(INDEX(Calculation!$R$7:$R$206,MATCH($B71&amp;" "&amp;BE$10,positions,0),1),
IF(AND(ROW(BE72)&gt;12,OR(AND(BF73&lt;&gt;"",BF73&lt;&gt;"-"),AND(BE73="-",BD72=""))),"-","")))</f>
        <v/>
      </c>
      <c r="BF72" s="128" t="str">
        <f>IFERROR(INDEX(Calculation!$Q$7:$Q$206,MATCH($B72&amp;" "&amp;BF$10,positions,0),1),
IFERROR(INDEX(Calculation!$R$7:$R$206,MATCH($B71&amp;" "&amp;BF$10,positions,0),1),
IF(AND(ROW(BF72)&gt;12,OR(AND(BG73&lt;&gt;"",BG73&lt;&gt;"-"),AND(BF73="-",BE72=""))),"-","")))</f>
        <v/>
      </c>
      <c r="BG72" s="128" t="str">
        <f>IFERROR(INDEX(Calculation!$Q$7:$Q$206,MATCH($B72&amp;" "&amp;BG$10,positions,0),1),
IFERROR(INDEX(Calculation!$R$7:$R$206,MATCH($B71&amp;" "&amp;BG$10,positions,0),1),
IF(AND(ROW(BG72)&gt;12,OR(AND(BH73&lt;&gt;"",BH73&lt;&gt;"-"),AND(BG73="-",BF72=""))),"-","")))</f>
        <v/>
      </c>
      <c r="BH72" s="128" t="str">
        <f>IFERROR(INDEX(Calculation!$Q$7:$Q$206,MATCH($B72&amp;" "&amp;BH$10,positions,0),1),
IFERROR(INDEX(Calculation!$R$7:$R$206,MATCH($B71&amp;" "&amp;BH$10,positions,0),1),
IF(AND(ROW(BH72)&gt;12,OR(AND(BI73&lt;&gt;"",BI73&lt;&gt;"-"),AND(BH73="-",BG72=""))),"-","")))</f>
        <v/>
      </c>
      <c r="BI72" s="128" t="str">
        <f>IFERROR(INDEX(Calculation!$Q$7:$Q$206,MATCH($B72&amp;" "&amp;BI$10,positions,0),1),
IFERROR(INDEX(Calculation!$R$7:$R$206,MATCH($B71&amp;" "&amp;BI$10,positions,0),1),
IF(AND(ROW(BI72)&gt;12,OR(AND(BJ73&lt;&gt;"",BJ73&lt;&gt;"-"),AND(BI73="-",BH72=""))),"-","")))</f>
        <v/>
      </c>
      <c r="BJ72" s="128" t="str">
        <f>IFERROR(INDEX(Calculation!$Q$7:$Q$206,MATCH($B72&amp;" "&amp;BJ$10,positions,0),1),
IFERROR(INDEX(Calculation!$R$7:$R$206,MATCH($B71&amp;" "&amp;BJ$10,positions,0),1),
IF(AND(ROW(BJ72)&gt;12,OR(AND(BK73&lt;&gt;"",BK73&lt;&gt;"-"),AND(BJ73="-",BI72=""))),"-","")))</f>
        <v/>
      </c>
      <c r="BK72" s="128" t="str">
        <f>IFERROR(INDEX(Calculation!$Q$7:$Q$206,MATCH($B72&amp;" "&amp;BK$10,positions,0),1),
IFERROR(INDEX(Calculation!$R$7:$R$206,MATCH($B71&amp;" "&amp;BK$10,positions,0),1),
IF(AND(ROW(BK72)&gt;12,OR(AND(BL73&lt;&gt;"",BL73&lt;&gt;"-"),AND(BK73="-",BJ72=""))),"-","")))</f>
        <v/>
      </c>
      <c r="BL72" s="128" t="str">
        <f>IFERROR(INDEX(Calculation!$Q$7:$Q$206,MATCH($B72&amp;" "&amp;BL$10,positions,0),1),
IFERROR(INDEX(Calculation!$R$7:$R$206,MATCH($B71&amp;" "&amp;BL$10,positions,0),1),
IF(AND(ROW(BL72)&gt;12,OR(AND(BM73&lt;&gt;"",BM73&lt;&gt;"-"),AND(BL73="-",BK72=""))),"-","")))</f>
        <v/>
      </c>
      <c r="BM72" s="128" t="str">
        <f>IFERROR(INDEX(Calculation!$Q$7:$Q$206,MATCH($B72&amp;" "&amp;BM$10,positions,0),1),
IFERROR(INDEX(Calculation!$R$7:$R$206,MATCH($B71&amp;" "&amp;BM$10,positions,0),1),
IF(AND(ROW(BM72)&gt;12,OR(AND(BN73&lt;&gt;"",BN73&lt;&gt;"-"),AND(BM73="-",BL72=""))),"-","")))</f>
        <v/>
      </c>
      <c r="BN72" s="128" t="str">
        <f>IFERROR(INDEX(Calculation!$Q$7:$Q$206,MATCH($B72&amp;" "&amp;BN$10,positions,0),1),
IFERROR(INDEX(Calculation!$R$7:$R$206,MATCH($B71&amp;" "&amp;BN$10,positions,0),1),
IF(AND(ROW(BN72)&gt;12,OR(AND(BO73&lt;&gt;"",BO73&lt;&gt;"-"),AND(BN73="-",BM72=""))),"-","")))</f>
        <v/>
      </c>
      <c r="BO72" s="128" t="str">
        <f>IFERROR(INDEX(Calculation!$Q$7:$Q$206,MATCH($B72&amp;" "&amp;BO$10,positions,0),1),
IFERROR(INDEX(Calculation!$R$7:$R$206,MATCH($B71&amp;" "&amp;BO$10,positions,0),1),
IF(AND(ROW(BO72)&gt;12,OR(AND(BP73&lt;&gt;"",BP73&lt;&gt;"-"),AND(BO73="-",BN72=""))),"-","")))</f>
        <v/>
      </c>
      <c r="BP72" s="128" t="str">
        <f>IFERROR(INDEX(Calculation!$Q$7:$Q$206,MATCH($B72&amp;" "&amp;BP$10,positions,0),1),
IFERROR(INDEX(Calculation!$R$7:$R$206,MATCH($B71&amp;" "&amp;BP$10,positions,0),1),
IF(AND(ROW(BP72)&gt;12,OR(AND(BQ73&lt;&gt;"",BQ73&lt;&gt;"-"),AND(BP73="-",BO72=""))),"-","")))</f>
        <v/>
      </c>
      <c r="BQ72" s="128" t="str">
        <f>IFERROR(INDEX(Calculation!$Q$7:$Q$206,MATCH($B72&amp;" "&amp;BQ$10,positions,0),1),
IFERROR(INDEX(Calculation!$R$7:$R$206,MATCH($B71&amp;" "&amp;BQ$10,positions,0),1),
IF(AND(ROW(BQ72)&gt;12,OR(AND(BR73&lt;&gt;"",BR73&lt;&gt;"-"),AND(BQ73="-",BP72=""))),"-","")))</f>
        <v/>
      </c>
      <c r="BR72" s="128" t="str">
        <f>IFERROR(INDEX(Calculation!$Q$7:$Q$206,MATCH($B72&amp;" "&amp;BR$10,positions,0),1),
IFERROR(INDEX(Calculation!$R$7:$R$206,MATCH($B71&amp;" "&amp;BR$10,positions,0),1),
IF(AND(ROW(BR72)&gt;12,OR(AND(BS73&lt;&gt;"",BS73&lt;&gt;"-"),AND(BR73="-",BQ72=""))),"-","")))</f>
        <v/>
      </c>
      <c r="BS72" s="128" t="str">
        <f>IFERROR(INDEX(Calculation!$Q$7:$Q$206,MATCH($B72&amp;" "&amp;BS$10,positions,0),1),
IFERROR(INDEX(Calculation!$R$7:$R$206,MATCH($B71&amp;" "&amp;BS$10,positions,0),1),
IF(AND(ROW(BS72)&gt;12,OR(AND(BT73&lt;&gt;"",BT73&lt;&gt;"-"),AND(BS73="-",BR72=""))),"-","")))</f>
        <v/>
      </c>
      <c r="BT72" s="128" t="str">
        <f>IFERROR(INDEX(Calculation!$Q$7:$Q$206,MATCH($B72&amp;" "&amp;BT$10,positions,0),1),
IFERROR(INDEX(Calculation!$R$7:$R$206,MATCH($B71&amp;" "&amp;BT$10,positions,0),1),
IF(AND(ROW(BT72)&gt;12,OR(AND(BU73&lt;&gt;"",BU73&lt;&gt;"-"),AND(BT73="-",BS72=""))),"-","")))</f>
        <v/>
      </c>
      <c r="BU72" s="128" t="str">
        <f>IFERROR(INDEX(Calculation!$Q$7:$Q$206,MATCH($B72&amp;" "&amp;BU$10,positions,0),1),
IFERROR(INDEX(Calculation!$R$7:$R$206,MATCH($B71&amp;" "&amp;BU$10,positions,0),1),
IF(AND(ROW(BU72)&gt;12,OR(AND(BV73&lt;&gt;"",BV73&lt;&gt;"-"),AND(BU73="-",BT72=""))),"-","")))</f>
        <v/>
      </c>
      <c r="BV72" s="128" t="str">
        <f>IFERROR(INDEX(Calculation!$Q$7:$Q$206,MATCH($B72&amp;" "&amp;BV$10,positions,0),1),
IFERROR(INDEX(Calculation!$R$7:$R$206,MATCH($B71&amp;" "&amp;BV$10,positions,0),1),
IF(AND(ROW(BV72)&gt;12,OR(AND(BW73&lt;&gt;"",BW73&lt;&gt;"-"),AND(BV73="-",BU72=""))),"-","")))</f>
        <v/>
      </c>
      <c r="BW72" s="128" t="str">
        <f>IFERROR(INDEX(Calculation!$Q$7:$Q$206,MATCH($B72&amp;" "&amp;BW$10,positions,0),1),
IFERROR(INDEX(Calculation!$R$7:$R$206,MATCH($B71&amp;" "&amp;BW$10,positions,0),1),
IF(AND(ROW(BW72)&gt;12,OR(AND(BX73&lt;&gt;"",BX73&lt;&gt;"-"),AND(BW73="-",BV72=""))),"-","")))</f>
        <v/>
      </c>
      <c r="BX72" s="128" t="str">
        <f>IFERROR(INDEX(Calculation!$Q$7:$Q$206,MATCH($B72&amp;" "&amp;BX$10,positions,0),1),
IFERROR(INDEX(Calculation!$R$7:$R$206,MATCH($B71&amp;" "&amp;BX$10,positions,0),1),
IF(AND(ROW(BX72)&gt;12,OR(AND(BY73&lt;&gt;"",BY73&lt;&gt;"-"),AND(BX73="-",BW72=""))),"-","")))</f>
        <v/>
      </c>
      <c r="BY72" s="128" t="str">
        <f>IFERROR(INDEX(Calculation!$Q$7:$Q$206,MATCH($B72&amp;" "&amp;BY$10,positions,0),1),
IFERROR(INDEX(Calculation!$R$7:$R$206,MATCH($B71&amp;" "&amp;BY$10,positions,0),1),
IF(AND(ROW(BY72)&gt;12,OR(AND(BZ73&lt;&gt;"",BZ73&lt;&gt;"-"),AND(BY73="-",BX72=""))),"-","")))</f>
        <v/>
      </c>
      <c r="BZ72" s="128" t="str">
        <f>IFERROR(INDEX(Calculation!$Q$7:$Q$206,MATCH($B72&amp;" "&amp;BZ$10,positions,0),1),
IFERROR(INDEX(Calculation!$R$7:$R$206,MATCH($B71&amp;" "&amp;BZ$10,positions,0),1),
IF(AND(ROW(BZ72)&gt;12,OR(AND(CA73&lt;&gt;"",CA73&lt;&gt;"-"),AND(BZ73="-",BY72=""))),"-","")))</f>
        <v/>
      </c>
      <c r="CA72" s="128" t="str">
        <f>IFERROR(INDEX(Calculation!$Q$7:$Q$206,MATCH($B72&amp;" "&amp;CA$10,positions,0),1),
IFERROR(INDEX(Calculation!$R$7:$R$206,MATCH($B71&amp;" "&amp;CA$10,positions,0),1),
IF(AND(ROW(CA72)&gt;12,OR(AND(CB73&lt;&gt;"",CB73&lt;&gt;"-"),AND(CA73="-",BZ72=""))),"-","")))</f>
        <v/>
      </c>
      <c r="CB72" s="128" t="str">
        <f>IFERROR(INDEX(Calculation!$Q$7:$Q$206,MATCH($B72&amp;" "&amp;CB$10,positions,0),1),
IFERROR(INDEX(Calculation!$R$7:$R$206,MATCH($B71&amp;" "&amp;CB$10,positions,0),1),
IF(AND(ROW(CB72)&gt;12,OR(AND(CC73&lt;&gt;"",CC73&lt;&gt;"-"),AND(CB73="-",CA72=""))),"-","")))</f>
        <v/>
      </c>
      <c r="CC72" s="128" t="str">
        <f>IFERROR(INDEX(Calculation!$Q$7:$Q$206,MATCH($B72&amp;" "&amp;CC$10,positions,0),1),
IFERROR(INDEX(Calculation!$R$7:$R$206,MATCH($B71&amp;" "&amp;CC$10,positions,0),1),
IF(AND(ROW(CC72)&gt;12,OR(AND(CD73&lt;&gt;"",CD73&lt;&gt;"-"),AND(CC73="-",CB72=""))),"-","")))</f>
        <v/>
      </c>
      <c r="CD72" s="128" t="str">
        <f>IFERROR(INDEX(Calculation!$Q$7:$Q$206,MATCH($B72&amp;" "&amp;CD$10,positions,0),1),
IFERROR(INDEX(Calculation!$R$7:$R$206,MATCH($B71&amp;" "&amp;CD$10,positions,0),1),
IF(AND(ROW(CD72)&gt;12,OR(AND(CE73&lt;&gt;"",CE73&lt;&gt;"-"),AND(CD73="-",CC72=""))),"-","")))</f>
        <v/>
      </c>
      <c r="CE72" s="128" t="str">
        <f>IFERROR(INDEX(Calculation!$Q$7:$Q$206,MATCH($B72&amp;" "&amp;CE$10,positions,0),1),
IFERROR(INDEX(Calculation!$R$7:$R$206,MATCH($B71&amp;" "&amp;CE$10,positions,0),1),
IF(AND(ROW(CE72)&gt;12,OR(AND(CF73&lt;&gt;"",CF73&lt;&gt;"-"),AND(CE73="-",CD72=""))),"-","")))</f>
        <v/>
      </c>
      <c r="CF72" s="128" t="str">
        <f>IFERROR(INDEX(Calculation!$Q$7:$Q$206,MATCH($B72&amp;" "&amp;CF$10,positions,0),1),
IFERROR(INDEX(Calculation!$R$7:$R$206,MATCH($B71&amp;" "&amp;CF$10,positions,0),1),
IF(AND(ROW(CF72)&gt;12,OR(AND(CG73&lt;&gt;"",CG73&lt;&gt;"-"),AND(CF73="-",CE72=""))),"-","")))</f>
        <v/>
      </c>
      <c r="CG72" s="128" t="str">
        <f>IFERROR(INDEX(Calculation!$Q$7:$Q$206,MATCH($B72&amp;" "&amp;CG$10,positions,0),1),
IFERROR(INDEX(Calculation!$R$7:$R$206,MATCH($B71&amp;" "&amp;CG$10,positions,0),1),
IF(AND(ROW(CG72)&gt;12,OR(AND(CH73&lt;&gt;"",CH73&lt;&gt;"-"),AND(CG73="-",CF72=""))),"-","")))</f>
        <v/>
      </c>
      <c r="CH72" s="128" t="str">
        <f>IFERROR(INDEX(Calculation!$Q$7:$Q$206,MATCH($B72&amp;" "&amp;CH$10,positions,0),1),
IFERROR(INDEX(Calculation!$R$7:$R$206,MATCH($B71&amp;" "&amp;CH$10,positions,0),1),
IF(AND(ROW(CH72)&gt;12,OR(AND(CI73&lt;&gt;"",CI73&lt;&gt;"-"),AND(CH73="-",CG72=""))),"-","")))</f>
        <v/>
      </c>
      <c r="CI72" s="128" t="str">
        <f>IFERROR(INDEX(Calculation!$Q$7:$Q$206,MATCH($B72&amp;" "&amp;CI$10,positions,0),1),
IFERROR(INDEX(Calculation!$R$7:$R$206,MATCH($B71&amp;" "&amp;CI$10,positions,0),1),
IF(AND(ROW(CI72)&gt;12,OR(AND(CJ73&lt;&gt;"",CJ73&lt;&gt;"-"),AND(CI73="-",CH72=""))),"-","")))</f>
        <v/>
      </c>
      <c r="CJ72" s="128" t="str">
        <f>IFERROR(INDEX(Calculation!$Q$7:$Q$206,MATCH($B72&amp;" "&amp;CJ$10,positions,0),1),
IFERROR(INDEX(Calculation!$R$7:$R$206,MATCH($B71&amp;" "&amp;CJ$10,positions,0),1),
IF(AND(ROW(CJ72)&gt;12,OR(AND(CK73&lt;&gt;"",CK73&lt;&gt;"-"),AND(CJ73="-",CI72=""))),"-","")))</f>
        <v/>
      </c>
      <c r="CK72" s="128" t="str">
        <f>IFERROR(INDEX(Calculation!$Q$7:$Q$206,MATCH($B72&amp;" "&amp;CK$10,positions,0),1),
IFERROR(INDEX(Calculation!$R$7:$R$206,MATCH($B71&amp;" "&amp;CK$10,positions,0),1),
IF(AND(ROW(CK72)&gt;12,OR(AND(CL73&lt;&gt;"",CL73&lt;&gt;"-"),AND(CK73="-",CJ72=""))),"-","")))</f>
        <v/>
      </c>
      <c r="CL72" s="128" t="str">
        <f>IFERROR(INDEX(Calculation!$Q$7:$Q$206,MATCH($B72&amp;" "&amp;CL$10,positions,0),1),
IFERROR(INDEX(Calculation!$R$7:$R$206,MATCH($B71&amp;" "&amp;CL$10,positions,0),1),
IF(AND(ROW(CL72)&gt;12,OR(AND(CM73&lt;&gt;"",CM73&lt;&gt;"-"),AND(CL73="-",CK72=""))),"-","")))</f>
        <v/>
      </c>
      <c r="CM72" s="128" t="str">
        <f>IFERROR(INDEX(Calculation!$Q$7:$Q$206,MATCH($B72&amp;" "&amp;CM$10,positions,0),1),
IFERROR(INDEX(Calculation!$R$7:$R$206,MATCH($B71&amp;" "&amp;CM$10,positions,0),1),
IF(AND(ROW(CM72)&gt;12,OR(AND(CN73&lt;&gt;"",CN73&lt;&gt;"-"),AND(CM73="-",CL72=""))),"-","")))</f>
        <v/>
      </c>
      <c r="CN72" s="128" t="str">
        <f>IFERROR(INDEX(Calculation!$Q$7:$Q$206,MATCH($B72&amp;" "&amp;CN$10,positions,0),1),
IFERROR(INDEX(Calculation!$R$7:$R$206,MATCH($B71&amp;" "&amp;CN$10,positions,0),1),
IF(AND(ROW(CN72)&gt;12,OR(AND(CO73&lt;&gt;"",CO73&lt;&gt;"-"),AND(CN73="-",CM72=""))),"-","")))</f>
        <v/>
      </c>
      <c r="CO72" s="128" t="str">
        <f>IFERROR(INDEX(Calculation!$Q$7:$Q$206,MATCH($B72&amp;" "&amp;CO$10,positions,0),1),
IFERROR(INDEX(Calculation!$R$7:$R$206,MATCH($B71&amp;" "&amp;CO$10,positions,0),1),
IF(AND(ROW(CO72)&gt;12,OR(AND(CP73&lt;&gt;"",CP73&lt;&gt;"-"),AND(CO73="-",CN72=""))),"-","")))</f>
        <v/>
      </c>
      <c r="CP72" s="128" t="str">
        <f>IFERROR(INDEX(Calculation!$Q$7:$Q$206,MATCH($B72&amp;" "&amp;CP$10,positions,0),1),
IFERROR(INDEX(Calculation!$R$7:$R$206,MATCH($B71&amp;" "&amp;CP$10,positions,0),1),
IF(AND(ROW(CP72)&gt;12,OR(AND(CQ73&lt;&gt;"",CQ73&lt;&gt;"-"),AND(CP73="-",CO72=""))),"-","")))</f>
        <v/>
      </c>
      <c r="CQ72" s="128" t="str">
        <f>IFERROR(INDEX(Calculation!$Q$7:$Q$206,MATCH($B72&amp;" "&amp;CQ$10,positions,0),1),
IFERROR(INDEX(Calculation!$R$7:$R$206,MATCH($B71&amp;" "&amp;CQ$10,positions,0),1),
IF(AND(ROW(CQ72)&gt;12,OR(AND(CR73&lt;&gt;"",CR73&lt;&gt;"-"),AND(CQ73="-",CP72=""))),"-","")))</f>
        <v/>
      </c>
      <c r="CR72" s="128" t="str">
        <f>IFERROR(INDEX(Calculation!$Q$7:$Q$206,MATCH($B72&amp;" "&amp;CR$10,positions,0),1),
IFERROR(INDEX(Calculation!$R$7:$R$206,MATCH($B71&amp;" "&amp;CR$10,positions,0),1),
IF(AND(ROW(CR72)&gt;12,OR(AND(CS73&lt;&gt;"",CS73&lt;&gt;"-"),AND(CR73="-",CQ72=""))),"-","")))</f>
        <v/>
      </c>
      <c r="CS72" s="128" t="str">
        <f>IFERROR(INDEX(Calculation!$Q$7:$Q$206,MATCH($B72&amp;" "&amp;CS$10,positions,0),1),
IFERROR(INDEX(Calculation!$R$7:$R$206,MATCH($B71&amp;" "&amp;CS$10,positions,0),1),
IF(AND(ROW(CS72)&gt;12,OR(AND(CT73&lt;&gt;"",CT73&lt;&gt;"-"),AND(CS73="-",CR72=""))),"-","")))</f>
        <v/>
      </c>
      <c r="CT72" s="128" t="str">
        <f>IFERROR(INDEX(Calculation!$Q$7:$Q$206,MATCH($B72&amp;" "&amp;CT$10,positions,0),1),
IFERROR(INDEX(Calculation!$R$7:$R$206,MATCH($B71&amp;" "&amp;CT$10,positions,0),1),
IF(AND(ROW(CT72)&gt;12,OR(AND(CU73&lt;&gt;"",CU73&lt;&gt;"-"),AND(CT73="-",CS72=""))),"-","")))</f>
        <v/>
      </c>
      <c r="CU72" s="128" t="str">
        <f>IFERROR(INDEX(Calculation!$Q$7:$Q$206,MATCH($B72&amp;" "&amp;CU$10,positions,0),1),
IFERROR(INDEX(Calculation!$R$7:$R$206,MATCH($B71&amp;" "&amp;CU$10,positions,0),1),
IF(AND(ROW(CU72)&gt;12,OR(AND(CV73&lt;&gt;"",CV73&lt;&gt;"-"),AND(CU73="-",CT72=""))),"-","")))</f>
        <v/>
      </c>
      <c r="CV72" s="128" t="str">
        <f>IFERROR(INDEX(Calculation!$Q$7:$Q$206,MATCH($B72&amp;" "&amp;CV$10,positions,0),1),
IFERROR(INDEX(Calculation!$R$7:$R$206,MATCH($B71&amp;" "&amp;CV$10,positions,0),1),
IF(AND(ROW(CV72)&gt;12,OR(AND(CW73&lt;&gt;"",CW73&lt;&gt;"-"),AND(CV73="-",CU72=""))),"-","")))</f>
        <v/>
      </c>
      <c r="CW72" s="128" t="str">
        <f>IFERROR(INDEX(Calculation!$Q$7:$Q$206,MATCH($B72&amp;" "&amp;CW$10,positions,0),1),
IFERROR(INDEX(Calculation!$R$7:$R$206,MATCH($B71&amp;" "&amp;CW$10,positions,0),1),
IF(AND(ROW(CW72)&gt;12,OR(AND(CX73&lt;&gt;"",CX73&lt;&gt;"-"),AND(CW73="-",CV72=""))),"-","")))</f>
        <v/>
      </c>
      <c r="CX72" s="128" t="str">
        <f>IFERROR(INDEX(Calculation!$Q$7:$Q$206,MATCH($B72&amp;" "&amp;CX$10,positions,0),1),
IFERROR(INDEX(Calculation!$R$7:$R$206,MATCH($B71&amp;" "&amp;CX$10,positions,0),1),
IF(AND(ROW(CX72)&gt;12,OR(AND(CY73&lt;&gt;"",CY73&lt;&gt;"-"),AND(CX73="-",CW72=""))),"-","")))</f>
        <v/>
      </c>
      <c r="CY72" s="128" t="str">
        <f>IFERROR(INDEX(Calculation!$Q$7:$Q$206,MATCH($B72&amp;" "&amp;CY$10,positions,0),1),
IFERROR(INDEX(Calculation!$R$7:$R$206,MATCH($B71&amp;" "&amp;CY$10,positions,0),1),
IF(AND(ROW(CY72)&gt;12,OR(AND(CZ73&lt;&gt;"",CZ73&lt;&gt;"-"),AND(CY73="-",CX72=""))),"-","")))</f>
        <v/>
      </c>
      <c r="CZ72" s="128" t="str">
        <f>IFERROR(INDEX(Calculation!$Q$7:$Q$206,MATCH($B72&amp;" "&amp;CZ$10,positions,0),1),
IFERROR(INDEX(Calculation!$R$7:$R$206,MATCH($B71&amp;" "&amp;CZ$10,positions,0),1),
IF(AND(ROW(CZ72)&gt;12,OR(AND(DA73&lt;&gt;"",DA73&lt;&gt;"-"),AND(CZ73="-",CY72=""))),"-","")))</f>
        <v/>
      </c>
    </row>
    <row r="73" spans="2:104" s="100" customFormat="1" ht="27.95" customHeight="1" x14ac:dyDescent="0.25">
      <c r="B73" s="140">
        <v>63</v>
      </c>
      <c r="C73" s="99"/>
      <c r="D73" s="128" t="str">
        <f>IFERROR(INDEX(Calculation!$Q$7:$Q$206,MATCH($B73&amp;" "&amp;D$10,positions,0),1),
IFERROR(INDEX(Calculation!$R$7:$R$206,MATCH($B72&amp;" "&amp;D$10,positions,0),1),
IF(AND(ROW(D73)&gt;12,OR(AND(E74&lt;&gt;"",E74&lt;&gt;"-"),AND(D74="-",C73=""))),"-","")))</f>
        <v/>
      </c>
      <c r="E73" s="128" t="str">
        <f>IFERROR(INDEX(Calculation!$Q$7:$Q$206,MATCH($B73&amp;" "&amp;E$10,positions,0),1),
IFERROR(INDEX(Calculation!$R$7:$R$206,MATCH($B72&amp;" "&amp;E$10,positions,0),1),
IF(AND(ROW(E73)&gt;12,OR(AND(F74&lt;&gt;"",F74&lt;&gt;"-"),AND(E74="-",D73=""))),"-","")))</f>
        <v/>
      </c>
      <c r="F73" s="128" t="str">
        <f>IFERROR(INDEX(Calculation!$Q$7:$Q$206,MATCH($B73&amp;" "&amp;F$10,positions,0),1),
IFERROR(INDEX(Calculation!$R$7:$R$206,MATCH($B72&amp;" "&amp;F$10,positions,0),1),
IF(AND(ROW(F73)&gt;12,OR(AND(G74&lt;&gt;"",G74&lt;&gt;"-"),AND(F74="-",E73=""))),"-","")))</f>
        <v/>
      </c>
      <c r="G73" s="128" t="str">
        <f>IFERROR(INDEX(Calculation!$Q$7:$Q$206,MATCH($B73&amp;" "&amp;G$10,positions,0),1),
IFERROR(INDEX(Calculation!$R$7:$R$206,MATCH($B72&amp;" "&amp;G$10,positions,0),1),
IF(AND(ROW(G73)&gt;12,OR(AND(H74&lt;&gt;"",H74&lt;&gt;"-"),AND(G74="-",F73=""))),"-","")))</f>
        <v/>
      </c>
      <c r="H73" s="128" t="str">
        <f>IFERROR(INDEX(Calculation!$Q$7:$Q$206,MATCH($B73&amp;" "&amp;H$10,positions,0),1),
IFERROR(INDEX(Calculation!$R$7:$R$206,MATCH($B72&amp;" "&amp;H$10,positions,0),1),
IF(AND(ROW(H73)&gt;12,OR(AND(I74&lt;&gt;"",I74&lt;&gt;"-"),AND(H74="-",G73=""))),"-","")))</f>
        <v/>
      </c>
      <c r="I73" s="128" t="str">
        <f>IFERROR(INDEX(Calculation!$Q$7:$Q$206,MATCH($B73&amp;" "&amp;I$10,positions,0),1),
IFERROR(INDEX(Calculation!$R$7:$R$206,MATCH($B72&amp;" "&amp;I$10,positions,0),1),
IF(AND(ROW(I73)&gt;12,OR(AND(J74&lt;&gt;"",J74&lt;&gt;"-"),AND(I74="-",H73=""))),"-","")))</f>
        <v/>
      </c>
      <c r="J73" s="128" t="str">
        <f>IFERROR(INDEX(Calculation!$Q$7:$Q$206,MATCH($B73&amp;" "&amp;J$10,positions,0),1),
IFERROR(INDEX(Calculation!$R$7:$R$206,MATCH($B72&amp;" "&amp;J$10,positions,0),1),
IF(AND(ROW(J73)&gt;12,OR(AND(K74&lt;&gt;"",K74&lt;&gt;"-"),AND(J74="-",I73=""))),"-","")))</f>
        <v/>
      </c>
      <c r="K73" s="128" t="str">
        <f>IFERROR(INDEX(Calculation!$Q$7:$Q$206,MATCH($B73&amp;" "&amp;K$10,positions,0),1),
IFERROR(INDEX(Calculation!$R$7:$R$206,MATCH($B72&amp;" "&amp;K$10,positions,0),1),
IF(AND(ROW(K73)&gt;12,OR(AND(L74&lt;&gt;"",L74&lt;&gt;"-"),AND(K74="-",J73=""))),"-","")))</f>
        <v/>
      </c>
      <c r="L73" s="128" t="str">
        <f>IFERROR(INDEX(Calculation!$Q$7:$Q$206,MATCH($B73&amp;" "&amp;L$10,positions,0),1),
IFERROR(INDEX(Calculation!$R$7:$R$206,MATCH($B72&amp;" "&amp;L$10,positions,0),1),
IF(AND(ROW(L73)&gt;12,OR(AND(M74&lt;&gt;"",M74&lt;&gt;"-"),AND(L74="-",K73=""))),"-","")))</f>
        <v/>
      </c>
      <c r="M73" s="128" t="str">
        <f>IFERROR(INDEX(Calculation!$Q$7:$Q$206,MATCH($B73&amp;" "&amp;M$10,positions,0),1),
IFERROR(INDEX(Calculation!$R$7:$R$206,MATCH($B72&amp;" "&amp;M$10,positions,0),1),
IF(AND(ROW(M73)&gt;12,OR(AND(N74&lt;&gt;"",N74&lt;&gt;"-"),AND(M74="-",L73=""))),"-","")))</f>
        <v/>
      </c>
      <c r="N73" s="128" t="str">
        <f>IFERROR(INDEX(Calculation!$Q$7:$Q$206,MATCH($B73&amp;" "&amp;N$10,positions,0),1),
IFERROR(INDEX(Calculation!$R$7:$R$206,MATCH($B72&amp;" "&amp;N$10,positions,0),1),
IF(AND(ROW(N73)&gt;12,OR(AND(O74&lt;&gt;"",O74&lt;&gt;"-"),AND(N74="-",M73=""))),"-","")))</f>
        <v/>
      </c>
      <c r="O73" s="128" t="str">
        <f>IFERROR(INDEX(Calculation!$Q$7:$Q$206,MATCH($B73&amp;" "&amp;O$10,positions,0),1),
IFERROR(INDEX(Calculation!$R$7:$R$206,MATCH($B72&amp;" "&amp;O$10,positions,0),1),
IF(AND(ROW(O73)&gt;12,OR(AND(P74&lt;&gt;"",P74&lt;&gt;"-"),AND(O74="-",N73=""))),"-","")))</f>
        <v/>
      </c>
      <c r="P73" s="128" t="str">
        <f>IFERROR(INDEX(Calculation!$Q$7:$Q$206,MATCH($B73&amp;" "&amp;P$10,positions,0),1),
IFERROR(INDEX(Calculation!$R$7:$R$206,MATCH($B72&amp;" "&amp;P$10,positions,0),1),
IF(AND(ROW(P73)&gt;12,OR(AND(Q74&lt;&gt;"",Q74&lt;&gt;"-"),AND(P74="-",O73=""))),"-","")))</f>
        <v/>
      </c>
      <c r="Q73" s="128" t="str">
        <f>IFERROR(INDEX(Calculation!$Q$7:$Q$206,MATCH($B73&amp;" "&amp;Q$10,positions,0),1),
IFERROR(INDEX(Calculation!$R$7:$R$206,MATCH($B72&amp;" "&amp;Q$10,positions,0),1),
IF(AND(ROW(Q73)&gt;12,OR(AND(R74&lt;&gt;"",R74&lt;&gt;"-"),AND(Q74="-",P73=""))),"-","")))</f>
        <v/>
      </c>
      <c r="R73" s="128" t="str">
        <f>IFERROR(INDEX(Calculation!$Q$7:$Q$206,MATCH($B73&amp;" "&amp;R$10,positions,0),1),
IFERROR(INDEX(Calculation!$R$7:$R$206,MATCH($B72&amp;" "&amp;R$10,positions,0),1),
IF(AND(ROW(R73)&gt;12,OR(AND(S74&lt;&gt;"",S74&lt;&gt;"-"),AND(R74="-",Q73=""))),"-","")))</f>
        <v/>
      </c>
      <c r="S73" s="128" t="str">
        <f>IFERROR(INDEX(Calculation!$Q$7:$Q$206,MATCH($B73&amp;" "&amp;S$10,positions,0),1),
IFERROR(INDEX(Calculation!$R$7:$R$206,MATCH($B72&amp;" "&amp;S$10,positions,0),1),
IF(AND(ROW(S73)&gt;12,OR(AND(T74&lt;&gt;"",T74&lt;&gt;"-"),AND(S74="-",R73=""))),"-","")))</f>
        <v/>
      </c>
      <c r="T73" s="128" t="str">
        <f>IFERROR(INDEX(Calculation!$Q$7:$Q$206,MATCH($B73&amp;" "&amp;T$10,positions,0),1),
IFERROR(INDEX(Calculation!$R$7:$R$206,MATCH($B72&amp;" "&amp;T$10,positions,0),1),
IF(AND(ROW(T73)&gt;12,OR(AND(U74&lt;&gt;"",U74&lt;&gt;"-"),AND(T74="-",S73=""))),"-","")))</f>
        <v/>
      </c>
      <c r="U73" s="128" t="str">
        <f>IFERROR(INDEX(Calculation!$Q$7:$Q$206,MATCH($B73&amp;" "&amp;U$10,positions,0),1),
IFERROR(INDEX(Calculation!$R$7:$R$206,MATCH($B72&amp;" "&amp;U$10,positions,0),1),
IF(AND(ROW(U73)&gt;12,OR(AND(V74&lt;&gt;"",V74&lt;&gt;"-"),AND(U74="-",T73=""))),"-","")))</f>
        <v/>
      </c>
      <c r="V73" s="128" t="str">
        <f>IFERROR(INDEX(Calculation!$Q$7:$Q$206,MATCH($B73&amp;" "&amp;V$10,positions,0),1),
IFERROR(INDEX(Calculation!$R$7:$R$206,MATCH($B72&amp;" "&amp;V$10,positions,0),1),
IF(AND(ROW(V73)&gt;12,OR(AND(W74&lt;&gt;"",W74&lt;&gt;"-"),AND(V74="-",U73=""))),"-","")))</f>
        <v/>
      </c>
      <c r="W73" s="128" t="str">
        <f>IFERROR(INDEX(Calculation!$Q$7:$Q$206,MATCH($B73&amp;" "&amp;W$10,positions,0),1),
IFERROR(INDEX(Calculation!$R$7:$R$206,MATCH($B72&amp;" "&amp;W$10,positions,0),1),
IF(AND(ROW(W73)&gt;12,OR(AND(X74&lt;&gt;"",X74&lt;&gt;"-"),AND(W74="-",V73=""))),"-","")))</f>
        <v/>
      </c>
      <c r="X73" s="128" t="str">
        <f>IFERROR(INDEX(Calculation!$Q$7:$Q$206,MATCH($B73&amp;" "&amp;X$10,positions,0),1),
IFERROR(INDEX(Calculation!$R$7:$R$206,MATCH($B72&amp;" "&amp;X$10,positions,0),1),
IF(AND(ROW(X73)&gt;12,OR(AND(Y74&lt;&gt;"",Y74&lt;&gt;"-"),AND(X74="-",W73=""))),"-","")))</f>
        <v/>
      </c>
      <c r="Y73" s="128" t="str">
        <f>IFERROR(INDEX(Calculation!$Q$7:$Q$206,MATCH($B73&amp;" "&amp;Y$10,positions,0),1),
IFERROR(INDEX(Calculation!$R$7:$R$206,MATCH($B72&amp;" "&amp;Y$10,positions,0),1),
IF(AND(ROW(Y73)&gt;12,OR(AND(Z74&lt;&gt;"",Z74&lt;&gt;"-"),AND(Y74="-",X73=""))),"-","")))</f>
        <v/>
      </c>
      <c r="Z73" s="128" t="str">
        <f>IFERROR(INDEX(Calculation!$Q$7:$Q$206,MATCH($B73&amp;" "&amp;Z$10,positions,0),1),
IFERROR(INDEX(Calculation!$R$7:$R$206,MATCH($B72&amp;" "&amp;Z$10,positions,0),1),
IF(AND(ROW(Z73)&gt;12,OR(AND(AA74&lt;&gt;"",AA74&lt;&gt;"-"),AND(Z74="-",Y73=""))),"-","")))</f>
        <v/>
      </c>
      <c r="AA73" s="128" t="str">
        <f>IFERROR(INDEX(Calculation!$Q$7:$Q$206,MATCH($B73&amp;" "&amp;AA$10,positions,0),1),
IFERROR(INDEX(Calculation!$R$7:$R$206,MATCH($B72&amp;" "&amp;AA$10,positions,0),1),
IF(AND(ROW(AA73)&gt;12,OR(AND(AB74&lt;&gt;"",AB74&lt;&gt;"-"),AND(AA74="-",Z73=""))),"-","")))</f>
        <v/>
      </c>
      <c r="AB73" s="128" t="str">
        <f>IFERROR(INDEX(Calculation!$Q$7:$Q$206,MATCH($B73&amp;" "&amp;AB$10,positions,0),1),
IFERROR(INDEX(Calculation!$R$7:$R$206,MATCH($B72&amp;" "&amp;AB$10,positions,0),1),
IF(AND(ROW(AB73)&gt;12,OR(AND(AC74&lt;&gt;"",AC74&lt;&gt;"-"),AND(AB74="-",AA73=""))),"-","")))</f>
        <v/>
      </c>
      <c r="AC73" s="128" t="str">
        <f>IFERROR(INDEX(Calculation!$Q$7:$Q$206,MATCH($B73&amp;" "&amp;AC$10,positions,0),1),
IFERROR(INDEX(Calculation!$R$7:$R$206,MATCH($B72&amp;" "&amp;AC$10,positions,0),1),
IF(AND(ROW(AC73)&gt;12,OR(AND(AD74&lt;&gt;"",AD74&lt;&gt;"-"),AND(AC74="-",AB73=""))),"-","")))</f>
        <v/>
      </c>
      <c r="AD73" s="128" t="str">
        <f>IFERROR(INDEX(Calculation!$Q$7:$Q$206,MATCH($B73&amp;" "&amp;AD$10,positions,0),1),
IFERROR(INDEX(Calculation!$R$7:$R$206,MATCH($B72&amp;" "&amp;AD$10,positions,0),1),
IF(AND(ROW(AD73)&gt;12,OR(AND(AE74&lt;&gt;"",AE74&lt;&gt;"-"),AND(AD74="-",AC73=""))),"-","")))</f>
        <v/>
      </c>
      <c r="AE73" s="128" t="str">
        <f>IFERROR(INDEX(Calculation!$Q$7:$Q$206,MATCH($B73&amp;" "&amp;AE$10,positions,0),1),
IFERROR(INDEX(Calculation!$R$7:$R$206,MATCH($B72&amp;" "&amp;AE$10,positions,0),1),
IF(AND(ROW(AE73)&gt;12,OR(AND(AF74&lt;&gt;"",AF74&lt;&gt;"-"),AND(AE74="-",AD73=""))),"-","")))</f>
        <v/>
      </c>
      <c r="AF73" s="128" t="str">
        <f>IFERROR(INDEX(Calculation!$Q$7:$Q$206,MATCH($B73&amp;" "&amp;AF$10,positions,0),1),
IFERROR(INDEX(Calculation!$R$7:$R$206,MATCH($B72&amp;" "&amp;AF$10,positions,0),1),
IF(AND(ROW(AF73)&gt;12,OR(AND(AG74&lt;&gt;"",AG74&lt;&gt;"-"),AND(AF74="-",AE73=""))),"-","")))</f>
        <v/>
      </c>
      <c r="AG73" s="128" t="str">
        <f>IFERROR(INDEX(Calculation!$Q$7:$Q$206,MATCH($B73&amp;" "&amp;AG$10,positions,0),1),
IFERROR(INDEX(Calculation!$R$7:$R$206,MATCH($B72&amp;" "&amp;AG$10,positions,0),1),
IF(AND(ROW(AG73)&gt;12,OR(AND(AH74&lt;&gt;"",AH74&lt;&gt;"-"),AND(AG74="-",AF73=""))),"-","")))</f>
        <v/>
      </c>
      <c r="AH73" s="128" t="str">
        <f>IFERROR(INDEX(Calculation!$Q$7:$Q$206,MATCH($B73&amp;" "&amp;AH$10,positions,0),1),
IFERROR(INDEX(Calculation!$R$7:$R$206,MATCH($B72&amp;" "&amp;AH$10,positions,0),1),
IF(AND(ROW(AH73)&gt;12,OR(AND(AI74&lt;&gt;"",AI74&lt;&gt;"-"),AND(AH74="-",AG73=""))),"-","")))</f>
        <v/>
      </c>
      <c r="AI73" s="128" t="str">
        <f>IFERROR(INDEX(Calculation!$Q$7:$Q$206,MATCH($B73&amp;" "&amp;AI$10,positions,0),1),
IFERROR(INDEX(Calculation!$R$7:$R$206,MATCH($B72&amp;" "&amp;AI$10,positions,0),1),
IF(AND(ROW(AI73)&gt;12,OR(AND(AJ74&lt;&gt;"",AJ74&lt;&gt;"-"),AND(AI74="-",AH73=""))),"-","")))</f>
        <v/>
      </c>
      <c r="AJ73" s="128" t="str">
        <f>IFERROR(INDEX(Calculation!$Q$7:$Q$206,MATCH($B73&amp;" "&amp;AJ$10,positions,0),1),
IFERROR(INDEX(Calculation!$R$7:$R$206,MATCH($B72&amp;" "&amp;AJ$10,positions,0),1),
IF(AND(ROW(AJ73)&gt;12,OR(AND(AK74&lt;&gt;"",AK74&lt;&gt;"-"),AND(AJ74="-",AI73=""))),"-","")))</f>
        <v/>
      </c>
      <c r="AK73" s="128" t="str">
        <f>IFERROR(INDEX(Calculation!$Q$7:$Q$206,MATCH($B73&amp;" "&amp;AK$10,positions,0),1),
IFERROR(INDEX(Calculation!$R$7:$R$206,MATCH($B72&amp;" "&amp;AK$10,positions,0),1),
IF(AND(ROW(AK73)&gt;12,OR(AND(AL74&lt;&gt;"",AL74&lt;&gt;"-"),AND(AK74="-",AJ73=""))),"-","")))</f>
        <v/>
      </c>
      <c r="AL73" s="128" t="str">
        <f>IFERROR(INDEX(Calculation!$Q$7:$Q$206,MATCH($B73&amp;" "&amp;AL$10,positions,0),1),
IFERROR(INDEX(Calculation!$R$7:$R$206,MATCH($B72&amp;" "&amp;AL$10,positions,0),1),
IF(AND(ROW(AL73)&gt;12,OR(AND(AM74&lt;&gt;"",AM74&lt;&gt;"-"),AND(AL74="-",AK73=""))),"-","")))</f>
        <v/>
      </c>
      <c r="AM73" s="128" t="str">
        <f>IFERROR(INDEX(Calculation!$Q$7:$Q$206,MATCH($B73&amp;" "&amp;AM$10,positions,0),1),
IFERROR(INDEX(Calculation!$R$7:$R$206,MATCH($B72&amp;" "&amp;AM$10,positions,0),1),
IF(AND(ROW(AM73)&gt;12,OR(AND(AN74&lt;&gt;"",AN74&lt;&gt;"-"),AND(AM74="-",AL73=""))),"-","")))</f>
        <v/>
      </c>
      <c r="AN73" s="128" t="str">
        <f>IFERROR(INDEX(Calculation!$Q$7:$Q$206,MATCH($B73&amp;" "&amp;AN$10,positions,0),1),
IFERROR(INDEX(Calculation!$R$7:$R$206,MATCH($B72&amp;" "&amp;AN$10,positions,0),1),
IF(AND(ROW(AN73)&gt;12,OR(AND(AO74&lt;&gt;"",AO74&lt;&gt;"-"),AND(AN74="-",AM73=""))),"-","")))</f>
        <v/>
      </c>
      <c r="AO73" s="128" t="str">
        <f>IFERROR(INDEX(Calculation!$Q$7:$Q$206,MATCH($B73&amp;" "&amp;AO$10,positions,0),1),
IFERROR(INDEX(Calculation!$R$7:$R$206,MATCH($B72&amp;" "&amp;AO$10,positions,0),1),
IF(AND(ROW(AO73)&gt;12,OR(AND(AP74&lt;&gt;"",AP74&lt;&gt;"-"),AND(AO74="-",AN73=""))),"-","")))</f>
        <v/>
      </c>
      <c r="AP73" s="128" t="str">
        <f>IFERROR(INDEX(Calculation!$Q$7:$Q$206,MATCH($B73&amp;" "&amp;AP$10,positions,0),1),
IFERROR(INDEX(Calculation!$R$7:$R$206,MATCH($B72&amp;" "&amp;AP$10,positions,0),1),
IF(AND(ROW(AP73)&gt;12,OR(AND(AQ74&lt;&gt;"",AQ74&lt;&gt;"-"),AND(AP74="-",AO73=""))),"-","")))</f>
        <v/>
      </c>
      <c r="AQ73" s="128" t="str">
        <f>IFERROR(INDEX(Calculation!$Q$7:$Q$206,MATCH($B73&amp;" "&amp;AQ$10,positions,0),1),
IFERROR(INDEX(Calculation!$R$7:$R$206,MATCH($B72&amp;" "&amp;AQ$10,positions,0),1),
IF(AND(ROW(AQ73)&gt;12,OR(AND(AR74&lt;&gt;"",AR74&lt;&gt;"-"),AND(AQ74="-",AP73=""))),"-","")))</f>
        <v/>
      </c>
      <c r="AR73" s="128" t="str">
        <f>IFERROR(INDEX(Calculation!$Q$7:$Q$206,MATCH($B73&amp;" "&amp;AR$10,positions,0),1),
IFERROR(INDEX(Calculation!$R$7:$R$206,MATCH($B72&amp;" "&amp;AR$10,positions,0),1),
IF(AND(ROW(AR73)&gt;12,OR(AND(AS74&lt;&gt;"",AS74&lt;&gt;"-"),AND(AR74="-",AQ73=""))),"-","")))</f>
        <v/>
      </c>
      <c r="AS73" s="128" t="str">
        <f>IFERROR(INDEX(Calculation!$Q$7:$Q$206,MATCH($B73&amp;" "&amp;AS$10,positions,0),1),
IFERROR(INDEX(Calculation!$R$7:$R$206,MATCH($B72&amp;" "&amp;AS$10,positions,0),1),
IF(AND(ROW(AS73)&gt;12,OR(AND(AT74&lt;&gt;"",AT74&lt;&gt;"-"),AND(AS74="-",AR73=""))),"-","")))</f>
        <v/>
      </c>
      <c r="AT73" s="128" t="str">
        <f>IFERROR(INDEX(Calculation!$Q$7:$Q$206,MATCH($B73&amp;" "&amp;AT$10,positions,0),1),
IFERROR(INDEX(Calculation!$R$7:$R$206,MATCH($B72&amp;" "&amp;AT$10,positions,0),1),
IF(AND(ROW(AT73)&gt;12,OR(AND(AU74&lt;&gt;"",AU74&lt;&gt;"-"),AND(AT74="-",AS73=""))),"-","")))</f>
        <v/>
      </c>
      <c r="AU73" s="128" t="str">
        <f>IFERROR(INDEX(Calculation!$Q$7:$Q$206,MATCH($B73&amp;" "&amp;AU$10,positions,0),1),
IFERROR(INDEX(Calculation!$R$7:$R$206,MATCH($B72&amp;" "&amp;AU$10,positions,0),1),
IF(AND(ROW(AU73)&gt;12,OR(AND(AV74&lt;&gt;"",AV74&lt;&gt;"-"),AND(AU74="-",AT73=""))),"-","")))</f>
        <v/>
      </c>
      <c r="AV73" s="128" t="str">
        <f>IFERROR(INDEX(Calculation!$Q$7:$Q$206,MATCH($B73&amp;" "&amp;AV$10,positions,0),1),
IFERROR(INDEX(Calculation!$R$7:$R$206,MATCH($B72&amp;" "&amp;AV$10,positions,0),1),
IF(AND(ROW(AV73)&gt;12,OR(AND(AW74&lt;&gt;"",AW74&lt;&gt;"-"),AND(AV74="-",AU73=""))),"-","")))</f>
        <v/>
      </c>
      <c r="AW73" s="128" t="str">
        <f>IFERROR(INDEX(Calculation!$Q$7:$Q$206,MATCH($B73&amp;" "&amp;AW$10,positions,0),1),
IFERROR(INDEX(Calculation!$R$7:$R$206,MATCH($B72&amp;" "&amp;AW$10,positions,0),1),
IF(AND(ROW(AW73)&gt;12,OR(AND(AX74&lt;&gt;"",AX74&lt;&gt;"-"),AND(AW74="-",AV73=""))),"-","")))</f>
        <v/>
      </c>
      <c r="AX73" s="128" t="str">
        <f>IFERROR(INDEX(Calculation!$Q$7:$Q$206,MATCH($B73&amp;" "&amp;AX$10,positions,0),1),
IFERROR(INDEX(Calculation!$R$7:$R$206,MATCH($B72&amp;" "&amp;AX$10,positions,0),1),
IF(AND(ROW(AX73)&gt;12,OR(AND(AY74&lt;&gt;"",AY74&lt;&gt;"-"),AND(AX74="-",AW73=""))),"-","")))</f>
        <v/>
      </c>
      <c r="AY73" s="128" t="str">
        <f>IFERROR(INDEX(Calculation!$Q$7:$Q$206,MATCH($B73&amp;" "&amp;AY$10,positions,0),1),
IFERROR(INDEX(Calculation!$R$7:$R$206,MATCH($B72&amp;" "&amp;AY$10,positions,0),1),
IF(AND(ROW(AY73)&gt;12,OR(AND(AZ74&lt;&gt;"",AZ74&lt;&gt;"-"),AND(AY74="-",AX73=""))),"-","")))</f>
        <v/>
      </c>
      <c r="AZ73" s="128" t="str">
        <f>IFERROR(INDEX(Calculation!$Q$7:$Q$206,MATCH($B73&amp;" "&amp;AZ$10,positions,0),1),
IFERROR(INDEX(Calculation!$R$7:$R$206,MATCH($B72&amp;" "&amp;AZ$10,positions,0),1),
IF(AND(ROW(AZ73)&gt;12,OR(AND(BA74&lt;&gt;"",BA74&lt;&gt;"-"),AND(AZ74="-",AY73=""))),"-","")))</f>
        <v/>
      </c>
      <c r="BA73" s="128" t="str">
        <f>IFERROR(INDEX(Calculation!$Q$7:$Q$206,MATCH($B73&amp;" "&amp;BA$10,positions,0),1),
IFERROR(INDEX(Calculation!$R$7:$R$206,MATCH($B72&amp;" "&amp;BA$10,positions,0),1),
IF(AND(ROW(BA73)&gt;12,OR(AND(BB74&lt;&gt;"",BB74&lt;&gt;"-"),AND(BA74="-",AZ73=""))),"-","")))</f>
        <v/>
      </c>
      <c r="BB73" s="128" t="str">
        <f>IFERROR(INDEX(Calculation!$Q$7:$Q$206,MATCH($B73&amp;" "&amp;BB$10,positions,0),1),
IFERROR(INDEX(Calculation!$R$7:$R$206,MATCH($B72&amp;" "&amp;BB$10,positions,0),1),
IF(AND(ROW(BB73)&gt;12,OR(AND(BC74&lt;&gt;"",BC74&lt;&gt;"-"),AND(BB74="-",BA73=""))),"-","")))</f>
        <v/>
      </c>
      <c r="BC73" s="128" t="str">
        <f>IFERROR(INDEX(Calculation!$Q$7:$Q$206,MATCH($B73&amp;" "&amp;BC$10,positions,0),1),
IFERROR(INDEX(Calculation!$R$7:$R$206,MATCH($B72&amp;" "&amp;BC$10,positions,0),1),
IF(AND(ROW(BC73)&gt;12,OR(AND(BD74&lt;&gt;"",BD74&lt;&gt;"-"),AND(BC74="-",BB73=""))),"-","")))</f>
        <v/>
      </c>
      <c r="BD73" s="128" t="str">
        <f>IFERROR(INDEX(Calculation!$Q$7:$Q$206,MATCH($B73&amp;" "&amp;BD$10,positions,0),1),
IFERROR(INDEX(Calculation!$R$7:$R$206,MATCH($B72&amp;" "&amp;BD$10,positions,0),1),
IF(AND(ROW(BD73)&gt;12,OR(AND(BE74&lt;&gt;"",BE74&lt;&gt;"-"),AND(BD74="-",BC73=""))),"-","")))</f>
        <v/>
      </c>
      <c r="BE73" s="128" t="str">
        <f>IFERROR(INDEX(Calculation!$Q$7:$Q$206,MATCH($B73&amp;" "&amp;BE$10,positions,0),1),
IFERROR(INDEX(Calculation!$R$7:$R$206,MATCH($B72&amp;" "&amp;BE$10,positions,0),1),
IF(AND(ROW(BE73)&gt;12,OR(AND(BF74&lt;&gt;"",BF74&lt;&gt;"-"),AND(BE74="-",BD73=""))),"-","")))</f>
        <v/>
      </c>
      <c r="BF73" s="128" t="str">
        <f>IFERROR(INDEX(Calculation!$Q$7:$Q$206,MATCH($B73&amp;" "&amp;BF$10,positions,0),1),
IFERROR(INDEX(Calculation!$R$7:$R$206,MATCH($B72&amp;" "&amp;BF$10,positions,0),1),
IF(AND(ROW(BF73)&gt;12,OR(AND(BG74&lt;&gt;"",BG74&lt;&gt;"-"),AND(BF74="-",BE73=""))),"-","")))</f>
        <v/>
      </c>
      <c r="BG73" s="128" t="str">
        <f>IFERROR(INDEX(Calculation!$Q$7:$Q$206,MATCH($B73&amp;" "&amp;BG$10,positions,0),1),
IFERROR(INDEX(Calculation!$R$7:$R$206,MATCH($B72&amp;" "&amp;BG$10,positions,0),1),
IF(AND(ROW(BG73)&gt;12,OR(AND(BH74&lt;&gt;"",BH74&lt;&gt;"-"),AND(BG74="-",BF73=""))),"-","")))</f>
        <v/>
      </c>
      <c r="BH73" s="128" t="str">
        <f>IFERROR(INDEX(Calculation!$Q$7:$Q$206,MATCH($B73&amp;" "&amp;BH$10,positions,0),1),
IFERROR(INDEX(Calculation!$R$7:$R$206,MATCH($B72&amp;" "&amp;BH$10,positions,0),1),
IF(AND(ROW(BH73)&gt;12,OR(AND(BI74&lt;&gt;"",BI74&lt;&gt;"-"),AND(BH74="-",BG73=""))),"-","")))</f>
        <v/>
      </c>
      <c r="BI73" s="128" t="str">
        <f>IFERROR(INDEX(Calculation!$Q$7:$Q$206,MATCH($B73&amp;" "&amp;BI$10,positions,0),1),
IFERROR(INDEX(Calculation!$R$7:$R$206,MATCH($B72&amp;" "&amp;BI$10,positions,0),1),
IF(AND(ROW(BI73)&gt;12,OR(AND(BJ74&lt;&gt;"",BJ74&lt;&gt;"-"),AND(BI74="-",BH73=""))),"-","")))</f>
        <v/>
      </c>
      <c r="BJ73" s="128" t="str">
        <f>IFERROR(INDEX(Calculation!$Q$7:$Q$206,MATCH($B73&amp;" "&amp;BJ$10,positions,0),1),
IFERROR(INDEX(Calculation!$R$7:$R$206,MATCH($B72&amp;" "&amp;BJ$10,positions,0),1),
IF(AND(ROW(BJ73)&gt;12,OR(AND(BK74&lt;&gt;"",BK74&lt;&gt;"-"),AND(BJ74="-",BI73=""))),"-","")))</f>
        <v/>
      </c>
      <c r="BK73" s="128" t="str">
        <f>IFERROR(INDEX(Calculation!$Q$7:$Q$206,MATCH($B73&amp;" "&amp;BK$10,positions,0),1),
IFERROR(INDEX(Calculation!$R$7:$R$206,MATCH($B72&amp;" "&amp;BK$10,positions,0),1),
IF(AND(ROW(BK73)&gt;12,OR(AND(BL74&lt;&gt;"",BL74&lt;&gt;"-"),AND(BK74="-",BJ73=""))),"-","")))</f>
        <v/>
      </c>
      <c r="BL73" s="128" t="str">
        <f>IFERROR(INDEX(Calculation!$Q$7:$Q$206,MATCH($B73&amp;" "&amp;BL$10,positions,0),1),
IFERROR(INDEX(Calculation!$R$7:$R$206,MATCH($B72&amp;" "&amp;BL$10,positions,0),1),
IF(AND(ROW(BL73)&gt;12,OR(AND(BM74&lt;&gt;"",BM74&lt;&gt;"-"),AND(BL74="-",BK73=""))),"-","")))</f>
        <v/>
      </c>
      <c r="BM73" s="128" t="str">
        <f>IFERROR(INDEX(Calculation!$Q$7:$Q$206,MATCH($B73&amp;" "&amp;BM$10,positions,0),1),
IFERROR(INDEX(Calculation!$R$7:$R$206,MATCH($B72&amp;" "&amp;BM$10,positions,0),1),
IF(AND(ROW(BM73)&gt;12,OR(AND(BN74&lt;&gt;"",BN74&lt;&gt;"-"),AND(BM74="-",BL73=""))),"-","")))</f>
        <v/>
      </c>
      <c r="BN73" s="128" t="str">
        <f>IFERROR(INDEX(Calculation!$Q$7:$Q$206,MATCH($B73&amp;" "&amp;BN$10,positions,0),1),
IFERROR(INDEX(Calculation!$R$7:$R$206,MATCH($B72&amp;" "&amp;BN$10,positions,0),1),
IF(AND(ROW(BN73)&gt;12,OR(AND(BO74&lt;&gt;"",BO74&lt;&gt;"-"),AND(BN74="-",BM73=""))),"-","")))</f>
        <v/>
      </c>
      <c r="BO73" s="128" t="str">
        <f>IFERROR(INDEX(Calculation!$Q$7:$Q$206,MATCH($B73&amp;" "&amp;BO$10,positions,0),1),
IFERROR(INDEX(Calculation!$R$7:$R$206,MATCH($B72&amp;" "&amp;BO$10,positions,0),1),
IF(AND(ROW(BO73)&gt;12,OR(AND(BP74&lt;&gt;"",BP74&lt;&gt;"-"),AND(BO74="-",BN73=""))),"-","")))</f>
        <v/>
      </c>
      <c r="BP73" s="128" t="str">
        <f>IFERROR(INDEX(Calculation!$Q$7:$Q$206,MATCH($B73&amp;" "&amp;BP$10,positions,0),1),
IFERROR(INDEX(Calculation!$R$7:$R$206,MATCH($B72&amp;" "&amp;BP$10,positions,0),1),
IF(AND(ROW(BP73)&gt;12,OR(AND(BQ74&lt;&gt;"",BQ74&lt;&gt;"-"),AND(BP74="-",BO73=""))),"-","")))</f>
        <v/>
      </c>
      <c r="BQ73" s="128" t="str">
        <f>IFERROR(INDEX(Calculation!$Q$7:$Q$206,MATCH($B73&amp;" "&amp;BQ$10,positions,0),1),
IFERROR(INDEX(Calculation!$R$7:$R$206,MATCH($B72&amp;" "&amp;BQ$10,positions,0),1),
IF(AND(ROW(BQ73)&gt;12,OR(AND(BR74&lt;&gt;"",BR74&lt;&gt;"-"),AND(BQ74="-",BP73=""))),"-","")))</f>
        <v/>
      </c>
      <c r="BR73" s="128" t="str">
        <f>IFERROR(INDEX(Calculation!$Q$7:$Q$206,MATCH($B73&amp;" "&amp;BR$10,positions,0),1),
IFERROR(INDEX(Calculation!$R$7:$R$206,MATCH($B72&amp;" "&amp;BR$10,positions,0),1),
IF(AND(ROW(BR73)&gt;12,OR(AND(BS74&lt;&gt;"",BS74&lt;&gt;"-"),AND(BR74="-",BQ73=""))),"-","")))</f>
        <v/>
      </c>
      <c r="BS73" s="128" t="str">
        <f>IFERROR(INDEX(Calculation!$Q$7:$Q$206,MATCH($B73&amp;" "&amp;BS$10,positions,0),1),
IFERROR(INDEX(Calculation!$R$7:$R$206,MATCH($B72&amp;" "&amp;BS$10,positions,0),1),
IF(AND(ROW(BS73)&gt;12,OR(AND(BT74&lt;&gt;"",BT74&lt;&gt;"-"),AND(BS74="-",BR73=""))),"-","")))</f>
        <v/>
      </c>
      <c r="BT73" s="128" t="str">
        <f>IFERROR(INDEX(Calculation!$Q$7:$Q$206,MATCH($B73&amp;" "&amp;BT$10,positions,0),1),
IFERROR(INDEX(Calculation!$R$7:$R$206,MATCH($B72&amp;" "&amp;BT$10,positions,0),1),
IF(AND(ROW(BT73)&gt;12,OR(AND(BU74&lt;&gt;"",BU74&lt;&gt;"-"),AND(BT74="-",BS73=""))),"-","")))</f>
        <v/>
      </c>
      <c r="BU73" s="128" t="str">
        <f>IFERROR(INDEX(Calculation!$Q$7:$Q$206,MATCH($B73&amp;" "&amp;BU$10,positions,0),1),
IFERROR(INDEX(Calculation!$R$7:$R$206,MATCH($B72&amp;" "&amp;BU$10,positions,0),1),
IF(AND(ROW(BU73)&gt;12,OR(AND(BV74&lt;&gt;"",BV74&lt;&gt;"-"),AND(BU74="-",BT73=""))),"-","")))</f>
        <v/>
      </c>
      <c r="BV73" s="128" t="str">
        <f>IFERROR(INDEX(Calculation!$Q$7:$Q$206,MATCH($B73&amp;" "&amp;BV$10,positions,0),1),
IFERROR(INDEX(Calculation!$R$7:$R$206,MATCH($B72&amp;" "&amp;BV$10,positions,0),1),
IF(AND(ROW(BV73)&gt;12,OR(AND(BW74&lt;&gt;"",BW74&lt;&gt;"-"),AND(BV74="-",BU73=""))),"-","")))</f>
        <v/>
      </c>
      <c r="BW73" s="128" t="str">
        <f>IFERROR(INDEX(Calculation!$Q$7:$Q$206,MATCH($B73&amp;" "&amp;BW$10,positions,0),1),
IFERROR(INDEX(Calculation!$R$7:$R$206,MATCH($B72&amp;" "&amp;BW$10,positions,0),1),
IF(AND(ROW(BW73)&gt;12,OR(AND(BX74&lt;&gt;"",BX74&lt;&gt;"-"),AND(BW74="-",BV73=""))),"-","")))</f>
        <v/>
      </c>
      <c r="BX73" s="128" t="str">
        <f>IFERROR(INDEX(Calculation!$Q$7:$Q$206,MATCH($B73&amp;" "&amp;BX$10,positions,0),1),
IFERROR(INDEX(Calculation!$R$7:$R$206,MATCH($B72&amp;" "&amp;BX$10,positions,0),1),
IF(AND(ROW(BX73)&gt;12,OR(AND(BY74&lt;&gt;"",BY74&lt;&gt;"-"),AND(BX74="-",BW73=""))),"-","")))</f>
        <v/>
      </c>
      <c r="BY73" s="128" t="str">
        <f>IFERROR(INDEX(Calculation!$Q$7:$Q$206,MATCH($B73&amp;" "&amp;BY$10,positions,0),1),
IFERROR(INDEX(Calculation!$R$7:$R$206,MATCH($B72&amp;" "&amp;BY$10,positions,0),1),
IF(AND(ROW(BY73)&gt;12,OR(AND(BZ74&lt;&gt;"",BZ74&lt;&gt;"-"),AND(BY74="-",BX73=""))),"-","")))</f>
        <v/>
      </c>
      <c r="BZ73" s="128" t="str">
        <f>IFERROR(INDEX(Calculation!$Q$7:$Q$206,MATCH($B73&amp;" "&amp;BZ$10,positions,0),1),
IFERROR(INDEX(Calculation!$R$7:$R$206,MATCH($B72&amp;" "&amp;BZ$10,positions,0),1),
IF(AND(ROW(BZ73)&gt;12,OR(AND(CA74&lt;&gt;"",CA74&lt;&gt;"-"),AND(BZ74="-",BY73=""))),"-","")))</f>
        <v/>
      </c>
      <c r="CA73" s="128" t="str">
        <f>IFERROR(INDEX(Calculation!$Q$7:$Q$206,MATCH($B73&amp;" "&amp;CA$10,positions,0),1),
IFERROR(INDEX(Calculation!$R$7:$R$206,MATCH($B72&amp;" "&amp;CA$10,positions,0),1),
IF(AND(ROW(CA73)&gt;12,OR(AND(CB74&lt;&gt;"",CB74&lt;&gt;"-"),AND(CA74="-",BZ73=""))),"-","")))</f>
        <v/>
      </c>
      <c r="CB73" s="128" t="str">
        <f>IFERROR(INDEX(Calculation!$Q$7:$Q$206,MATCH($B73&amp;" "&amp;CB$10,positions,0),1),
IFERROR(INDEX(Calculation!$R$7:$R$206,MATCH($B72&amp;" "&amp;CB$10,positions,0),1),
IF(AND(ROW(CB73)&gt;12,OR(AND(CC74&lt;&gt;"",CC74&lt;&gt;"-"),AND(CB74="-",CA73=""))),"-","")))</f>
        <v/>
      </c>
      <c r="CC73" s="128" t="str">
        <f>IFERROR(INDEX(Calculation!$Q$7:$Q$206,MATCH($B73&amp;" "&amp;CC$10,positions,0),1),
IFERROR(INDEX(Calculation!$R$7:$R$206,MATCH($B72&amp;" "&amp;CC$10,positions,0),1),
IF(AND(ROW(CC73)&gt;12,OR(AND(CD74&lt;&gt;"",CD74&lt;&gt;"-"),AND(CC74="-",CB73=""))),"-","")))</f>
        <v/>
      </c>
      <c r="CD73" s="128" t="str">
        <f>IFERROR(INDEX(Calculation!$Q$7:$Q$206,MATCH($B73&amp;" "&amp;CD$10,positions,0),1),
IFERROR(INDEX(Calculation!$R$7:$R$206,MATCH($B72&amp;" "&amp;CD$10,positions,0),1),
IF(AND(ROW(CD73)&gt;12,OR(AND(CE74&lt;&gt;"",CE74&lt;&gt;"-"),AND(CD74="-",CC73=""))),"-","")))</f>
        <v/>
      </c>
      <c r="CE73" s="128" t="str">
        <f>IFERROR(INDEX(Calculation!$Q$7:$Q$206,MATCH($B73&amp;" "&amp;CE$10,positions,0),1),
IFERROR(INDEX(Calculation!$R$7:$R$206,MATCH($B72&amp;" "&amp;CE$10,positions,0),1),
IF(AND(ROW(CE73)&gt;12,OR(AND(CF74&lt;&gt;"",CF74&lt;&gt;"-"),AND(CE74="-",CD73=""))),"-","")))</f>
        <v/>
      </c>
      <c r="CF73" s="128" t="str">
        <f>IFERROR(INDEX(Calculation!$Q$7:$Q$206,MATCH($B73&amp;" "&amp;CF$10,positions,0),1),
IFERROR(INDEX(Calculation!$R$7:$R$206,MATCH($B72&amp;" "&amp;CF$10,positions,0),1),
IF(AND(ROW(CF73)&gt;12,OR(AND(CG74&lt;&gt;"",CG74&lt;&gt;"-"),AND(CF74="-",CE73=""))),"-","")))</f>
        <v/>
      </c>
      <c r="CG73" s="128" t="str">
        <f>IFERROR(INDEX(Calculation!$Q$7:$Q$206,MATCH($B73&amp;" "&amp;CG$10,positions,0),1),
IFERROR(INDEX(Calculation!$R$7:$R$206,MATCH($B72&amp;" "&amp;CG$10,positions,0),1),
IF(AND(ROW(CG73)&gt;12,OR(AND(CH74&lt;&gt;"",CH74&lt;&gt;"-"),AND(CG74="-",CF73=""))),"-","")))</f>
        <v/>
      </c>
      <c r="CH73" s="128" t="str">
        <f>IFERROR(INDEX(Calculation!$Q$7:$Q$206,MATCH($B73&amp;" "&amp;CH$10,positions,0),1),
IFERROR(INDEX(Calculation!$R$7:$R$206,MATCH($B72&amp;" "&amp;CH$10,positions,0),1),
IF(AND(ROW(CH73)&gt;12,OR(AND(CI74&lt;&gt;"",CI74&lt;&gt;"-"),AND(CH74="-",CG73=""))),"-","")))</f>
        <v/>
      </c>
      <c r="CI73" s="128" t="str">
        <f>IFERROR(INDEX(Calculation!$Q$7:$Q$206,MATCH($B73&amp;" "&amp;CI$10,positions,0),1),
IFERROR(INDEX(Calculation!$R$7:$R$206,MATCH($B72&amp;" "&amp;CI$10,positions,0),1),
IF(AND(ROW(CI73)&gt;12,OR(AND(CJ74&lt;&gt;"",CJ74&lt;&gt;"-"),AND(CI74="-",CH73=""))),"-","")))</f>
        <v/>
      </c>
      <c r="CJ73" s="128" t="str">
        <f>IFERROR(INDEX(Calculation!$Q$7:$Q$206,MATCH($B73&amp;" "&amp;CJ$10,positions,0),1),
IFERROR(INDEX(Calculation!$R$7:$R$206,MATCH($B72&amp;" "&amp;CJ$10,positions,0),1),
IF(AND(ROW(CJ73)&gt;12,OR(AND(CK74&lt;&gt;"",CK74&lt;&gt;"-"),AND(CJ74="-",CI73=""))),"-","")))</f>
        <v/>
      </c>
      <c r="CK73" s="128" t="str">
        <f>IFERROR(INDEX(Calculation!$Q$7:$Q$206,MATCH($B73&amp;" "&amp;CK$10,positions,0),1),
IFERROR(INDEX(Calculation!$R$7:$R$206,MATCH($B72&amp;" "&amp;CK$10,positions,0),1),
IF(AND(ROW(CK73)&gt;12,OR(AND(CL74&lt;&gt;"",CL74&lt;&gt;"-"),AND(CK74="-",CJ73=""))),"-","")))</f>
        <v/>
      </c>
      <c r="CL73" s="128" t="str">
        <f>IFERROR(INDEX(Calculation!$Q$7:$Q$206,MATCH($B73&amp;" "&amp;CL$10,positions,0),1),
IFERROR(INDEX(Calculation!$R$7:$R$206,MATCH($B72&amp;" "&amp;CL$10,positions,0),1),
IF(AND(ROW(CL73)&gt;12,OR(AND(CM74&lt;&gt;"",CM74&lt;&gt;"-"),AND(CL74="-",CK73=""))),"-","")))</f>
        <v/>
      </c>
      <c r="CM73" s="128" t="str">
        <f>IFERROR(INDEX(Calculation!$Q$7:$Q$206,MATCH($B73&amp;" "&amp;CM$10,positions,0),1),
IFERROR(INDEX(Calculation!$R$7:$R$206,MATCH($B72&amp;" "&amp;CM$10,positions,0),1),
IF(AND(ROW(CM73)&gt;12,OR(AND(CN74&lt;&gt;"",CN74&lt;&gt;"-"),AND(CM74="-",CL73=""))),"-","")))</f>
        <v/>
      </c>
      <c r="CN73" s="128" t="str">
        <f>IFERROR(INDEX(Calculation!$Q$7:$Q$206,MATCH($B73&amp;" "&amp;CN$10,positions,0),1),
IFERROR(INDEX(Calculation!$R$7:$R$206,MATCH($B72&amp;" "&amp;CN$10,positions,0),1),
IF(AND(ROW(CN73)&gt;12,OR(AND(CO74&lt;&gt;"",CO74&lt;&gt;"-"),AND(CN74="-",CM73=""))),"-","")))</f>
        <v/>
      </c>
      <c r="CO73" s="128" t="str">
        <f>IFERROR(INDEX(Calculation!$Q$7:$Q$206,MATCH($B73&amp;" "&amp;CO$10,positions,0),1),
IFERROR(INDEX(Calculation!$R$7:$R$206,MATCH($B72&amp;" "&amp;CO$10,positions,0),1),
IF(AND(ROW(CO73)&gt;12,OR(AND(CP74&lt;&gt;"",CP74&lt;&gt;"-"),AND(CO74="-",CN73=""))),"-","")))</f>
        <v/>
      </c>
      <c r="CP73" s="128" t="str">
        <f>IFERROR(INDEX(Calculation!$Q$7:$Q$206,MATCH($B73&amp;" "&amp;CP$10,positions,0),1),
IFERROR(INDEX(Calculation!$R$7:$R$206,MATCH($B72&amp;" "&amp;CP$10,positions,0),1),
IF(AND(ROW(CP73)&gt;12,OR(AND(CQ74&lt;&gt;"",CQ74&lt;&gt;"-"),AND(CP74="-",CO73=""))),"-","")))</f>
        <v/>
      </c>
      <c r="CQ73" s="128" t="str">
        <f>IFERROR(INDEX(Calculation!$Q$7:$Q$206,MATCH($B73&amp;" "&amp;CQ$10,positions,0),1),
IFERROR(INDEX(Calculation!$R$7:$R$206,MATCH($B72&amp;" "&amp;CQ$10,positions,0),1),
IF(AND(ROW(CQ73)&gt;12,OR(AND(CR74&lt;&gt;"",CR74&lt;&gt;"-"),AND(CQ74="-",CP73=""))),"-","")))</f>
        <v/>
      </c>
      <c r="CR73" s="128" t="str">
        <f>IFERROR(INDEX(Calculation!$Q$7:$Q$206,MATCH($B73&amp;" "&amp;CR$10,positions,0),1),
IFERROR(INDEX(Calculation!$R$7:$R$206,MATCH($B72&amp;" "&amp;CR$10,positions,0),1),
IF(AND(ROW(CR73)&gt;12,OR(AND(CS74&lt;&gt;"",CS74&lt;&gt;"-"),AND(CR74="-",CQ73=""))),"-","")))</f>
        <v/>
      </c>
      <c r="CS73" s="128" t="str">
        <f>IFERROR(INDEX(Calculation!$Q$7:$Q$206,MATCH($B73&amp;" "&amp;CS$10,positions,0),1),
IFERROR(INDEX(Calculation!$R$7:$R$206,MATCH($B72&amp;" "&amp;CS$10,positions,0),1),
IF(AND(ROW(CS73)&gt;12,OR(AND(CT74&lt;&gt;"",CT74&lt;&gt;"-"),AND(CS74="-",CR73=""))),"-","")))</f>
        <v/>
      </c>
      <c r="CT73" s="128" t="str">
        <f>IFERROR(INDEX(Calculation!$Q$7:$Q$206,MATCH($B73&amp;" "&amp;CT$10,positions,0),1),
IFERROR(INDEX(Calculation!$R$7:$R$206,MATCH($B72&amp;" "&amp;CT$10,positions,0),1),
IF(AND(ROW(CT73)&gt;12,OR(AND(CU74&lt;&gt;"",CU74&lt;&gt;"-"),AND(CT74="-",CS73=""))),"-","")))</f>
        <v/>
      </c>
      <c r="CU73" s="128" t="str">
        <f>IFERROR(INDEX(Calculation!$Q$7:$Q$206,MATCH($B73&amp;" "&amp;CU$10,positions,0),1),
IFERROR(INDEX(Calculation!$R$7:$R$206,MATCH($B72&amp;" "&amp;CU$10,positions,0),1),
IF(AND(ROW(CU73)&gt;12,OR(AND(CV74&lt;&gt;"",CV74&lt;&gt;"-"),AND(CU74="-",CT73=""))),"-","")))</f>
        <v/>
      </c>
      <c r="CV73" s="128" t="str">
        <f>IFERROR(INDEX(Calculation!$Q$7:$Q$206,MATCH($B73&amp;" "&amp;CV$10,positions,0),1),
IFERROR(INDEX(Calculation!$R$7:$R$206,MATCH($B72&amp;" "&amp;CV$10,positions,0),1),
IF(AND(ROW(CV73)&gt;12,OR(AND(CW74&lt;&gt;"",CW74&lt;&gt;"-"),AND(CV74="-",CU73=""))),"-","")))</f>
        <v/>
      </c>
      <c r="CW73" s="128" t="str">
        <f>IFERROR(INDEX(Calculation!$Q$7:$Q$206,MATCH($B73&amp;" "&amp;CW$10,positions,0),1),
IFERROR(INDEX(Calculation!$R$7:$R$206,MATCH($B72&amp;" "&amp;CW$10,positions,0),1),
IF(AND(ROW(CW73)&gt;12,OR(AND(CX74&lt;&gt;"",CX74&lt;&gt;"-"),AND(CW74="-",CV73=""))),"-","")))</f>
        <v/>
      </c>
      <c r="CX73" s="128" t="str">
        <f>IFERROR(INDEX(Calculation!$Q$7:$Q$206,MATCH($B73&amp;" "&amp;CX$10,positions,0),1),
IFERROR(INDEX(Calculation!$R$7:$R$206,MATCH($B72&amp;" "&amp;CX$10,positions,0),1),
IF(AND(ROW(CX73)&gt;12,OR(AND(CY74&lt;&gt;"",CY74&lt;&gt;"-"),AND(CX74="-",CW73=""))),"-","")))</f>
        <v/>
      </c>
      <c r="CY73" s="128" t="str">
        <f>IFERROR(INDEX(Calculation!$Q$7:$Q$206,MATCH($B73&amp;" "&amp;CY$10,positions,0),1),
IFERROR(INDEX(Calculation!$R$7:$R$206,MATCH($B72&amp;" "&amp;CY$10,positions,0),1),
IF(AND(ROW(CY73)&gt;12,OR(AND(CZ74&lt;&gt;"",CZ74&lt;&gt;"-"),AND(CY74="-",CX73=""))),"-","")))</f>
        <v/>
      </c>
      <c r="CZ73" s="128" t="str">
        <f>IFERROR(INDEX(Calculation!$Q$7:$Q$206,MATCH($B73&amp;" "&amp;CZ$10,positions,0),1),
IFERROR(INDEX(Calculation!$R$7:$R$206,MATCH($B72&amp;" "&amp;CZ$10,positions,0),1),
IF(AND(ROW(CZ73)&gt;12,OR(AND(DA74&lt;&gt;"",DA74&lt;&gt;"-"),AND(CZ74="-",CY73=""))),"-","")))</f>
        <v/>
      </c>
    </row>
    <row r="74" spans="2:104" s="100" customFormat="1" ht="27.95" customHeight="1" x14ac:dyDescent="0.25">
      <c r="B74" s="140">
        <v>64</v>
      </c>
      <c r="C74" s="99"/>
      <c r="D74" s="128" t="str">
        <f>IFERROR(INDEX(Calculation!$Q$7:$Q$206,MATCH($B74&amp;" "&amp;D$10,positions,0),1),
IFERROR(INDEX(Calculation!$R$7:$R$206,MATCH($B73&amp;" "&amp;D$10,positions,0),1),
IF(AND(ROW(D74)&gt;12,OR(AND(E75&lt;&gt;"",E75&lt;&gt;"-"),AND(D75="-",C74=""))),"-","")))</f>
        <v/>
      </c>
      <c r="E74" s="128" t="str">
        <f>IFERROR(INDEX(Calculation!$Q$7:$Q$206,MATCH($B74&amp;" "&amp;E$10,positions,0),1),
IFERROR(INDEX(Calculation!$R$7:$R$206,MATCH($B73&amp;" "&amp;E$10,positions,0),1),
IF(AND(ROW(E74)&gt;12,OR(AND(F75&lt;&gt;"",F75&lt;&gt;"-"),AND(E75="-",D74=""))),"-","")))</f>
        <v/>
      </c>
      <c r="F74" s="128" t="str">
        <f>IFERROR(INDEX(Calculation!$Q$7:$Q$206,MATCH($B74&amp;" "&amp;F$10,positions,0),1),
IFERROR(INDEX(Calculation!$R$7:$R$206,MATCH($B73&amp;" "&amp;F$10,positions,0),1),
IF(AND(ROW(F74)&gt;12,OR(AND(G75&lt;&gt;"",G75&lt;&gt;"-"),AND(F75="-",E74=""))),"-","")))</f>
        <v/>
      </c>
      <c r="G74" s="128" t="str">
        <f>IFERROR(INDEX(Calculation!$Q$7:$Q$206,MATCH($B74&amp;" "&amp;G$10,positions,0),1),
IFERROR(INDEX(Calculation!$R$7:$R$206,MATCH($B73&amp;" "&amp;G$10,positions,0),1),
IF(AND(ROW(G74)&gt;12,OR(AND(H75&lt;&gt;"",H75&lt;&gt;"-"),AND(G75="-",F74=""))),"-","")))</f>
        <v/>
      </c>
      <c r="H74" s="128" t="str">
        <f>IFERROR(INDEX(Calculation!$Q$7:$Q$206,MATCH($B74&amp;" "&amp;H$10,positions,0),1),
IFERROR(INDEX(Calculation!$R$7:$R$206,MATCH($B73&amp;" "&amp;H$10,positions,0),1),
IF(AND(ROW(H74)&gt;12,OR(AND(I75&lt;&gt;"",I75&lt;&gt;"-"),AND(H75="-",G74=""))),"-","")))</f>
        <v/>
      </c>
      <c r="I74" s="128" t="str">
        <f>IFERROR(INDEX(Calculation!$Q$7:$Q$206,MATCH($B74&amp;" "&amp;I$10,positions,0),1),
IFERROR(INDEX(Calculation!$R$7:$R$206,MATCH($B73&amp;" "&amp;I$10,positions,0),1),
IF(AND(ROW(I74)&gt;12,OR(AND(J75&lt;&gt;"",J75&lt;&gt;"-"),AND(I75="-",H74=""))),"-","")))</f>
        <v/>
      </c>
      <c r="J74" s="128" t="str">
        <f>IFERROR(INDEX(Calculation!$Q$7:$Q$206,MATCH($B74&amp;" "&amp;J$10,positions,0),1),
IFERROR(INDEX(Calculation!$R$7:$R$206,MATCH($B73&amp;" "&amp;J$10,positions,0),1),
IF(AND(ROW(J74)&gt;12,OR(AND(K75&lt;&gt;"",K75&lt;&gt;"-"),AND(J75="-",I74=""))),"-","")))</f>
        <v/>
      </c>
      <c r="K74" s="128" t="str">
        <f>IFERROR(INDEX(Calculation!$Q$7:$Q$206,MATCH($B74&amp;" "&amp;K$10,positions,0),1),
IFERROR(INDEX(Calculation!$R$7:$R$206,MATCH($B73&amp;" "&amp;K$10,positions,0),1),
IF(AND(ROW(K74)&gt;12,OR(AND(L75&lt;&gt;"",L75&lt;&gt;"-"),AND(K75="-",J74=""))),"-","")))</f>
        <v/>
      </c>
      <c r="L74" s="128" t="str">
        <f>IFERROR(INDEX(Calculation!$Q$7:$Q$206,MATCH($B74&amp;" "&amp;L$10,positions,0),1),
IFERROR(INDEX(Calculation!$R$7:$R$206,MATCH($B73&amp;" "&amp;L$10,positions,0),1),
IF(AND(ROW(L74)&gt;12,OR(AND(M75&lt;&gt;"",M75&lt;&gt;"-"),AND(L75="-",K74=""))),"-","")))</f>
        <v/>
      </c>
      <c r="M74" s="128" t="str">
        <f>IFERROR(INDEX(Calculation!$Q$7:$Q$206,MATCH($B74&amp;" "&amp;M$10,positions,0),1),
IFERROR(INDEX(Calculation!$R$7:$R$206,MATCH($B73&amp;" "&amp;M$10,positions,0),1),
IF(AND(ROW(M74)&gt;12,OR(AND(N75&lt;&gt;"",N75&lt;&gt;"-"),AND(M75="-",L74=""))),"-","")))</f>
        <v/>
      </c>
      <c r="N74" s="128" t="str">
        <f>IFERROR(INDEX(Calculation!$Q$7:$Q$206,MATCH($B74&amp;" "&amp;N$10,positions,0),1),
IFERROR(INDEX(Calculation!$R$7:$R$206,MATCH($B73&amp;" "&amp;N$10,positions,0),1),
IF(AND(ROW(N74)&gt;12,OR(AND(O75&lt;&gt;"",O75&lt;&gt;"-"),AND(N75="-",M74=""))),"-","")))</f>
        <v/>
      </c>
      <c r="O74" s="128" t="str">
        <f>IFERROR(INDEX(Calculation!$Q$7:$Q$206,MATCH($B74&amp;" "&amp;O$10,positions,0),1),
IFERROR(INDEX(Calculation!$R$7:$R$206,MATCH($B73&amp;" "&amp;O$10,positions,0),1),
IF(AND(ROW(O74)&gt;12,OR(AND(P75&lt;&gt;"",P75&lt;&gt;"-"),AND(O75="-",N74=""))),"-","")))</f>
        <v/>
      </c>
      <c r="P74" s="128" t="str">
        <f>IFERROR(INDEX(Calculation!$Q$7:$Q$206,MATCH($B74&amp;" "&amp;P$10,positions,0),1),
IFERROR(INDEX(Calculation!$R$7:$R$206,MATCH($B73&amp;" "&amp;P$10,positions,0),1),
IF(AND(ROW(P74)&gt;12,OR(AND(Q75&lt;&gt;"",Q75&lt;&gt;"-"),AND(P75="-",O74=""))),"-","")))</f>
        <v/>
      </c>
      <c r="Q74" s="128" t="str">
        <f>IFERROR(INDEX(Calculation!$Q$7:$Q$206,MATCH($B74&amp;" "&amp;Q$10,positions,0),1),
IFERROR(INDEX(Calculation!$R$7:$R$206,MATCH($B73&amp;" "&amp;Q$10,positions,0),1),
IF(AND(ROW(Q74)&gt;12,OR(AND(R75&lt;&gt;"",R75&lt;&gt;"-"),AND(Q75="-",P74=""))),"-","")))</f>
        <v/>
      </c>
      <c r="R74" s="128" t="str">
        <f>IFERROR(INDEX(Calculation!$Q$7:$Q$206,MATCH($B74&amp;" "&amp;R$10,positions,0),1),
IFERROR(INDEX(Calculation!$R$7:$R$206,MATCH($B73&amp;" "&amp;R$10,positions,0),1),
IF(AND(ROW(R74)&gt;12,OR(AND(S75&lt;&gt;"",S75&lt;&gt;"-"),AND(R75="-",Q74=""))),"-","")))</f>
        <v/>
      </c>
      <c r="S74" s="128" t="str">
        <f>IFERROR(INDEX(Calculation!$Q$7:$Q$206,MATCH($B74&amp;" "&amp;S$10,positions,0),1),
IFERROR(INDEX(Calculation!$R$7:$R$206,MATCH($B73&amp;" "&amp;S$10,positions,0),1),
IF(AND(ROW(S74)&gt;12,OR(AND(T75&lt;&gt;"",T75&lt;&gt;"-"),AND(S75="-",R74=""))),"-","")))</f>
        <v/>
      </c>
      <c r="T74" s="128" t="str">
        <f>IFERROR(INDEX(Calculation!$Q$7:$Q$206,MATCH($B74&amp;" "&amp;T$10,positions,0),1),
IFERROR(INDEX(Calculation!$R$7:$R$206,MATCH($B73&amp;" "&amp;T$10,positions,0),1),
IF(AND(ROW(T74)&gt;12,OR(AND(U75&lt;&gt;"",U75&lt;&gt;"-"),AND(T75="-",S74=""))),"-","")))</f>
        <v/>
      </c>
      <c r="U74" s="128" t="str">
        <f>IFERROR(INDEX(Calculation!$Q$7:$Q$206,MATCH($B74&amp;" "&amp;U$10,positions,0),1),
IFERROR(INDEX(Calculation!$R$7:$R$206,MATCH($B73&amp;" "&amp;U$10,positions,0),1),
IF(AND(ROW(U74)&gt;12,OR(AND(V75&lt;&gt;"",V75&lt;&gt;"-"),AND(U75="-",T74=""))),"-","")))</f>
        <v/>
      </c>
      <c r="V74" s="128" t="str">
        <f>IFERROR(INDEX(Calculation!$Q$7:$Q$206,MATCH($B74&amp;" "&amp;V$10,positions,0),1),
IFERROR(INDEX(Calculation!$R$7:$R$206,MATCH($B73&amp;" "&amp;V$10,positions,0),1),
IF(AND(ROW(V74)&gt;12,OR(AND(W75&lt;&gt;"",W75&lt;&gt;"-"),AND(V75="-",U74=""))),"-","")))</f>
        <v/>
      </c>
      <c r="W74" s="128" t="str">
        <f>IFERROR(INDEX(Calculation!$Q$7:$Q$206,MATCH($B74&amp;" "&amp;W$10,positions,0),1),
IFERROR(INDEX(Calculation!$R$7:$R$206,MATCH($B73&amp;" "&amp;W$10,positions,0),1),
IF(AND(ROW(W74)&gt;12,OR(AND(X75&lt;&gt;"",X75&lt;&gt;"-"),AND(W75="-",V74=""))),"-","")))</f>
        <v/>
      </c>
      <c r="X74" s="128" t="str">
        <f>IFERROR(INDEX(Calculation!$Q$7:$Q$206,MATCH($B74&amp;" "&amp;X$10,positions,0),1),
IFERROR(INDEX(Calculation!$R$7:$R$206,MATCH($B73&amp;" "&amp;X$10,positions,0),1),
IF(AND(ROW(X74)&gt;12,OR(AND(Y75&lt;&gt;"",Y75&lt;&gt;"-"),AND(X75="-",W74=""))),"-","")))</f>
        <v/>
      </c>
      <c r="Y74" s="128" t="str">
        <f>IFERROR(INDEX(Calculation!$Q$7:$Q$206,MATCH($B74&amp;" "&amp;Y$10,positions,0),1),
IFERROR(INDEX(Calculation!$R$7:$R$206,MATCH($B73&amp;" "&amp;Y$10,positions,0),1),
IF(AND(ROW(Y74)&gt;12,OR(AND(Z75&lt;&gt;"",Z75&lt;&gt;"-"),AND(Y75="-",X74=""))),"-","")))</f>
        <v/>
      </c>
      <c r="Z74" s="128" t="str">
        <f>IFERROR(INDEX(Calculation!$Q$7:$Q$206,MATCH($B74&amp;" "&amp;Z$10,positions,0),1),
IFERROR(INDEX(Calculation!$R$7:$R$206,MATCH($B73&amp;" "&amp;Z$10,positions,0),1),
IF(AND(ROW(Z74)&gt;12,OR(AND(AA75&lt;&gt;"",AA75&lt;&gt;"-"),AND(Z75="-",Y74=""))),"-","")))</f>
        <v/>
      </c>
      <c r="AA74" s="128" t="str">
        <f>IFERROR(INDEX(Calculation!$Q$7:$Q$206,MATCH($B74&amp;" "&amp;AA$10,positions,0),1),
IFERROR(INDEX(Calculation!$R$7:$R$206,MATCH($B73&amp;" "&amp;AA$10,positions,0),1),
IF(AND(ROW(AA74)&gt;12,OR(AND(AB75&lt;&gt;"",AB75&lt;&gt;"-"),AND(AA75="-",Z74=""))),"-","")))</f>
        <v/>
      </c>
      <c r="AB74" s="128" t="str">
        <f>IFERROR(INDEX(Calculation!$Q$7:$Q$206,MATCH($B74&amp;" "&amp;AB$10,positions,0),1),
IFERROR(INDEX(Calculation!$R$7:$R$206,MATCH($B73&amp;" "&amp;AB$10,positions,0),1),
IF(AND(ROW(AB74)&gt;12,OR(AND(AC75&lt;&gt;"",AC75&lt;&gt;"-"),AND(AB75="-",AA74=""))),"-","")))</f>
        <v/>
      </c>
      <c r="AC74" s="128" t="str">
        <f>IFERROR(INDEX(Calculation!$Q$7:$Q$206,MATCH($B74&amp;" "&amp;AC$10,positions,0),1),
IFERROR(INDEX(Calculation!$R$7:$R$206,MATCH($B73&amp;" "&amp;AC$10,positions,0),1),
IF(AND(ROW(AC74)&gt;12,OR(AND(AD75&lt;&gt;"",AD75&lt;&gt;"-"),AND(AC75="-",AB74=""))),"-","")))</f>
        <v/>
      </c>
      <c r="AD74" s="128" t="str">
        <f>IFERROR(INDEX(Calculation!$Q$7:$Q$206,MATCH($B74&amp;" "&amp;AD$10,positions,0),1),
IFERROR(INDEX(Calculation!$R$7:$R$206,MATCH($B73&amp;" "&amp;AD$10,positions,0),1),
IF(AND(ROW(AD74)&gt;12,OR(AND(AE75&lt;&gt;"",AE75&lt;&gt;"-"),AND(AD75="-",AC74=""))),"-","")))</f>
        <v/>
      </c>
      <c r="AE74" s="128" t="str">
        <f>IFERROR(INDEX(Calculation!$Q$7:$Q$206,MATCH($B74&amp;" "&amp;AE$10,positions,0),1),
IFERROR(INDEX(Calculation!$R$7:$R$206,MATCH($B73&amp;" "&amp;AE$10,positions,0),1),
IF(AND(ROW(AE74)&gt;12,OR(AND(AF75&lt;&gt;"",AF75&lt;&gt;"-"),AND(AE75="-",AD74=""))),"-","")))</f>
        <v/>
      </c>
      <c r="AF74" s="128" t="str">
        <f>IFERROR(INDEX(Calculation!$Q$7:$Q$206,MATCH($B74&amp;" "&amp;AF$10,positions,0),1),
IFERROR(INDEX(Calculation!$R$7:$R$206,MATCH($B73&amp;" "&amp;AF$10,positions,0),1),
IF(AND(ROW(AF74)&gt;12,OR(AND(AG75&lt;&gt;"",AG75&lt;&gt;"-"),AND(AF75="-",AE74=""))),"-","")))</f>
        <v/>
      </c>
      <c r="AG74" s="128" t="str">
        <f>IFERROR(INDEX(Calculation!$Q$7:$Q$206,MATCH($B74&amp;" "&amp;AG$10,positions,0),1),
IFERROR(INDEX(Calculation!$R$7:$R$206,MATCH($B73&amp;" "&amp;AG$10,positions,0),1),
IF(AND(ROW(AG74)&gt;12,OR(AND(AH75&lt;&gt;"",AH75&lt;&gt;"-"),AND(AG75="-",AF74=""))),"-","")))</f>
        <v/>
      </c>
      <c r="AH74" s="128" t="str">
        <f>IFERROR(INDEX(Calculation!$Q$7:$Q$206,MATCH($B74&amp;" "&amp;AH$10,positions,0),1),
IFERROR(INDEX(Calculation!$R$7:$R$206,MATCH($B73&amp;" "&amp;AH$10,positions,0),1),
IF(AND(ROW(AH74)&gt;12,OR(AND(AI75&lt;&gt;"",AI75&lt;&gt;"-"),AND(AH75="-",AG74=""))),"-","")))</f>
        <v/>
      </c>
      <c r="AI74" s="128" t="str">
        <f>IFERROR(INDEX(Calculation!$Q$7:$Q$206,MATCH($B74&amp;" "&amp;AI$10,positions,0),1),
IFERROR(INDEX(Calculation!$R$7:$R$206,MATCH($B73&amp;" "&amp;AI$10,positions,0),1),
IF(AND(ROW(AI74)&gt;12,OR(AND(AJ75&lt;&gt;"",AJ75&lt;&gt;"-"),AND(AI75="-",AH74=""))),"-","")))</f>
        <v/>
      </c>
      <c r="AJ74" s="128" t="str">
        <f>IFERROR(INDEX(Calculation!$Q$7:$Q$206,MATCH($B74&amp;" "&amp;AJ$10,positions,0),1),
IFERROR(INDEX(Calculation!$R$7:$R$206,MATCH($B73&amp;" "&amp;AJ$10,positions,0),1),
IF(AND(ROW(AJ74)&gt;12,OR(AND(AK75&lt;&gt;"",AK75&lt;&gt;"-"),AND(AJ75="-",AI74=""))),"-","")))</f>
        <v/>
      </c>
      <c r="AK74" s="128" t="str">
        <f>IFERROR(INDEX(Calculation!$Q$7:$Q$206,MATCH($B74&amp;" "&amp;AK$10,positions,0),1),
IFERROR(INDEX(Calculation!$R$7:$R$206,MATCH($B73&amp;" "&amp;AK$10,positions,0),1),
IF(AND(ROW(AK74)&gt;12,OR(AND(AL75&lt;&gt;"",AL75&lt;&gt;"-"),AND(AK75="-",AJ74=""))),"-","")))</f>
        <v/>
      </c>
      <c r="AL74" s="128" t="str">
        <f>IFERROR(INDEX(Calculation!$Q$7:$Q$206,MATCH($B74&amp;" "&amp;AL$10,positions,0),1),
IFERROR(INDEX(Calculation!$R$7:$R$206,MATCH($B73&amp;" "&amp;AL$10,positions,0),1),
IF(AND(ROW(AL74)&gt;12,OR(AND(AM75&lt;&gt;"",AM75&lt;&gt;"-"),AND(AL75="-",AK74=""))),"-","")))</f>
        <v/>
      </c>
      <c r="AM74" s="128" t="str">
        <f>IFERROR(INDEX(Calculation!$Q$7:$Q$206,MATCH($B74&amp;" "&amp;AM$10,positions,0),1),
IFERROR(INDEX(Calculation!$R$7:$R$206,MATCH($B73&amp;" "&amp;AM$10,positions,0),1),
IF(AND(ROW(AM74)&gt;12,OR(AND(AN75&lt;&gt;"",AN75&lt;&gt;"-"),AND(AM75="-",AL74=""))),"-","")))</f>
        <v/>
      </c>
      <c r="AN74" s="128" t="str">
        <f>IFERROR(INDEX(Calculation!$Q$7:$Q$206,MATCH($B74&amp;" "&amp;AN$10,positions,0),1),
IFERROR(INDEX(Calculation!$R$7:$R$206,MATCH($B73&amp;" "&amp;AN$10,positions,0),1),
IF(AND(ROW(AN74)&gt;12,OR(AND(AO75&lt;&gt;"",AO75&lt;&gt;"-"),AND(AN75="-",AM74=""))),"-","")))</f>
        <v/>
      </c>
      <c r="AO74" s="128" t="str">
        <f>IFERROR(INDEX(Calculation!$Q$7:$Q$206,MATCH($B74&amp;" "&amp;AO$10,positions,0),1),
IFERROR(INDEX(Calculation!$R$7:$R$206,MATCH($B73&amp;" "&amp;AO$10,positions,0),1),
IF(AND(ROW(AO74)&gt;12,OR(AND(AP75&lt;&gt;"",AP75&lt;&gt;"-"),AND(AO75="-",AN74=""))),"-","")))</f>
        <v/>
      </c>
      <c r="AP74" s="128" t="str">
        <f>IFERROR(INDEX(Calculation!$Q$7:$Q$206,MATCH($B74&amp;" "&amp;AP$10,positions,0),1),
IFERROR(INDEX(Calculation!$R$7:$R$206,MATCH($B73&amp;" "&amp;AP$10,positions,0),1),
IF(AND(ROW(AP74)&gt;12,OR(AND(AQ75&lt;&gt;"",AQ75&lt;&gt;"-"),AND(AP75="-",AO74=""))),"-","")))</f>
        <v/>
      </c>
      <c r="AQ74" s="128" t="str">
        <f>IFERROR(INDEX(Calculation!$Q$7:$Q$206,MATCH($B74&amp;" "&amp;AQ$10,positions,0),1),
IFERROR(INDEX(Calculation!$R$7:$R$206,MATCH($B73&amp;" "&amp;AQ$10,positions,0),1),
IF(AND(ROW(AQ74)&gt;12,OR(AND(AR75&lt;&gt;"",AR75&lt;&gt;"-"),AND(AQ75="-",AP74=""))),"-","")))</f>
        <v/>
      </c>
      <c r="AR74" s="128" t="str">
        <f>IFERROR(INDEX(Calculation!$Q$7:$Q$206,MATCH($B74&amp;" "&amp;AR$10,positions,0),1),
IFERROR(INDEX(Calculation!$R$7:$R$206,MATCH($B73&amp;" "&amp;AR$10,positions,0),1),
IF(AND(ROW(AR74)&gt;12,OR(AND(AS75&lt;&gt;"",AS75&lt;&gt;"-"),AND(AR75="-",AQ74=""))),"-","")))</f>
        <v/>
      </c>
      <c r="AS74" s="128" t="str">
        <f>IFERROR(INDEX(Calculation!$Q$7:$Q$206,MATCH($B74&amp;" "&amp;AS$10,positions,0),1),
IFERROR(INDEX(Calculation!$R$7:$R$206,MATCH($B73&amp;" "&amp;AS$10,positions,0),1),
IF(AND(ROW(AS74)&gt;12,OR(AND(AT75&lt;&gt;"",AT75&lt;&gt;"-"),AND(AS75="-",AR74=""))),"-","")))</f>
        <v/>
      </c>
      <c r="AT74" s="128" t="str">
        <f>IFERROR(INDEX(Calculation!$Q$7:$Q$206,MATCH($B74&amp;" "&amp;AT$10,positions,0),1),
IFERROR(INDEX(Calculation!$R$7:$R$206,MATCH($B73&amp;" "&amp;AT$10,positions,0),1),
IF(AND(ROW(AT74)&gt;12,OR(AND(AU75&lt;&gt;"",AU75&lt;&gt;"-"),AND(AT75="-",AS74=""))),"-","")))</f>
        <v/>
      </c>
      <c r="AU74" s="128" t="str">
        <f>IFERROR(INDEX(Calculation!$Q$7:$Q$206,MATCH($B74&amp;" "&amp;AU$10,positions,0),1),
IFERROR(INDEX(Calculation!$R$7:$R$206,MATCH($B73&amp;" "&amp;AU$10,positions,0),1),
IF(AND(ROW(AU74)&gt;12,OR(AND(AV75&lt;&gt;"",AV75&lt;&gt;"-"),AND(AU75="-",AT74=""))),"-","")))</f>
        <v/>
      </c>
      <c r="AV74" s="128" t="str">
        <f>IFERROR(INDEX(Calculation!$Q$7:$Q$206,MATCH($B74&amp;" "&amp;AV$10,positions,0),1),
IFERROR(INDEX(Calculation!$R$7:$R$206,MATCH($B73&amp;" "&amp;AV$10,positions,0),1),
IF(AND(ROW(AV74)&gt;12,OR(AND(AW75&lt;&gt;"",AW75&lt;&gt;"-"),AND(AV75="-",AU74=""))),"-","")))</f>
        <v/>
      </c>
      <c r="AW74" s="128" t="str">
        <f>IFERROR(INDEX(Calculation!$Q$7:$Q$206,MATCH($B74&amp;" "&amp;AW$10,positions,0),1),
IFERROR(INDEX(Calculation!$R$7:$R$206,MATCH($B73&amp;" "&amp;AW$10,positions,0),1),
IF(AND(ROW(AW74)&gt;12,OR(AND(AX75&lt;&gt;"",AX75&lt;&gt;"-"),AND(AW75="-",AV74=""))),"-","")))</f>
        <v/>
      </c>
      <c r="AX74" s="128" t="str">
        <f>IFERROR(INDEX(Calculation!$Q$7:$Q$206,MATCH($B74&amp;" "&amp;AX$10,positions,0),1),
IFERROR(INDEX(Calculation!$R$7:$R$206,MATCH($B73&amp;" "&amp;AX$10,positions,0),1),
IF(AND(ROW(AX74)&gt;12,OR(AND(AY75&lt;&gt;"",AY75&lt;&gt;"-"),AND(AX75="-",AW74=""))),"-","")))</f>
        <v/>
      </c>
      <c r="AY74" s="128" t="str">
        <f>IFERROR(INDEX(Calculation!$Q$7:$Q$206,MATCH($B74&amp;" "&amp;AY$10,positions,0),1),
IFERROR(INDEX(Calculation!$R$7:$R$206,MATCH($B73&amp;" "&amp;AY$10,positions,0),1),
IF(AND(ROW(AY74)&gt;12,OR(AND(AZ75&lt;&gt;"",AZ75&lt;&gt;"-"),AND(AY75="-",AX74=""))),"-","")))</f>
        <v/>
      </c>
      <c r="AZ74" s="128" t="str">
        <f>IFERROR(INDEX(Calculation!$Q$7:$Q$206,MATCH($B74&amp;" "&amp;AZ$10,positions,0),1),
IFERROR(INDEX(Calculation!$R$7:$R$206,MATCH($B73&amp;" "&amp;AZ$10,positions,0),1),
IF(AND(ROW(AZ74)&gt;12,OR(AND(BA75&lt;&gt;"",BA75&lt;&gt;"-"),AND(AZ75="-",AY74=""))),"-","")))</f>
        <v/>
      </c>
      <c r="BA74" s="128" t="str">
        <f>IFERROR(INDEX(Calculation!$Q$7:$Q$206,MATCH($B74&amp;" "&amp;BA$10,positions,0),1),
IFERROR(INDEX(Calculation!$R$7:$R$206,MATCH($B73&amp;" "&amp;BA$10,positions,0),1),
IF(AND(ROW(BA74)&gt;12,OR(AND(BB75&lt;&gt;"",BB75&lt;&gt;"-"),AND(BA75="-",AZ74=""))),"-","")))</f>
        <v/>
      </c>
      <c r="BB74" s="128" t="str">
        <f>IFERROR(INDEX(Calculation!$Q$7:$Q$206,MATCH($B74&amp;" "&amp;BB$10,positions,0),1),
IFERROR(INDEX(Calculation!$R$7:$R$206,MATCH($B73&amp;" "&amp;BB$10,positions,0),1),
IF(AND(ROW(BB74)&gt;12,OR(AND(BC75&lt;&gt;"",BC75&lt;&gt;"-"),AND(BB75="-",BA74=""))),"-","")))</f>
        <v/>
      </c>
      <c r="BC74" s="128" t="str">
        <f>IFERROR(INDEX(Calculation!$Q$7:$Q$206,MATCH($B74&amp;" "&amp;BC$10,positions,0),1),
IFERROR(INDEX(Calculation!$R$7:$R$206,MATCH($B73&amp;" "&amp;BC$10,positions,0),1),
IF(AND(ROW(BC74)&gt;12,OR(AND(BD75&lt;&gt;"",BD75&lt;&gt;"-"),AND(BC75="-",BB74=""))),"-","")))</f>
        <v/>
      </c>
      <c r="BD74" s="128" t="str">
        <f>IFERROR(INDEX(Calculation!$Q$7:$Q$206,MATCH($B74&amp;" "&amp;BD$10,positions,0),1),
IFERROR(INDEX(Calculation!$R$7:$R$206,MATCH($B73&amp;" "&amp;BD$10,positions,0),1),
IF(AND(ROW(BD74)&gt;12,OR(AND(BE75&lt;&gt;"",BE75&lt;&gt;"-"),AND(BD75="-",BC74=""))),"-","")))</f>
        <v/>
      </c>
      <c r="BE74" s="128" t="str">
        <f>IFERROR(INDEX(Calculation!$Q$7:$Q$206,MATCH($B74&amp;" "&amp;BE$10,positions,0),1),
IFERROR(INDEX(Calculation!$R$7:$R$206,MATCH($B73&amp;" "&amp;BE$10,positions,0),1),
IF(AND(ROW(BE74)&gt;12,OR(AND(BF75&lt;&gt;"",BF75&lt;&gt;"-"),AND(BE75="-",BD74=""))),"-","")))</f>
        <v/>
      </c>
      <c r="BF74" s="128" t="str">
        <f>IFERROR(INDEX(Calculation!$Q$7:$Q$206,MATCH($B74&amp;" "&amp;BF$10,positions,0),1),
IFERROR(INDEX(Calculation!$R$7:$R$206,MATCH($B73&amp;" "&amp;BF$10,positions,0),1),
IF(AND(ROW(BF74)&gt;12,OR(AND(BG75&lt;&gt;"",BG75&lt;&gt;"-"),AND(BF75="-",BE74=""))),"-","")))</f>
        <v/>
      </c>
      <c r="BG74" s="128" t="str">
        <f>IFERROR(INDEX(Calculation!$Q$7:$Q$206,MATCH($B74&amp;" "&amp;BG$10,positions,0),1),
IFERROR(INDEX(Calculation!$R$7:$R$206,MATCH($B73&amp;" "&amp;BG$10,positions,0),1),
IF(AND(ROW(BG74)&gt;12,OR(AND(BH75&lt;&gt;"",BH75&lt;&gt;"-"),AND(BG75="-",BF74=""))),"-","")))</f>
        <v/>
      </c>
      <c r="BH74" s="128" t="str">
        <f>IFERROR(INDEX(Calculation!$Q$7:$Q$206,MATCH($B74&amp;" "&amp;BH$10,positions,0),1),
IFERROR(INDEX(Calculation!$R$7:$R$206,MATCH($B73&amp;" "&amp;BH$10,positions,0),1),
IF(AND(ROW(BH74)&gt;12,OR(AND(BI75&lt;&gt;"",BI75&lt;&gt;"-"),AND(BH75="-",BG74=""))),"-","")))</f>
        <v/>
      </c>
      <c r="BI74" s="128" t="str">
        <f>IFERROR(INDEX(Calculation!$Q$7:$Q$206,MATCH($B74&amp;" "&amp;BI$10,positions,0),1),
IFERROR(INDEX(Calculation!$R$7:$R$206,MATCH($B73&amp;" "&amp;BI$10,positions,0),1),
IF(AND(ROW(BI74)&gt;12,OR(AND(BJ75&lt;&gt;"",BJ75&lt;&gt;"-"),AND(BI75="-",BH74=""))),"-","")))</f>
        <v/>
      </c>
      <c r="BJ74" s="128" t="str">
        <f>IFERROR(INDEX(Calculation!$Q$7:$Q$206,MATCH($B74&amp;" "&amp;BJ$10,positions,0),1),
IFERROR(INDEX(Calculation!$R$7:$R$206,MATCH($B73&amp;" "&amp;BJ$10,positions,0),1),
IF(AND(ROW(BJ74)&gt;12,OR(AND(BK75&lt;&gt;"",BK75&lt;&gt;"-"),AND(BJ75="-",BI74=""))),"-","")))</f>
        <v/>
      </c>
      <c r="BK74" s="128" t="str">
        <f>IFERROR(INDEX(Calculation!$Q$7:$Q$206,MATCH($B74&amp;" "&amp;BK$10,positions,0),1),
IFERROR(INDEX(Calculation!$R$7:$R$206,MATCH($B73&amp;" "&amp;BK$10,positions,0),1),
IF(AND(ROW(BK74)&gt;12,OR(AND(BL75&lt;&gt;"",BL75&lt;&gt;"-"),AND(BK75="-",BJ74=""))),"-","")))</f>
        <v/>
      </c>
      <c r="BL74" s="128" t="str">
        <f>IFERROR(INDEX(Calculation!$Q$7:$Q$206,MATCH($B74&amp;" "&amp;BL$10,positions,0),1),
IFERROR(INDEX(Calculation!$R$7:$R$206,MATCH($B73&amp;" "&amp;BL$10,positions,0),1),
IF(AND(ROW(BL74)&gt;12,OR(AND(BM75&lt;&gt;"",BM75&lt;&gt;"-"),AND(BL75="-",BK74=""))),"-","")))</f>
        <v/>
      </c>
      <c r="BM74" s="128" t="str">
        <f>IFERROR(INDEX(Calculation!$Q$7:$Q$206,MATCH($B74&amp;" "&amp;BM$10,positions,0),1),
IFERROR(INDEX(Calculation!$R$7:$R$206,MATCH($B73&amp;" "&amp;BM$10,positions,0),1),
IF(AND(ROW(BM74)&gt;12,OR(AND(BN75&lt;&gt;"",BN75&lt;&gt;"-"),AND(BM75="-",BL74=""))),"-","")))</f>
        <v/>
      </c>
      <c r="BN74" s="128" t="str">
        <f>IFERROR(INDEX(Calculation!$Q$7:$Q$206,MATCH($B74&amp;" "&amp;BN$10,positions,0),1),
IFERROR(INDEX(Calculation!$R$7:$R$206,MATCH($B73&amp;" "&amp;BN$10,positions,0),1),
IF(AND(ROW(BN74)&gt;12,OR(AND(BO75&lt;&gt;"",BO75&lt;&gt;"-"),AND(BN75="-",BM74=""))),"-","")))</f>
        <v/>
      </c>
      <c r="BO74" s="128" t="str">
        <f>IFERROR(INDEX(Calculation!$Q$7:$Q$206,MATCH($B74&amp;" "&amp;BO$10,positions,0),1),
IFERROR(INDEX(Calculation!$R$7:$R$206,MATCH($B73&amp;" "&amp;BO$10,positions,0),1),
IF(AND(ROW(BO74)&gt;12,OR(AND(BP75&lt;&gt;"",BP75&lt;&gt;"-"),AND(BO75="-",BN74=""))),"-","")))</f>
        <v/>
      </c>
      <c r="BP74" s="128" t="str">
        <f>IFERROR(INDEX(Calculation!$Q$7:$Q$206,MATCH($B74&amp;" "&amp;BP$10,positions,0),1),
IFERROR(INDEX(Calculation!$R$7:$R$206,MATCH($B73&amp;" "&amp;BP$10,positions,0),1),
IF(AND(ROW(BP74)&gt;12,OR(AND(BQ75&lt;&gt;"",BQ75&lt;&gt;"-"),AND(BP75="-",BO74=""))),"-","")))</f>
        <v/>
      </c>
      <c r="BQ74" s="128" t="str">
        <f>IFERROR(INDEX(Calculation!$Q$7:$Q$206,MATCH($B74&amp;" "&amp;BQ$10,positions,0),1),
IFERROR(INDEX(Calculation!$R$7:$R$206,MATCH($B73&amp;" "&amp;BQ$10,positions,0),1),
IF(AND(ROW(BQ74)&gt;12,OR(AND(BR75&lt;&gt;"",BR75&lt;&gt;"-"),AND(BQ75="-",BP74=""))),"-","")))</f>
        <v/>
      </c>
      <c r="BR74" s="128" t="str">
        <f>IFERROR(INDEX(Calculation!$Q$7:$Q$206,MATCH($B74&amp;" "&amp;BR$10,positions,0),1),
IFERROR(INDEX(Calculation!$R$7:$R$206,MATCH($B73&amp;" "&amp;BR$10,positions,0),1),
IF(AND(ROW(BR74)&gt;12,OR(AND(BS75&lt;&gt;"",BS75&lt;&gt;"-"),AND(BR75="-",BQ74=""))),"-","")))</f>
        <v/>
      </c>
      <c r="BS74" s="128" t="str">
        <f>IFERROR(INDEX(Calculation!$Q$7:$Q$206,MATCH($B74&amp;" "&amp;BS$10,positions,0),1),
IFERROR(INDEX(Calculation!$R$7:$R$206,MATCH($B73&amp;" "&amp;BS$10,positions,0),1),
IF(AND(ROW(BS74)&gt;12,OR(AND(BT75&lt;&gt;"",BT75&lt;&gt;"-"),AND(BS75="-",BR74=""))),"-","")))</f>
        <v/>
      </c>
      <c r="BT74" s="128" t="str">
        <f>IFERROR(INDEX(Calculation!$Q$7:$Q$206,MATCH($B74&amp;" "&amp;BT$10,positions,0),1),
IFERROR(INDEX(Calculation!$R$7:$R$206,MATCH($B73&amp;" "&amp;BT$10,positions,0),1),
IF(AND(ROW(BT74)&gt;12,OR(AND(BU75&lt;&gt;"",BU75&lt;&gt;"-"),AND(BT75="-",BS74=""))),"-","")))</f>
        <v/>
      </c>
      <c r="BU74" s="128" t="str">
        <f>IFERROR(INDEX(Calculation!$Q$7:$Q$206,MATCH($B74&amp;" "&amp;BU$10,positions,0),1),
IFERROR(INDEX(Calculation!$R$7:$R$206,MATCH($B73&amp;" "&amp;BU$10,positions,0),1),
IF(AND(ROW(BU74)&gt;12,OR(AND(BV75&lt;&gt;"",BV75&lt;&gt;"-"),AND(BU75="-",BT74=""))),"-","")))</f>
        <v/>
      </c>
      <c r="BV74" s="128" t="str">
        <f>IFERROR(INDEX(Calculation!$Q$7:$Q$206,MATCH($B74&amp;" "&amp;BV$10,positions,0),1),
IFERROR(INDEX(Calculation!$R$7:$R$206,MATCH($B73&amp;" "&amp;BV$10,positions,0),1),
IF(AND(ROW(BV74)&gt;12,OR(AND(BW75&lt;&gt;"",BW75&lt;&gt;"-"),AND(BV75="-",BU74=""))),"-","")))</f>
        <v/>
      </c>
      <c r="BW74" s="128" t="str">
        <f>IFERROR(INDEX(Calculation!$Q$7:$Q$206,MATCH($B74&amp;" "&amp;BW$10,positions,0),1),
IFERROR(INDEX(Calculation!$R$7:$R$206,MATCH($B73&amp;" "&amp;BW$10,positions,0),1),
IF(AND(ROW(BW74)&gt;12,OR(AND(BX75&lt;&gt;"",BX75&lt;&gt;"-"),AND(BW75="-",BV74=""))),"-","")))</f>
        <v/>
      </c>
      <c r="BX74" s="128" t="str">
        <f>IFERROR(INDEX(Calculation!$Q$7:$Q$206,MATCH($B74&amp;" "&amp;BX$10,positions,0),1),
IFERROR(INDEX(Calculation!$R$7:$R$206,MATCH($B73&amp;" "&amp;BX$10,positions,0),1),
IF(AND(ROW(BX74)&gt;12,OR(AND(BY75&lt;&gt;"",BY75&lt;&gt;"-"),AND(BX75="-",BW74=""))),"-","")))</f>
        <v/>
      </c>
      <c r="BY74" s="128" t="str">
        <f>IFERROR(INDEX(Calculation!$Q$7:$Q$206,MATCH($B74&amp;" "&amp;BY$10,positions,0),1),
IFERROR(INDEX(Calculation!$R$7:$R$206,MATCH($B73&amp;" "&amp;BY$10,positions,0),1),
IF(AND(ROW(BY74)&gt;12,OR(AND(BZ75&lt;&gt;"",BZ75&lt;&gt;"-"),AND(BY75="-",BX74=""))),"-","")))</f>
        <v/>
      </c>
      <c r="BZ74" s="128" t="str">
        <f>IFERROR(INDEX(Calculation!$Q$7:$Q$206,MATCH($B74&amp;" "&amp;BZ$10,positions,0),1),
IFERROR(INDEX(Calculation!$R$7:$R$206,MATCH($B73&amp;" "&amp;BZ$10,positions,0),1),
IF(AND(ROW(BZ74)&gt;12,OR(AND(CA75&lt;&gt;"",CA75&lt;&gt;"-"),AND(BZ75="-",BY74=""))),"-","")))</f>
        <v/>
      </c>
      <c r="CA74" s="128" t="str">
        <f>IFERROR(INDEX(Calculation!$Q$7:$Q$206,MATCH($B74&amp;" "&amp;CA$10,positions,0),1),
IFERROR(INDEX(Calculation!$R$7:$R$206,MATCH($B73&amp;" "&amp;CA$10,positions,0),1),
IF(AND(ROW(CA74)&gt;12,OR(AND(CB75&lt;&gt;"",CB75&lt;&gt;"-"),AND(CA75="-",BZ74=""))),"-","")))</f>
        <v/>
      </c>
      <c r="CB74" s="128" t="str">
        <f>IFERROR(INDEX(Calculation!$Q$7:$Q$206,MATCH($B74&amp;" "&amp;CB$10,positions,0),1),
IFERROR(INDEX(Calculation!$R$7:$R$206,MATCH($B73&amp;" "&amp;CB$10,positions,0),1),
IF(AND(ROW(CB74)&gt;12,OR(AND(CC75&lt;&gt;"",CC75&lt;&gt;"-"),AND(CB75="-",CA74=""))),"-","")))</f>
        <v/>
      </c>
      <c r="CC74" s="128" t="str">
        <f>IFERROR(INDEX(Calculation!$Q$7:$Q$206,MATCH($B74&amp;" "&amp;CC$10,positions,0),1),
IFERROR(INDEX(Calculation!$R$7:$R$206,MATCH($B73&amp;" "&amp;CC$10,positions,0),1),
IF(AND(ROW(CC74)&gt;12,OR(AND(CD75&lt;&gt;"",CD75&lt;&gt;"-"),AND(CC75="-",CB74=""))),"-","")))</f>
        <v/>
      </c>
      <c r="CD74" s="128" t="str">
        <f>IFERROR(INDEX(Calculation!$Q$7:$Q$206,MATCH($B74&amp;" "&amp;CD$10,positions,0),1),
IFERROR(INDEX(Calculation!$R$7:$R$206,MATCH($B73&amp;" "&amp;CD$10,positions,0),1),
IF(AND(ROW(CD74)&gt;12,OR(AND(CE75&lt;&gt;"",CE75&lt;&gt;"-"),AND(CD75="-",CC74=""))),"-","")))</f>
        <v/>
      </c>
      <c r="CE74" s="128" t="str">
        <f>IFERROR(INDEX(Calculation!$Q$7:$Q$206,MATCH($B74&amp;" "&amp;CE$10,positions,0),1),
IFERROR(INDEX(Calculation!$R$7:$R$206,MATCH($B73&amp;" "&amp;CE$10,positions,0),1),
IF(AND(ROW(CE74)&gt;12,OR(AND(CF75&lt;&gt;"",CF75&lt;&gt;"-"),AND(CE75="-",CD74=""))),"-","")))</f>
        <v/>
      </c>
      <c r="CF74" s="128" t="str">
        <f>IFERROR(INDEX(Calculation!$Q$7:$Q$206,MATCH($B74&amp;" "&amp;CF$10,positions,0),1),
IFERROR(INDEX(Calculation!$R$7:$R$206,MATCH($B73&amp;" "&amp;CF$10,positions,0),1),
IF(AND(ROW(CF74)&gt;12,OR(AND(CG75&lt;&gt;"",CG75&lt;&gt;"-"),AND(CF75="-",CE74=""))),"-","")))</f>
        <v/>
      </c>
      <c r="CG74" s="128" t="str">
        <f>IFERROR(INDEX(Calculation!$Q$7:$Q$206,MATCH($B74&amp;" "&amp;CG$10,positions,0),1),
IFERROR(INDEX(Calculation!$R$7:$R$206,MATCH($B73&amp;" "&amp;CG$10,positions,0),1),
IF(AND(ROW(CG74)&gt;12,OR(AND(CH75&lt;&gt;"",CH75&lt;&gt;"-"),AND(CG75="-",CF74=""))),"-","")))</f>
        <v/>
      </c>
      <c r="CH74" s="128" t="str">
        <f>IFERROR(INDEX(Calculation!$Q$7:$Q$206,MATCH($B74&amp;" "&amp;CH$10,positions,0),1),
IFERROR(INDEX(Calculation!$R$7:$R$206,MATCH($B73&amp;" "&amp;CH$10,positions,0),1),
IF(AND(ROW(CH74)&gt;12,OR(AND(CI75&lt;&gt;"",CI75&lt;&gt;"-"),AND(CH75="-",CG74=""))),"-","")))</f>
        <v/>
      </c>
      <c r="CI74" s="128" t="str">
        <f>IFERROR(INDEX(Calculation!$Q$7:$Q$206,MATCH($B74&amp;" "&amp;CI$10,positions,0),1),
IFERROR(INDEX(Calculation!$R$7:$R$206,MATCH($B73&amp;" "&amp;CI$10,positions,0),1),
IF(AND(ROW(CI74)&gt;12,OR(AND(CJ75&lt;&gt;"",CJ75&lt;&gt;"-"),AND(CI75="-",CH74=""))),"-","")))</f>
        <v/>
      </c>
      <c r="CJ74" s="128" t="str">
        <f>IFERROR(INDEX(Calculation!$Q$7:$Q$206,MATCH($B74&amp;" "&amp;CJ$10,positions,0),1),
IFERROR(INDEX(Calculation!$R$7:$R$206,MATCH($B73&amp;" "&amp;CJ$10,positions,0),1),
IF(AND(ROW(CJ74)&gt;12,OR(AND(CK75&lt;&gt;"",CK75&lt;&gt;"-"),AND(CJ75="-",CI74=""))),"-","")))</f>
        <v/>
      </c>
      <c r="CK74" s="128" t="str">
        <f>IFERROR(INDEX(Calculation!$Q$7:$Q$206,MATCH($B74&amp;" "&amp;CK$10,positions,0),1),
IFERROR(INDEX(Calculation!$R$7:$R$206,MATCH($B73&amp;" "&amp;CK$10,positions,0),1),
IF(AND(ROW(CK74)&gt;12,OR(AND(CL75&lt;&gt;"",CL75&lt;&gt;"-"),AND(CK75="-",CJ74=""))),"-","")))</f>
        <v/>
      </c>
      <c r="CL74" s="128" t="str">
        <f>IFERROR(INDEX(Calculation!$Q$7:$Q$206,MATCH($B74&amp;" "&amp;CL$10,positions,0),1),
IFERROR(INDEX(Calculation!$R$7:$R$206,MATCH($B73&amp;" "&amp;CL$10,positions,0),1),
IF(AND(ROW(CL74)&gt;12,OR(AND(CM75&lt;&gt;"",CM75&lt;&gt;"-"),AND(CL75="-",CK74=""))),"-","")))</f>
        <v/>
      </c>
      <c r="CM74" s="128" t="str">
        <f>IFERROR(INDEX(Calculation!$Q$7:$Q$206,MATCH($B74&amp;" "&amp;CM$10,positions,0),1),
IFERROR(INDEX(Calculation!$R$7:$R$206,MATCH($B73&amp;" "&amp;CM$10,positions,0),1),
IF(AND(ROW(CM74)&gt;12,OR(AND(CN75&lt;&gt;"",CN75&lt;&gt;"-"),AND(CM75="-",CL74=""))),"-","")))</f>
        <v/>
      </c>
      <c r="CN74" s="128" t="str">
        <f>IFERROR(INDEX(Calculation!$Q$7:$Q$206,MATCH($B74&amp;" "&amp;CN$10,positions,0),1),
IFERROR(INDEX(Calculation!$R$7:$R$206,MATCH($B73&amp;" "&amp;CN$10,positions,0),1),
IF(AND(ROW(CN74)&gt;12,OR(AND(CO75&lt;&gt;"",CO75&lt;&gt;"-"),AND(CN75="-",CM74=""))),"-","")))</f>
        <v/>
      </c>
      <c r="CO74" s="128" t="str">
        <f>IFERROR(INDEX(Calculation!$Q$7:$Q$206,MATCH($B74&amp;" "&amp;CO$10,positions,0),1),
IFERROR(INDEX(Calculation!$R$7:$R$206,MATCH($B73&amp;" "&amp;CO$10,positions,0),1),
IF(AND(ROW(CO74)&gt;12,OR(AND(CP75&lt;&gt;"",CP75&lt;&gt;"-"),AND(CO75="-",CN74=""))),"-","")))</f>
        <v/>
      </c>
      <c r="CP74" s="128" t="str">
        <f>IFERROR(INDEX(Calculation!$Q$7:$Q$206,MATCH($B74&amp;" "&amp;CP$10,positions,0),1),
IFERROR(INDEX(Calculation!$R$7:$R$206,MATCH($B73&amp;" "&amp;CP$10,positions,0),1),
IF(AND(ROW(CP74)&gt;12,OR(AND(CQ75&lt;&gt;"",CQ75&lt;&gt;"-"),AND(CP75="-",CO74=""))),"-","")))</f>
        <v/>
      </c>
      <c r="CQ74" s="128" t="str">
        <f>IFERROR(INDEX(Calculation!$Q$7:$Q$206,MATCH($B74&amp;" "&amp;CQ$10,positions,0),1),
IFERROR(INDEX(Calculation!$R$7:$R$206,MATCH($B73&amp;" "&amp;CQ$10,positions,0),1),
IF(AND(ROW(CQ74)&gt;12,OR(AND(CR75&lt;&gt;"",CR75&lt;&gt;"-"),AND(CQ75="-",CP74=""))),"-","")))</f>
        <v/>
      </c>
      <c r="CR74" s="128" t="str">
        <f>IFERROR(INDEX(Calculation!$Q$7:$Q$206,MATCH($B74&amp;" "&amp;CR$10,positions,0),1),
IFERROR(INDEX(Calculation!$R$7:$R$206,MATCH($B73&amp;" "&amp;CR$10,positions,0),1),
IF(AND(ROW(CR74)&gt;12,OR(AND(CS75&lt;&gt;"",CS75&lt;&gt;"-"),AND(CR75="-",CQ74=""))),"-","")))</f>
        <v/>
      </c>
      <c r="CS74" s="128" t="str">
        <f>IFERROR(INDEX(Calculation!$Q$7:$Q$206,MATCH($B74&amp;" "&amp;CS$10,positions,0),1),
IFERROR(INDEX(Calculation!$R$7:$R$206,MATCH($B73&amp;" "&amp;CS$10,positions,0),1),
IF(AND(ROW(CS74)&gt;12,OR(AND(CT75&lt;&gt;"",CT75&lt;&gt;"-"),AND(CS75="-",CR74=""))),"-","")))</f>
        <v/>
      </c>
      <c r="CT74" s="128" t="str">
        <f>IFERROR(INDEX(Calculation!$Q$7:$Q$206,MATCH($B74&amp;" "&amp;CT$10,positions,0),1),
IFERROR(INDEX(Calculation!$R$7:$R$206,MATCH($B73&amp;" "&amp;CT$10,positions,0),1),
IF(AND(ROW(CT74)&gt;12,OR(AND(CU75&lt;&gt;"",CU75&lt;&gt;"-"),AND(CT75="-",CS74=""))),"-","")))</f>
        <v/>
      </c>
      <c r="CU74" s="128" t="str">
        <f>IFERROR(INDEX(Calculation!$Q$7:$Q$206,MATCH($B74&amp;" "&amp;CU$10,positions,0),1),
IFERROR(INDEX(Calculation!$R$7:$R$206,MATCH($B73&amp;" "&amp;CU$10,positions,0),1),
IF(AND(ROW(CU74)&gt;12,OR(AND(CV75&lt;&gt;"",CV75&lt;&gt;"-"),AND(CU75="-",CT74=""))),"-","")))</f>
        <v/>
      </c>
      <c r="CV74" s="128" t="str">
        <f>IFERROR(INDEX(Calculation!$Q$7:$Q$206,MATCH($B74&amp;" "&amp;CV$10,positions,0),1),
IFERROR(INDEX(Calculation!$R$7:$R$206,MATCH($B73&amp;" "&amp;CV$10,positions,0),1),
IF(AND(ROW(CV74)&gt;12,OR(AND(CW75&lt;&gt;"",CW75&lt;&gt;"-"),AND(CV75="-",CU74=""))),"-","")))</f>
        <v/>
      </c>
      <c r="CW74" s="128" t="str">
        <f>IFERROR(INDEX(Calculation!$Q$7:$Q$206,MATCH($B74&amp;" "&amp;CW$10,positions,0),1),
IFERROR(INDEX(Calculation!$R$7:$R$206,MATCH($B73&amp;" "&amp;CW$10,positions,0),1),
IF(AND(ROW(CW74)&gt;12,OR(AND(CX75&lt;&gt;"",CX75&lt;&gt;"-"),AND(CW75="-",CV74=""))),"-","")))</f>
        <v/>
      </c>
      <c r="CX74" s="128" t="str">
        <f>IFERROR(INDEX(Calculation!$Q$7:$Q$206,MATCH($B74&amp;" "&amp;CX$10,positions,0),1),
IFERROR(INDEX(Calculation!$R$7:$R$206,MATCH($B73&amp;" "&amp;CX$10,positions,0),1),
IF(AND(ROW(CX74)&gt;12,OR(AND(CY75&lt;&gt;"",CY75&lt;&gt;"-"),AND(CX75="-",CW74=""))),"-","")))</f>
        <v/>
      </c>
      <c r="CY74" s="128" t="str">
        <f>IFERROR(INDEX(Calculation!$Q$7:$Q$206,MATCH($B74&amp;" "&amp;CY$10,positions,0),1),
IFERROR(INDEX(Calculation!$R$7:$R$206,MATCH($B73&amp;" "&amp;CY$10,positions,0),1),
IF(AND(ROW(CY74)&gt;12,OR(AND(CZ75&lt;&gt;"",CZ75&lt;&gt;"-"),AND(CY75="-",CX74=""))),"-","")))</f>
        <v/>
      </c>
      <c r="CZ74" s="128" t="str">
        <f>IFERROR(INDEX(Calculation!$Q$7:$Q$206,MATCH($B74&amp;" "&amp;CZ$10,positions,0),1),
IFERROR(INDEX(Calculation!$R$7:$R$206,MATCH($B73&amp;" "&amp;CZ$10,positions,0),1),
IF(AND(ROW(CZ74)&gt;12,OR(AND(DA75&lt;&gt;"",DA75&lt;&gt;"-"),AND(CZ75="-",CY74=""))),"-","")))</f>
        <v/>
      </c>
    </row>
    <row r="75" spans="2:104" s="100" customFormat="1" ht="27.95" customHeight="1" x14ac:dyDescent="0.25">
      <c r="B75" s="140">
        <v>65</v>
      </c>
      <c r="C75" s="99"/>
      <c r="D75" s="128" t="str">
        <f>IFERROR(INDEX(Calculation!$Q$7:$Q$206,MATCH($B75&amp;" "&amp;D$10,positions,0),1),
IFERROR(INDEX(Calculation!$R$7:$R$206,MATCH($B74&amp;" "&amp;D$10,positions,0),1),
IF(AND(ROW(D75)&gt;12,OR(AND(E76&lt;&gt;"",E76&lt;&gt;"-"),AND(D76="-",C75=""))),"-","")))</f>
        <v/>
      </c>
      <c r="E75" s="128" t="str">
        <f>IFERROR(INDEX(Calculation!$Q$7:$Q$206,MATCH($B75&amp;" "&amp;E$10,positions,0),1),
IFERROR(INDEX(Calculation!$R$7:$R$206,MATCH($B74&amp;" "&amp;E$10,positions,0),1),
IF(AND(ROW(E75)&gt;12,OR(AND(F76&lt;&gt;"",F76&lt;&gt;"-"),AND(E76="-",D75=""))),"-","")))</f>
        <v/>
      </c>
      <c r="F75" s="128" t="str">
        <f>IFERROR(INDEX(Calculation!$Q$7:$Q$206,MATCH($B75&amp;" "&amp;F$10,positions,0),1),
IFERROR(INDEX(Calculation!$R$7:$R$206,MATCH($B74&amp;" "&amp;F$10,positions,0),1),
IF(AND(ROW(F75)&gt;12,OR(AND(G76&lt;&gt;"",G76&lt;&gt;"-"),AND(F76="-",E75=""))),"-","")))</f>
        <v/>
      </c>
      <c r="G75" s="128" t="str">
        <f>IFERROR(INDEX(Calculation!$Q$7:$Q$206,MATCH($B75&amp;" "&amp;G$10,positions,0),1),
IFERROR(INDEX(Calculation!$R$7:$R$206,MATCH($B74&amp;" "&amp;G$10,positions,0),1),
IF(AND(ROW(G75)&gt;12,OR(AND(H76&lt;&gt;"",H76&lt;&gt;"-"),AND(G76="-",F75=""))),"-","")))</f>
        <v/>
      </c>
      <c r="H75" s="128" t="str">
        <f>IFERROR(INDEX(Calculation!$Q$7:$Q$206,MATCH($B75&amp;" "&amp;H$10,positions,0),1),
IFERROR(INDEX(Calculation!$R$7:$R$206,MATCH($B74&amp;" "&amp;H$10,positions,0),1),
IF(AND(ROW(H75)&gt;12,OR(AND(I76&lt;&gt;"",I76&lt;&gt;"-"),AND(H76="-",G75=""))),"-","")))</f>
        <v/>
      </c>
      <c r="I75" s="128" t="str">
        <f>IFERROR(INDEX(Calculation!$Q$7:$Q$206,MATCH($B75&amp;" "&amp;I$10,positions,0),1),
IFERROR(INDEX(Calculation!$R$7:$R$206,MATCH($B74&amp;" "&amp;I$10,positions,0),1),
IF(AND(ROW(I75)&gt;12,OR(AND(J76&lt;&gt;"",J76&lt;&gt;"-"),AND(I76="-",H75=""))),"-","")))</f>
        <v/>
      </c>
      <c r="J75" s="128" t="str">
        <f>IFERROR(INDEX(Calculation!$Q$7:$Q$206,MATCH($B75&amp;" "&amp;J$10,positions,0),1),
IFERROR(INDEX(Calculation!$R$7:$R$206,MATCH($B74&amp;" "&amp;J$10,positions,0),1),
IF(AND(ROW(J75)&gt;12,OR(AND(K76&lt;&gt;"",K76&lt;&gt;"-"),AND(J76="-",I75=""))),"-","")))</f>
        <v/>
      </c>
      <c r="K75" s="128" t="str">
        <f>IFERROR(INDEX(Calculation!$Q$7:$Q$206,MATCH($B75&amp;" "&amp;K$10,positions,0),1),
IFERROR(INDEX(Calculation!$R$7:$R$206,MATCH($B74&amp;" "&amp;K$10,positions,0),1),
IF(AND(ROW(K75)&gt;12,OR(AND(L76&lt;&gt;"",L76&lt;&gt;"-"),AND(K76="-",J75=""))),"-","")))</f>
        <v/>
      </c>
      <c r="L75" s="128" t="str">
        <f>IFERROR(INDEX(Calculation!$Q$7:$Q$206,MATCH($B75&amp;" "&amp;L$10,positions,0),1),
IFERROR(INDEX(Calculation!$R$7:$R$206,MATCH($B74&amp;" "&amp;L$10,positions,0),1),
IF(AND(ROW(L75)&gt;12,OR(AND(M76&lt;&gt;"",M76&lt;&gt;"-"),AND(L76="-",K75=""))),"-","")))</f>
        <v/>
      </c>
      <c r="M75" s="128" t="str">
        <f>IFERROR(INDEX(Calculation!$Q$7:$Q$206,MATCH($B75&amp;" "&amp;M$10,positions,0),1),
IFERROR(INDEX(Calculation!$R$7:$R$206,MATCH($B74&amp;" "&amp;M$10,positions,0),1),
IF(AND(ROW(M75)&gt;12,OR(AND(N76&lt;&gt;"",N76&lt;&gt;"-"),AND(M76="-",L75=""))),"-","")))</f>
        <v/>
      </c>
      <c r="N75" s="128" t="str">
        <f>IFERROR(INDEX(Calculation!$Q$7:$Q$206,MATCH($B75&amp;" "&amp;N$10,positions,0),1),
IFERROR(INDEX(Calculation!$R$7:$R$206,MATCH($B74&amp;" "&amp;N$10,positions,0),1),
IF(AND(ROW(N75)&gt;12,OR(AND(O76&lt;&gt;"",O76&lt;&gt;"-"),AND(N76="-",M75=""))),"-","")))</f>
        <v/>
      </c>
      <c r="O75" s="128" t="str">
        <f>IFERROR(INDEX(Calculation!$Q$7:$Q$206,MATCH($B75&amp;" "&amp;O$10,positions,0),1),
IFERROR(INDEX(Calculation!$R$7:$R$206,MATCH($B74&amp;" "&amp;O$10,positions,0),1),
IF(AND(ROW(O75)&gt;12,OR(AND(P76&lt;&gt;"",P76&lt;&gt;"-"),AND(O76="-",N75=""))),"-","")))</f>
        <v/>
      </c>
      <c r="P75" s="128" t="str">
        <f>IFERROR(INDEX(Calculation!$Q$7:$Q$206,MATCH($B75&amp;" "&amp;P$10,positions,0),1),
IFERROR(INDEX(Calculation!$R$7:$R$206,MATCH($B74&amp;" "&amp;P$10,positions,0),1),
IF(AND(ROW(P75)&gt;12,OR(AND(Q76&lt;&gt;"",Q76&lt;&gt;"-"),AND(P76="-",O75=""))),"-","")))</f>
        <v/>
      </c>
      <c r="Q75" s="128" t="str">
        <f>IFERROR(INDEX(Calculation!$Q$7:$Q$206,MATCH($B75&amp;" "&amp;Q$10,positions,0),1),
IFERROR(INDEX(Calculation!$R$7:$R$206,MATCH($B74&amp;" "&amp;Q$10,positions,0),1),
IF(AND(ROW(Q75)&gt;12,OR(AND(R76&lt;&gt;"",R76&lt;&gt;"-"),AND(Q76="-",P75=""))),"-","")))</f>
        <v/>
      </c>
      <c r="R75" s="128" t="str">
        <f>IFERROR(INDEX(Calculation!$Q$7:$Q$206,MATCH($B75&amp;" "&amp;R$10,positions,0),1),
IFERROR(INDEX(Calculation!$R$7:$R$206,MATCH($B74&amp;" "&amp;R$10,positions,0),1),
IF(AND(ROW(R75)&gt;12,OR(AND(S76&lt;&gt;"",S76&lt;&gt;"-"),AND(R76="-",Q75=""))),"-","")))</f>
        <v/>
      </c>
      <c r="S75" s="128" t="str">
        <f>IFERROR(INDEX(Calculation!$Q$7:$Q$206,MATCH($B75&amp;" "&amp;S$10,positions,0),1),
IFERROR(INDEX(Calculation!$R$7:$R$206,MATCH($B74&amp;" "&amp;S$10,positions,0),1),
IF(AND(ROW(S75)&gt;12,OR(AND(T76&lt;&gt;"",T76&lt;&gt;"-"),AND(S76="-",R75=""))),"-","")))</f>
        <v/>
      </c>
      <c r="T75" s="128" t="str">
        <f>IFERROR(INDEX(Calculation!$Q$7:$Q$206,MATCH($B75&amp;" "&amp;T$10,positions,0),1),
IFERROR(INDEX(Calculation!$R$7:$R$206,MATCH($B74&amp;" "&amp;T$10,positions,0),1),
IF(AND(ROW(T75)&gt;12,OR(AND(U76&lt;&gt;"",U76&lt;&gt;"-"),AND(T76="-",S75=""))),"-","")))</f>
        <v/>
      </c>
      <c r="U75" s="128" t="str">
        <f>IFERROR(INDEX(Calculation!$Q$7:$Q$206,MATCH($B75&amp;" "&amp;U$10,positions,0),1),
IFERROR(INDEX(Calculation!$R$7:$R$206,MATCH($B74&amp;" "&amp;U$10,positions,0),1),
IF(AND(ROW(U75)&gt;12,OR(AND(V76&lt;&gt;"",V76&lt;&gt;"-"),AND(U76="-",T75=""))),"-","")))</f>
        <v/>
      </c>
      <c r="V75" s="128" t="str">
        <f>IFERROR(INDEX(Calculation!$Q$7:$Q$206,MATCH($B75&amp;" "&amp;V$10,positions,0),1),
IFERROR(INDEX(Calculation!$R$7:$R$206,MATCH($B74&amp;" "&amp;V$10,positions,0),1),
IF(AND(ROW(V75)&gt;12,OR(AND(W76&lt;&gt;"",W76&lt;&gt;"-"),AND(V76="-",U75=""))),"-","")))</f>
        <v/>
      </c>
      <c r="W75" s="128" t="str">
        <f>IFERROR(INDEX(Calculation!$Q$7:$Q$206,MATCH($B75&amp;" "&amp;W$10,positions,0),1),
IFERROR(INDEX(Calculation!$R$7:$R$206,MATCH($B74&amp;" "&amp;W$10,positions,0),1),
IF(AND(ROW(W75)&gt;12,OR(AND(X76&lt;&gt;"",X76&lt;&gt;"-"),AND(W76="-",V75=""))),"-","")))</f>
        <v/>
      </c>
      <c r="X75" s="128" t="str">
        <f>IFERROR(INDEX(Calculation!$Q$7:$Q$206,MATCH($B75&amp;" "&amp;X$10,positions,0),1),
IFERROR(INDEX(Calculation!$R$7:$R$206,MATCH($B74&amp;" "&amp;X$10,positions,0),1),
IF(AND(ROW(X75)&gt;12,OR(AND(Y76&lt;&gt;"",Y76&lt;&gt;"-"),AND(X76="-",W75=""))),"-","")))</f>
        <v/>
      </c>
      <c r="Y75" s="128" t="str">
        <f>IFERROR(INDEX(Calculation!$Q$7:$Q$206,MATCH($B75&amp;" "&amp;Y$10,positions,0),1),
IFERROR(INDEX(Calculation!$R$7:$R$206,MATCH($B74&amp;" "&amp;Y$10,positions,0),1),
IF(AND(ROW(Y75)&gt;12,OR(AND(Z76&lt;&gt;"",Z76&lt;&gt;"-"),AND(Y76="-",X75=""))),"-","")))</f>
        <v/>
      </c>
      <c r="Z75" s="128" t="str">
        <f>IFERROR(INDEX(Calculation!$Q$7:$Q$206,MATCH($B75&amp;" "&amp;Z$10,positions,0),1),
IFERROR(INDEX(Calculation!$R$7:$R$206,MATCH($B74&amp;" "&amp;Z$10,positions,0),1),
IF(AND(ROW(Z75)&gt;12,OR(AND(AA76&lt;&gt;"",AA76&lt;&gt;"-"),AND(Z76="-",Y75=""))),"-","")))</f>
        <v/>
      </c>
      <c r="AA75" s="128" t="str">
        <f>IFERROR(INDEX(Calculation!$Q$7:$Q$206,MATCH($B75&amp;" "&amp;AA$10,positions,0),1),
IFERROR(INDEX(Calculation!$R$7:$R$206,MATCH($B74&amp;" "&amp;AA$10,positions,0),1),
IF(AND(ROW(AA75)&gt;12,OR(AND(AB76&lt;&gt;"",AB76&lt;&gt;"-"),AND(AA76="-",Z75=""))),"-","")))</f>
        <v/>
      </c>
      <c r="AB75" s="128" t="str">
        <f>IFERROR(INDEX(Calculation!$Q$7:$Q$206,MATCH($B75&amp;" "&amp;AB$10,positions,0),1),
IFERROR(INDEX(Calculation!$R$7:$R$206,MATCH($B74&amp;" "&amp;AB$10,positions,0),1),
IF(AND(ROW(AB75)&gt;12,OR(AND(AC76&lt;&gt;"",AC76&lt;&gt;"-"),AND(AB76="-",AA75=""))),"-","")))</f>
        <v/>
      </c>
      <c r="AC75" s="128" t="str">
        <f>IFERROR(INDEX(Calculation!$Q$7:$Q$206,MATCH($B75&amp;" "&amp;AC$10,positions,0),1),
IFERROR(INDEX(Calculation!$R$7:$R$206,MATCH($B74&amp;" "&amp;AC$10,positions,0),1),
IF(AND(ROW(AC75)&gt;12,OR(AND(AD76&lt;&gt;"",AD76&lt;&gt;"-"),AND(AC76="-",AB75=""))),"-","")))</f>
        <v/>
      </c>
      <c r="AD75" s="128" t="str">
        <f>IFERROR(INDEX(Calculation!$Q$7:$Q$206,MATCH($B75&amp;" "&amp;AD$10,positions,0),1),
IFERROR(INDEX(Calculation!$R$7:$R$206,MATCH($B74&amp;" "&amp;AD$10,positions,0),1),
IF(AND(ROW(AD75)&gt;12,OR(AND(AE76&lt;&gt;"",AE76&lt;&gt;"-"),AND(AD76="-",AC75=""))),"-","")))</f>
        <v/>
      </c>
      <c r="AE75" s="128" t="str">
        <f>IFERROR(INDEX(Calculation!$Q$7:$Q$206,MATCH($B75&amp;" "&amp;AE$10,positions,0),1),
IFERROR(INDEX(Calculation!$R$7:$R$206,MATCH($B74&amp;" "&amp;AE$10,positions,0),1),
IF(AND(ROW(AE75)&gt;12,OR(AND(AF76&lt;&gt;"",AF76&lt;&gt;"-"),AND(AE76="-",AD75=""))),"-","")))</f>
        <v/>
      </c>
      <c r="AF75" s="128" t="str">
        <f>IFERROR(INDEX(Calculation!$Q$7:$Q$206,MATCH($B75&amp;" "&amp;AF$10,positions,0),1),
IFERROR(INDEX(Calculation!$R$7:$R$206,MATCH($B74&amp;" "&amp;AF$10,positions,0),1),
IF(AND(ROW(AF75)&gt;12,OR(AND(AG76&lt;&gt;"",AG76&lt;&gt;"-"),AND(AF76="-",AE75=""))),"-","")))</f>
        <v/>
      </c>
      <c r="AG75" s="128" t="str">
        <f>IFERROR(INDEX(Calculation!$Q$7:$Q$206,MATCH($B75&amp;" "&amp;AG$10,positions,0),1),
IFERROR(INDEX(Calculation!$R$7:$R$206,MATCH($B74&amp;" "&amp;AG$10,positions,0),1),
IF(AND(ROW(AG75)&gt;12,OR(AND(AH76&lt;&gt;"",AH76&lt;&gt;"-"),AND(AG76="-",AF75=""))),"-","")))</f>
        <v/>
      </c>
      <c r="AH75" s="128" t="str">
        <f>IFERROR(INDEX(Calculation!$Q$7:$Q$206,MATCH($B75&amp;" "&amp;AH$10,positions,0),1),
IFERROR(INDEX(Calculation!$R$7:$R$206,MATCH($B74&amp;" "&amp;AH$10,positions,0),1),
IF(AND(ROW(AH75)&gt;12,OR(AND(AI76&lt;&gt;"",AI76&lt;&gt;"-"),AND(AH76="-",AG75=""))),"-","")))</f>
        <v/>
      </c>
      <c r="AI75" s="128" t="str">
        <f>IFERROR(INDEX(Calculation!$Q$7:$Q$206,MATCH($B75&amp;" "&amp;AI$10,positions,0),1),
IFERROR(INDEX(Calculation!$R$7:$R$206,MATCH($B74&amp;" "&amp;AI$10,positions,0),1),
IF(AND(ROW(AI75)&gt;12,OR(AND(AJ76&lt;&gt;"",AJ76&lt;&gt;"-"),AND(AI76="-",AH75=""))),"-","")))</f>
        <v/>
      </c>
      <c r="AJ75" s="128" t="str">
        <f>IFERROR(INDEX(Calculation!$Q$7:$Q$206,MATCH($B75&amp;" "&amp;AJ$10,positions,0),1),
IFERROR(INDEX(Calculation!$R$7:$R$206,MATCH($B74&amp;" "&amp;AJ$10,positions,0),1),
IF(AND(ROW(AJ75)&gt;12,OR(AND(AK76&lt;&gt;"",AK76&lt;&gt;"-"),AND(AJ76="-",AI75=""))),"-","")))</f>
        <v/>
      </c>
      <c r="AK75" s="128" t="str">
        <f>IFERROR(INDEX(Calculation!$Q$7:$Q$206,MATCH($B75&amp;" "&amp;AK$10,positions,0),1),
IFERROR(INDEX(Calculation!$R$7:$R$206,MATCH($B74&amp;" "&amp;AK$10,positions,0),1),
IF(AND(ROW(AK75)&gt;12,OR(AND(AL76&lt;&gt;"",AL76&lt;&gt;"-"),AND(AK76="-",AJ75=""))),"-","")))</f>
        <v/>
      </c>
      <c r="AL75" s="128" t="str">
        <f>IFERROR(INDEX(Calculation!$Q$7:$Q$206,MATCH($B75&amp;" "&amp;AL$10,positions,0),1),
IFERROR(INDEX(Calculation!$R$7:$R$206,MATCH($B74&amp;" "&amp;AL$10,positions,0),1),
IF(AND(ROW(AL75)&gt;12,OR(AND(AM76&lt;&gt;"",AM76&lt;&gt;"-"),AND(AL76="-",AK75=""))),"-","")))</f>
        <v/>
      </c>
      <c r="AM75" s="128" t="str">
        <f>IFERROR(INDEX(Calculation!$Q$7:$Q$206,MATCH($B75&amp;" "&amp;AM$10,positions,0),1),
IFERROR(INDEX(Calculation!$R$7:$R$206,MATCH($B74&amp;" "&amp;AM$10,positions,0),1),
IF(AND(ROW(AM75)&gt;12,OR(AND(AN76&lt;&gt;"",AN76&lt;&gt;"-"),AND(AM76="-",AL75=""))),"-","")))</f>
        <v/>
      </c>
      <c r="AN75" s="128" t="str">
        <f>IFERROR(INDEX(Calculation!$Q$7:$Q$206,MATCH($B75&amp;" "&amp;AN$10,positions,0),1),
IFERROR(INDEX(Calculation!$R$7:$R$206,MATCH($B74&amp;" "&amp;AN$10,positions,0),1),
IF(AND(ROW(AN75)&gt;12,OR(AND(AO76&lt;&gt;"",AO76&lt;&gt;"-"),AND(AN76="-",AM75=""))),"-","")))</f>
        <v/>
      </c>
      <c r="AO75" s="128" t="str">
        <f>IFERROR(INDEX(Calculation!$Q$7:$Q$206,MATCH($B75&amp;" "&amp;AO$10,positions,0),1),
IFERROR(INDEX(Calculation!$R$7:$R$206,MATCH($B74&amp;" "&amp;AO$10,positions,0),1),
IF(AND(ROW(AO75)&gt;12,OR(AND(AP76&lt;&gt;"",AP76&lt;&gt;"-"),AND(AO76="-",AN75=""))),"-","")))</f>
        <v/>
      </c>
      <c r="AP75" s="128" t="str">
        <f>IFERROR(INDEX(Calculation!$Q$7:$Q$206,MATCH($B75&amp;" "&amp;AP$10,positions,0),1),
IFERROR(INDEX(Calculation!$R$7:$R$206,MATCH($B74&amp;" "&amp;AP$10,positions,0),1),
IF(AND(ROW(AP75)&gt;12,OR(AND(AQ76&lt;&gt;"",AQ76&lt;&gt;"-"),AND(AP76="-",AO75=""))),"-","")))</f>
        <v/>
      </c>
      <c r="AQ75" s="128" t="str">
        <f>IFERROR(INDEX(Calculation!$Q$7:$Q$206,MATCH($B75&amp;" "&amp;AQ$10,positions,0),1),
IFERROR(INDEX(Calculation!$R$7:$R$206,MATCH($B74&amp;" "&amp;AQ$10,positions,0),1),
IF(AND(ROW(AQ75)&gt;12,OR(AND(AR76&lt;&gt;"",AR76&lt;&gt;"-"),AND(AQ76="-",AP75=""))),"-","")))</f>
        <v/>
      </c>
      <c r="AR75" s="128" t="str">
        <f>IFERROR(INDEX(Calculation!$Q$7:$Q$206,MATCH($B75&amp;" "&amp;AR$10,positions,0),1),
IFERROR(INDEX(Calculation!$R$7:$R$206,MATCH($B74&amp;" "&amp;AR$10,positions,0),1),
IF(AND(ROW(AR75)&gt;12,OR(AND(AS76&lt;&gt;"",AS76&lt;&gt;"-"),AND(AR76="-",AQ75=""))),"-","")))</f>
        <v/>
      </c>
      <c r="AS75" s="128" t="str">
        <f>IFERROR(INDEX(Calculation!$Q$7:$Q$206,MATCH($B75&amp;" "&amp;AS$10,positions,0),1),
IFERROR(INDEX(Calculation!$R$7:$R$206,MATCH($B74&amp;" "&amp;AS$10,positions,0),1),
IF(AND(ROW(AS75)&gt;12,OR(AND(AT76&lt;&gt;"",AT76&lt;&gt;"-"),AND(AS76="-",AR75=""))),"-","")))</f>
        <v/>
      </c>
      <c r="AT75" s="128" t="str">
        <f>IFERROR(INDEX(Calculation!$Q$7:$Q$206,MATCH($B75&amp;" "&amp;AT$10,positions,0),1),
IFERROR(INDEX(Calculation!$R$7:$R$206,MATCH($B74&amp;" "&amp;AT$10,positions,0),1),
IF(AND(ROW(AT75)&gt;12,OR(AND(AU76&lt;&gt;"",AU76&lt;&gt;"-"),AND(AT76="-",AS75=""))),"-","")))</f>
        <v/>
      </c>
      <c r="AU75" s="128" t="str">
        <f>IFERROR(INDEX(Calculation!$Q$7:$Q$206,MATCH($B75&amp;" "&amp;AU$10,positions,0),1),
IFERROR(INDEX(Calculation!$R$7:$R$206,MATCH($B74&amp;" "&amp;AU$10,positions,0),1),
IF(AND(ROW(AU75)&gt;12,OR(AND(AV76&lt;&gt;"",AV76&lt;&gt;"-"),AND(AU76="-",AT75=""))),"-","")))</f>
        <v/>
      </c>
      <c r="AV75" s="128" t="str">
        <f>IFERROR(INDEX(Calculation!$Q$7:$Q$206,MATCH($B75&amp;" "&amp;AV$10,positions,0),1),
IFERROR(INDEX(Calculation!$R$7:$R$206,MATCH($B74&amp;" "&amp;AV$10,positions,0),1),
IF(AND(ROW(AV75)&gt;12,OR(AND(AW76&lt;&gt;"",AW76&lt;&gt;"-"),AND(AV76="-",AU75=""))),"-","")))</f>
        <v/>
      </c>
      <c r="AW75" s="128" t="str">
        <f>IFERROR(INDEX(Calculation!$Q$7:$Q$206,MATCH($B75&amp;" "&amp;AW$10,positions,0),1),
IFERROR(INDEX(Calculation!$R$7:$R$206,MATCH($B74&amp;" "&amp;AW$10,positions,0),1),
IF(AND(ROW(AW75)&gt;12,OR(AND(AX76&lt;&gt;"",AX76&lt;&gt;"-"),AND(AW76="-",AV75=""))),"-","")))</f>
        <v/>
      </c>
      <c r="AX75" s="128" t="str">
        <f>IFERROR(INDEX(Calculation!$Q$7:$Q$206,MATCH($B75&amp;" "&amp;AX$10,positions,0),1),
IFERROR(INDEX(Calculation!$R$7:$R$206,MATCH($B74&amp;" "&amp;AX$10,positions,0),1),
IF(AND(ROW(AX75)&gt;12,OR(AND(AY76&lt;&gt;"",AY76&lt;&gt;"-"),AND(AX76="-",AW75=""))),"-","")))</f>
        <v/>
      </c>
      <c r="AY75" s="128" t="str">
        <f>IFERROR(INDEX(Calculation!$Q$7:$Q$206,MATCH($B75&amp;" "&amp;AY$10,positions,0),1),
IFERROR(INDEX(Calculation!$R$7:$R$206,MATCH($B74&amp;" "&amp;AY$10,positions,0),1),
IF(AND(ROW(AY75)&gt;12,OR(AND(AZ76&lt;&gt;"",AZ76&lt;&gt;"-"),AND(AY76="-",AX75=""))),"-","")))</f>
        <v/>
      </c>
      <c r="AZ75" s="128" t="str">
        <f>IFERROR(INDEX(Calculation!$Q$7:$Q$206,MATCH($B75&amp;" "&amp;AZ$10,positions,0),1),
IFERROR(INDEX(Calculation!$R$7:$R$206,MATCH($B74&amp;" "&amp;AZ$10,positions,0),1),
IF(AND(ROW(AZ75)&gt;12,OR(AND(BA76&lt;&gt;"",BA76&lt;&gt;"-"),AND(AZ76="-",AY75=""))),"-","")))</f>
        <v/>
      </c>
      <c r="BA75" s="128" t="str">
        <f>IFERROR(INDEX(Calculation!$Q$7:$Q$206,MATCH($B75&amp;" "&amp;BA$10,positions,0),1),
IFERROR(INDEX(Calculation!$R$7:$R$206,MATCH($B74&amp;" "&amp;BA$10,positions,0),1),
IF(AND(ROW(BA75)&gt;12,OR(AND(BB76&lt;&gt;"",BB76&lt;&gt;"-"),AND(BA76="-",AZ75=""))),"-","")))</f>
        <v/>
      </c>
      <c r="BB75" s="128" t="str">
        <f>IFERROR(INDEX(Calculation!$Q$7:$Q$206,MATCH($B75&amp;" "&amp;BB$10,positions,0),1),
IFERROR(INDEX(Calculation!$R$7:$R$206,MATCH($B74&amp;" "&amp;BB$10,positions,0),1),
IF(AND(ROW(BB75)&gt;12,OR(AND(BC76&lt;&gt;"",BC76&lt;&gt;"-"),AND(BB76="-",BA75=""))),"-","")))</f>
        <v/>
      </c>
      <c r="BC75" s="128" t="str">
        <f>IFERROR(INDEX(Calculation!$Q$7:$Q$206,MATCH($B75&amp;" "&amp;BC$10,positions,0),1),
IFERROR(INDEX(Calculation!$R$7:$R$206,MATCH($B74&amp;" "&amp;BC$10,positions,0),1),
IF(AND(ROW(BC75)&gt;12,OR(AND(BD76&lt;&gt;"",BD76&lt;&gt;"-"),AND(BC76="-",BB75=""))),"-","")))</f>
        <v/>
      </c>
      <c r="BD75" s="128" t="str">
        <f>IFERROR(INDEX(Calculation!$Q$7:$Q$206,MATCH($B75&amp;" "&amp;BD$10,positions,0),1),
IFERROR(INDEX(Calculation!$R$7:$R$206,MATCH($B74&amp;" "&amp;BD$10,positions,0),1),
IF(AND(ROW(BD75)&gt;12,OR(AND(BE76&lt;&gt;"",BE76&lt;&gt;"-"),AND(BD76="-",BC75=""))),"-","")))</f>
        <v/>
      </c>
      <c r="BE75" s="128" t="str">
        <f>IFERROR(INDEX(Calculation!$Q$7:$Q$206,MATCH($B75&amp;" "&amp;BE$10,positions,0),1),
IFERROR(INDEX(Calculation!$R$7:$R$206,MATCH($B74&amp;" "&amp;BE$10,positions,0),1),
IF(AND(ROW(BE75)&gt;12,OR(AND(BF76&lt;&gt;"",BF76&lt;&gt;"-"),AND(BE76="-",BD75=""))),"-","")))</f>
        <v/>
      </c>
      <c r="BF75" s="128" t="str">
        <f>IFERROR(INDEX(Calculation!$Q$7:$Q$206,MATCH($B75&amp;" "&amp;BF$10,positions,0),1),
IFERROR(INDEX(Calculation!$R$7:$R$206,MATCH($B74&amp;" "&amp;BF$10,positions,0),1),
IF(AND(ROW(BF75)&gt;12,OR(AND(BG76&lt;&gt;"",BG76&lt;&gt;"-"),AND(BF76="-",BE75=""))),"-","")))</f>
        <v/>
      </c>
      <c r="BG75" s="128" t="str">
        <f>IFERROR(INDEX(Calculation!$Q$7:$Q$206,MATCH($B75&amp;" "&amp;BG$10,positions,0),1),
IFERROR(INDEX(Calculation!$R$7:$R$206,MATCH($B74&amp;" "&amp;BG$10,positions,0),1),
IF(AND(ROW(BG75)&gt;12,OR(AND(BH76&lt;&gt;"",BH76&lt;&gt;"-"),AND(BG76="-",BF75=""))),"-","")))</f>
        <v/>
      </c>
      <c r="BH75" s="128" t="str">
        <f>IFERROR(INDEX(Calculation!$Q$7:$Q$206,MATCH($B75&amp;" "&amp;BH$10,positions,0),1),
IFERROR(INDEX(Calculation!$R$7:$R$206,MATCH($B74&amp;" "&amp;BH$10,positions,0),1),
IF(AND(ROW(BH75)&gt;12,OR(AND(BI76&lt;&gt;"",BI76&lt;&gt;"-"),AND(BH76="-",BG75=""))),"-","")))</f>
        <v/>
      </c>
      <c r="BI75" s="128" t="str">
        <f>IFERROR(INDEX(Calculation!$Q$7:$Q$206,MATCH($B75&amp;" "&amp;BI$10,positions,0),1),
IFERROR(INDEX(Calculation!$R$7:$R$206,MATCH($B74&amp;" "&amp;BI$10,positions,0),1),
IF(AND(ROW(BI75)&gt;12,OR(AND(BJ76&lt;&gt;"",BJ76&lt;&gt;"-"),AND(BI76="-",BH75=""))),"-","")))</f>
        <v/>
      </c>
      <c r="BJ75" s="128" t="str">
        <f>IFERROR(INDEX(Calculation!$Q$7:$Q$206,MATCH($B75&amp;" "&amp;BJ$10,positions,0),1),
IFERROR(INDEX(Calculation!$R$7:$R$206,MATCH($B74&amp;" "&amp;BJ$10,positions,0),1),
IF(AND(ROW(BJ75)&gt;12,OR(AND(BK76&lt;&gt;"",BK76&lt;&gt;"-"),AND(BJ76="-",BI75=""))),"-","")))</f>
        <v/>
      </c>
      <c r="BK75" s="128" t="str">
        <f>IFERROR(INDEX(Calculation!$Q$7:$Q$206,MATCH($B75&amp;" "&amp;BK$10,positions,0),1),
IFERROR(INDEX(Calculation!$R$7:$R$206,MATCH($B74&amp;" "&amp;BK$10,positions,0),1),
IF(AND(ROW(BK75)&gt;12,OR(AND(BL76&lt;&gt;"",BL76&lt;&gt;"-"),AND(BK76="-",BJ75=""))),"-","")))</f>
        <v/>
      </c>
      <c r="BL75" s="128" t="str">
        <f>IFERROR(INDEX(Calculation!$Q$7:$Q$206,MATCH($B75&amp;" "&amp;BL$10,positions,0),1),
IFERROR(INDEX(Calculation!$R$7:$R$206,MATCH($B74&amp;" "&amp;BL$10,positions,0),1),
IF(AND(ROW(BL75)&gt;12,OR(AND(BM76&lt;&gt;"",BM76&lt;&gt;"-"),AND(BL76="-",BK75=""))),"-","")))</f>
        <v/>
      </c>
      <c r="BM75" s="128" t="str">
        <f>IFERROR(INDEX(Calculation!$Q$7:$Q$206,MATCH($B75&amp;" "&amp;BM$10,positions,0),1),
IFERROR(INDEX(Calculation!$R$7:$R$206,MATCH($B74&amp;" "&amp;BM$10,positions,0),1),
IF(AND(ROW(BM75)&gt;12,OR(AND(BN76&lt;&gt;"",BN76&lt;&gt;"-"),AND(BM76="-",BL75=""))),"-","")))</f>
        <v/>
      </c>
      <c r="BN75" s="128" t="str">
        <f>IFERROR(INDEX(Calculation!$Q$7:$Q$206,MATCH($B75&amp;" "&amp;BN$10,positions,0),1),
IFERROR(INDEX(Calculation!$R$7:$R$206,MATCH($B74&amp;" "&amp;BN$10,positions,0),1),
IF(AND(ROW(BN75)&gt;12,OR(AND(BO76&lt;&gt;"",BO76&lt;&gt;"-"),AND(BN76="-",BM75=""))),"-","")))</f>
        <v/>
      </c>
      <c r="BO75" s="128" t="str">
        <f>IFERROR(INDEX(Calculation!$Q$7:$Q$206,MATCH($B75&amp;" "&amp;BO$10,positions,0),1),
IFERROR(INDEX(Calculation!$R$7:$R$206,MATCH($B74&amp;" "&amp;BO$10,positions,0),1),
IF(AND(ROW(BO75)&gt;12,OR(AND(BP76&lt;&gt;"",BP76&lt;&gt;"-"),AND(BO76="-",BN75=""))),"-","")))</f>
        <v/>
      </c>
      <c r="BP75" s="128" t="str">
        <f>IFERROR(INDEX(Calculation!$Q$7:$Q$206,MATCH($B75&amp;" "&amp;BP$10,positions,0),1),
IFERROR(INDEX(Calculation!$R$7:$R$206,MATCH($B74&amp;" "&amp;BP$10,positions,0),1),
IF(AND(ROW(BP75)&gt;12,OR(AND(BQ76&lt;&gt;"",BQ76&lt;&gt;"-"),AND(BP76="-",BO75=""))),"-","")))</f>
        <v/>
      </c>
      <c r="BQ75" s="128" t="str">
        <f>IFERROR(INDEX(Calculation!$Q$7:$Q$206,MATCH($B75&amp;" "&amp;BQ$10,positions,0),1),
IFERROR(INDEX(Calculation!$R$7:$R$206,MATCH($B74&amp;" "&amp;BQ$10,positions,0),1),
IF(AND(ROW(BQ75)&gt;12,OR(AND(BR76&lt;&gt;"",BR76&lt;&gt;"-"),AND(BQ76="-",BP75=""))),"-","")))</f>
        <v/>
      </c>
      <c r="BR75" s="128" t="str">
        <f>IFERROR(INDEX(Calculation!$Q$7:$Q$206,MATCH($B75&amp;" "&amp;BR$10,positions,0),1),
IFERROR(INDEX(Calculation!$R$7:$R$206,MATCH($B74&amp;" "&amp;BR$10,positions,0),1),
IF(AND(ROW(BR75)&gt;12,OR(AND(BS76&lt;&gt;"",BS76&lt;&gt;"-"),AND(BR76="-",BQ75=""))),"-","")))</f>
        <v/>
      </c>
      <c r="BS75" s="128" t="str">
        <f>IFERROR(INDEX(Calculation!$Q$7:$Q$206,MATCH($B75&amp;" "&amp;BS$10,positions,0),1),
IFERROR(INDEX(Calculation!$R$7:$R$206,MATCH($B74&amp;" "&amp;BS$10,positions,0),1),
IF(AND(ROW(BS75)&gt;12,OR(AND(BT76&lt;&gt;"",BT76&lt;&gt;"-"),AND(BS76="-",BR75=""))),"-","")))</f>
        <v/>
      </c>
      <c r="BT75" s="128" t="str">
        <f>IFERROR(INDEX(Calculation!$Q$7:$Q$206,MATCH($B75&amp;" "&amp;BT$10,positions,0),1),
IFERROR(INDEX(Calculation!$R$7:$R$206,MATCH($B74&amp;" "&amp;BT$10,positions,0),1),
IF(AND(ROW(BT75)&gt;12,OR(AND(BU76&lt;&gt;"",BU76&lt;&gt;"-"),AND(BT76="-",BS75=""))),"-","")))</f>
        <v/>
      </c>
      <c r="BU75" s="128" t="str">
        <f>IFERROR(INDEX(Calculation!$Q$7:$Q$206,MATCH($B75&amp;" "&amp;BU$10,positions,0),1),
IFERROR(INDEX(Calculation!$R$7:$R$206,MATCH($B74&amp;" "&amp;BU$10,positions,0),1),
IF(AND(ROW(BU75)&gt;12,OR(AND(BV76&lt;&gt;"",BV76&lt;&gt;"-"),AND(BU76="-",BT75=""))),"-","")))</f>
        <v/>
      </c>
      <c r="BV75" s="128" t="str">
        <f>IFERROR(INDEX(Calculation!$Q$7:$Q$206,MATCH($B75&amp;" "&amp;BV$10,positions,0),1),
IFERROR(INDEX(Calculation!$R$7:$R$206,MATCH($B74&amp;" "&amp;BV$10,positions,0),1),
IF(AND(ROW(BV75)&gt;12,OR(AND(BW76&lt;&gt;"",BW76&lt;&gt;"-"),AND(BV76="-",BU75=""))),"-","")))</f>
        <v/>
      </c>
      <c r="BW75" s="128" t="str">
        <f>IFERROR(INDEX(Calculation!$Q$7:$Q$206,MATCH($B75&amp;" "&amp;BW$10,positions,0),1),
IFERROR(INDEX(Calculation!$R$7:$R$206,MATCH($B74&amp;" "&amp;BW$10,positions,0),1),
IF(AND(ROW(BW75)&gt;12,OR(AND(BX76&lt;&gt;"",BX76&lt;&gt;"-"),AND(BW76="-",BV75=""))),"-","")))</f>
        <v/>
      </c>
      <c r="BX75" s="128" t="str">
        <f>IFERROR(INDEX(Calculation!$Q$7:$Q$206,MATCH($B75&amp;" "&amp;BX$10,positions,0),1),
IFERROR(INDEX(Calculation!$R$7:$R$206,MATCH($B74&amp;" "&amp;BX$10,positions,0),1),
IF(AND(ROW(BX75)&gt;12,OR(AND(BY76&lt;&gt;"",BY76&lt;&gt;"-"),AND(BX76="-",BW75=""))),"-","")))</f>
        <v/>
      </c>
      <c r="BY75" s="128" t="str">
        <f>IFERROR(INDEX(Calculation!$Q$7:$Q$206,MATCH($B75&amp;" "&amp;BY$10,positions,0),1),
IFERROR(INDEX(Calculation!$R$7:$R$206,MATCH($B74&amp;" "&amp;BY$10,positions,0),1),
IF(AND(ROW(BY75)&gt;12,OR(AND(BZ76&lt;&gt;"",BZ76&lt;&gt;"-"),AND(BY76="-",BX75=""))),"-","")))</f>
        <v/>
      </c>
      <c r="BZ75" s="128" t="str">
        <f>IFERROR(INDEX(Calculation!$Q$7:$Q$206,MATCH($B75&amp;" "&amp;BZ$10,positions,0),1),
IFERROR(INDEX(Calculation!$R$7:$R$206,MATCH($B74&amp;" "&amp;BZ$10,positions,0),1),
IF(AND(ROW(BZ75)&gt;12,OR(AND(CA76&lt;&gt;"",CA76&lt;&gt;"-"),AND(BZ76="-",BY75=""))),"-","")))</f>
        <v/>
      </c>
      <c r="CA75" s="128" t="str">
        <f>IFERROR(INDEX(Calculation!$Q$7:$Q$206,MATCH($B75&amp;" "&amp;CA$10,positions,0),1),
IFERROR(INDEX(Calculation!$R$7:$R$206,MATCH($B74&amp;" "&amp;CA$10,positions,0),1),
IF(AND(ROW(CA75)&gt;12,OR(AND(CB76&lt;&gt;"",CB76&lt;&gt;"-"),AND(CA76="-",BZ75=""))),"-","")))</f>
        <v/>
      </c>
      <c r="CB75" s="128" t="str">
        <f>IFERROR(INDEX(Calculation!$Q$7:$Q$206,MATCH($B75&amp;" "&amp;CB$10,positions,0),1),
IFERROR(INDEX(Calculation!$R$7:$R$206,MATCH($B74&amp;" "&amp;CB$10,positions,0),1),
IF(AND(ROW(CB75)&gt;12,OR(AND(CC76&lt;&gt;"",CC76&lt;&gt;"-"),AND(CB76="-",CA75=""))),"-","")))</f>
        <v/>
      </c>
      <c r="CC75" s="128" t="str">
        <f>IFERROR(INDEX(Calculation!$Q$7:$Q$206,MATCH($B75&amp;" "&amp;CC$10,positions,0),1),
IFERROR(INDEX(Calculation!$R$7:$R$206,MATCH($B74&amp;" "&amp;CC$10,positions,0),1),
IF(AND(ROW(CC75)&gt;12,OR(AND(CD76&lt;&gt;"",CD76&lt;&gt;"-"),AND(CC76="-",CB75=""))),"-","")))</f>
        <v/>
      </c>
      <c r="CD75" s="128" t="str">
        <f>IFERROR(INDEX(Calculation!$Q$7:$Q$206,MATCH($B75&amp;" "&amp;CD$10,positions,0),1),
IFERROR(INDEX(Calculation!$R$7:$R$206,MATCH($B74&amp;" "&amp;CD$10,positions,0),1),
IF(AND(ROW(CD75)&gt;12,OR(AND(CE76&lt;&gt;"",CE76&lt;&gt;"-"),AND(CD76="-",CC75=""))),"-","")))</f>
        <v/>
      </c>
      <c r="CE75" s="128" t="str">
        <f>IFERROR(INDEX(Calculation!$Q$7:$Q$206,MATCH($B75&amp;" "&amp;CE$10,positions,0),1),
IFERROR(INDEX(Calculation!$R$7:$R$206,MATCH($B74&amp;" "&amp;CE$10,positions,0),1),
IF(AND(ROW(CE75)&gt;12,OR(AND(CF76&lt;&gt;"",CF76&lt;&gt;"-"),AND(CE76="-",CD75=""))),"-","")))</f>
        <v/>
      </c>
      <c r="CF75" s="128" t="str">
        <f>IFERROR(INDEX(Calculation!$Q$7:$Q$206,MATCH($B75&amp;" "&amp;CF$10,positions,0),1),
IFERROR(INDEX(Calculation!$R$7:$R$206,MATCH($B74&amp;" "&amp;CF$10,positions,0),1),
IF(AND(ROW(CF75)&gt;12,OR(AND(CG76&lt;&gt;"",CG76&lt;&gt;"-"),AND(CF76="-",CE75=""))),"-","")))</f>
        <v/>
      </c>
      <c r="CG75" s="128" t="str">
        <f>IFERROR(INDEX(Calculation!$Q$7:$Q$206,MATCH($B75&amp;" "&amp;CG$10,positions,0),1),
IFERROR(INDEX(Calculation!$R$7:$R$206,MATCH($B74&amp;" "&amp;CG$10,positions,0),1),
IF(AND(ROW(CG75)&gt;12,OR(AND(CH76&lt;&gt;"",CH76&lt;&gt;"-"),AND(CG76="-",CF75=""))),"-","")))</f>
        <v/>
      </c>
      <c r="CH75" s="128" t="str">
        <f>IFERROR(INDEX(Calculation!$Q$7:$Q$206,MATCH($B75&amp;" "&amp;CH$10,positions,0),1),
IFERROR(INDEX(Calculation!$R$7:$R$206,MATCH($B74&amp;" "&amp;CH$10,positions,0),1),
IF(AND(ROW(CH75)&gt;12,OR(AND(CI76&lt;&gt;"",CI76&lt;&gt;"-"),AND(CH76="-",CG75=""))),"-","")))</f>
        <v/>
      </c>
      <c r="CI75" s="128" t="str">
        <f>IFERROR(INDEX(Calculation!$Q$7:$Q$206,MATCH($B75&amp;" "&amp;CI$10,positions,0),1),
IFERROR(INDEX(Calculation!$R$7:$R$206,MATCH($B74&amp;" "&amp;CI$10,positions,0),1),
IF(AND(ROW(CI75)&gt;12,OR(AND(CJ76&lt;&gt;"",CJ76&lt;&gt;"-"),AND(CI76="-",CH75=""))),"-","")))</f>
        <v/>
      </c>
      <c r="CJ75" s="128" t="str">
        <f>IFERROR(INDEX(Calculation!$Q$7:$Q$206,MATCH($B75&amp;" "&amp;CJ$10,positions,0),1),
IFERROR(INDEX(Calculation!$R$7:$R$206,MATCH($B74&amp;" "&amp;CJ$10,positions,0),1),
IF(AND(ROW(CJ75)&gt;12,OR(AND(CK76&lt;&gt;"",CK76&lt;&gt;"-"),AND(CJ76="-",CI75=""))),"-","")))</f>
        <v/>
      </c>
      <c r="CK75" s="128" t="str">
        <f>IFERROR(INDEX(Calculation!$Q$7:$Q$206,MATCH($B75&amp;" "&amp;CK$10,positions,0),1),
IFERROR(INDEX(Calculation!$R$7:$R$206,MATCH($B74&amp;" "&amp;CK$10,positions,0),1),
IF(AND(ROW(CK75)&gt;12,OR(AND(CL76&lt;&gt;"",CL76&lt;&gt;"-"),AND(CK76="-",CJ75=""))),"-","")))</f>
        <v/>
      </c>
      <c r="CL75" s="128" t="str">
        <f>IFERROR(INDEX(Calculation!$Q$7:$Q$206,MATCH($B75&amp;" "&amp;CL$10,positions,0),1),
IFERROR(INDEX(Calculation!$R$7:$R$206,MATCH($B74&amp;" "&amp;CL$10,positions,0),1),
IF(AND(ROW(CL75)&gt;12,OR(AND(CM76&lt;&gt;"",CM76&lt;&gt;"-"),AND(CL76="-",CK75=""))),"-","")))</f>
        <v/>
      </c>
      <c r="CM75" s="128" t="str">
        <f>IFERROR(INDEX(Calculation!$Q$7:$Q$206,MATCH($B75&amp;" "&amp;CM$10,positions,0),1),
IFERROR(INDEX(Calculation!$R$7:$R$206,MATCH($B74&amp;" "&amp;CM$10,positions,0),1),
IF(AND(ROW(CM75)&gt;12,OR(AND(CN76&lt;&gt;"",CN76&lt;&gt;"-"),AND(CM76="-",CL75=""))),"-","")))</f>
        <v/>
      </c>
      <c r="CN75" s="128" t="str">
        <f>IFERROR(INDEX(Calculation!$Q$7:$Q$206,MATCH($B75&amp;" "&amp;CN$10,positions,0),1),
IFERROR(INDEX(Calculation!$R$7:$R$206,MATCH($B74&amp;" "&amp;CN$10,positions,0),1),
IF(AND(ROW(CN75)&gt;12,OR(AND(CO76&lt;&gt;"",CO76&lt;&gt;"-"),AND(CN76="-",CM75=""))),"-","")))</f>
        <v/>
      </c>
      <c r="CO75" s="128" t="str">
        <f>IFERROR(INDEX(Calculation!$Q$7:$Q$206,MATCH($B75&amp;" "&amp;CO$10,positions,0),1),
IFERROR(INDEX(Calculation!$R$7:$R$206,MATCH($B74&amp;" "&amp;CO$10,positions,0),1),
IF(AND(ROW(CO75)&gt;12,OR(AND(CP76&lt;&gt;"",CP76&lt;&gt;"-"),AND(CO76="-",CN75=""))),"-","")))</f>
        <v/>
      </c>
      <c r="CP75" s="128" t="str">
        <f>IFERROR(INDEX(Calculation!$Q$7:$Q$206,MATCH($B75&amp;" "&amp;CP$10,positions,0),1),
IFERROR(INDEX(Calculation!$R$7:$R$206,MATCH($B74&amp;" "&amp;CP$10,positions,0),1),
IF(AND(ROW(CP75)&gt;12,OR(AND(CQ76&lt;&gt;"",CQ76&lt;&gt;"-"),AND(CP76="-",CO75=""))),"-","")))</f>
        <v/>
      </c>
      <c r="CQ75" s="128" t="str">
        <f>IFERROR(INDEX(Calculation!$Q$7:$Q$206,MATCH($B75&amp;" "&amp;CQ$10,positions,0),1),
IFERROR(INDEX(Calculation!$R$7:$R$206,MATCH($B74&amp;" "&amp;CQ$10,positions,0),1),
IF(AND(ROW(CQ75)&gt;12,OR(AND(CR76&lt;&gt;"",CR76&lt;&gt;"-"),AND(CQ76="-",CP75=""))),"-","")))</f>
        <v/>
      </c>
      <c r="CR75" s="128" t="str">
        <f>IFERROR(INDEX(Calculation!$Q$7:$Q$206,MATCH($B75&amp;" "&amp;CR$10,positions,0),1),
IFERROR(INDEX(Calculation!$R$7:$R$206,MATCH($B74&amp;" "&amp;CR$10,positions,0),1),
IF(AND(ROW(CR75)&gt;12,OR(AND(CS76&lt;&gt;"",CS76&lt;&gt;"-"),AND(CR76="-",CQ75=""))),"-","")))</f>
        <v/>
      </c>
      <c r="CS75" s="128" t="str">
        <f>IFERROR(INDEX(Calculation!$Q$7:$Q$206,MATCH($B75&amp;" "&amp;CS$10,positions,0),1),
IFERROR(INDEX(Calculation!$R$7:$R$206,MATCH($B74&amp;" "&amp;CS$10,positions,0),1),
IF(AND(ROW(CS75)&gt;12,OR(AND(CT76&lt;&gt;"",CT76&lt;&gt;"-"),AND(CS76="-",CR75=""))),"-","")))</f>
        <v/>
      </c>
      <c r="CT75" s="128" t="str">
        <f>IFERROR(INDEX(Calculation!$Q$7:$Q$206,MATCH($B75&amp;" "&amp;CT$10,positions,0),1),
IFERROR(INDEX(Calculation!$R$7:$R$206,MATCH($B74&amp;" "&amp;CT$10,positions,0),1),
IF(AND(ROW(CT75)&gt;12,OR(AND(CU76&lt;&gt;"",CU76&lt;&gt;"-"),AND(CT76="-",CS75=""))),"-","")))</f>
        <v/>
      </c>
      <c r="CU75" s="128" t="str">
        <f>IFERROR(INDEX(Calculation!$Q$7:$Q$206,MATCH($B75&amp;" "&amp;CU$10,positions,0),1),
IFERROR(INDEX(Calculation!$R$7:$R$206,MATCH($B74&amp;" "&amp;CU$10,positions,0),1),
IF(AND(ROW(CU75)&gt;12,OR(AND(CV76&lt;&gt;"",CV76&lt;&gt;"-"),AND(CU76="-",CT75=""))),"-","")))</f>
        <v/>
      </c>
      <c r="CV75" s="128" t="str">
        <f>IFERROR(INDEX(Calculation!$Q$7:$Q$206,MATCH($B75&amp;" "&amp;CV$10,positions,0),1),
IFERROR(INDEX(Calculation!$R$7:$R$206,MATCH($B74&amp;" "&amp;CV$10,positions,0),1),
IF(AND(ROW(CV75)&gt;12,OR(AND(CW76&lt;&gt;"",CW76&lt;&gt;"-"),AND(CV76="-",CU75=""))),"-","")))</f>
        <v/>
      </c>
      <c r="CW75" s="128" t="str">
        <f>IFERROR(INDEX(Calculation!$Q$7:$Q$206,MATCH($B75&amp;" "&amp;CW$10,positions,0),1),
IFERROR(INDEX(Calculation!$R$7:$R$206,MATCH($B74&amp;" "&amp;CW$10,positions,0),1),
IF(AND(ROW(CW75)&gt;12,OR(AND(CX76&lt;&gt;"",CX76&lt;&gt;"-"),AND(CW76="-",CV75=""))),"-","")))</f>
        <v/>
      </c>
      <c r="CX75" s="128" t="str">
        <f>IFERROR(INDEX(Calculation!$Q$7:$Q$206,MATCH($B75&amp;" "&amp;CX$10,positions,0),1),
IFERROR(INDEX(Calculation!$R$7:$R$206,MATCH($B74&amp;" "&amp;CX$10,positions,0),1),
IF(AND(ROW(CX75)&gt;12,OR(AND(CY76&lt;&gt;"",CY76&lt;&gt;"-"),AND(CX76="-",CW75=""))),"-","")))</f>
        <v/>
      </c>
      <c r="CY75" s="128" t="str">
        <f>IFERROR(INDEX(Calculation!$Q$7:$Q$206,MATCH($B75&amp;" "&amp;CY$10,positions,0),1),
IFERROR(INDEX(Calculation!$R$7:$R$206,MATCH($B74&amp;" "&amp;CY$10,positions,0),1),
IF(AND(ROW(CY75)&gt;12,OR(AND(CZ76&lt;&gt;"",CZ76&lt;&gt;"-"),AND(CY76="-",CX75=""))),"-","")))</f>
        <v/>
      </c>
      <c r="CZ75" s="128" t="str">
        <f>IFERROR(INDEX(Calculation!$Q$7:$Q$206,MATCH($B75&amp;" "&amp;CZ$10,positions,0),1),
IFERROR(INDEX(Calculation!$R$7:$R$206,MATCH($B74&amp;" "&amp;CZ$10,positions,0),1),
IF(AND(ROW(CZ75)&gt;12,OR(AND(DA76&lt;&gt;"",DA76&lt;&gt;"-"),AND(CZ76="-",CY75=""))),"-","")))</f>
        <v/>
      </c>
    </row>
    <row r="76" spans="2:104" s="100" customFormat="1" ht="27.95" customHeight="1" x14ac:dyDescent="0.25">
      <c r="B76" s="140">
        <v>66</v>
      </c>
      <c r="C76" s="99"/>
      <c r="D76" s="128" t="str">
        <f>IFERROR(INDEX(Calculation!$Q$7:$Q$206,MATCH($B76&amp;" "&amp;D$10,positions,0),1),
IFERROR(INDEX(Calculation!$R$7:$R$206,MATCH($B75&amp;" "&amp;D$10,positions,0),1),
IF(AND(ROW(D76)&gt;12,OR(AND(E77&lt;&gt;"",E77&lt;&gt;"-"),AND(D77="-",C76=""))),"-","")))</f>
        <v/>
      </c>
      <c r="E76" s="128" t="str">
        <f>IFERROR(INDEX(Calculation!$Q$7:$Q$206,MATCH($B76&amp;" "&amp;E$10,positions,0),1),
IFERROR(INDEX(Calculation!$R$7:$R$206,MATCH($B75&amp;" "&amp;E$10,positions,0),1),
IF(AND(ROW(E76)&gt;12,OR(AND(F77&lt;&gt;"",F77&lt;&gt;"-"),AND(E77="-",D76=""))),"-","")))</f>
        <v/>
      </c>
      <c r="F76" s="128" t="str">
        <f>IFERROR(INDEX(Calculation!$Q$7:$Q$206,MATCH($B76&amp;" "&amp;F$10,positions,0),1),
IFERROR(INDEX(Calculation!$R$7:$R$206,MATCH($B75&amp;" "&amp;F$10,positions,0),1),
IF(AND(ROW(F76)&gt;12,OR(AND(G77&lt;&gt;"",G77&lt;&gt;"-"),AND(F77="-",E76=""))),"-","")))</f>
        <v/>
      </c>
      <c r="G76" s="128" t="str">
        <f>IFERROR(INDEX(Calculation!$Q$7:$Q$206,MATCH($B76&amp;" "&amp;G$10,positions,0),1),
IFERROR(INDEX(Calculation!$R$7:$R$206,MATCH($B75&amp;" "&amp;G$10,positions,0),1),
IF(AND(ROW(G76)&gt;12,OR(AND(H77&lt;&gt;"",H77&lt;&gt;"-"),AND(G77="-",F76=""))),"-","")))</f>
        <v/>
      </c>
      <c r="H76" s="128" t="str">
        <f>IFERROR(INDEX(Calculation!$Q$7:$Q$206,MATCH($B76&amp;" "&amp;H$10,positions,0),1),
IFERROR(INDEX(Calculation!$R$7:$R$206,MATCH($B75&amp;" "&amp;H$10,positions,0),1),
IF(AND(ROW(H76)&gt;12,OR(AND(I77&lt;&gt;"",I77&lt;&gt;"-"),AND(H77="-",G76=""))),"-","")))</f>
        <v/>
      </c>
      <c r="I76" s="128" t="str">
        <f>IFERROR(INDEX(Calculation!$Q$7:$Q$206,MATCH($B76&amp;" "&amp;I$10,positions,0),1),
IFERROR(INDEX(Calculation!$R$7:$R$206,MATCH($B75&amp;" "&amp;I$10,positions,0),1),
IF(AND(ROW(I76)&gt;12,OR(AND(J77&lt;&gt;"",J77&lt;&gt;"-"),AND(I77="-",H76=""))),"-","")))</f>
        <v/>
      </c>
      <c r="J76" s="128" t="str">
        <f>IFERROR(INDEX(Calculation!$Q$7:$Q$206,MATCH($B76&amp;" "&amp;J$10,positions,0),1),
IFERROR(INDEX(Calculation!$R$7:$R$206,MATCH($B75&amp;" "&amp;J$10,positions,0),1),
IF(AND(ROW(J76)&gt;12,OR(AND(K77&lt;&gt;"",K77&lt;&gt;"-"),AND(J77="-",I76=""))),"-","")))</f>
        <v/>
      </c>
      <c r="K76" s="128" t="str">
        <f>IFERROR(INDEX(Calculation!$Q$7:$Q$206,MATCH($B76&amp;" "&amp;K$10,positions,0),1),
IFERROR(INDEX(Calculation!$R$7:$R$206,MATCH($B75&amp;" "&amp;K$10,positions,0),1),
IF(AND(ROW(K76)&gt;12,OR(AND(L77&lt;&gt;"",L77&lt;&gt;"-"),AND(K77="-",J76=""))),"-","")))</f>
        <v/>
      </c>
      <c r="L76" s="128" t="str">
        <f>IFERROR(INDEX(Calculation!$Q$7:$Q$206,MATCH($B76&amp;" "&amp;L$10,positions,0),1),
IFERROR(INDEX(Calculation!$R$7:$R$206,MATCH($B75&amp;" "&amp;L$10,positions,0),1),
IF(AND(ROW(L76)&gt;12,OR(AND(M77&lt;&gt;"",M77&lt;&gt;"-"),AND(L77="-",K76=""))),"-","")))</f>
        <v/>
      </c>
      <c r="M76" s="128" t="str">
        <f>IFERROR(INDEX(Calculation!$Q$7:$Q$206,MATCH($B76&amp;" "&amp;M$10,positions,0),1),
IFERROR(INDEX(Calculation!$R$7:$R$206,MATCH($B75&amp;" "&amp;M$10,positions,0),1),
IF(AND(ROW(M76)&gt;12,OR(AND(N77&lt;&gt;"",N77&lt;&gt;"-"),AND(M77="-",L76=""))),"-","")))</f>
        <v/>
      </c>
      <c r="N76" s="128" t="str">
        <f>IFERROR(INDEX(Calculation!$Q$7:$Q$206,MATCH($B76&amp;" "&amp;N$10,positions,0),1),
IFERROR(INDEX(Calculation!$R$7:$R$206,MATCH($B75&amp;" "&amp;N$10,positions,0),1),
IF(AND(ROW(N76)&gt;12,OR(AND(O77&lt;&gt;"",O77&lt;&gt;"-"),AND(N77="-",M76=""))),"-","")))</f>
        <v/>
      </c>
      <c r="O76" s="128" t="str">
        <f>IFERROR(INDEX(Calculation!$Q$7:$Q$206,MATCH($B76&amp;" "&amp;O$10,positions,0),1),
IFERROR(INDEX(Calculation!$R$7:$R$206,MATCH($B75&amp;" "&amp;O$10,positions,0),1),
IF(AND(ROW(O76)&gt;12,OR(AND(P77&lt;&gt;"",P77&lt;&gt;"-"),AND(O77="-",N76=""))),"-","")))</f>
        <v/>
      </c>
      <c r="P76" s="128" t="str">
        <f>IFERROR(INDEX(Calculation!$Q$7:$Q$206,MATCH($B76&amp;" "&amp;P$10,positions,0),1),
IFERROR(INDEX(Calculation!$R$7:$R$206,MATCH($B75&amp;" "&amp;P$10,positions,0),1),
IF(AND(ROW(P76)&gt;12,OR(AND(Q77&lt;&gt;"",Q77&lt;&gt;"-"),AND(P77="-",O76=""))),"-","")))</f>
        <v/>
      </c>
      <c r="Q76" s="128" t="str">
        <f>IFERROR(INDEX(Calculation!$Q$7:$Q$206,MATCH($B76&amp;" "&amp;Q$10,positions,0),1),
IFERROR(INDEX(Calculation!$R$7:$R$206,MATCH($B75&amp;" "&amp;Q$10,positions,0),1),
IF(AND(ROW(Q76)&gt;12,OR(AND(R77&lt;&gt;"",R77&lt;&gt;"-"),AND(Q77="-",P76=""))),"-","")))</f>
        <v/>
      </c>
      <c r="R76" s="128" t="str">
        <f>IFERROR(INDEX(Calculation!$Q$7:$Q$206,MATCH($B76&amp;" "&amp;R$10,positions,0),1),
IFERROR(INDEX(Calculation!$R$7:$R$206,MATCH($B75&amp;" "&amp;R$10,positions,0),1),
IF(AND(ROW(R76)&gt;12,OR(AND(S77&lt;&gt;"",S77&lt;&gt;"-"),AND(R77="-",Q76=""))),"-","")))</f>
        <v/>
      </c>
      <c r="S76" s="128" t="str">
        <f>IFERROR(INDEX(Calculation!$Q$7:$Q$206,MATCH($B76&amp;" "&amp;S$10,positions,0),1),
IFERROR(INDEX(Calculation!$R$7:$R$206,MATCH($B75&amp;" "&amp;S$10,positions,0),1),
IF(AND(ROW(S76)&gt;12,OR(AND(T77&lt;&gt;"",T77&lt;&gt;"-"),AND(S77="-",R76=""))),"-","")))</f>
        <v/>
      </c>
      <c r="T76" s="128" t="str">
        <f>IFERROR(INDEX(Calculation!$Q$7:$Q$206,MATCH($B76&amp;" "&amp;T$10,positions,0),1),
IFERROR(INDEX(Calculation!$R$7:$R$206,MATCH($B75&amp;" "&amp;T$10,positions,0),1),
IF(AND(ROW(T76)&gt;12,OR(AND(U77&lt;&gt;"",U77&lt;&gt;"-"),AND(T77="-",S76=""))),"-","")))</f>
        <v/>
      </c>
      <c r="U76" s="128" t="str">
        <f>IFERROR(INDEX(Calculation!$Q$7:$Q$206,MATCH($B76&amp;" "&amp;U$10,positions,0),1),
IFERROR(INDEX(Calculation!$R$7:$R$206,MATCH($B75&amp;" "&amp;U$10,positions,0),1),
IF(AND(ROW(U76)&gt;12,OR(AND(V77&lt;&gt;"",V77&lt;&gt;"-"),AND(U77="-",T76=""))),"-","")))</f>
        <v/>
      </c>
      <c r="V76" s="128" t="str">
        <f>IFERROR(INDEX(Calculation!$Q$7:$Q$206,MATCH($B76&amp;" "&amp;V$10,positions,0),1),
IFERROR(INDEX(Calculation!$R$7:$R$206,MATCH($B75&amp;" "&amp;V$10,positions,0),1),
IF(AND(ROW(V76)&gt;12,OR(AND(W77&lt;&gt;"",W77&lt;&gt;"-"),AND(V77="-",U76=""))),"-","")))</f>
        <v/>
      </c>
      <c r="W76" s="128" t="str">
        <f>IFERROR(INDEX(Calculation!$Q$7:$Q$206,MATCH($B76&amp;" "&amp;W$10,positions,0),1),
IFERROR(INDEX(Calculation!$R$7:$R$206,MATCH($B75&amp;" "&amp;W$10,positions,0),1),
IF(AND(ROW(W76)&gt;12,OR(AND(X77&lt;&gt;"",X77&lt;&gt;"-"),AND(W77="-",V76=""))),"-","")))</f>
        <v/>
      </c>
      <c r="X76" s="128" t="str">
        <f>IFERROR(INDEX(Calculation!$Q$7:$Q$206,MATCH($B76&amp;" "&amp;X$10,positions,0),1),
IFERROR(INDEX(Calculation!$R$7:$R$206,MATCH($B75&amp;" "&amp;X$10,positions,0),1),
IF(AND(ROW(X76)&gt;12,OR(AND(Y77&lt;&gt;"",Y77&lt;&gt;"-"),AND(X77="-",W76=""))),"-","")))</f>
        <v/>
      </c>
      <c r="Y76" s="128" t="str">
        <f>IFERROR(INDEX(Calculation!$Q$7:$Q$206,MATCH($B76&amp;" "&amp;Y$10,positions,0),1),
IFERROR(INDEX(Calculation!$R$7:$R$206,MATCH($B75&amp;" "&amp;Y$10,positions,0),1),
IF(AND(ROW(Y76)&gt;12,OR(AND(Z77&lt;&gt;"",Z77&lt;&gt;"-"),AND(Y77="-",X76=""))),"-","")))</f>
        <v/>
      </c>
      <c r="Z76" s="128" t="str">
        <f>IFERROR(INDEX(Calculation!$Q$7:$Q$206,MATCH($B76&amp;" "&amp;Z$10,positions,0),1),
IFERROR(INDEX(Calculation!$R$7:$R$206,MATCH($B75&amp;" "&amp;Z$10,positions,0),1),
IF(AND(ROW(Z76)&gt;12,OR(AND(AA77&lt;&gt;"",AA77&lt;&gt;"-"),AND(Z77="-",Y76=""))),"-","")))</f>
        <v/>
      </c>
      <c r="AA76" s="128" t="str">
        <f>IFERROR(INDEX(Calculation!$Q$7:$Q$206,MATCH($B76&amp;" "&amp;AA$10,positions,0),1),
IFERROR(INDEX(Calculation!$R$7:$R$206,MATCH($B75&amp;" "&amp;AA$10,positions,0),1),
IF(AND(ROW(AA76)&gt;12,OR(AND(AB77&lt;&gt;"",AB77&lt;&gt;"-"),AND(AA77="-",Z76=""))),"-","")))</f>
        <v/>
      </c>
      <c r="AB76" s="128" t="str">
        <f>IFERROR(INDEX(Calculation!$Q$7:$Q$206,MATCH($B76&amp;" "&amp;AB$10,positions,0),1),
IFERROR(INDEX(Calculation!$R$7:$R$206,MATCH($B75&amp;" "&amp;AB$10,positions,0),1),
IF(AND(ROW(AB76)&gt;12,OR(AND(AC77&lt;&gt;"",AC77&lt;&gt;"-"),AND(AB77="-",AA76=""))),"-","")))</f>
        <v/>
      </c>
      <c r="AC76" s="128" t="str">
        <f>IFERROR(INDEX(Calculation!$Q$7:$Q$206,MATCH($B76&amp;" "&amp;AC$10,positions,0),1),
IFERROR(INDEX(Calculation!$R$7:$R$206,MATCH($B75&amp;" "&amp;AC$10,positions,0),1),
IF(AND(ROW(AC76)&gt;12,OR(AND(AD77&lt;&gt;"",AD77&lt;&gt;"-"),AND(AC77="-",AB76=""))),"-","")))</f>
        <v/>
      </c>
      <c r="AD76" s="128" t="str">
        <f>IFERROR(INDEX(Calculation!$Q$7:$Q$206,MATCH($B76&amp;" "&amp;AD$10,positions,0),1),
IFERROR(INDEX(Calculation!$R$7:$R$206,MATCH($B75&amp;" "&amp;AD$10,positions,0),1),
IF(AND(ROW(AD76)&gt;12,OR(AND(AE77&lt;&gt;"",AE77&lt;&gt;"-"),AND(AD77="-",AC76=""))),"-","")))</f>
        <v/>
      </c>
      <c r="AE76" s="128" t="str">
        <f>IFERROR(INDEX(Calculation!$Q$7:$Q$206,MATCH($B76&amp;" "&amp;AE$10,positions,0),1),
IFERROR(INDEX(Calculation!$R$7:$R$206,MATCH($B75&amp;" "&amp;AE$10,positions,0),1),
IF(AND(ROW(AE76)&gt;12,OR(AND(AF77&lt;&gt;"",AF77&lt;&gt;"-"),AND(AE77="-",AD76=""))),"-","")))</f>
        <v/>
      </c>
      <c r="AF76" s="128" t="str">
        <f>IFERROR(INDEX(Calculation!$Q$7:$Q$206,MATCH($B76&amp;" "&amp;AF$10,positions,0),1),
IFERROR(INDEX(Calculation!$R$7:$R$206,MATCH($B75&amp;" "&amp;AF$10,positions,0),1),
IF(AND(ROW(AF76)&gt;12,OR(AND(AG77&lt;&gt;"",AG77&lt;&gt;"-"),AND(AF77="-",AE76=""))),"-","")))</f>
        <v/>
      </c>
      <c r="AG76" s="128" t="str">
        <f>IFERROR(INDEX(Calculation!$Q$7:$Q$206,MATCH($B76&amp;" "&amp;AG$10,positions,0),1),
IFERROR(INDEX(Calculation!$R$7:$R$206,MATCH($B75&amp;" "&amp;AG$10,positions,0),1),
IF(AND(ROW(AG76)&gt;12,OR(AND(AH77&lt;&gt;"",AH77&lt;&gt;"-"),AND(AG77="-",AF76=""))),"-","")))</f>
        <v/>
      </c>
      <c r="AH76" s="128" t="str">
        <f>IFERROR(INDEX(Calculation!$Q$7:$Q$206,MATCH($B76&amp;" "&amp;AH$10,positions,0),1),
IFERROR(INDEX(Calculation!$R$7:$R$206,MATCH($B75&amp;" "&amp;AH$10,positions,0),1),
IF(AND(ROW(AH76)&gt;12,OR(AND(AI77&lt;&gt;"",AI77&lt;&gt;"-"),AND(AH77="-",AG76=""))),"-","")))</f>
        <v/>
      </c>
      <c r="AI76" s="128" t="str">
        <f>IFERROR(INDEX(Calculation!$Q$7:$Q$206,MATCH($B76&amp;" "&amp;AI$10,positions,0),1),
IFERROR(INDEX(Calculation!$R$7:$R$206,MATCH($B75&amp;" "&amp;AI$10,positions,0),1),
IF(AND(ROW(AI76)&gt;12,OR(AND(AJ77&lt;&gt;"",AJ77&lt;&gt;"-"),AND(AI77="-",AH76=""))),"-","")))</f>
        <v/>
      </c>
      <c r="AJ76" s="128" t="str">
        <f>IFERROR(INDEX(Calculation!$Q$7:$Q$206,MATCH($B76&amp;" "&amp;AJ$10,positions,0),1),
IFERROR(INDEX(Calculation!$R$7:$R$206,MATCH($B75&amp;" "&amp;AJ$10,positions,0),1),
IF(AND(ROW(AJ76)&gt;12,OR(AND(AK77&lt;&gt;"",AK77&lt;&gt;"-"),AND(AJ77="-",AI76=""))),"-","")))</f>
        <v/>
      </c>
      <c r="AK76" s="128" t="str">
        <f>IFERROR(INDEX(Calculation!$Q$7:$Q$206,MATCH($B76&amp;" "&amp;AK$10,positions,0),1),
IFERROR(INDEX(Calculation!$R$7:$R$206,MATCH($B75&amp;" "&amp;AK$10,positions,0),1),
IF(AND(ROW(AK76)&gt;12,OR(AND(AL77&lt;&gt;"",AL77&lt;&gt;"-"),AND(AK77="-",AJ76=""))),"-","")))</f>
        <v/>
      </c>
      <c r="AL76" s="128" t="str">
        <f>IFERROR(INDEX(Calculation!$Q$7:$Q$206,MATCH($B76&amp;" "&amp;AL$10,positions,0),1),
IFERROR(INDEX(Calculation!$R$7:$R$206,MATCH($B75&amp;" "&amp;AL$10,positions,0),1),
IF(AND(ROW(AL76)&gt;12,OR(AND(AM77&lt;&gt;"",AM77&lt;&gt;"-"),AND(AL77="-",AK76=""))),"-","")))</f>
        <v/>
      </c>
      <c r="AM76" s="128" t="str">
        <f>IFERROR(INDEX(Calculation!$Q$7:$Q$206,MATCH($B76&amp;" "&amp;AM$10,positions,0),1),
IFERROR(INDEX(Calculation!$R$7:$R$206,MATCH($B75&amp;" "&amp;AM$10,positions,0),1),
IF(AND(ROW(AM76)&gt;12,OR(AND(AN77&lt;&gt;"",AN77&lt;&gt;"-"),AND(AM77="-",AL76=""))),"-","")))</f>
        <v/>
      </c>
      <c r="AN76" s="128" t="str">
        <f>IFERROR(INDEX(Calculation!$Q$7:$Q$206,MATCH($B76&amp;" "&amp;AN$10,positions,0),1),
IFERROR(INDEX(Calculation!$R$7:$R$206,MATCH($B75&amp;" "&amp;AN$10,positions,0),1),
IF(AND(ROW(AN76)&gt;12,OR(AND(AO77&lt;&gt;"",AO77&lt;&gt;"-"),AND(AN77="-",AM76=""))),"-","")))</f>
        <v/>
      </c>
      <c r="AO76" s="128" t="str">
        <f>IFERROR(INDEX(Calculation!$Q$7:$Q$206,MATCH($B76&amp;" "&amp;AO$10,positions,0),1),
IFERROR(INDEX(Calculation!$R$7:$R$206,MATCH($B75&amp;" "&amp;AO$10,positions,0),1),
IF(AND(ROW(AO76)&gt;12,OR(AND(AP77&lt;&gt;"",AP77&lt;&gt;"-"),AND(AO77="-",AN76=""))),"-","")))</f>
        <v/>
      </c>
      <c r="AP76" s="128" t="str">
        <f>IFERROR(INDEX(Calculation!$Q$7:$Q$206,MATCH($B76&amp;" "&amp;AP$10,positions,0),1),
IFERROR(INDEX(Calculation!$R$7:$R$206,MATCH($B75&amp;" "&amp;AP$10,positions,0),1),
IF(AND(ROW(AP76)&gt;12,OR(AND(AQ77&lt;&gt;"",AQ77&lt;&gt;"-"),AND(AP77="-",AO76=""))),"-","")))</f>
        <v/>
      </c>
      <c r="AQ76" s="128" t="str">
        <f>IFERROR(INDEX(Calculation!$Q$7:$Q$206,MATCH($B76&amp;" "&amp;AQ$10,positions,0),1),
IFERROR(INDEX(Calculation!$R$7:$R$206,MATCH($B75&amp;" "&amp;AQ$10,positions,0),1),
IF(AND(ROW(AQ76)&gt;12,OR(AND(AR77&lt;&gt;"",AR77&lt;&gt;"-"),AND(AQ77="-",AP76=""))),"-","")))</f>
        <v/>
      </c>
      <c r="AR76" s="128" t="str">
        <f>IFERROR(INDEX(Calculation!$Q$7:$Q$206,MATCH($B76&amp;" "&amp;AR$10,positions,0),1),
IFERROR(INDEX(Calculation!$R$7:$R$206,MATCH($B75&amp;" "&amp;AR$10,positions,0),1),
IF(AND(ROW(AR76)&gt;12,OR(AND(AS77&lt;&gt;"",AS77&lt;&gt;"-"),AND(AR77="-",AQ76=""))),"-","")))</f>
        <v/>
      </c>
      <c r="AS76" s="128" t="str">
        <f>IFERROR(INDEX(Calculation!$Q$7:$Q$206,MATCH($B76&amp;" "&amp;AS$10,positions,0),1),
IFERROR(INDEX(Calculation!$R$7:$R$206,MATCH($B75&amp;" "&amp;AS$10,positions,0),1),
IF(AND(ROW(AS76)&gt;12,OR(AND(AT77&lt;&gt;"",AT77&lt;&gt;"-"),AND(AS77="-",AR76=""))),"-","")))</f>
        <v/>
      </c>
      <c r="AT76" s="128" t="str">
        <f>IFERROR(INDEX(Calculation!$Q$7:$Q$206,MATCH($B76&amp;" "&amp;AT$10,positions,0),1),
IFERROR(INDEX(Calculation!$R$7:$R$206,MATCH($B75&amp;" "&amp;AT$10,positions,0),1),
IF(AND(ROW(AT76)&gt;12,OR(AND(AU77&lt;&gt;"",AU77&lt;&gt;"-"),AND(AT77="-",AS76=""))),"-","")))</f>
        <v/>
      </c>
      <c r="AU76" s="128" t="str">
        <f>IFERROR(INDEX(Calculation!$Q$7:$Q$206,MATCH($B76&amp;" "&amp;AU$10,positions,0),1),
IFERROR(INDEX(Calculation!$R$7:$R$206,MATCH($B75&amp;" "&amp;AU$10,positions,0),1),
IF(AND(ROW(AU76)&gt;12,OR(AND(AV77&lt;&gt;"",AV77&lt;&gt;"-"),AND(AU77="-",AT76=""))),"-","")))</f>
        <v/>
      </c>
      <c r="AV76" s="128" t="str">
        <f>IFERROR(INDEX(Calculation!$Q$7:$Q$206,MATCH($B76&amp;" "&amp;AV$10,positions,0),1),
IFERROR(INDEX(Calculation!$R$7:$R$206,MATCH($B75&amp;" "&amp;AV$10,positions,0),1),
IF(AND(ROW(AV76)&gt;12,OR(AND(AW77&lt;&gt;"",AW77&lt;&gt;"-"),AND(AV77="-",AU76=""))),"-","")))</f>
        <v/>
      </c>
      <c r="AW76" s="128" t="str">
        <f>IFERROR(INDEX(Calculation!$Q$7:$Q$206,MATCH($B76&amp;" "&amp;AW$10,positions,0),1),
IFERROR(INDEX(Calculation!$R$7:$R$206,MATCH($B75&amp;" "&amp;AW$10,positions,0),1),
IF(AND(ROW(AW76)&gt;12,OR(AND(AX77&lt;&gt;"",AX77&lt;&gt;"-"),AND(AW77="-",AV76=""))),"-","")))</f>
        <v/>
      </c>
      <c r="AX76" s="128" t="str">
        <f>IFERROR(INDEX(Calculation!$Q$7:$Q$206,MATCH($B76&amp;" "&amp;AX$10,positions,0),1),
IFERROR(INDEX(Calculation!$R$7:$R$206,MATCH($B75&amp;" "&amp;AX$10,positions,0),1),
IF(AND(ROW(AX76)&gt;12,OR(AND(AY77&lt;&gt;"",AY77&lt;&gt;"-"),AND(AX77="-",AW76=""))),"-","")))</f>
        <v/>
      </c>
      <c r="AY76" s="128" t="str">
        <f>IFERROR(INDEX(Calculation!$Q$7:$Q$206,MATCH($B76&amp;" "&amp;AY$10,positions,0),1),
IFERROR(INDEX(Calculation!$R$7:$R$206,MATCH($B75&amp;" "&amp;AY$10,positions,0),1),
IF(AND(ROW(AY76)&gt;12,OR(AND(AZ77&lt;&gt;"",AZ77&lt;&gt;"-"),AND(AY77="-",AX76=""))),"-","")))</f>
        <v/>
      </c>
      <c r="AZ76" s="128" t="str">
        <f>IFERROR(INDEX(Calculation!$Q$7:$Q$206,MATCH($B76&amp;" "&amp;AZ$10,positions,0),1),
IFERROR(INDEX(Calculation!$R$7:$R$206,MATCH($B75&amp;" "&amp;AZ$10,positions,0),1),
IF(AND(ROW(AZ76)&gt;12,OR(AND(BA77&lt;&gt;"",BA77&lt;&gt;"-"),AND(AZ77="-",AY76=""))),"-","")))</f>
        <v/>
      </c>
      <c r="BA76" s="128" t="str">
        <f>IFERROR(INDEX(Calculation!$Q$7:$Q$206,MATCH($B76&amp;" "&amp;BA$10,positions,0),1),
IFERROR(INDEX(Calculation!$R$7:$R$206,MATCH($B75&amp;" "&amp;BA$10,positions,0),1),
IF(AND(ROW(BA76)&gt;12,OR(AND(BB77&lt;&gt;"",BB77&lt;&gt;"-"),AND(BA77="-",AZ76=""))),"-","")))</f>
        <v/>
      </c>
      <c r="BB76" s="128" t="str">
        <f>IFERROR(INDEX(Calculation!$Q$7:$Q$206,MATCH($B76&amp;" "&amp;BB$10,positions,0),1),
IFERROR(INDEX(Calculation!$R$7:$R$206,MATCH($B75&amp;" "&amp;BB$10,positions,0),1),
IF(AND(ROW(BB76)&gt;12,OR(AND(BC77&lt;&gt;"",BC77&lt;&gt;"-"),AND(BB77="-",BA76=""))),"-","")))</f>
        <v/>
      </c>
      <c r="BC76" s="128" t="str">
        <f>IFERROR(INDEX(Calculation!$Q$7:$Q$206,MATCH($B76&amp;" "&amp;BC$10,positions,0),1),
IFERROR(INDEX(Calculation!$R$7:$R$206,MATCH($B75&amp;" "&amp;BC$10,positions,0),1),
IF(AND(ROW(BC76)&gt;12,OR(AND(BD77&lt;&gt;"",BD77&lt;&gt;"-"),AND(BC77="-",BB76=""))),"-","")))</f>
        <v/>
      </c>
      <c r="BD76" s="128" t="str">
        <f>IFERROR(INDEX(Calculation!$Q$7:$Q$206,MATCH($B76&amp;" "&amp;BD$10,positions,0),1),
IFERROR(INDEX(Calculation!$R$7:$R$206,MATCH($B75&amp;" "&amp;BD$10,positions,0),1),
IF(AND(ROW(BD76)&gt;12,OR(AND(BE77&lt;&gt;"",BE77&lt;&gt;"-"),AND(BD77="-",BC76=""))),"-","")))</f>
        <v/>
      </c>
      <c r="BE76" s="128" t="str">
        <f>IFERROR(INDEX(Calculation!$Q$7:$Q$206,MATCH($B76&amp;" "&amp;BE$10,positions,0),1),
IFERROR(INDEX(Calculation!$R$7:$R$206,MATCH($B75&amp;" "&amp;BE$10,positions,0),1),
IF(AND(ROW(BE76)&gt;12,OR(AND(BF77&lt;&gt;"",BF77&lt;&gt;"-"),AND(BE77="-",BD76=""))),"-","")))</f>
        <v/>
      </c>
      <c r="BF76" s="128" t="str">
        <f>IFERROR(INDEX(Calculation!$Q$7:$Q$206,MATCH($B76&amp;" "&amp;BF$10,positions,0),1),
IFERROR(INDEX(Calculation!$R$7:$R$206,MATCH($B75&amp;" "&amp;BF$10,positions,0),1),
IF(AND(ROW(BF76)&gt;12,OR(AND(BG77&lt;&gt;"",BG77&lt;&gt;"-"),AND(BF77="-",BE76=""))),"-","")))</f>
        <v/>
      </c>
      <c r="BG76" s="128" t="str">
        <f>IFERROR(INDEX(Calculation!$Q$7:$Q$206,MATCH($B76&amp;" "&amp;BG$10,positions,0),1),
IFERROR(INDEX(Calculation!$R$7:$R$206,MATCH($B75&amp;" "&amp;BG$10,positions,0),1),
IF(AND(ROW(BG76)&gt;12,OR(AND(BH77&lt;&gt;"",BH77&lt;&gt;"-"),AND(BG77="-",BF76=""))),"-","")))</f>
        <v/>
      </c>
      <c r="BH76" s="128" t="str">
        <f>IFERROR(INDEX(Calculation!$Q$7:$Q$206,MATCH($B76&amp;" "&amp;BH$10,positions,0),1),
IFERROR(INDEX(Calculation!$R$7:$R$206,MATCH($B75&amp;" "&amp;BH$10,positions,0),1),
IF(AND(ROW(BH76)&gt;12,OR(AND(BI77&lt;&gt;"",BI77&lt;&gt;"-"),AND(BH77="-",BG76=""))),"-","")))</f>
        <v/>
      </c>
      <c r="BI76" s="128" t="str">
        <f>IFERROR(INDEX(Calculation!$Q$7:$Q$206,MATCH($B76&amp;" "&amp;BI$10,positions,0),1),
IFERROR(INDEX(Calculation!$R$7:$R$206,MATCH($B75&amp;" "&amp;BI$10,positions,0),1),
IF(AND(ROW(BI76)&gt;12,OR(AND(BJ77&lt;&gt;"",BJ77&lt;&gt;"-"),AND(BI77="-",BH76=""))),"-","")))</f>
        <v/>
      </c>
      <c r="BJ76" s="128" t="str">
        <f>IFERROR(INDEX(Calculation!$Q$7:$Q$206,MATCH($B76&amp;" "&amp;BJ$10,positions,0),1),
IFERROR(INDEX(Calculation!$R$7:$R$206,MATCH($B75&amp;" "&amp;BJ$10,positions,0),1),
IF(AND(ROW(BJ76)&gt;12,OR(AND(BK77&lt;&gt;"",BK77&lt;&gt;"-"),AND(BJ77="-",BI76=""))),"-","")))</f>
        <v/>
      </c>
      <c r="BK76" s="128" t="str">
        <f>IFERROR(INDEX(Calculation!$Q$7:$Q$206,MATCH($B76&amp;" "&amp;BK$10,positions,0),1),
IFERROR(INDEX(Calculation!$R$7:$R$206,MATCH($B75&amp;" "&amp;BK$10,positions,0),1),
IF(AND(ROW(BK76)&gt;12,OR(AND(BL77&lt;&gt;"",BL77&lt;&gt;"-"),AND(BK77="-",BJ76=""))),"-","")))</f>
        <v/>
      </c>
      <c r="BL76" s="128" t="str">
        <f>IFERROR(INDEX(Calculation!$Q$7:$Q$206,MATCH($B76&amp;" "&amp;BL$10,positions,0),1),
IFERROR(INDEX(Calculation!$R$7:$R$206,MATCH($B75&amp;" "&amp;BL$10,positions,0),1),
IF(AND(ROW(BL76)&gt;12,OR(AND(BM77&lt;&gt;"",BM77&lt;&gt;"-"),AND(BL77="-",BK76=""))),"-","")))</f>
        <v/>
      </c>
      <c r="BM76" s="128" t="str">
        <f>IFERROR(INDEX(Calculation!$Q$7:$Q$206,MATCH($B76&amp;" "&amp;BM$10,positions,0),1),
IFERROR(INDEX(Calculation!$R$7:$R$206,MATCH($B75&amp;" "&amp;BM$10,positions,0),1),
IF(AND(ROW(BM76)&gt;12,OR(AND(BN77&lt;&gt;"",BN77&lt;&gt;"-"),AND(BM77="-",BL76=""))),"-","")))</f>
        <v/>
      </c>
      <c r="BN76" s="128" t="str">
        <f>IFERROR(INDEX(Calculation!$Q$7:$Q$206,MATCH($B76&amp;" "&amp;BN$10,positions,0),1),
IFERROR(INDEX(Calculation!$R$7:$R$206,MATCH($B75&amp;" "&amp;BN$10,positions,0),1),
IF(AND(ROW(BN76)&gt;12,OR(AND(BO77&lt;&gt;"",BO77&lt;&gt;"-"),AND(BN77="-",BM76=""))),"-","")))</f>
        <v/>
      </c>
      <c r="BO76" s="128" t="str">
        <f>IFERROR(INDEX(Calculation!$Q$7:$Q$206,MATCH($B76&amp;" "&amp;BO$10,positions,0),1),
IFERROR(INDEX(Calculation!$R$7:$R$206,MATCH($B75&amp;" "&amp;BO$10,positions,0),1),
IF(AND(ROW(BO76)&gt;12,OR(AND(BP77&lt;&gt;"",BP77&lt;&gt;"-"),AND(BO77="-",BN76=""))),"-","")))</f>
        <v/>
      </c>
      <c r="BP76" s="128" t="str">
        <f>IFERROR(INDEX(Calculation!$Q$7:$Q$206,MATCH($B76&amp;" "&amp;BP$10,positions,0),1),
IFERROR(INDEX(Calculation!$R$7:$R$206,MATCH($B75&amp;" "&amp;BP$10,positions,0),1),
IF(AND(ROW(BP76)&gt;12,OR(AND(BQ77&lt;&gt;"",BQ77&lt;&gt;"-"),AND(BP77="-",BO76=""))),"-","")))</f>
        <v/>
      </c>
      <c r="BQ76" s="128" t="str">
        <f>IFERROR(INDEX(Calculation!$Q$7:$Q$206,MATCH($B76&amp;" "&amp;BQ$10,positions,0),1),
IFERROR(INDEX(Calculation!$R$7:$R$206,MATCH($B75&amp;" "&amp;BQ$10,positions,0),1),
IF(AND(ROW(BQ76)&gt;12,OR(AND(BR77&lt;&gt;"",BR77&lt;&gt;"-"),AND(BQ77="-",BP76=""))),"-","")))</f>
        <v/>
      </c>
      <c r="BR76" s="128" t="str">
        <f>IFERROR(INDEX(Calculation!$Q$7:$Q$206,MATCH($B76&amp;" "&amp;BR$10,positions,0),1),
IFERROR(INDEX(Calculation!$R$7:$R$206,MATCH($B75&amp;" "&amp;BR$10,positions,0),1),
IF(AND(ROW(BR76)&gt;12,OR(AND(BS77&lt;&gt;"",BS77&lt;&gt;"-"),AND(BR77="-",BQ76=""))),"-","")))</f>
        <v/>
      </c>
      <c r="BS76" s="128" t="str">
        <f>IFERROR(INDEX(Calculation!$Q$7:$Q$206,MATCH($B76&amp;" "&amp;BS$10,positions,0),1),
IFERROR(INDEX(Calculation!$R$7:$R$206,MATCH($B75&amp;" "&amp;BS$10,positions,0),1),
IF(AND(ROW(BS76)&gt;12,OR(AND(BT77&lt;&gt;"",BT77&lt;&gt;"-"),AND(BS77="-",BR76=""))),"-","")))</f>
        <v/>
      </c>
      <c r="BT76" s="128" t="str">
        <f>IFERROR(INDEX(Calculation!$Q$7:$Q$206,MATCH($B76&amp;" "&amp;BT$10,positions,0),1),
IFERROR(INDEX(Calculation!$R$7:$R$206,MATCH($B75&amp;" "&amp;BT$10,positions,0),1),
IF(AND(ROW(BT76)&gt;12,OR(AND(BU77&lt;&gt;"",BU77&lt;&gt;"-"),AND(BT77="-",BS76=""))),"-","")))</f>
        <v/>
      </c>
      <c r="BU76" s="128" t="str">
        <f>IFERROR(INDEX(Calculation!$Q$7:$Q$206,MATCH($B76&amp;" "&amp;BU$10,positions,0),1),
IFERROR(INDEX(Calculation!$R$7:$R$206,MATCH($B75&amp;" "&amp;BU$10,positions,0),1),
IF(AND(ROW(BU76)&gt;12,OR(AND(BV77&lt;&gt;"",BV77&lt;&gt;"-"),AND(BU77="-",BT76=""))),"-","")))</f>
        <v/>
      </c>
      <c r="BV76" s="128" t="str">
        <f>IFERROR(INDEX(Calculation!$Q$7:$Q$206,MATCH($B76&amp;" "&amp;BV$10,positions,0),1),
IFERROR(INDEX(Calculation!$R$7:$R$206,MATCH($B75&amp;" "&amp;BV$10,positions,0),1),
IF(AND(ROW(BV76)&gt;12,OR(AND(BW77&lt;&gt;"",BW77&lt;&gt;"-"),AND(BV77="-",BU76=""))),"-","")))</f>
        <v/>
      </c>
      <c r="BW76" s="128" t="str">
        <f>IFERROR(INDEX(Calculation!$Q$7:$Q$206,MATCH($B76&amp;" "&amp;BW$10,positions,0),1),
IFERROR(INDEX(Calculation!$R$7:$R$206,MATCH($B75&amp;" "&amp;BW$10,positions,0),1),
IF(AND(ROW(BW76)&gt;12,OR(AND(BX77&lt;&gt;"",BX77&lt;&gt;"-"),AND(BW77="-",BV76=""))),"-","")))</f>
        <v/>
      </c>
      <c r="BX76" s="128" t="str">
        <f>IFERROR(INDEX(Calculation!$Q$7:$Q$206,MATCH($B76&amp;" "&amp;BX$10,positions,0),1),
IFERROR(INDEX(Calculation!$R$7:$R$206,MATCH($B75&amp;" "&amp;BX$10,positions,0),1),
IF(AND(ROW(BX76)&gt;12,OR(AND(BY77&lt;&gt;"",BY77&lt;&gt;"-"),AND(BX77="-",BW76=""))),"-","")))</f>
        <v/>
      </c>
      <c r="BY76" s="128" t="str">
        <f>IFERROR(INDEX(Calculation!$Q$7:$Q$206,MATCH($B76&amp;" "&amp;BY$10,positions,0),1),
IFERROR(INDEX(Calculation!$R$7:$R$206,MATCH($B75&amp;" "&amp;BY$10,positions,0),1),
IF(AND(ROW(BY76)&gt;12,OR(AND(BZ77&lt;&gt;"",BZ77&lt;&gt;"-"),AND(BY77="-",BX76=""))),"-","")))</f>
        <v/>
      </c>
      <c r="BZ76" s="128" t="str">
        <f>IFERROR(INDEX(Calculation!$Q$7:$Q$206,MATCH($B76&amp;" "&amp;BZ$10,positions,0),1),
IFERROR(INDEX(Calculation!$R$7:$R$206,MATCH($B75&amp;" "&amp;BZ$10,positions,0),1),
IF(AND(ROW(BZ76)&gt;12,OR(AND(CA77&lt;&gt;"",CA77&lt;&gt;"-"),AND(BZ77="-",BY76=""))),"-","")))</f>
        <v/>
      </c>
      <c r="CA76" s="128" t="str">
        <f>IFERROR(INDEX(Calculation!$Q$7:$Q$206,MATCH($B76&amp;" "&amp;CA$10,positions,0),1),
IFERROR(INDEX(Calculation!$R$7:$R$206,MATCH($B75&amp;" "&amp;CA$10,positions,0),1),
IF(AND(ROW(CA76)&gt;12,OR(AND(CB77&lt;&gt;"",CB77&lt;&gt;"-"),AND(CA77="-",BZ76=""))),"-","")))</f>
        <v/>
      </c>
      <c r="CB76" s="128" t="str">
        <f>IFERROR(INDEX(Calculation!$Q$7:$Q$206,MATCH($B76&amp;" "&amp;CB$10,positions,0),1),
IFERROR(INDEX(Calculation!$R$7:$R$206,MATCH($B75&amp;" "&amp;CB$10,positions,0),1),
IF(AND(ROW(CB76)&gt;12,OR(AND(CC77&lt;&gt;"",CC77&lt;&gt;"-"),AND(CB77="-",CA76=""))),"-","")))</f>
        <v/>
      </c>
      <c r="CC76" s="128" t="str">
        <f>IFERROR(INDEX(Calculation!$Q$7:$Q$206,MATCH($B76&amp;" "&amp;CC$10,positions,0),1),
IFERROR(INDEX(Calculation!$R$7:$R$206,MATCH($B75&amp;" "&amp;CC$10,positions,0),1),
IF(AND(ROW(CC76)&gt;12,OR(AND(CD77&lt;&gt;"",CD77&lt;&gt;"-"),AND(CC77="-",CB76=""))),"-","")))</f>
        <v/>
      </c>
      <c r="CD76" s="128" t="str">
        <f>IFERROR(INDEX(Calculation!$Q$7:$Q$206,MATCH($B76&amp;" "&amp;CD$10,positions,0),1),
IFERROR(INDEX(Calculation!$R$7:$R$206,MATCH($B75&amp;" "&amp;CD$10,positions,0),1),
IF(AND(ROW(CD76)&gt;12,OR(AND(CE77&lt;&gt;"",CE77&lt;&gt;"-"),AND(CD77="-",CC76=""))),"-","")))</f>
        <v/>
      </c>
      <c r="CE76" s="128" t="str">
        <f>IFERROR(INDEX(Calculation!$Q$7:$Q$206,MATCH($B76&amp;" "&amp;CE$10,positions,0),1),
IFERROR(INDEX(Calculation!$R$7:$R$206,MATCH($B75&amp;" "&amp;CE$10,positions,0),1),
IF(AND(ROW(CE76)&gt;12,OR(AND(CF77&lt;&gt;"",CF77&lt;&gt;"-"),AND(CE77="-",CD76=""))),"-","")))</f>
        <v/>
      </c>
      <c r="CF76" s="128" t="str">
        <f>IFERROR(INDEX(Calculation!$Q$7:$Q$206,MATCH($B76&amp;" "&amp;CF$10,positions,0),1),
IFERROR(INDEX(Calculation!$R$7:$R$206,MATCH($B75&amp;" "&amp;CF$10,positions,0),1),
IF(AND(ROW(CF76)&gt;12,OR(AND(CG77&lt;&gt;"",CG77&lt;&gt;"-"),AND(CF77="-",CE76=""))),"-","")))</f>
        <v/>
      </c>
      <c r="CG76" s="128" t="str">
        <f>IFERROR(INDEX(Calculation!$Q$7:$Q$206,MATCH($B76&amp;" "&amp;CG$10,positions,0),1),
IFERROR(INDEX(Calculation!$R$7:$R$206,MATCH($B75&amp;" "&amp;CG$10,positions,0),1),
IF(AND(ROW(CG76)&gt;12,OR(AND(CH77&lt;&gt;"",CH77&lt;&gt;"-"),AND(CG77="-",CF76=""))),"-","")))</f>
        <v/>
      </c>
      <c r="CH76" s="128" t="str">
        <f>IFERROR(INDEX(Calculation!$Q$7:$Q$206,MATCH($B76&amp;" "&amp;CH$10,positions,0),1),
IFERROR(INDEX(Calculation!$R$7:$R$206,MATCH($B75&amp;" "&amp;CH$10,positions,0),1),
IF(AND(ROW(CH76)&gt;12,OR(AND(CI77&lt;&gt;"",CI77&lt;&gt;"-"),AND(CH77="-",CG76=""))),"-","")))</f>
        <v/>
      </c>
      <c r="CI76" s="128" t="str">
        <f>IFERROR(INDEX(Calculation!$Q$7:$Q$206,MATCH($B76&amp;" "&amp;CI$10,positions,0),1),
IFERROR(INDEX(Calculation!$R$7:$R$206,MATCH($B75&amp;" "&amp;CI$10,positions,0),1),
IF(AND(ROW(CI76)&gt;12,OR(AND(CJ77&lt;&gt;"",CJ77&lt;&gt;"-"),AND(CI77="-",CH76=""))),"-","")))</f>
        <v/>
      </c>
      <c r="CJ76" s="128" t="str">
        <f>IFERROR(INDEX(Calculation!$Q$7:$Q$206,MATCH($B76&amp;" "&amp;CJ$10,positions,0),1),
IFERROR(INDEX(Calculation!$R$7:$R$206,MATCH($B75&amp;" "&amp;CJ$10,positions,0),1),
IF(AND(ROW(CJ76)&gt;12,OR(AND(CK77&lt;&gt;"",CK77&lt;&gt;"-"),AND(CJ77="-",CI76=""))),"-","")))</f>
        <v/>
      </c>
      <c r="CK76" s="128" t="str">
        <f>IFERROR(INDEX(Calculation!$Q$7:$Q$206,MATCH($B76&amp;" "&amp;CK$10,positions,0),1),
IFERROR(INDEX(Calculation!$R$7:$R$206,MATCH($B75&amp;" "&amp;CK$10,positions,0),1),
IF(AND(ROW(CK76)&gt;12,OR(AND(CL77&lt;&gt;"",CL77&lt;&gt;"-"),AND(CK77="-",CJ76=""))),"-","")))</f>
        <v/>
      </c>
      <c r="CL76" s="128" t="str">
        <f>IFERROR(INDEX(Calculation!$Q$7:$Q$206,MATCH($B76&amp;" "&amp;CL$10,positions,0),1),
IFERROR(INDEX(Calculation!$R$7:$R$206,MATCH($B75&amp;" "&amp;CL$10,positions,0),1),
IF(AND(ROW(CL76)&gt;12,OR(AND(CM77&lt;&gt;"",CM77&lt;&gt;"-"),AND(CL77="-",CK76=""))),"-","")))</f>
        <v/>
      </c>
      <c r="CM76" s="128" t="str">
        <f>IFERROR(INDEX(Calculation!$Q$7:$Q$206,MATCH($B76&amp;" "&amp;CM$10,positions,0),1),
IFERROR(INDEX(Calculation!$R$7:$R$206,MATCH($B75&amp;" "&amp;CM$10,positions,0),1),
IF(AND(ROW(CM76)&gt;12,OR(AND(CN77&lt;&gt;"",CN77&lt;&gt;"-"),AND(CM77="-",CL76=""))),"-","")))</f>
        <v/>
      </c>
      <c r="CN76" s="128" t="str">
        <f>IFERROR(INDEX(Calculation!$Q$7:$Q$206,MATCH($B76&amp;" "&amp;CN$10,positions,0),1),
IFERROR(INDEX(Calculation!$R$7:$R$206,MATCH($B75&amp;" "&amp;CN$10,positions,0),1),
IF(AND(ROW(CN76)&gt;12,OR(AND(CO77&lt;&gt;"",CO77&lt;&gt;"-"),AND(CN77="-",CM76=""))),"-","")))</f>
        <v/>
      </c>
      <c r="CO76" s="128" t="str">
        <f>IFERROR(INDEX(Calculation!$Q$7:$Q$206,MATCH($B76&amp;" "&amp;CO$10,positions,0),1),
IFERROR(INDEX(Calculation!$R$7:$R$206,MATCH($B75&amp;" "&amp;CO$10,positions,0),1),
IF(AND(ROW(CO76)&gt;12,OR(AND(CP77&lt;&gt;"",CP77&lt;&gt;"-"),AND(CO77="-",CN76=""))),"-","")))</f>
        <v/>
      </c>
      <c r="CP76" s="128" t="str">
        <f>IFERROR(INDEX(Calculation!$Q$7:$Q$206,MATCH($B76&amp;" "&amp;CP$10,positions,0),1),
IFERROR(INDEX(Calculation!$R$7:$R$206,MATCH($B75&amp;" "&amp;CP$10,positions,0),1),
IF(AND(ROW(CP76)&gt;12,OR(AND(CQ77&lt;&gt;"",CQ77&lt;&gt;"-"),AND(CP77="-",CO76=""))),"-","")))</f>
        <v/>
      </c>
      <c r="CQ76" s="128" t="str">
        <f>IFERROR(INDEX(Calculation!$Q$7:$Q$206,MATCH($B76&amp;" "&amp;CQ$10,positions,0),1),
IFERROR(INDEX(Calculation!$R$7:$R$206,MATCH($B75&amp;" "&amp;CQ$10,positions,0),1),
IF(AND(ROW(CQ76)&gt;12,OR(AND(CR77&lt;&gt;"",CR77&lt;&gt;"-"),AND(CQ77="-",CP76=""))),"-","")))</f>
        <v/>
      </c>
      <c r="CR76" s="128" t="str">
        <f>IFERROR(INDEX(Calculation!$Q$7:$Q$206,MATCH($B76&amp;" "&amp;CR$10,positions,0),1),
IFERROR(INDEX(Calculation!$R$7:$R$206,MATCH($B75&amp;" "&amp;CR$10,positions,0),1),
IF(AND(ROW(CR76)&gt;12,OR(AND(CS77&lt;&gt;"",CS77&lt;&gt;"-"),AND(CR77="-",CQ76=""))),"-","")))</f>
        <v/>
      </c>
      <c r="CS76" s="128" t="str">
        <f>IFERROR(INDEX(Calculation!$Q$7:$Q$206,MATCH($B76&amp;" "&amp;CS$10,positions,0),1),
IFERROR(INDEX(Calculation!$R$7:$R$206,MATCH($B75&amp;" "&amp;CS$10,positions,0),1),
IF(AND(ROW(CS76)&gt;12,OR(AND(CT77&lt;&gt;"",CT77&lt;&gt;"-"),AND(CS77="-",CR76=""))),"-","")))</f>
        <v/>
      </c>
      <c r="CT76" s="128" t="str">
        <f>IFERROR(INDEX(Calculation!$Q$7:$Q$206,MATCH($B76&amp;" "&amp;CT$10,positions,0),1),
IFERROR(INDEX(Calculation!$R$7:$R$206,MATCH($B75&amp;" "&amp;CT$10,positions,0),1),
IF(AND(ROW(CT76)&gt;12,OR(AND(CU77&lt;&gt;"",CU77&lt;&gt;"-"),AND(CT77="-",CS76=""))),"-","")))</f>
        <v/>
      </c>
      <c r="CU76" s="128" t="str">
        <f>IFERROR(INDEX(Calculation!$Q$7:$Q$206,MATCH($B76&amp;" "&amp;CU$10,positions,0),1),
IFERROR(INDEX(Calculation!$R$7:$R$206,MATCH($B75&amp;" "&amp;CU$10,positions,0),1),
IF(AND(ROW(CU76)&gt;12,OR(AND(CV77&lt;&gt;"",CV77&lt;&gt;"-"),AND(CU77="-",CT76=""))),"-","")))</f>
        <v/>
      </c>
      <c r="CV76" s="128" t="str">
        <f>IFERROR(INDEX(Calculation!$Q$7:$Q$206,MATCH($B76&amp;" "&amp;CV$10,positions,0),1),
IFERROR(INDEX(Calculation!$R$7:$R$206,MATCH($B75&amp;" "&amp;CV$10,positions,0),1),
IF(AND(ROW(CV76)&gt;12,OR(AND(CW77&lt;&gt;"",CW77&lt;&gt;"-"),AND(CV77="-",CU76=""))),"-","")))</f>
        <v/>
      </c>
      <c r="CW76" s="128" t="str">
        <f>IFERROR(INDEX(Calculation!$Q$7:$Q$206,MATCH($B76&amp;" "&amp;CW$10,positions,0),1),
IFERROR(INDEX(Calculation!$R$7:$R$206,MATCH($B75&amp;" "&amp;CW$10,positions,0),1),
IF(AND(ROW(CW76)&gt;12,OR(AND(CX77&lt;&gt;"",CX77&lt;&gt;"-"),AND(CW77="-",CV76=""))),"-","")))</f>
        <v/>
      </c>
      <c r="CX76" s="128" t="str">
        <f>IFERROR(INDEX(Calculation!$Q$7:$Q$206,MATCH($B76&amp;" "&amp;CX$10,positions,0),1),
IFERROR(INDEX(Calculation!$R$7:$R$206,MATCH($B75&amp;" "&amp;CX$10,positions,0),1),
IF(AND(ROW(CX76)&gt;12,OR(AND(CY77&lt;&gt;"",CY77&lt;&gt;"-"),AND(CX77="-",CW76=""))),"-","")))</f>
        <v/>
      </c>
      <c r="CY76" s="128" t="str">
        <f>IFERROR(INDEX(Calculation!$Q$7:$Q$206,MATCH($B76&amp;" "&amp;CY$10,positions,0),1),
IFERROR(INDEX(Calculation!$R$7:$R$206,MATCH($B75&amp;" "&amp;CY$10,positions,0),1),
IF(AND(ROW(CY76)&gt;12,OR(AND(CZ77&lt;&gt;"",CZ77&lt;&gt;"-"),AND(CY77="-",CX76=""))),"-","")))</f>
        <v/>
      </c>
      <c r="CZ76" s="128" t="str">
        <f>IFERROR(INDEX(Calculation!$Q$7:$Q$206,MATCH($B76&amp;" "&amp;CZ$10,positions,0),1),
IFERROR(INDEX(Calculation!$R$7:$R$206,MATCH($B75&amp;" "&amp;CZ$10,positions,0),1),
IF(AND(ROW(CZ76)&gt;12,OR(AND(DA77&lt;&gt;"",DA77&lt;&gt;"-"),AND(CZ77="-",CY76=""))),"-","")))</f>
        <v/>
      </c>
    </row>
    <row r="77" spans="2:104" s="100" customFormat="1" ht="27.95" customHeight="1" x14ac:dyDescent="0.25">
      <c r="B77" s="140">
        <v>67</v>
      </c>
      <c r="C77" s="99"/>
      <c r="D77" s="128" t="str">
        <f>IFERROR(INDEX(Calculation!$Q$7:$Q$206,MATCH($B77&amp;" "&amp;D$10,positions,0),1),
IFERROR(INDEX(Calculation!$R$7:$R$206,MATCH($B76&amp;" "&amp;D$10,positions,0),1),
IF(AND(ROW(D77)&gt;12,OR(AND(E78&lt;&gt;"",E78&lt;&gt;"-"),AND(D78="-",C77=""))),"-","")))</f>
        <v/>
      </c>
      <c r="E77" s="128" t="str">
        <f>IFERROR(INDEX(Calculation!$Q$7:$Q$206,MATCH($B77&amp;" "&amp;E$10,positions,0),1),
IFERROR(INDEX(Calculation!$R$7:$R$206,MATCH($B76&amp;" "&amp;E$10,positions,0),1),
IF(AND(ROW(E77)&gt;12,OR(AND(F78&lt;&gt;"",F78&lt;&gt;"-"),AND(E78="-",D77=""))),"-","")))</f>
        <v/>
      </c>
      <c r="F77" s="128" t="str">
        <f>IFERROR(INDEX(Calculation!$Q$7:$Q$206,MATCH($B77&amp;" "&amp;F$10,positions,0),1),
IFERROR(INDEX(Calculation!$R$7:$R$206,MATCH($B76&amp;" "&amp;F$10,positions,0),1),
IF(AND(ROW(F77)&gt;12,OR(AND(G78&lt;&gt;"",G78&lt;&gt;"-"),AND(F78="-",E77=""))),"-","")))</f>
        <v/>
      </c>
      <c r="G77" s="128" t="str">
        <f>IFERROR(INDEX(Calculation!$Q$7:$Q$206,MATCH($B77&amp;" "&amp;G$10,positions,0),1),
IFERROR(INDEX(Calculation!$R$7:$R$206,MATCH($B76&amp;" "&amp;G$10,positions,0),1),
IF(AND(ROW(G77)&gt;12,OR(AND(H78&lt;&gt;"",H78&lt;&gt;"-"),AND(G78="-",F77=""))),"-","")))</f>
        <v/>
      </c>
      <c r="H77" s="128" t="str">
        <f>IFERROR(INDEX(Calculation!$Q$7:$Q$206,MATCH($B77&amp;" "&amp;H$10,positions,0),1),
IFERROR(INDEX(Calculation!$R$7:$R$206,MATCH($B76&amp;" "&amp;H$10,positions,0),1),
IF(AND(ROW(H77)&gt;12,OR(AND(I78&lt;&gt;"",I78&lt;&gt;"-"),AND(H78="-",G77=""))),"-","")))</f>
        <v/>
      </c>
      <c r="I77" s="128" t="str">
        <f>IFERROR(INDEX(Calculation!$Q$7:$Q$206,MATCH($B77&amp;" "&amp;I$10,positions,0),1),
IFERROR(INDEX(Calculation!$R$7:$R$206,MATCH($B76&amp;" "&amp;I$10,positions,0),1),
IF(AND(ROW(I77)&gt;12,OR(AND(J78&lt;&gt;"",J78&lt;&gt;"-"),AND(I78="-",H77=""))),"-","")))</f>
        <v/>
      </c>
      <c r="J77" s="128" t="str">
        <f>IFERROR(INDEX(Calculation!$Q$7:$Q$206,MATCH($B77&amp;" "&amp;J$10,positions,0),1),
IFERROR(INDEX(Calculation!$R$7:$R$206,MATCH($B76&amp;" "&amp;J$10,positions,0),1),
IF(AND(ROW(J77)&gt;12,OR(AND(K78&lt;&gt;"",K78&lt;&gt;"-"),AND(J78="-",I77=""))),"-","")))</f>
        <v/>
      </c>
      <c r="K77" s="128" t="str">
        <f>IFERROR(INDEX(Calculation!$Q$7:$Q$206,MATCH($B77&amp;" "&amp;K$10,positions,0),1),
IFERROR(INDEX(Calculation!$R$7:$R$206,MATCH($B76&amp;" "&amp;K$10,positions,0),1),
IF(AND(ROW(K77)&gt;12,OR(AND(L78&lt;&gt;"",L78&lt;&gt;"-"),AND(K78="-",J77=""))),"-","")))</f>
        <v/>
      </c>
      <c r="L77" s="128" t="str">
        <f>IFERROR(INDEX(Calculation!$Q$7:$Q$206,MATCH($B77&amp;" "&amp;L$10,positions,0),1),
IFERROR(INDEX(Calculation!$R$7:$R$206,MATCH($B76&amp;" "&amp;L$10,positions,0),1),
IF(AND(ROW(L77)&gt;12,OR(AND(M78&lt;&gt;"",M78&lt;&gt;"-"),AND(L78="-",K77=""))),"-","")))</f>
        <v/>
      </c>
      <c r="M77" s="128" t="str">
        <f>IFERROR(INDEX(Calculation!$Q$7:$Q$206,MATCH($B77&amp;" "&amp;M$10,positions,0),1),
IFERROR(INDEX(Calculation!$R$7:$R$206,MATCH($B76&amp;" "&amp;M$10,positions,0),1),
IF(AND(ROW(M77)&gt;12,OR(AND(N78&lt;&gt;"",N78&lt;&gt;"-"),AND(M78="-",L77=""))),"-","")))</f>
        <v/>
      </c>
      <c r="N77" s="128" t="str">
        <f>IFERROR(INDEX(Calculation!$Q$7:$Q$206,MATCH($B77&amp;" "&amp;N$10,positions,0),1),
IFERROR(INDEX(Calculation!$R$7:$R$206,MATCH($B76&amp;" "&amp;N$10,positions,0),1),
IF(AND(ROW(N77)&gt;12,OR(AND(O78&lt;&gt;"",O78&lt;&gt;"-"),AND(N78="-",M77=""))),"-","")))</f>
        <v/>
      </c>
      <c r="O77" s="128" t="str">
        <f>IFERROR(INDEX(Calculation!$Q$7:$Q$206,MATCH($B77&amp;" "&amp;O$10,positions,0),1),
IFERROR(INDEX(Calculation!$R$7:$R$206,MATCH($B76&amp;" "&amp;O$10,positions,0),1),
IF(AND(ROW(O77)&gt;12,OR(AND(P78&lt;&gt;"",P78&lt;&gt;"-"),AND(O78="-",N77=""))),"-","")))</f>
        <v/>
      </c>
      <c r="P77" s="128" t="str">
        <f>IFERROR(INDEX(Calculation!$Q$7:$Q$206,MATCH($B77&amp;" "&amp;P$10,positions,0),1),
IFERROR(INDEX(Calculation!$R$7:$R$206,MATCH($B76&amp;" "&amp;P$10,positions,0),1),
IF(AND(ROW(P77)&gt;12,OR(AND(Q78&lt;&gt;"",Q78&lt;&gt;"-"),AND(P78="-",O77=""))),"-","")))</f>
        <v/>
      </c>
      <c r="Q77" s="128" t="str">
        <f>IFERROR(INDEX(Calculation!$Q$7:$Q$206,MATCH($B77&amp;" "&amp;Q$10,positions,0),1),
IFERROR(INDEX(Calculation!$R$7:$R$206,MATCH($B76&amp;" "&amp;Q$10,positions,0),1),
IF(AND(ROW(Q77)&gt;12,OR(AND(R78&lt;&gt;"",R78&lt;&gt;"-"),AND(Q78="-",P77=""))),"-","")))</f>
        <v/>
      </c>
      <c r="R77" s="128" t="str">
        <f>IFERROR(INDEX(Calculation!$Q$7:$Q$206,MATCH($B77&amp;" "&amp;R$10,positions,0),1),
IFERROR(INDEX(Calculation!$R$7:$R$206,MATCH($B76&amp;" "&amp;R$10,positions,0),1),
IF(AND(ROW(R77)&gt;12,OR(AND(S78&lt;&gt;"",S78&lt;&gt;"-"),AND(R78="-",Q77=""))),"-","")))</f>
        <v/>
      </c>
      <c r="S77" s="128" t="str">
        <f>IFERROR(INDEX(Calculation!$Q$7:$Q$206,MATCH($B77&amp;" "&amp;S$10,positions,0),1),
IFERROR(INDEX(Calculation!$R$7:$R$206,MATCH($B76&amp;" "&amp;S$10,positions,0),1),
IF(AND(ROW(S77)&gt;12,OR(AND(T78&lt;&gt;"",T78&lt;&gt;"-"),AND(S78="-",R77=""))),"-","")))</f>
        <v/>
      </c>
      <c r="T77" s="128" t="str">
        <f>IFERROR(INDEX(Calculation!$Q$7:$Q$206,MATCH($B77&amp;" "&amp;T$10,positions,0),1),
IFERROR(INDEX(Calculation!$R$7:$R$206,MATCH($B76&amp;" "&amp;T$10,positions,0),1),
IF(AND(ROW(T77)&gt;12,OR(AND(U78&lt;&gt;"",U78&lt;&gt;"-"),AND(T78="-",S77=""))),"-","")))</f>
        <v/>
      </c>
      <c r="U77" s="128" t="str">
        <f>IFERROR(INDEX(Calculation!$Q$7:$Q$206,MATCH($B77&amp;" "&amp;U$10,positions,0),1),
IFERROR(INDEX(Calculation!$R$7:$R$206,MATCH($B76&amp;" "&amp;U$10,positions,0),1),
IF(AND(ROW(U77)&gt;12,OR(AND(V78&lt;&gt;"",V78&lt;&gt;"-"),AND(U78="-",T77=""))),"-","")))</f>
        <v/>
      </c>
      <c r="V77" s="128" t="str">
        <f>IFERROR(INDEX(Calculation!$Q$7:$Q$206,MATCH($B77&amp;" "&amp;V$10,positions,0),1),
IFERROR(INDEX(Calculation!$R$7:$R$206,MATCH($B76&amp;" "&amp;V$10,positions,0),1),
IF(AND(ROW(V77)&gt;12,OR(AND(W78&lt;&gt;"",W78&lt;&gt;"-"),AND(V78="-",U77=""))),"-","")))</f>
        <v/>
      </c>
      <c r="W77" s="128" t="str">
        <f>IFERROR(INDEX(Calculation!$Q$7:$Q$206,MATCH($B77&amp;" "&amp;W$10,positions,0),1),
IFERROR(INDEX(Calculation!$R$7:$R$206,MATCH($B76&amp;" "&amp;W$10,positions,0),1),
IF(AND(ROW(W77)&gt;12,OR(AND(X78&lt;&gt;"",X78&lt;&gt;"-"),AND(W78="-",V77=""))),"-","")))</f>
        <v/>
      </c>
      <c r="X77" s="128" t="str">
        <f>IFERROR(INDEX(Calculation!$Q$7:$Q$206,MATCH($B77&amp;" "&amp;X$10,positions,0),1),
IFERROR(INDEX(Calculation!$R$7:$R$206,MATCH($B76&amp;" "&amp;X$10,positions,0),1),
IF(AND(ROW(X77)&gt;12,OR(AND(Y78&lt;&gt;"",Y78&lt;&gt;"-"),AND(X78="-",W77=""))),"-","")))</f>
        <v/>
      </c>
      <c r="Y77" s="128" t="str">
        <f>IFERROR(INDEX(Calculation!$Q$7:$Q$206,MATCH($B77&amp;" "&amp;Y$10,positions,0),1),
IFERROR(INDEX(Calculation!$R$7:$R$206,MATCH($B76&amp;" "&amp;Y$10,positions,0),1),
IF(AND(ROW(Y77)&gt;12,OR(AND(Z78&lt;&gt;"",Z78&lt;&gt;"-"),AND(Y78="-",X77=""))),"-","")))</f>
        <v/>
      </c>
      <c r="Z77" s="128" t="str">
        <f>IFERROR(INDEX(Calculation!$Q$7:$Q$206,MATCH($B77&amp;" "&amp;Z$10,positions,0),1),
IFERROR(INDEX(Calculation!$R$7:$R$206,MATCH($B76&amp;" "&amp;Z$10,positions,0),1),
IF(AND(ROW(Z77)&gt;12,OR(AND(AA78&lt;&gt;"",AA78&lt;&gt;"-"),AND(Z78="-",Y77=""))),"-","")))</f>
        <v/>
      </c>
      <c r="AA77" s="128" t="str">
        <f>IFERROR(INDEX(Calculation!$Q$7:$Q$206,MATCH($B77&amp;" "&amp;AA$10,positions,0),1),
IFERROR(INDEX(Calculation!$R$7:$R$206,MATCH($B76&amp;" "&amp;AA$10,positions,0),1),
IF(AND(ROW(AA77)&gt;12,OR(AND(AB78&lt;&gt;"",AB78&lt;&gt;"-"),AND(AA78="-",Z77=""))),"-","")))</f>
        <v/>
      </c>
      <c r="AB77" s="128" t="str">
        <f>IFERROR(INDEX(Calculation!$Q$7:$Q$206,MATCH($B77&amp;" "&amp;AB$10,positions,0),1),
IFERROR(INDEX(Calculation!$R$7:$R$206,MATCH($B76&amp;" "&amp;AB$10,positions,0),1),
IF(AND(ROW(AB77)&gt;12,OR(AND(AC78&lt;&gt;"",AC78&lt;&gt;"-"),AND(AB78="-",AA77=""))),"-","")))</f>
        <v/>
      </c>
      <c r="AC77" s="128" t="str">
        <f>IFERROR(INDEX(Calculation!$Q$7:$Q$206,MATCH($B77&amp;" "&amp;AC$10,positions,0),1),
IFERROR(INDEX(Calculation!$R$7:$R$206,MATCH($B76&amp;" "&amp;AC$10,positions,0),1),
IF(AND(ROW(AC77)&gt;12,OR(AND(AD78&lt;&gt;"",AD78&lt;&gt;"-"),AND(AC78="-",AB77=""))),"-","")))</f>
        <v/>
      </c>
      <c r="AD77" s="128" t="str">
        <f>IFERROR(INDEX(Calculation!$Q$7:$Q$206,MATCH($B77&amp;" "&amp;AD$10,positions,0),1),
IFERROR(INDEX(Calculation!$R$7:$R$206,MATCH($B76&amp;" "&amp;AD$10,positions,0),1),
IF(AND(ROW(AD77)&gt;12,OR(AND(AE78&lt;&gt;"",AE78&lt;&gt;"-"),AND(AD78="-",AC77=""))),"-","")))</f>
        <v/>
      </c>
      <c r="AE77" s="128" t="str">
        <f>IFERROR(INDEX(Calculation!$Q$7:$Q$206,MATCH($B77&amp;" "&amp;AE$10,positions,0),1),
IFERROR(INDEX(Calculation!$R$7:$R$206,MATCH($B76&amp;" "&amp;AE$10,positions,0),1),
IF(AND(ROW(AE77)&gt;12,OR(AND(AF78&lt;&gt;"",AF78&lt;&gt;"-"),AND(AE78="-",AD77=""))),"-","")))</f>
        <v/>
      </c>
      <c r="AF77" s="128" t="str">
        <f>IFERROR(INDEX(Calculation!$Q$7:$Q$206,MATCH($B77&amp;" "&amp;AF$10,positions,0),1),
IFERROR(INDEX(Calculation!$R$7:$R$206,MATCH($B76&amp;" "&amp;AF$10,positions,0),1),
IF(AND(ROW(AF77)&gt;12,OR(AND(AG78&lt;&gt;"",AG78&lt;&gt;"-"),AND(AF78="-",AE77=""))),"-","")))</f>
        <v/>
      </c>
      <c r="AG77" s="128" t="str">
        <f>IFERROR(INDEX(Calculation!$Q$7:$Q$206,MATCH($B77&amp;" "&amp;AG$10,positions,0),1),
IFERROR(INDEX(Calculation!$R$7:$R$206,MATCH($B76&amp;" "&amp;AG$10,positions,0),1),
IF(AND(ROW(AG77)&gt;12,OR(AND(AH78&lt;&gt;"",AH78&lt;&gt;"-"),AND(AG78="-",AF77=""))),"-","")))</f>
        <v/>
      </c>
      <c r="AH77" s="128" t="str">
        <f>IFERROR(INDEX(Calculation!$Q$7:$Q$206,MATCH($B77&amp;" "&amp;AH$10,positions,0),1),
IFERROR(INDEX(Calculation!$R$7:$R$206,MATCH($B76&amp;" "&amp;AH$10,positions,0),1),
IF(AND(ROW(AH77)&gt;12,OR(AND(AI78&lt;&gt;"",AI78&lt;&gt;"-"),AND(AH78="-",AG77=""))),"-","")))</f>
        <v/>
      </c>
      <c r="AI77" s="128" t="str">
        <f>IFERROR(INDEX(Calculation!$Q$7:$Q$206,MATCH($B77&amp;" "&amp;AI$10,positions,0),1),
IFERROR(INDEX(Calculation!$R$7:$R$206,MATCH($B76&amp;" "&amp;AI$10,positions,0),1),
IF(AND(ROW(AI77)&gt;12,OR(AND(AJ78&lt;&gt;"",AJ78&lt;&gt;"-"),AND(AI78="-",AH77=""))),"-","")))</f>
        <v/>
      </c>
      <c r="AJ77" s="128" t="str">
        <f>IFERROR(INDEX(Calculation!$Q$7:$Q$206,MATCH($B77&amp;" "&amp;AJ$10,positions,0),1),
IFERROR(INDEX(Calculation!$R$7:$R$206,MATCH($B76&amp;" "&amp;AJ$10,positions,0),1),
IF(AND(ROW(AJ77)&gt;12,OR(AND(AK78&lt;&gt;"",AK78&lt;&gt;"-"),AND(AJ78="-",AI77=""))),"-","")))</f>
        <v/>
      </c>
      <c r="AK77" s="128" t="str">
        <f>IFERROR(INDEX(Calculation!$Q$7:$Q$206,MATCH($B77&amp;" "&amp;AK$10,positions,0),1),
IFERROR(INDEX(Calculation!$R$7:$R$206,MATCH($B76&amp;" "&amp;AK$10,positions,0),1),
IF(AND(ROW(AK77)&gt;12,OR(AND(AL78&lt;&gt;"",AL78&lt;&gt;"-"),AND(AK78="-",AJ77=""))),"-","")))</f>
        <v/>
      </c>
      <c r="AL77" s="128" t="str">
        <f>IFERROR(INDEX(Calculation!$Q$7:$Q$206,MATCH($B77&amp;" "&amp;AL$10,positions,0),1),
IFERROR(INDEX(Calculation!$R$7:$R$206,MATCH($B76&amp;" "&amp;AL$10,positions,0),1),
IF(AND(ROW(AL77)&gt;12,OR(AND(AM78&lt;&gt;"",AM78&lt;&gt;"-"),AND(AL78="-",AK77=""))),"-","")))</f>
        <v/>
      </c>
      <c r="AM77" s="128" t="str">
        <f>IFERROR(INDEX(Calculation!$Q$7:$Q$206,MATCH($B77&amp;" "&amp;AM$10,positions,0),1),
IFERROR(INDEX(Calculation!$R$7:$R$206,MATCH($B76&amp;" "&amp;AM$10,positions,0),1),
IF(AND(ROW(AM77)&gt;12,OR(AND(AN78&lt;&gt;"",AN78&lt;&gt;"-"),AND(AM78="-",AL77=""))),"-","")))</f>
        <v/>
      </c>
      <c r="AN77" s="128" t="str">
        <f>IFERROR(INDEX(Calculation!$Q$7:$Q$206,MATCH($B77&amp;" "&amp;AN$10,positions,0),1),
IFERROR(INDEX(Calculation!$R$7:$R$206,MATCH($B76&amp;" "&amp;AN$10,positions,0),1),
IF(AND(ROW(AN77)&gt;12,OR(AND(AO78&lt;&gt;"",AO78&lt;&gt;"-"),AND(AN78="-",AM77=""))),"-","")))</f>
        <v/>
      </c>
      <c r="AO77" s="128" t="str">
        <f>IFERROR(INDEX(Calculation!$Q$7:$Q$206,MATCH($B77&amp;" "&amp;AO$10,positions,0),1),
IFERROR(INDEX(Calculation!$R$7:$R$206,MATCH($B76&amp;" "&amp;AO$10,positions,0),1),
IF(AND(ROW(AO77)&gt;12,OR(AND(AP78&lt;&gt;"",AP78&lt;&gt;"-"),AND(AO78="-",AN77=""))),"-","")))</f>
        <v/>
      </c>
      <c r="AP77" s="128" t="str">
        <f>IFERROR(INDEX(Calculation!$Q$7:$Q$206,MATCH($B77&amp;" "&amp;AP$10,positions,0),1),
IFERROR(INDEX(Calculation!$R$7:$R$206,MATCH($B76&amp;" "&amp;AP$10,positions,0),1),
IF(AND(ROW(AP77)&gt;12,OR(AND(AQ78&lt;&gt;"",AQ78&lt;&gt;"-"),AND(AP78="-",AO77=""))),"-","")))</f>
        <v/>
      </c>
      <c r="AQ77" s="128" t="str">
        <f>IFERROR(INDEX(Calculation!$Q$7:$Q$206,MATCH($B77&amp;" "&amp;AQ$10,positions,0),1),
IFERROR(INDEX(Calculation!$R$7:$R$206,MATCH($B76&amp;" "&amp;AQ$10,positions,0),1),
IF(AND(ROW(AQ77)&gt;12,OR(AND(AR78&lt;&gt;"",AR78&lt;&gt;"-"),AND(AQ78="-",AP77=""))),"-","")))</f>
        <v/>
      </c>
      <c r="AR77" s="128" t="str">
        <f>IFERROR(INDEX(Calculation!$Q$7:$Q$206,MATCH($B77&amp;" "&amp;AR$10,positions,0),1),
IFERROR(INDEX(Calculation!$R$7:$R$206,MATCH($B76&amp;" "&amp;AR$10,positions,0),1),
IF(AND(ROW(AR77)&gt;12,OR(AND(AS78&lt;&gt;"",AS78&lt;&gt;"-"),AND(AR78="-",AQ77=""))),"-","")))</f>
        <v/>
      </c>
      <c r="AS77" s="128" t="str">
        <f>IFERROR(INDEX(Calculation!$Q$7:$Q$206,MATCH($B77&amp;" "&amp;AS$10,positions,0),1),
IFERROR(INDEX(Calculation!$R$7:$R$206,MATCH($B76&amp;" "&amp;AS$10,positions,0),1),
IF(AND(ROW(AS77)&gt;12,OR(AND(AT78&lt;&gt;"",AT78&lt;&gt;"-"),AND(AS78="-",AR77=""))),"-","")))</f>
        <v/>
      </c>
      <c r="AT77" s="128" t="str">
        <f>IFERROR(INDEX(Calculation!$Q$7:$Q$206,MATCH($B77&amp;" "&amp;AT$10,positions,0),1),
IFERROR(INDEX(Calculation!$R$7:$R$206,MATCH($B76&amp;" "&amp;AT$10,positions,0),1),
IF(AND(ROW(AT77)&gt;12,OR(AND(AU78&lt;&gt;"",AU78&lt;&gt;"-"),AND(AT78="-",AS77=""))),"-","")))</f>
        <v/>
      </c>
      <c r="AU77" s="128" t="str">
        <f>IFERROR(INDEX(Calculation!$Q$7:$Q$206,MATCH($B77&amp;" "&amp;AU$10,positions,0),1),
IFERROR(INDEX(Calculation!$R$7:$R$206,MATCH($B76&amp;" "&amp;AU$10,positions,0),1),
IF(AND(ROW(AU77)&gt;12,OR(AND(AV78&lt;&gt;"",AV78&lt;&gt;"-"),AND(AU78="-",AT77=""))),"-","")))</f>
        <v/>
      </c>
      <c r="AV77" s="128" t="str">
        <f>IFERROR(INDEX(Calculation!$Q$7:$Q$206,MATCH($B77&amp;" "&amp;AV$10,positions,0),1),
IFERROR(INDEX(Calculation!$R$7:$R$206,MATCH($B76&amp;" "&amp;AV$10,positions,0),1),
IF(AND(ROW(AV77)&gt;12,OR(AND(AW78&lt;&gt;"",AW78&lt;&gt;"-"),AND(AV78="-",AU77=""))),"-","")))</f>
        <v/>
      </c>
      <c r="AW77" s="128" t="str">
        <f>IFERROR(INDEX(Calculation!$Q$7:$Q$206,MATCH($B77&amp;" "&amp;AW$10,positions,0),1),
IFERROR(INDEX(Calculation!$R$7:$R$206,MATCH($B76&amp;" "&amp;AW$10,positions,0),1),
IF(AND(ROW(AW77)&gt;12,OR(AND(AX78&lt;&gt;"",AX78&lt;&gt;"-"),AND(AW78="-",AV77=""))),"-","")))</f>
        <v/>
      </c>
      <c r="AX77" s="128" t="str">
        <f>IFERROR(INDEX(Calculation!$Q$7:$Q$206,MATCH($B77&amp;" "&amp;AX$10,positions,0),1),
IFERROR(INDEX(Calculation!$R$7:$R$206,MATCH($B76&amp;" "&amp;AX$10,positions,0),1),
IF(AND(ROW(AX77)&gt;12,OR(AND(AY78&lt;&gt;"",AY78&lt;&gt;"-"),AND(AX78="-",AW77=""))),"-","")))</f>
        <v/>
      </c>
      <c r="AY77" s="128" t="str">
        <f>IFERROR(INDEX(Calculation!$Q$7:$Q$206,MATCH($B77&amp;" "&amp;AY$10,positions,0),1),
IFERROR(INDEX(Calculation!$R$7:$R$206,MATCH($B76&amp;" "&amp;AY$10,positions,0),1),
IF(AND(ROW(AY77)&gt;12,OR(AND(AZ78&lt;&gt;"",AZ78&lt;&gt;"-"),AND(AY78="-",AX77=""))),"-","")))</f>
        <v/>
      </c>
      <c r="AZ77" s="128" t="str">
        <f>IFERROR(INDEX(Calculation!$Q$7:$Q$206,MATCH($B77&amp;" "&amp;AZ$10,positions,0),1),
IFERROR(INDEX(Calculation!$R$7:$R$206,MATCH($B76&amp;" "&amp;AZ$10,positions,0),1),
IF(AND(ROW(AZ77)&gt;12,OR(AND(BA78&lt;&gt;"",BA78&lt;&gt;"-"),AND(AZ78="-",AY77=""))),"-","")))</f>
        <v/>
      </c>
      <c r="BA77" s="128" t="str">
        <f>IFERROR(INDEX(Calculation!$Q$7:$Q$206,MATCH($B77&amp;" "&amp;BA$10,positions,0),1),
IFERROR(INDEX(Calculation!$R$7:$R$206,MATCH($B76&amp;" "&amp;BA$10,positions,0),1),
IF(AND(ROW(BA77)&gt;12,OR(AND(BB78&lt;&gt;"",BB78&lt;&gt;"-"),AND(BA78="-",AZ77=""))),"-","")))</f>
        <v/>
      </c>
      <c r="BB77" s="128" t="str">
        <f>IFERROR(INDEX(Calculation!$Q$7:$Q$206,MATCH($B77&amp;" "&amp;BB$10,positions,0),1),
IFERROR(INDEX(Calculation!$R$7:$R$206,MATCH($B76&amp;" "&amp;BB$10,positions,0),1),
IF(AND(ROW(BB77)&gt;12,OR(AND(BC78&lt;&gt;"",BC78&lt;&gt;"-"),AND(BB78="-",BA77=""))),"-","")))</f>
        <v/>
      </c>
      <c r="BC77" s="128" t="str">
        <f>IFERROR(INDEX(Calculation!$Q$7:$Q$206,MATCH($B77&amp;" "&amp;BC$10,positions,0),1),
IFERROR(INDEX(Calculation!$R$7:$R$206,MATCH($B76&amp;" "&amp;BC$10,positions,0),1),
IF(AND(ROW(BC77)&gt;12,OR(AND(BD78&lt;&gt;"",BD78&lt;&gt;"-"),AND(BC78="-",BB77=""))),"-","")))</f>
        <v/>
      </c>
      <c r="BD77" s="128" t="str">
        <f>IFERROR(INDEX(Calculation!$Q$7:$Q$206,MATCH($B77&amp;" "&amp;BD$10,positions,0),1),
IFERROR(INDEX(Calculation!$R$7:$R$206,MATCH($B76&amp;" "&amp;BD$10,positions,0),1),
IF(AND(ROW(BD77)&gt;12,OR(AND(BE78&lt;&gt;"",BE78&lt;&gt;"-"),AND(BD78="-",BC77=""))),"-","")))</f>
        <v/>
      </c>
      <c r="BE77" s="128" t="str">
        <f>IFERROR(INDEX(Calculation!$Q$7:$Q$206,MATCH($B77&amp;" "&amp;BE$10,positions,0),1),
IFERROR(INDEX(Calculation!$R$7:$R$206,MATCH($B76&amp;" "&amp;BE$10,positions,0),1),
IF(AND(ROW(BE77)&gt;12,OR(AND(BF78&lt;&gt;"",BF78&lt;&gt;"-"),AND(BE78="-",BD77=""))),"-","")))</f>
        <v/>
      </c>
      <c r="BF77" s="128" t="str">
        <f>IFERROR(INDEX(Calculation!$Q$7:$Q$206,MATCH($B77&amp;" "&amp;BF$10,positions,0),1),
IFERROR(INDEX(Calculation!$R$7:$R$206,MATCH($B76&amp;" "&amp;BF$10,positions,0),1),
IF(AND(ROW(BF77)&gt;12,OR(AND(BG78&lt;&gt;"",BG78&lt;&gt;"-"),AND(BF78="-",BE77=""))),"-","")))</f>
        <v/>
      </c>
      <c r="BG77" s="128" t="str">
        <f>IFERROR(INDEX(Calculation!$Q$7:$Q$206,MATCH($B77&amp;" "&amp;BG$10,positions,0),1),
IFERROR(INDEX(Calculation!$R$7:$R$206,MATCH($B76&amp;" "&amp;BG$10,positions,0),1),
IF(AND(ROW(BG77)&gt;12,OR(AND(BH78&lt;&gt;"",BH78&lt;&gt;"-"),AND(BG78="-",BF77=""))),"-","")))</f>
        <v/>
      </c>
      <c r="BH77" s="128" t="str">
        <f>IFERROR(INDEX(Calculation!$Q$7:$Q$206,MATCH($B77&amp;" "&amp;BH$10,positions,0),1),
IFERROR(INDEX(Calculation!$R$7:$R$206,MATCH($B76&amp;" "&amp;BH$10,positions,0),1),
IF(AND(ROW(BH77)&gt;12,OR(AND(BI78&lt;&gt;"",BI78&lt;&gt;"-"),AND(BH78="-",BG77=""))),"-","")))</f>
        <v/>
      </c>
      <c r="BI77" s="128" t="str">
        <f>IFERROR(INDEX(Calculation!$Q$7:$Q$206,MATCH($B77&amp;" "&amp;BI$10,positions,0),1),
IFERROR(INDEX(Calculation!$R$7:$R$206,MATCH($B76&amp;" "&amp;BI$10,positions,0),1),
IF(AND(ROW(BI77)&gt;12,OR(AND(BJ78&lt;&gt;"",BJ78&lt;&gt;"-"),AND(BI78="-",BH77=""))),"-","")))</f>
        <v/>
      </c>
      <c r="BJ77" s="128" t="str">
        <f>IFERROR(INDEX(Calculation!$Q$7:$Q$206,MATCH($B77&amp;" "&amp;BJ$10,positions,0),1),
IFERROR(INDEX(Calculation!$R$7:$R$206,MATCH($B76&amp;" "&amp;BJ$10,positions,0),1),
IF(AND(ROW(BJ77)&gt;12,OR(AND(BK78&lt;&gt;"",BK78&lt;&gt;"-"),AND(BJ78="-",BI77=""))),"-","")))</f>
        <v/>
      </c>
      <c r="BK77" s="128" t="str">
        <f>IFERROR(INDEX(Calculation!$Q$7:$Q$206,MATCH($B77&amp;" "&amp;BK$10,positions,0),1),
IFERROR(INDEX(Calculation!$R$7:$R$206,MATCH($B76&amp;" "&amp;BK$10,positions,0),1),
IF(AND(ROW(BK77)&gt;12,OR(AND(BL78&lt;&gt;"",BL78&lt;&gt;"-"),AND(BK78="-",BJ77=""))),"-","")))</f>
        <v/>
      </c>
      <c r="BL77" s="128" t="str">
        <f>IFERROR(INDEX(Calculation!$Q$7:$Q$206,MATCH($B77&amp;" "&amp;BL$10,positions,0),1),
IFERROR(INDEX(Calculation!$R$7:$R$206,MATCH($B76&amp;" "&amp;BL$10,positions,0),1),
IF(AND(ROW(BL77)&gt;12,OR(AND(BM78&lt;&gt;"",BM78&lt;&gt;"-"),AND(BL78="-",BK77=""))),"-","")))</f>
        <v/>
      </c>
      <c r="BM77" s="128" t="str">
        <f>IFERROR(INDEX(Calculation!$Q$7:$Q$206,MATCH($B77&amp;" "&amp;BM$10,positions,0),1),
IFERROR(INDEX(Calculation!$R$7:$R$206,MATCH($B76&amp;" "&amp;BM$10,positions,0),1),
IF(AND(ROW(BM77)&gt;12,OR(AND(BN78&lt;&gt;"",BN78&lt;&gt;"-"),AND(BM78="-",BL77=""))),"-","")))</f>
        <v/>
      </c>
      <c r="BN77" s="128" t="str">
        <f>IFERROR(INDEX(Calculation!$Q$7:$Q$206,MATCH($B77&amp;" "&amp;BN$10,positions,0),1),
IFERROR(INDEX(Calculation!$R$7:$R$206,MATCH($B76&amp;" "&amp;BN$10,positions,0),1),
IF(AND(ROW(BN77)&gt;12,OR(AND(BO78&lt;&gt;"",BO78&lt;&gt;"-"),AND(BN78="-",BM77=""))),"-","")))</f>
        <v/>
      </c>
      <c r="BO77" s="128" t="str">
        <f>IFERROR(INDEX(Calculation!$Q$7:$Q$206,MATCH($B77&amp;" "&amp;BO$10,positions,0),1),
IFERROR(INDEX(Calculation!$R$7:$R$206,MATCH($B76&amp;" "&amp;BO$10,positions,0),1),
IF(AND(ROW(BO77)&gt;12,OR(AND(BP78&lt;&gt;"",BP78&lt;&gt;"-"),AND(BO78="-",BN77=""))),"-","")))</f>
        <v/>
      </c>
      <c r="BP77" s="128" t="str">
        <f>IFERROR(INDEX(Calculation!$Q$7:$Q$206,MATCH($B77&amp;" "&amp;BP$10,positions,0),1),
IFERROR(INDEX(Calculation!$R$7:$R$206,MATCH($B76&amp;" "&amp;BP$10,positions,0),1),
IF(AND(ROW(BP77)&gt;12,OR(AND(BQ78&lt;&gt;"",BQ78&lt;&gt;"-"),AND(BP78="-",BO77=""))),"-","")))</f>
        <v/>
      </c>
      <c r="BQ77" s="128" t="str">
        <f>IFERROR(INDEX(Calculation!$Q$7:$Q$206,MATCH($B77&amp;" "&amp;BQ$10,positions,0),1),
IFERROR(INDEX(Calculation!$R$7:$R$206,MATCH($B76&amp;" "&amp;BQ$10,positions,0),1),
IF(AND(ROW(BQ77)&gt;12,OR(AND(BR78&lt;&gt;"",BR78&lt;&gt;"-"),AND(BQ78="-",BP77=""))),"-","")))</f>
        <v/>
      </c>
      <c r="BR77" s="128" t="str">
        <f>IFERROR(INDEX(Calculation!$Q$7:$Q$206,MATCH($B77&amp;" "&amp;BR$10,positions,0),1),
IFERROR(INDEX(Calculation!$R$7:$R$206,MATCH($B76&amp;" "&amp;BR$10,positions,0),1),
IF(AND(ROW(BR77)&gt;12,OR(AND(BS78&lt;&gt;"",BS78&lt;&gt;"-"),AND(BR78="-",BQ77=""))),"-","")))</f>
        <v/>
      </c>
      <c r="BS77" s="128" t="str">
        <f>IFERROR(INDEX(Calculation!$Q$7:$Q$206,MATCH($B77&amp;" "&amp;BS$10,positions,0),1),
IFERROR(INDEX(Calculation!$R$7:$R$206,MATCH($B76&amp;" "&amp;BS$10,positions,0),1),
IF(AND(ROW(BS77)&gt;12,OR(AND(BT78&lt;&gt;"",BT78&lt;&gt;"-"),AND(BS78="-",BR77=""))),"-","")))</f>
        <v/>
      </c>
      <c r="BT77" s="128" t="str">
        <f>IFERROR(INDEX(Calculation!$Q$7:$Q$206,MATCH($B77&amp;" "&amp;BT$10,positions,0),1),
IFERROR(INDEX(Calculation!$R$7:$R$206,MATCH($B76&amp;" "&amp;BT$10,positions,0),1),
IF(AND(ROW(BT77)&gt;12,OR(AND(BU78&lt;&gt;"",BU78&lt;&gt;"-"),AND(BT78="-",BS77=""))),"-","")))</f>
        <v/>
      </c>
      <c r="BU77" s="128" t="str">
        <f>IFERROR(INDEX(Calculation!$Q$7:$Q$206,MATCH($B77&amp;" "&amp;BU$10,positions,0),1),
IFERROR(INDEX(Calculation!$R$7:$R$206,MATCH($B76&amp;" "&amp;BU$10,positions,0),1),
IF(AND(ROW(BU77)&gt;12,OR(AND(BV78&lt;&gt;"",BV78&lt;&gt;"-"),AND(BU78="-",BT77=""))),"-","")))</f>
        <v/>
      </c>
      <c r="BV77" s="128" t="str">
        <f>IFERROR(INDEX(Calculation!$Q$7:$Q$206,MATCH($B77&amp;" "&amp;BV$10,positions,0),1),
IFERROR(INDEX(Calculation!$R$7:$R$206,MATCH($B76&amp;" "&amp;BV$10,positions,0),1),
IF(AND(ROW(BV77)&gt;12,OR(AND(BW78&lt;&gt;"",BW78&lt;&gt;"-"),AND(BV78="-",BU77=""))),"-","")))</f>
        <v/>
      </c>
      <c r="BW77" s="128" t="str">
        <f>IFERROR(INDEX(Calculation!$Q$7:$Q$206,MATCH($B77&amp;" "&amp;BW$10,positions,0),1),
IFERROR(INDEX(Calculation!$R$7:$R$206,MATCH($B76&amp;" "&amp;BW$10,positions,0),1),
IF(AND(ROW(BW77)&gt;12,OR(AND(BX78&lt;&gt;"",BX78&lt;&gt;"-"),AND(BW78="-",BV77=""))),"-","")))</f>
        <v/>
      </c>
      <c r="BX77" s="128" t="str">
        <f>IFERROR(INDEX(Calculation!$Q$7:$Q$206,MATCH($B77&amp;" "&amp;BX$10,positions,0),1),
IFERROR(INDEX(Calculation!$R$7:$R$206,MATCH($B76&amp;" "&amp;BX$10,positions,0),1),
IF(AND(ROW(BX77)&gt;12,OR(AND(BY78&lt;&gt;"",BY78&lt;&gt;"-"),AND(BX78="-",BW77=""))),"-","")))</f>
        <v/>
      </c>
      <c r="BY77" s="128" t="str">
        <f>IFERROR(INDEX(Calculation!$Q$7:$Q$206,MATCH($B77&amp;" "&amp;BY$10,positions,0),1),
IFERROR(INDEX(Calculation!$R$7:$R$206,MATCH($B76&amp;" "&amp;BY$10,positions,0),1),
IF(AND(ROW(BY77)&gt;12,OR(AND(BZ78&lt;&gt;"",BZ78&lt;&gt;"-"),AND(BY78="-",BX77=""))),"-","")))</f>
        <v/>
      </c>
      <c r="BZ77" s="128" t="str">
        <f>IFERROR(INDEX(Calculation!$Q$7:$Q$206,MATCH($B77&amp;" "&amp;BZ$10,positions,0),1),
IFERROR(INDEX(Calculation!$R$7:$R$206,MATCH($B76&amp;" "&amp;BZ$10,positions,0),1),
IF(AND(ROW(BZ77)&gt;12,OR(AND(CA78&lt;&gt;"",CA78&lt;&gt;"-"),AND(BZ78="-",BY77=""))),"-","")))</f>
        <v/>
      </c>
      <c r="CA77" s="128" t="str">
        <f>IFERROR(INDEX(Calculation!$Q$7:$Q$206,MATCH($B77&amp;" "&amp;CA$10,positions,0),1),
IFERROR(INDEX(Calculation!$R$7:$R$206,MATCH($B76&amp;" "&amp;CA$10,positions,0),1),
IF(AND(ROW(CA77)&gt;12,OR(AND(CB78&lt;&gt;"",CB78&lt;&gt;"-"),AND(CA78="-",BZ77=""))),"-","")))</f>
        <v/>
      </c>
      <c r="CB77" s="128" t="str">
        <f>IFERROR(INDEX(Calculation!$Q$7:$Q$206,MATCH($B77&amp;" "&amp;CB$10,positions,0),1),
IFERROR(INDEX(Calculation!$R$7:$R$206,MATCH($B76&amp;" "&amp;CB$10,positions,0),1),
IF(AND(ROW(CB77)&gt;12,OR(AND(CC78&lt;&gt;"",CC78&lt;&gt;"-"),AND(CB78="-",CA77=""))),"-","")))</f>
        <v/>
      </c>
      <c r="CC77" s="128" t="str">
        <f>IFERROR(INDEX(Calculation!$Q$7:$Q$206,MATCH($B77&amp;" "&amp;CC$10,positions,0),1),
IFERROR(INDEX(Calculation!$R$7:$R$206,MATCH($B76&amp;" "&amp;CC$10,positions,0),1),
IF(AND(ROW(CC77)&gt;12,OR(AND(CD78&lt;&gt;"",CD78&lt;&gt;"-"),AND(CC78="-",CB77=""))),"-","")))</f>
        <v/>
      </c>
      <c r="CD77" s="128" t="str">
        <f>IFERROR(INDEX(Calculation!$Q$7:$Q$206,MATCH($B77&amp;" "&amp;CD$10,positions,0),1),
IFERROR(INDEX(Calculation!$R$7:$R$206,MATCH($B76&amp;" "&amp;CD$10,positions,0),1),
IF(AND(ROW(CD77)&gt;12,OR(AND(CE78&lt;&gt;"",CE78&lt;&gt;"-"),AND(CD78="-",CC77=""))),"-","")))</f>
        <v/>
      </c>
      <c r="CE77" s="128" t="str">
        <f>IFERROR(INDEX(Calculation!$Q$7:$Q$206,MATCH($B77&amp;" "&amp;CE$10,positions,0),1),
IFERROR(INDEX(Calculation!$R$7:$R$206,MATCH($B76&amp;" "&amp;CE$10,positions,0),1),
IF(AND(ROW(CE77)&gt;12,OR(AND(CF78&lt;&gt;"",CF78&lt;&gt;"-"),AND(CE78="-",CD77=""))),"-","")))</f>
        <v/>
      </c>
      <c r="CF77" s="128" t="str">
        <f>IFERROR(INDEX(Calculation!$Q$7:$Q$206,MATCH($B77&amp;" "&amp;CF$10,positions,0),1),
IFERROR(INDEX(Calculation!$R$7:$R$206,MATCH($B76&amp;" "&amp;CF$10,positions,0),1),
IF(AND(ROW(CF77)&gt;12,OR(AND(CG78&lt;&gt;"",CG78&lt;&gt;"-"),AND(CF78="-",CE77=""))),"-","")))</f>
        <v/>
      </c>
      <c r="CG77" s="128" t="str">
        <f>IFERROR(INDEX(Calculation!$Q$7:$Q$206,MATCH($B77&amp;" "&amp;CG$10,positions,0),1),
IFERROR(INDEX(Calculation!$R$7:$R$206,MATCH($B76&amp;" "&amp;CG$10,positions,0),1),
IF(AND(ROW(CG77)&gt;12,OR(AND(CH78&lt;&gt;"",CH78&lt;&gt;"-"),AND(CG78="-",CF77=""))),"-","")))</f>
        <v/>
      </c>
      <c r="CH77" s="128" t="str">
        <f>IFERROR(INDEX(Calculation!$Q$7:$Q$206,MATCH($B77&amp;" "&amp;CH$10,positions,0),1),
IFERROR(INDEX(Calculation!$R$7:$R$206,MATCH($B76&amp;" "&amp;CH$10,positions,0),1),
IF(AND(ROW(CH77)&gt;12,OR(AND(CI78&lt;&gt;"",CI78&lt;&gt;"-"),AND(CH78="-",CG77=""))),"-","")))</f>
        <v/>
      </c>
      <c r="CI77" s="128" t="str">
        <f>IFERROR(INDEX(Calculation!$Q$7:$Q$206,MATCH($B77&amp;" "&amp;CI$10,positions,0),1),
IFERROR(INDEX(Calculation!$R$7:$R$206,MATCH($B76&amp;" "&amp;CI$10,positions,0),1),
IF(AND(ROW(CI77)&gt;12,OR(AND(CJ78&lt;&gt;"",CJ78&lt;&gt;"-"),AND(CI78="-",CH77=""))),"-","")))</f>
        <v/>
      </c>
      <c r="CJ77" s="128" t="str">
        <f>IFERROR(INDEX(Calculation!$Q$7:$Q$206,MATCH($B77&amp;" "&amp;CJ$10,positions,0),1),
IFERROR(INDEX(Calculation!$R$7:$R$206,MATCH($B76&amp;" "&amp;CJ$10,positions,0),1),
IF(AND(ROW(CJ77)&gt;12,OR(AND(CK78&lt;&gt;"",CK78&lt;&gt;"-"),AND(CJ78="-",CI77=""))),"-","")))</f>
        <v/>
      </c>
      <c r="CK77" s="128" t="str">
        <f>IFERROR(INDEX(Calculation!$Q$7:$Q$206,MATCH($B77&amp;" "&amp;CK$10,positions,0),1),
IFERROR(INDEX(Calculation!$R$7:$R$206,MATCH($B76&amp;" "&amp;CK$10,positions,0),1),
IF(AND(ROW(CK77)&gt;12,OR(AND(CL78&lt;&gt;"",CL78&lt;&gt;"-"),AND(CK78="-",CJ77=""))),"-","")))</f>
        <v/>
      </c>
      <c r="CL77" s="128" t="str">
        <f>IFERROR(INDEX(Calculation!$Q$7:$Q$206,MATCH($B77&amp;" "&amp;CL$10,positions,0),1),
IFERROR(INDEX(Calculation!$R$7:$R$206,MATCH($B76&amp;" "&amp;CL$10,positions,0),1),
IF(AND(ROW(CL77)&gt;12,OR(AND(CM78&lt;&gt;"",CM78&lt;&gt;"-"),AND(CL78="-",CK77=""))),"-","")))</f>
        <v/>
      </c>
      <c r="CM77" s="128" t="str">
        <f>IFERROR(INDEX(Calculation!$Q$7:$Q$206,MATCH($B77&amp;" "&amp;CM$10,positions,0),1),
IFERROR(INDEX(Calculation!$R$7:$R$206,MATCH($B76&amp;" "&amp;CM$10,positions,0),1),
IF(AND(ROW(CM77)&gt;12,OR(AND(CN78&lt;&gt;"",CN78&lt;&gt;"-"),AND(CM78="-",CL77=""))),"-","")))</f>
        <v/>
      </c>
      <c r="CN77" s="128" t="str">
        <f>IFERROR(INDEX(Calculation!$Q$7:$Q$206,MATCH($B77&amp;" "&amp;CN$10,positions,0),1),
IFERROR(INDEX(Calculation!$R$7:$R$206,MATCH($B76&amp;" "&amp;CN$10,positions,0),1),
IF(AND(ROW(CN77)&gt;12,OR(AND(CO78&lt;&gt;"",CO78&lt;&gt;"-"),AND(CN78="-",CM77=""))),"-","")))</f>
        <v/>
      </c>
      <c r="CO77" s="128" t="str">
        <f>IFERROR(INDEX(Calculation!$Q$7:$Q$206,MATCH($B77&amp;" "&amp;CO$10,positions,0),1),
IFERROR(INDEX(Calculation!$R$7:$R$206,MATCH($B76&amp;" "&amp;CO$10,positions,0),1),
IF(AND(ROW(CO77)&gt;12,OR(AND(CP78&lt;&gt;"",CP78&lt;&gt;"-"),AND(CO78="-",CN77=""))),"-","")))</f>
        <v/>
      </c>
      <c r="CP77" s="128" t="str">
        <f>IFERROR(INDEX(Calculation!$Q$7:$Q$206,MATCH($B77&amp;" "&amp;CP$10,positions,0),1),
IFERROR(INDEX(Calculation!$R$7:$R$206,MATCH($B76&amp;" "&amp;CP$10,positions,0),1),
IF(AND(ROW(CP77)&gt;12,OR(AND(CQ78&lt;&gt;"",CQ78&lt;&gt;"-"),AND(CP78="-",CO77=""))),"-","")))</f>
        <v/>
      </c>
      <c r="CQ77" s="128" t="str">
        <f>IFERROR(INDEX(Calculation!$Q$7:$Q$206,MATCH($B77&amp;" "&amp;CQ$10,positions,0),1),
IFERROR(INDEX(Calculation!$R$7:$R$206,MATCH($B76&amp;" "&amp;CQ$10,positions,0),1),
IF(AND(ROW(CQ77)&gt;12,OR(AND(CR78&lt;&gt;"",CR78&lt;&gt;"-"),AND(CQ78="-",CP77=""))),"-","")))</f>
        <v/>
      </c>
      <c r="CR77" s="128" t="str">
        <f>IFERROR(INDEX(Calculation!$Q$7:$Q$206,MATCH($B77&amp;" "&amp;CR$10,positions,0),1),
IFERROR(INDEX(Calculation!$R$7:$R$206,MATCH($B76&amp;" "&amp;CR$10,positions,0),1),
IF(AND(ROW(CR77)&gt;12,OR(AND(CS78&lt;&gt;"",CS78&lt;&gt;"-"),AND(CR78="-",CQ77=""))),"-","")))</f>
        <v/>
      </c>
      <c r="CS77" s="128" t="str">
        <f>IFERROR(INDEX(Calculation!$Q$7:$Q$206,MATCH($B77&amp;" "&amp;CS$10,positions,0),1),
IFERROR(INDEX(Calculation!$R$7:$R$206,MATCH($B76&amp;" "&amp;CS$10,positions,0),1),
IF(AND(ROW(CS77)&gt;12,OR(AND(CT78&lt;&gt;"",CT78&lt;&gt;"-"),AND(CS78="-",CR77=""))),"-","")))</f>
        <v/>
      </c>
      <c r="CT77" s="128" t="str">
        <f>IFERROR(INDEX(Calculation!$Q$7:$Q$206,MATCH($B77&amp;" "&amp;CT$10,positions,0),1),
IFERROR(INDEX(Calculation!$R$7:$R$206,MATCH($B76&amp;" "&amp;CT$10,positions,0),1),
IF(AND(ROW(CT77)&gt;12,OR(AND(CU78&lt;&gt;"",CU78&lt;&gt;"-"),AND(CT78="-",CS77=""))),"-","")))</f>
        <v/>
      </c>
      <c r="CU77" s="128" t="str">
        <f>IFERROR(INDEX(Calculation!$Q$7:$Q$206,MATCH($B77&amp;" "&amp;CU$10,positions,0),1),
IFERROR(INDEX(Calculation!$R$7:$R$206,MATCH($B76&amp;" "&amp;CU$10,positions,0),1),
IF(AND(ROW(CU77)&gt;12,OR(AND(CV78&lt;&gt;"",CV78&lt;&gt;"-"),AND(CU78="-",CT77=""))),"-","")))</f>
        <v/>
      </c>
      <c r="CV77" s="128" t="str">
        <f>IFERROR(INDEX(Calculation!$Q$7:$Q$206,MATCH($B77&amp;" "&amp;CV$10,positions,0),1),
IFERROR(INDEX(Calculation!$R$7:$R$206,MATCH($B76&amp;" "&amp;CV$10,positions,0),1),
IF(AND(ROW(CV77)&gt;12,OR(AND(CW78&lt;&gt;"",CW78&lt;&gt;"-"),AND(CV78="-",CU77=""))),"-","")))</f>
        <v/>
      </c>
      <c r="CW77" s="128" t="str">
        <f>IFERROR(INDEX(Calculation!$Q$7:$Q$206,MATCH($B77&amp;" "&amp;CW$10,positions,0),1),
IFERROR(INDEX(Calculation!$R$7:$R$206,MATCH($B76&amp;" "&amp;CW$10,positions,0),1),
IF(AND(ROW(CW77)&gt;12,OR(AND(CX78&lt;&gt;"",CX78&lt;&gt;"-"),AND(CW78="-",CV77=""))),"-","")))</f>
        <v/>
      </c>
      <c r="CX77" s="128" t="str">
        <f>IFERROR(INDEX(Calculation!$Q$7:$Q$206,MATCH($B77&amp;" "&amp;CX$10,positions,0),1),
IFERROR(INDEX(Calculation!$R$7:$R$206,MATCH($B76&amp;" "&amp;CX$10,positions,0),1),
IF(AND(ROW(CX77)&gt;12,OR(AND(CY78&lt;&gt;"",CY78&lt;&gt;"-"),AND(CX78="-",CW77=""))),"-","")))</f>
        <v/>
      </c>
      <c r="CY77" s="128" t="str">
        <f>IFERROR(INDEX(Calculation!$Q$7:$Q$206,MATCH($B77&amp;" "&amp;CY$10,positions,0),1),
IFERROR(INDEX(Calculation!$R$7:$R$206,MATCH($B76&amp;" "&amp;CY$10,positions,0),1),
IF(AND(ROW(CY77)&gt;12,OR(AND(CZ78&lt;&gt;"",CZ78&lt;&gt;"-"),AND(CY78="-",CX77=""))),"-","")))</f>
        <v/>
      </c>
      <c r="CZ77" s="128" t="str">
        <f>IFERROR(INDEX(Calculation!$Q$7:$Q$206,MATCH($B77&amp;" "&amp;CZ$10,positions,0),1),
IFERROR(INDEX(Calculation!$R$7:$R$206,MATCH($B76&amp;" "&amp;CZ$10,positions,0),1),
IF(AND(ROW(CZ77)&gt;12,OR(AND(DA78&lt;&gt;"",DA78&lt;&gt;"-"),AND(CZ78="-",CY77=""))),"-","")))</f>
        <v/>
      </c>
    </row>
    <row r="78" spans="2:104" s="100" customFormat="1" ht="27.95" customHeight="1" x14ac:dyDescent="0.25">
      <c r="B78" s="140">
        <v>68</v>
      </c>
      <c r="C78" s="99"/>
      <c r="D78" s="128" t="str">
        <f>IFERROR(INDEX(Calculation!$Q$7:$Q$206,MATCH($B78&amp;" "&amp;D$10,positions,0),1),
IFERROR(INDEX(Calculation!$R$7:$R$206,MATCH($B77&amp;" "&amp;D$10,positions,0),1),
IF(AND(ROW(D78)&gt;12,OR(AND(E79&lt;&gt;"",E79&lt;&gt;"-"),AND(D79="-",C78=""))),"-","")))</f>
        <v/>
      </c>
      <c r="E78" s="128" t="str">
        <f>IFERROR(INDEX(Calculation!$Q$7:$Q$206,MATCH($B78&amp;" "&amp;E$10,positions,0),1),
IFERROR(INDEX(Calculation!$R$7:$R$206,MATCH($B77&amp;" "&amp;E$10,positions,0),1),
IF(AND(ROW(E78)&gt;12,OR(AND(F79&lt;&gt;"",F79&lt;&gt;"-"),AND(E79="-",D78=""))),"-","")))</f>
        <v/>
      </c>
      <c r="F78" s="128" t="str">
        <f>IFERROR(INDEX(Calculation!$Q$7:$Q$206,MATCH($B78&amp;" "&amp;F$10,positions,0),1),
IFERROR(INDEX(Calculation!$R$7:$R$206,MATCH($B77&amp;" "&amp;F$10,positions,0),1),
IF(AND(ROW(F78)&gt;12,OR(AND(G79&lt;&gt;"",G79&lt;&gt;"-"),AND(F79="-",E78=""))),"-","")))</f>
        <v/>
      </c>
      <c r="G78" s="128" t="str">
        <f>IFERROR(INDEX(Calculation!$Q$7:$Q$206,MATCH($B78&amp;" "&amp;G$10,positions,0),1),
IFERROR(INDEX(Calculation!$R$7:$R$206,MATCH($B77&amp;" "&amp;G$10,positions,0),1),
IF(AND(ROW(G78)&gt;12,OR(AND(H79&lt;&gt;"",H79&lt;&gt;"-"),AND(G79="-",F78=""))),"-","")))</f>
        <v/>
      </c>
      <c r="H78" s="128" t="str">
        <f>IFERROR(INDEX(Calculation!$Q$7:$Q$206,MATCH($B78&amp;" "&amp;H$10,positions,0),1),
IFERROR(INDEX(Calculation!$R$7:$R$206,MATCH($B77&amp;" "&amp;H$10,positions,0),1),
IF(AND(ROW(H78)&gt;12,OR(AND(I79&lt;&gt;"",I79&lt;&gt;"-"),AND(H79="-",G78=""))),"-","")))</f>
        <v/>
      </c>
      <c r="I78" s="128" t="str">
        <f>IFERROR(INDEX(Calculation!$Q$7:$Q$206,MATCH($B78&amp;" "&amp;I$10,positions,0),1),
IFERROR(INDEX(Calculation!$R$7:$R$206,MATCH($B77&amp;" "&amp;I$10,positions,0),1),
IF(AND(ROW(I78)&gt;12,OR(AND(J79&lt;&gt;"",J79&lt;&gt;"-"),AND(I79="-",H78=""))),"-","")))</f>
        <v/>
      </c>
      <c r="J78" s="128" t="str">
        <f>IFERROR(INDEX(Calculation!$Q$7:$Q$206,MATCH($B78&amp;" "&amp;J$10,positions,0),1),
IFERROR(INDEX(Calculation!$R$7:$R$206,MATCH($B77&amp;" "&amp;J$10,positions,0),1),
IF(AND(ROW(J78)&gt;12,OR(AND(K79&lt;&gt;"",K79&lt;&gt;"-"),AND(J79="-",I78=""))),"-","")))</f>
        <v/>
      </c>
      <c r="K78" s="128" t="str">
        <f>IFERROR(INDEX(Calculation!$Q$7:$Q$206,MATCH($B78&amp;" "&amp;K$10,positions,0),1),
IFERROR(INDEX(Calculation!$R$7:$R$206,MATCH($B77&amp;" "&amp;K$10,positions,0),1),
IF(AND(ROW(K78)&gt;12,OR(AND(L79&lt;&gt;"",L79&lt;&gt;"-"),AND(K79="-",J78=""))),"-","")))</f>
        <v/>
      </c>
      <c r="L78" s="128" t="str">
        <f>IFERROR(INDEX(Calculation!$Q$7:$Q$206,MATCH($B78&amp;" "&amp;L$10,positions,0),1),
IFERROR(INDEX(Calculation!$R$7:$R$206,MATCH($B77&amp;" "&amp;L$10,positions,0),1),
IF(AND(ROW(L78)&gt;12,OR(AND(M79&lt;&gt;"",M79&lt;&gt;"-"),AND(L79="-",K78=""))),"-","")))</f>
        <v/>
      </c>
      <c r="M78" s="128" t="str">
        <f>IFERROR(INDEX(Calculation!$Q$7:$Q$206,MATCH($B78&amp;" "&amp;M$10,positions,0),1),
IFERROR(INDEX(Calculation!$R$7:$R$206,MATCH($B77&amp;" "&amp;M$10,positions,0),1),
IF(AND(ROW(M78)&gt;12,OR(AND(N79&lt;&gt;"",N79&lt;&gt;"-"),AND(M79="-",L78=""))),"-","")))</f>
        <v/>
      </c>
      <c r="N78" s="128" t="str">
        <f>IFERROR(INDEX(Calculation!$Q$7:$Q$206,MATCH($B78&amp;" "&amp;N$10,positions,0),1),
IFERROR(INDEX(Calculation!$R$7:$R$206,MATCH($B77&amp;" "&amp;N$10,positions,0),1),
IF(AND(ROW(N78)&gt;12,OR(AND(O79&lt;&gt;"",O79&lt;&gt;"-"),AND(N79="-",M78=""))),"-","")))</f>
        <v/>
      </c>
      <c r="O78" s="128" t="str">
        <f>IFERROR(INDEX(Calculation!$Q$7:$Q$206,MATCH($B78&amp;" "&amp;O$10,positions,0),1),
IFERROR(INDEX(Calculation!$R$7:$R$206,MATCH($B77&amp;" "&amp;O$10,positions,0),1),
IF(AND(ROW(O78)&gt;12,OR(AND(P79&lt;&gt;"",P79&lt;&gt;"-"),AND(O79="-",N78=""))),"-","")))</f>
        <v/>
      </c>
      <c r="P78" s="128" t="str">
        <f>IFERROR(INDEX(Calculation!$Q$7:$Q$206,MATCH($B78&amp;" "&amp;P$10,positions,0),1),
IFERROR(INDEX(Calculation!$R$7:$R$206,MATCH($B77&amp;" "&amp;P$10,positions,0),1),
IF(AND(ROW(P78)&gt;12,OR(AND(Q79&lt;&gt;"",Q79&lt;&gt;"-"),AND(P79="-",O78=""))),"-","")))</f>
        <v/>
      </c>
      <c r="Q78" s="128" t="str">
        <f>IFERROR(INDEX(Calculation!$Q$7:$Q$206,MATCH($B78&amp;" "&amp;Q$10,positions,0),1),
IFERROR(INDEX(Calculation!$R$7:$R$206,MATCH($B77&amp;" "&amp;Q$10,positions,0),1),
IF(AND(ROW(Q78)&gt;12,OR(AND(R79&lt;&gt;"",R79&lt;&gt;"-"),AND(Q79="-",P78=""))),"-","")))</f>
        <v/>
      </c>
      <c r="R78" s="128" t="str">
        <f>IFERROR(INDEX(Calculation!$Q$7:$Q$206,MATCH($B78&amp;" "&amp;R$10,positions,0),1),
IFERROR(INDEX(Calculation!$R$7:$R$206,MATCH($B77&amp;" "&amp;R$10,positions,0),1),
IF(AND(ROW(R78)&gt;12,OR(AND(S79&lt;&gt;"",S79&lt;&gt;"-"),AND(R79="-",Q78=""))),"-","")))</f>
        <v/>
      </c>
      <c r="S78" s="128" t="str">
        <f>IFERROR(INDEX(Calculation!$Q$7:$Q$206,MATCH($B78&amp;" "&amp;S$10,positions,0),1),
IFERROR(INDEX(Calculation!$R$7:$R$206,MATCH($B77&amp;" "&amp;S$10,positions,0),1),
IF(AND(ROW(S78)&gt;12,OR(AND(T79&lt;&gt;"",T79&lt;&gt;"-"),AND(S79="-",R78=""))),"-","")))</f>
        <v/>
      </c>
      <c r="T78" s="128" t="str">
        <f>IFERROR(INDEX(Calculation!$Q$7:$Q$206,MATCH($B78&amp;" "&amp;T$10,positions,0),1),
IFERROR(INDEX(Calculation!$R$7:$R$206,MATCH($B77&amp;" "&amp;T$10,positions,0),1),
IF(AND(ROW(T78)&gt;12,OR(AND(U79&lt;&gt;"",U79&lt;&gt;"-"),AND(T79="-",S78=""))),"-","")))</f>
        <v/>
      </c>
      <c r="U78" s="128" t="str">
        <f>IFERROR(INDEX(Calculation!$Q$7:$Q$206,MATCH($B78&amp;" "&amp;U$10,positions,0),1),
IFERROR(INDEX(Calculation!$R$7:$R$206,MATCH($B77&amp;" "&amp;U$10,positions,0),1),
IF(AND(ROW(U78)&gt;12,OR(AND(V79&lt;&gt;"",V79&lt;&gt;"-"),AND(U79="-",T78=""))),"-","")))</f>
        <v/>
      </c>
      <c r="V78" s="128" t="str">
        <f>IFERROR(INDEX(Calculation!$Q$7:$Q$206,MATCH($B78&amp;" "&amp;V$10,positions,0),1),
IFERROR(INDEX(Calculation!$R$7:$R$206,MATCH($B77&amp;" "&amp;V$10,positions,0),1),
IF(AND(ROW(V78)&gt;12,OR(AND(W79&lt;&gt;"",W79&lt;&gt;"-"),AND(V79="-",U78=""))),"-","")))</f>
        <v/>
      </c>
      <c r="W78" s="128" t="str">
        <f>IFERROR(INDEX(Calculation!$Q$7:$Q$206,MATCH($B78&amp;" "&amp;W$10,positions,0),1),
IFERROR(INDEX(Calculation!$R$7:$R$206,MATCH($B77&amp;" "&amp;W$10,positions,0),1),
IF(AND(ROW(W78)&gt;12,OR(AND(X79&lt;&gt;"",X79&lt;&gt;"-"),AND(W79="-",V78=""))),"-","")))</f>
        <v/>
      </c>
      <c r="X78" s="128" t="str">
        <f>IFERROR(INDEX(Calculation!$Q$7:$Q$206,MATCH($B78&amp;" "&amp;X$10,positions,0),1),
IFERROR(INDEX(Calculation!$R$7:$R$206,MATCH($B77&amp;" "&amp;X$10,positions,0),1),
IF(AND(ROW(X78)&gt;12,OR(AND(Y79&lt;&gt;"",Y79&lt;&gt;"-"),AND(X79="-",W78=""))),"-","")))</f>
        <v/>
      </c>
      <c r="Y78" s="128" t="str">
        <f>IFERROR(INDEX(Calculation!$Q$7:$Q$206,MATCH($B78&amp;" "&amp;Y$10,positions,0),1),
IFERROR(INDEX(Calculation!$R$7:$R$206,MATCH($B77&amp;" "&amp;Y$10,positions,0),1),
IF(AND(ROW(Y78)&gt;12,OR(AND(Z79&lt;&gt;"",Z79&lt;&gt;"-"),AND(Y79="-",X78=""))),"-","")))</f>
        <v/>
      </c>
      <c r="Z78" s="128" t="str">
        <f>IFERROR(INDEX(Calculation!$Q$7:$Q$206,MATCH($B78&amp;" "&amp;Z$10,positions,0),1),
IFERROR(INDEX(Calculation!$R$7:$R$206,MATCH($B77&amp;" "&amp;Z$10,positions,0),1),
IF(AND(ROW(Z78)&gt;12,OR(AND(AA79&lt;&gt;"",AA79&lt;&gt;"-"),AND(Z79="-",Y78=""))),"-","")))</f>
        <v/>
      </c>
      <c r="AA78" s="128" t="str">
        <f>IFERROR(INDEX(Calculation!$Q$7:$Q$206,MATCH($B78&amp;" "&amp;AA$10,positions,0),1),
IFERROR(INDEX(Calculation!$R$7:$R$206,MATCH($B77&amp;" "&amp;AA$10,positions,0),1),
IF(AND(ROW(AA78)&gt;12,OR(AND(AB79&lt;&gt;"",AB79&lt;&gt;"-"),AND(AA79="-",Z78=""))),"-","")))</f>
        <v/>
      </c>
      <c r="AB78" s="128" t="str">
        <f>IFERROR(INDEX(Calculation!$Q$7:$Q$206,MATCH($B78&amp;" "&amp;AB$10,positions,0),1),
IFERROR(INDEX(Calculation!$R$7:$R$206,MATCH($B77&amp;" "&amp;AB$10,positions,0),1),
IF(AND(ROW(AB78)&gt;12,OR(AND(AC79&lt;&gt;"",AC79&lt;&gt;"-"),AND(AB79="-",AA78=""))),"-","")))</f>
        <v/>
      </c>
      <c r="AC78" s="128" t="str">
        <f>IFERROR(INDEX(Calculation!$Q$7:$Q$206,MATCH($B78&amp;" "&amp;AC$10,positions,0),1),
IFERROR(INDEX(Calculation!$R$7:$R$206,MATCH($B77&amp;" "&amp;AC$10,positions,0),1),
IF(AND(ROW(AC78)&gt;12,OR(AND(AD79&lt;&gt;"",AD79&lt;&gt;"-"),AND(AC79="-",AB78=""))),"-","")))</f>
        <v/>
      </c>
      <c r="AD78" s="128" t="str">
        <f>IFERROR(INDEX(Calculation!$Q$7:$Q$206,MATCH($B78&amp;" "&amp;AD$10,positions,0),1),
IFERROR(INDEX(Calculation!$R$7:$R$206,MATCH($B77&amp;" "&amp;AD$10,positions,0),1),
IF(AND(ROW(AD78)&gt;12,OR(AND(AE79&lt;&gt;"",AE79&lt;&gt;"-"),AND(AD79="-",AC78=""))),"-","")))</f>
        <v/>
      </c>
      <c r="AE78" s="128" t="str">
        <f>IFERROR(INDEX(Calculation!$Q$7:$Q$206,MATCH($B78&amp;" "&amp;AE$10,positions,0),1),
IFERROR(INDEX(Calculation!$R$7:$R$206,MATCH($B77&amp;" "&amp;AE$10,positions,0),1),
IF(AND(ROW(AE78)&gt;12,OR(AND(AF79&lt;&gt;"",AF79&lt;&gt;"-"),AND(AE79="-",AD78=""))),"-","")))</f>
        <v/>
      </c>
      <c r="AF78" s="128" t="str">
        <f>IFERROR(INDEX(Calculation!$Q$7:$Q$206,MATCH($B78&amp;" "&amp;AF$10,positions,0),1),
IFERROR(INDEX(Calculation!$R$7:$R$206,MATCH($B77&amp;" "&amp;AF$10,positions,0),1),
IF(AND(ROW(AF78)&gt;12,OR(AND(AG79&lt;&gt;"",AG79&lt;&gt;"-"),AND(AF79="-",AE78=""))),"-","")))</f>
        <v/>
      </c>
      <c r="AG78" s="128" t="str">
        <f>IFERROR(INDEX(Calculation!$Q$7:$Q$206,MATCH($B78&amp;" "&amp;AG$10,positions,0),1),
IFERROR(INDEX(Calculation!$R$7:$R$206,MATCH($B77&amp;" "&amp;AG$10,positions,0),1),
IF(AND(ROW(AG78)&gt;12,OR(AND(AH79&lt;&gt;"",AH79&lt;&gt;"-"),AND(AG79="-",AF78=""))),"-","")))</f>
        <v/>
      </c>
      <c r="AH78" s="128" t="str">
        <f>IFERROR(INDEX(Calculation!$Q$7:$Q$206,MATCH($B78&amp;" "&amp;AH$10,positions,0),1),
IFERROR(INDEX(Calculation!$R$7:$R$206,MATCH($B77&amp;" "&amp;AH$10,positions,0),1),
IF(AND(ROW(AH78)&gt;12,OR(AND(AI79&lt;&gt;"",AI79&lt;&gt;"-"),AND(AH79="-",AG78=""))),"-","")))</f>
        <v/>
      </c>
      <c r="AI78" s="128" t="str">
        <f>IFERROR(INDEX(Calculation!$Q$7:$Q$206,MATCH($B78&amp;" "&amp;AI$10,positions,0),1),
IFERROR(INDEX(Calculation!$R$7:$R$206,MATCH($B77&amp;" "&amp;AI$10,positions,0),1),
IF(AND(ROW(AI78)&gt;12,OR(AND(AJ79&lt;&gt;"",AJ79&lt;&gt;"-"),AND(AI79="-",AH78=""))),"-","")))</f>
        <v/>
      </c>
      <c r="AJ78" s="128" t="str">
        <f>IFERROR(INDEX(Calculation!$Q$7:$Q$206,MATCH($B78&amp;" "&amp;AJ$10,positions,0),1),
IFERROR(INDEX(Calculation!$R$7:$R$206,MATCH($B77&amp;" "&amp;AJ$10,positions,0),1),
IF(AND(ROW(AJ78)&gt;12,OR(AND(AK79&lt;&gt;"",AK79&lt;&gt;"-"),AND(AJ79="-",AI78=""))),"-","")))</f>
        <v/>
      </c>
      <c r="AK78" s="128" t="str">
        <f>IFERROR(INDEX(Calculation!$Q$7:$Q$206,MATCH($B78&amp;" "&amp;AK$10,positions,0),1),
IFERROR(INDEX(Calculation!$R$7:$R$206,MATCH($B77&amp;" "&amp;AK$10,positions,0),1),
IF(AND(ROW(AK78)&gt;12,OR(AND(AL79&lt;&gt;"",AL79&lt;&gt;"-"),AND(AK79="-",AJ78=""))),"-","")))</f>
        <v/>
      </c>
      <c r="AL78" s="128" t="str">
        <f>IFERROR(INDEX(Calculation!$Q$7:$Q$206,MATCH($B78&amp;" "&amp;AL$10,positions,0),1),
IFERROR(INDEX(Calculation!$R$7:$R$206,MATCH($B77&amp;" "&amp;AL$10,positions,0),1),
IF(AND(ROW(AL78)&gt;12,OR(AND(AM79&lt;&gt;"",AM79&lt;&gt;"-"),AND(AL79="-",AK78=""))),"-","")))</f>
        <v/>
      </c>
      <c r="AM78" s="128" t="str">
        <f>IFERROR(INDEX(Calculation!$Q$7:$Q$206,MATCH($B78&amp;" "&amp;AM$10,positions,0),1),
IFERROR(INDEX(Calculation!$R$7:$R$206,MATCH($B77&amp;" "&amp;AM$10,positions,0),1),
IF(AND(ROW(AM78)&gt;12,OR(AND(AN79&lt;&gt;"",AN79&lt;&gt;"-"),AND(AM79="-",AL78=""))),"-","")))</f>
        <v/>
      </c>
      <c r="AN78" s="128" t="str">
        <f>IFERROR(INDEX(Calculation!$Q$7:$Q$206,MATCH($B78&amp;" "&amp;AN$10,positions,0),1),
IFERROR(INDEX(Calculation!$R$7:$R$206,MATCH($B77&amp;" "&amp;AN$10,positions,0),1),
IF(AND(ROW(AN78)&gt;12,OR(AND(AO79&lt;&gt;"",AO79&lt;&gt;"-"),AND(AN79="-",AM78=""))),"-","")))</f>
        <v/>
      </c>
      <c r="AO78" s="128" t="str">
        <f>IFERROR(INDEX(Calculation!$Q$7:$Q$206,MATCH($B78&amp;" "&amp;AO$10,positions,0),1),
IFERROR(INDEX(Calculation!$R$7:$R$206,MATCH($B77&amp;" "&amp;AO$10,positions,0),1),
IF(AND(ROW(AO78)&gt;12,OR(AND(AP79&lt;&gt;"",AP79&lt;&gt;"-"),AND(AO79="-",AN78=""))),"-","")))</f>
        <v/>
      </c>
      <c r="AP78" s="128" t="str">
        <f>IFERROR(INDEX(Calculation!$Q$7:$Q$206,MATCH($B78&amp;" "&amp;AP$10,positions,0),1),
IFERROR(INDEX(Calculation!$R$7:$R$206,MATCH($B77&amp;" "&amp;AP$10,positions,0),1),
IF(AND(ROW(AP78)&gt;12,OR(AND(AQ79&lt;&gt;"",AQ79&lt;&gt;"-"),AND(AP79="-",AO78=""))),"-","")))</f>
        <v/>
      </c>
      <c r="AQ78" s="128" t="str">
        <f>IFERROR(INDEX(Calculation!$Q$7:$Q$206,MATCH($B78&amp;" "&amp;AQ$10,positions,0),1),
IFERROR(INDEX(Calculation!$R$7:$R$206,MATCH($B77&amp;" "&amp;AQ$10,positions,0),1),
IF(AND(ROW(AQ78)&gt;12,OR(AND(AR79&lt;&gt;"",AR79&lt;&gt;"-"),AND(AQ79="-",AP78=""))),"-","")))</f>
        <v/>
      </c>
      <c r="AR78" s="128" t="str">
        <f>IFERROR(INDEX(Calculation!$Q$7:$Q$206,MATCH($B78&amp;" "&amp;AR$10,positions,0),1),
IFERROR(INDEX(Calculation!$R$7:$R$206,MATCH($B77&amp;" "&amp;AR$10,positions,0),1),
IF(AND(ROW(AR78)&gt;12,OR(AND(AS79&lt;&gt;"",AS79&lt;&gt;"-"),AND(AR79="-",AQ78=""))),"-","")))</f>
        <v/>
      </c>
      <c r="AS78" s="128" t="str">
        <f>IFERROR(INDEX(Calculation!$Q$7:$Q$206,MATCH($B78&amp;" "&amp;AS$10,positions,0),1),
IFERROR(INDEX(Calculation!$R$7:$R$206,MATCH($B77&amp;" "&amp;AS$10,positions,0),1),
IF(AND(ROW(AS78)&gt;12,OR(AND(AT79&lt;&gt;"",AT79&lt;&gt;"-"),AND(AS79="-",AR78=""))),"-","")))</f>
        <v/>
      </c>
      <c r="AT78" s="128" t="str">
        <f>IFERROR(INDEX(Calculation!$Q$7:$Q$206,MATCH($B78&amp;" "&amp;AT$10,positions,0),1),
IFERROR(INDEX(Calculation!$R$7:$R$206,MATCH($B77&amp;" "&amp;AT$10,positions,0),1),
IF(AND(ROW(AT78)&gt;12,OR(AND(AU79&lt;&gt;"",AU79&lt;&gt;"-"),AND(AT79="-",AS78=""))),"-","")))</f>
        <v/>
      </c>
      <c r="AU78" s="128" t="str">
        <f>IFERROR(INDEX(Calculation!$Q$7:$Q$206,MATCH($B78&amp;" "&amp;AU$10,positions,0),1),
IFERROR(INDEX(Calculation!$R$7:$R$206,MATCH($B77&amp;" "&amp;AU$10,positions,0),1),
IF(AND(ROW(AU78)&gt;12,OR(AND(AV79&lt;&gt;"",AV79&lt;&gt;"-"),AND(AU79="-",AT78=""))),"-","")))</f>
        <v/>
      </c>
      <c r="AV78" s="128" t="str">
        <f>IFERROR(INDEX(Calculation!$Q$7:$Q$206,MATCH($B78&amp;" "&amp;AV$10,positions,0),1),
IFERROR(INDEX(Calculation!$R$7:$R$206,MATCH($B77&amp;" "&amp;AV$10,positions,0),1),
IF(AND(ROW(AV78)&gt;12,OR(AND(AW79&lt;&gt;"",AW79&lt;&gt;"-"),AND(AV79="-",AU78=""))),"-","")))</f>
        <v/>
      </c>
      <c r="AW78" s="128" t="str">
        <f>IFERROR(INDEX(Calculation!$Q$7:$Q$206,MATCH($B78&amp;" "&amp;AW$10,positions,0),1),
IFERROR(INDEX(Calculation!$R$7:$R$206,MATCH($B77&amp;" "&amp;AW$10,positions,0),1),
IF(AND(ROW(AW78)&gt;12,OR(AND(AX79&lt;&gt;"",AX79&lt;&gt;"-"),AND(AW79="-",AV78=""))),"-","")))</f>
        <v/>
      </c>
      <c r="AX78" s="128" t="str">
        <f>IFERROR(INDEX(Calculation!$Q$7:$Q$206,MATCH($B78&amp;" "&amp;AX$10,positions,0),1),
IFERROR(INDEX(Calculation!$R$7:$R$206,MATCH($B77&amp;" "&amp;AX$10,positions,0),1),
IF(AND(ROW(AX78)&gt;12,OR(AND(AY79&lt;&gt;"",AY79&lt;&gt;"-"),AND(AX79="-",AW78=""))),"-","")))</f>
        <v/>
      </c>
      <c r="AY78" s="128" t="str">
        <f>IFERROR(INDEX(Calculation!$Q$7:$Q$206,MATCH($B78&amp;" "&amp;AY$10,positions,0),1),
IFERROR(INDEX(Calculation!$R$7:$R$206,MATCH($B77&amp;" "&amp;AY$10,positions,0),1),
IF(AND(ROW(AY78)&gt;12,OR(AND(AZ79&lt;&gt;"",AZ79&lt;&gt;"-"),AND(AY79="-",AX78=""))),"-","")))</f>
        <v/>
      </c>
      <c r="AZ78" s="128" t="str">
        <f>IFERROR(INDEX(Calculation!$Q$7:$Q$206,MATCH($B78&amp;" "&amp;AZ$10,positions,0),1),
IFERROR(INDEX(Calculation!$R$7:$R$206,MATCH($B77&amp;" "&amp;AZ$10,positions,0),1),
IF(AND(ROW(AZ78)&gt;12,OR(AND(BA79&lt;&gt;"",BA79&lt;&gt;"-"),AND(AZ79="-",AY78=""))),"-","")))</f>
        <v/>
      </c>
      <c r="BA78" s="128" t="str">
        <f>IFERROR(INDEX(Calculation!$Q$7:$Q$206,MATCH($B78&amp;" "&amp;BA$10,positions,0),1),
IFERROR(INDEX(Calculation!$R$7:$R$206,MATCH($B77&amp;" "&amp;BA$10,positions,0),1),
IF(AND(ROW(BA78)&gt;12,OR(AND(BB79&lt;&gt;"",BB79&lt;&gt;"-"),AND(BA79="-",AZ78=""))),"-","")))</f>
        <v/>
      </c>
      <c r="BB78" s="128" t="str">
        <f>IFERROR(INDEX(Calculation!$Q$7:$Q$206,MATCH($B78&amp;" "&amp;BB$10,positions,0),1),
IFERROR(INDEX(Calculation!$R$7:$R$206,MATCH($B77&amp;" "&amp;BB$10,positions,0),1),
IF(AND(ROW(BB78)&gt;12,OR(AND(BC79&lt;&gt;"",BC79&lt;&gt;"-"),AND(BB79="-",BA78=""))),"-","")))</f>
        <v/>
      </c>
      <c r="BC78" s="128" t="str">
        <f>IFERROR(INDEX(Calculation!$Q$7:$Q$206,MATCH($B78&amp;" "&amp;BC$10,positions,0),1),
IFERROR(INDEX(Calculation!$R$7:$R$206,MATCH($B77&amp;" "&amp;BC$10,positions,0),1),
IF(AND(ROW(BC78)&gt;12,OR(AND(BD79&lt;&gt;"",BD79&lt;&gt;"-"),AND(BC79="-",BB78=""))),"-","")))</f>
        <v/>
      </c>
      <c r="BD78" s="128" t="str">
        <f>IFERROR(INDEX(Calculation!$Q$7:$Q$206,MATCH($B78&amp;" "&amp;BD$10,positions,0),1),
IFERROR(INDEX(Calculation!$R$7:$R$206,MATCH($B77&amp;" "&amp;BD$10,positions,0),1),
IF(AND(ROW(BD78)&gt;12,OR(AND(BE79&lt;&gt;"",BE79&lt;&gt;"-"),AND(BD79="-",BC78=""))),"-","")))</f>
        <v/>
      </c>
      <c r="BE78" s="128" t="str">
        <f>IFERROR(INDEX(Calculation!$Q$7:$Q$206,MATCH($B78&amp;" "&amp;BE$10,positions,0),1),
IFERROR(INDEX(Calculation!$R$7:$R$206,MATCH($B77&amp;" "&amp;BE$10,positions,0),1),
IF(AND(ROW(BE78)&gt;12,OR(AND(BF79&lt;&gt;"",BF79&lt;&gt;"-"),AND(BE79="-",BD78=""))),"-","")))</f>
        <v/>
      </c>
      <c r="BF78" s="128" t="str">
        <f>IFERROR(INDEX(Calculation!$Q$7:$Q$206,MATCH($B78&amp;" "&amp;BF$10,positions,0),1),
IFERROR(INDEX(Calculation!$R$7:$R$206,MATCH($B77&amp;" "&amp;BF$10,positions,0),1),
IF(AND(ROW(BF78)&gt;12,OR(AND(BG79&lt;&gt;"",BG79&lt;&gt;"-"),AND(BF79="-",BE78=""))),"-","")))</f>
        <v/>
      </c>
      <c r="BG78" s="128" t="str">
        <f>IFERROR(INDEX(Calculation!$Q$7:$Q$206,MATCH($B78&amp;" "&amp;BG$10,positions,0),1),
IFERROR(INDEX(Calculation!$R$7:$R$206,MATCH($B77&amp;" "&amp;BG$10,positions,0),1),
IF(AND(ROW(BG78)&gt;12,OR(AND(BH79&lt;&gt;"",BH79&lt;&gt;"-"),AND(BG79="-",BF78=""))),"-","")))</f>
        <v/>
      </c>
      <c r="BH78" s="128" t="str">
        <f>IFERROR(INDEX(Calculation!$Q$7:$Q$206,MATCH($B78&amp;" "&amp;BH$10,positions,0),1),
IFERROR(INDEX(Calculation!$R$7:$R$206,MATCH($B77&amp;" "&amp;BH$10,positions,0),1),
IF(AND(ROW(BH78)&gt;12,OR(AND(BI79&lt;&gt;"",BI79&lt;&gt;"-"),AND(BH79="-",BG78=""))),"-","")))</f>
        <v/>
      </c>
      <c r="BI78" s="128" t="str">
        <f>IFERROR(INDEX(Calculation!$Q$7:$Q$206,MATCH($B78&amp;" "&amp;BI$10,positions,0),1),
IFERROR(INDEX(Calculation!$R$7:$R$206,MATCH($B77&amp;" "&amp;BI$10,positions,0),1),
IF(AND(ROW(BI78)&gt;12,OR(AND(BJ79&lt;&gt;"",BJ79&lt;&gt;"-"),AND(BI79="-",BH78=""))),"-","")))</f>
        <v/>
      </c>
      <c r="BJ78" s="128" t="str">
        <f>IFERROR(INDEX(Calculation!$Q$7:$Q$206,MATCH($B78&amp;" "&amp;BJ$10,positions,0),1),
IFERROR(INDEX(Calculation!$R$7:$R$206,MATCH($B77&amp;" "&amp;BJ$10,positions,0),1),
IF(AND(ROW(BJ78)&gt;12,OR(AND(BK79&lt;&gt;"",BK79&lt;&gt;"-"),AND(BJ79="-",BI78=""))),"-","")))</f>
        <v/>
      </c>
      <c r="BK78" s="128" t="str">
        <f>IFERROR(INDEX(Calculation!$Q$7:$Q$206,MATCH($B78&amp;" "&amp;BK$10,positions,0),1),
IFERROR(INDEX(Calculation!$R$7:$R$206,MATCH($B77&amp;" "&amp;BK$10,positions,0),1),
IF(AND(ROW(BK78)&gt;12,OR(AND(BL79&lt;&gt;"",BL79&lt;&gt;"-"),AND(BK79="-",BJ78=""))),"-","")))</f>
        <v/>
      </c>
      <c r="BL78" s="128" t="str">
        <f>IFERROR(INDEX(Calculation!$Q$7:$Q$206,MATCH($B78&amp;" "&amp;BL$10,positions,0),1),
IFERROR(INDEX(Calculation!$R$7:$R$206,MATCH($B77&amp;" "&amp;BL$10,positions,0),1),
IF(AND(ROW(BL78)&gt;12,OR(AND(BM79&lt;&gt;"",BM79&lt;&gt;"-"),AND(BL79="-",BK78=""))),"-","")))</f>
        <v/>
      </c>
      <c r="BM78" s="128" t="str">
        <f>IFERROR(INDEX(Calculation!$Q$7:$Q$206,MATCH($B78&amp;" "&amp;BM$10,positions,0),1),
IFERROR(INDEX(Calculation!$R$7:$R$206,MATCH($B77&amp;" "&amp;BM$10,positions,0),1),
IF(AND(ROW(BM78)&gt;12,OR(AND(BN79&lt;&gt;"",BN79&lt;&gt;"-"),AND(BM79="-",BL78=""))),"-","")))</f>
        <v/>
      </c>
      <c r="BN78" s="128" t="str">
        <f>IFERROR(INDEX(Calculation!$Q$7:$Q$206,MATCH($B78&amp;" "&amp;BN$10,positions,0),1),
IFERROR(INDEX(Calculation!$R$7:$R$206,MATCH($B77&amp;" "&amp;BN$10,positions,0),1),
IF(AND(ROW(BN78)&gt;12,OR(AND(BO79&lt;&gt;"",BO79&lt;&gt;"-"),AND(BN79="-",BM78=""))),"-","")))</f>
        <v/>
      </c>
      <c r="BO78" s="128" t="str">
        <f>IFERROR(INDEX(Calculation!$Q$7:$Q$206,MATCH($B78&amp;" "&amp;BO$10,positions,0),1),
IFERROR(INDEX(Calculation!$R$7:$R$206,MATCH($B77&amp;" "&amp;BO$10,positions,0),1),
IF(AND(ROW(BO78)&gt;12,OR(AND(BP79&lt;&gt;"",BP79&lt;&gt;"-"),AND(BO79="-",BN78=""))),"-","")))</f>
        <v/>
      </c>
      <c r="BP78" s="128" t="str">
        <f>IFERROR(INDEX(Calculation!$Q$7:$Q$206,MATCH($B78&amp;" "&amp;BP$10,positions,0),1),
IFERROR(INDEX(Calculation!$R$7:$R$206,MATCH($B77&amp;" "&amp;BP$10,positions,0),1),
IF(AND(ROW(BP78)&gt;12,OR(AND(BQ79&lt;&gt;"",BQ79&lt;&gt;"-"),AND(BP79="-",BO78=""))),"-","")))</f>
        <v/>
      </c>
      <c r="BQ78" s="128" t="str">
        <f>IFERROR(INDEX(Calculation!$Q$7:$Q$206,MATCH($B78&amp;" "&amp;BQ$10,positions,0),1),
IFERROR(INDEX(Calculation!$R$7:$R$206,MATCH($B77&amp;" "&amp;BQ$10,positions,0),1),
IF(AND(ROW(BQ78)&gt;12,OR(AND(BR79&lt;&gt;"",BR79&lt;&gt;"-"),AND(BQ79="-",BP78=""))),"-","")))</f>
        <v/>
      </c>
      <c r="BR78" s="128" t="str">
        <f>IFERROR(INDEX(Calculation!$Q$7:$Q$206,MATCH($B78&amp;" "&amp;BR$10,positions,0),1),
IFERROR(INDEX(Calculation!$R$7:$R$206,MATCH($B77&amp;" "&amp;BR$10,positions,0),1),
IF(AND(ROW(BR78)&gt;12,OR(AND(BS79&lt;&gt;"",BS79&lt;&gt;"-"),AND(BR79="-",BQ78=""))),"-","")))</f>
        <v/>
      </c>
      <c r="BS78" s="128" t="str">
        <f>IFERROR(INDEX(Calculation!$Q$7:$Q$206,MATCH($B78&amp;" "&amp;BS$10,positions,0),1),
IFERROR(INDEX(Calculation!$R$7:$R$206,MATCH($B77&amp;" "&amp;BS$10,positions,0),1),
IF(AND(ROW(BS78)&gt;12,OR(AND(BT79&lt;&gt;"",BT79&lt;&gt;"-"),AND(BS79="-",BR78=""))),"-","")))</f>
        <v/>
      </c>
      <c r="BT78" s="128" t="str">
        <f>IFERROR(INDEX(Calculation!$Q$7:$Q$206,MATCH($B78&amp;" "&amp;BT$10,positions,0),1),
IFERROR(INDEX(Calculation!$R$7:$R$206,MATCH($B77&amp;" "&amp;BT$10,positions,0),1),
IF(AND(ROW(BT78)&gt;12,OR(AND(BU79&lt;&gt;"",BU79&lt;&gt;"-"),AND(BT79="-",BS78=""))),"-","")))</f>
        <v/>
      </c>
      <c r="BU78" s="128" t="str">
        <f>IFERROR(INDEX(Calculation!$Q$7:$Q$206,MATCH($B78&amp;" "&amp;BU$10,positions,0),1),
IFERROR(INDEX(Calculation!$R$7:$R$206,MATCH($B77&amp;" "&amp;BU$10,positions,0),1),
IF(AND(ROW(BU78)&gt;12,OR(AND(BV79&lt;&gt;"",BV79&lt;&gt;"-"),AND(BU79="-",BT78=""))),"-","")))</f>
        <v/>
      </c>
      <c r="BV78" s="128" t="str">
        <f>IFERROR(INDEX(Calculation!$Q$7:$Q$206,MATCH($B78&amp;" "&amp;BV$10,positions,0),1),
IFERROR(INDEX(Calculation!$R$7:$R$206,MATCH($B77&amp;" "&amp;BV$10,positions,0),1),
IF(AND(ROW(BV78)&gt;12,OR(AND(BW79&lt;&gt;"",BW79&lt;&gt;"-"),AND(BV79="-",BU78=""))),"-","")))</f>
        <v/>
      </c>
      <c r="BW78" s="128" t="str">
        <f>IFERROR(INDEX(Calculation!$Q$7:$Q$206,MATCH($B78&amp;" "&amp;BW$10,positions,0),1),
IFERROR(INDEX(Calculation!$R$7:$R$206,MATCH($B77&amp;" "&amp;BW$10,positions,0),1),
IF(AND(ROW(BW78)&gt;12,OR(AND(BX79&lt;&gt;"",BX79&lt;&gt;"-"),AND(BW79="-",BV78=""))),"-","")))</f>
        <v/>
      </c>
      <c r="BX78" s="128" t="str">
        <f>IFERROR(INDEX(Calculation!$Q$7:$Q$206,MATCH($B78&amp;" "&amp;BX$10,positions,0),1),
IFERROR(INDEX(Calculation!$R$7:$R$206,MATCH($B77&amp;" "&amp;BX$10,positions,0),1),
IF(AND(ROW(BX78)&gt;12,OR(AND(BY79&lt;&gt;"",BY79&lt;&gt;"-"),AND(BX79="-",BW78=""))),"-","")))</f>
        <v/>
      </c>
      <c r="BY78" s="128" t="str">
        <f>IFERROR(INDEX(Calculation!$Q$7:$Q$206,MATCH($B78&amp;" "&amp;BY$10,positions,0),1),
IFERROR(INDEX(Calculation!$R$7:$R$206,MATCH($B77&amp;" "&amp;BY$10,positions,0),1),
IF(AND(ROW(BY78)&gt;12,OR(AND(BZ79&lt;&gt;"",BZ79&lt;&gt;"-"),AND(BY79="-",BX78=""))),"-","")))</f>
        <v/>
      </c>
      <c r="BZ78" s="128" t="str">
        <f>IFERROR(INDEX(Calculation!$Q$7:$Q$206,MATCH($B78&amp;" "&amp;BZ$10,positions,0),1),
IFERROR(INDEX(Calculation!$R$7:$R$206,MATCH($B77&amp;" "&amp;BZ$10,positions,0),1),
IF(AND(ROW(BZ78)&gt;12,OR(AND(CA79&lt;&gt;"",CA79&lt;&gt;"-"),AND(BZ79="-",BY78=""))),"-","")))</f>
        <v/>
      </c>
      <c r="CA78" s="128" t="str">
        <f>IFERROR(INDEX(Calculation!$Q$7:$Q$206,MATCH($B78&amp;" "&amp;CA$10,positions,0),1),
IFERROR(INDEX(Calculation!$R$7:$R$206,MATCH($B77&amp;" "&amp;CA$10,positions,0),1),
IF(AND(ROW(CA78)&gt;12,OR(AND(CB79&lt;&gt;"",CB79&lt;&gt;"-"),AND(CA79="-",BZ78=""))),"-","")))</f>
        <v/>
      </c>
      <c r="CB78" s="128" t="str">
        <f>IFERROR(INDEX(Calculation!$Q$7:$Q$206,MATCH($B78&amp;" "&amp;CB$10,positions,0),1),
IFERROR(INDEX(Calculation!$R$7:$R$206,MATCH($B77&amp;" "&amp;CB$10,positions,0),1),
IF(AND(ROW(CB78)&gt;12,OR(AND(CC79&lt;&gt;"",CC79&lt;&gt;"-"),AND(CB79="-",CA78=""))),"-","")))</f>
        <v/>
      </c>
      <c r="CC78" s="128" t="str">
        <f>IFERROR(INDEX(Calculation!$Q$7:$Q$206,MATCH($B78&amp;" "&amp;CC$10,positions,0),1),
IFERROR(INDEX(Calculation!$R$7:$R$206,MATCH($B77&amp;" "&amp;CC$10,positions,0),1),
IF(AND(ROW(CC78)&gt;12,OR(AND(CD79&lt;&gt;"",CD79&lt;&gt;"-"),AND(CC79="-",CB78=""))),"-","")))</f>
        <v/>
      </c>
      <c r="CD78" s="128" t="str">
        <f>IFERROR(INDEX(Calculation!$Q$7:$Q$206,MATCH($B78&amp;" "&amp;CD$10,positions,0),1),
IFERROR(INDEX(Calculation!$R$7:$R$206,MATCH($B77&amp;" "&amp;CD$10,positions,0),1),
IF(AND(ROW(CD78)&gt;12,OR(AND(CE79&lt;&gt;"",CE79&lt;&gt;"-"),AND(CD79="-",CC78=""))),"-","")))</f>
        <v/>
      </c>
      <c r="CE78" s="128" t="str">
        <f>IFERROR(INDEX(Calculation!$Q$7:$Q$206,MATCH($B78&amp;" "&amp;CE$10,positions,0),1),
IFERROR(INDEX(Calculation!$R$7:$R$206,MATCH($B77&amp;" "&amp;CE$10,positions,0),1),
IF(AND(ROW(CE78)&gt;12,OR(AND(CF79&lt;&gt;"",CF79&lt;&gt;"-"),AND(CE79="-",CD78=""))),"-","")))</f>
        <v/>
      </c>
      <c r="CF78" s="128" t="str">
        <f>IFERROR(INDEX(Calculation!$Q$7:$Q$206,MATCH($B78&amp;" "&amp;CF$10,positions,0),1),
IFERROR(INDEX(Calculation!$R$7:$R$206,MATCH($B77&amp;" "&amp;CF$10,positions,0),1),
IF(AND(ROW(CF78)&gt;12,OR(AND(CG79&lt;&gt;"",CG79&lt;&gt;"-"),AND(CF79="-",CE78=""))),"-","")))</f>
        <v/>
      </c>
      <c r="CG78" s="128" t="str">
        <f>IFERROR(INDEX(Calculation!$Q$7:$Q$206,MATCH($B78&amp;" "&amp;CG$10,positions,0),1),
IFERROR(INDEX(Calculation!$R$7:$R$206,MATCH($B77&amp;" "&amp;CG$10,positions,0),1),
IF(AND(ROW(CG78)&gt;12,OR(AND(CH79&lt;&gt;"",CH79&lt;&gt;"-"),AND(CG79="-",CF78=""))),"-","")))</f>
        <v/>
      </c>
      <c r="CH78" s="128" t="str">
        <f>IFERROR(INDEX(Calculation!$Q$7:$Q$206,MATCH($B78&amp;" "&amp;CH$10,positions,0),1),
IFERROR(INDEX(Calculation!$R$7:$R$206,MATCH($B77&amp;" "&amp;CH$10,positions,0),1),
IF(AND(ROW(CH78)&gt;12,OR(AND(CI79&lt;&gt;"",CI79&lt;&gt;"-"),AND(CH79="-",CG78=""))),"-","")))</f>
        <v/>
      </c>
      <c r="CI78" s="128" t="str">
        <f>IFERROR(INDEX(Calculation!$Q$7:$Q$206,MATCH($B78&amp;" "&amp;CI$10,positions,0),1),
IFERROR(INDEX(Calculation!$R$7:$R$206,MATCH($B77&amp;" "&amp;CI$10,positions,0),1),
IF(AND(ROW(CI78)&gt;12,OR(AND(CJ79&lt;&gt;"",CJ79&lt;&gt;"-"),AND(CI79="-",CH78=""))),"-","")))</f>
        <v/>
      </c>
      <c r="CJ78" s="128" t="str">
        <f>IFERROR(INDEX(Calculation!$Q$7:$Q$206,MATCH($B78&amp;" "&amp;CJ$10,positions,0),1),
IFERROR(INDEX(Calculation!$R$7:$R$206,MATCH($B77&amp;" "&amp;CJ$10,positions,0),1),
IF(AND(ROW(CJ78)&gt;12,OR(AND(CK79&lt;&gt;"",CK79&lt;&gt;"-"),AND(CJ79="-",CI78=""))),"-","")))</f>
        <v/>
      </c>
      <c r="CK78" s="128" t="str">
        <f>IFERROR(INDEX(Calculation!$Q$7:$Q$206,MATCH($B78&amp;" "&amp;CK$10,positions,0),1),
IFERROR(INDEX(Calculation!$R$7:$R$206,MATCH($B77&amp;" "&amp;CK$10,positions,0),1),
IF(AND(ROW(CK78)&gt;12,OR(AND(CL79&lt;&gt;"",CL79&lt;&gt;"-"),AND(CK79="-",CJ78=""))),"-","")))</f>
        <v/>
      </c>
      <c r="CL78" s="128" t="str">
        <f>IFERROR(INDEX(Calculation!$Q$7:$Q$206,MATCH($B78&amp;" "&amp;CL$10,positions,0),1),
IFERROR(INDEX(Calculation!$R$7:$R$206,MATCH($B77&amp;" "&amp;CL$10,positions,0),1),
IF(AND(ROW(CL78)&gt;12,OR(AND(CM79&lt;&gt;"",CM79&lt;&gt;"-"),AND(CL79="-",CK78=""))),"-","")))</f>
        <v/>
      </c>
      <c r="CM78" s="128" t="str">
        <f>IFERROR(INDEX(Calculation!$Q$7:$Q$206,MATCH($B78&amp;" "&amp;CM$10,positions,0),1),
IFERROR(INDEX(Calculation!$R$7:$R$206,MATCH($B77&amp;" "&amp;CM$10,positions,0),1),
IF(AND(ROW(CM78)&gt;12,OR(AND(CN79&lt;&gt;"",CN79&lt;&gt;"-"),AND(CM79="-",CL78=""))),"-","")))</f>
        <v/>
      </c>
      <c r="CN78" s="128" t="str">
        <f>IFERROR(INDEX(Calculation!$Q$7:$Q$206,MATCH($B78&amp;" "&amp;CN$10,positions,0),1),
IFERROR(INDEX(Calculation!$R$7:$R$206,MATCH($B77&amp;" "&amp;CN$10,positions,0),1),
IF(AND(ROW(CN78)&gt;12,OR(AND(CO79&lt;&gt;"",CO79&lt;&gt;"-"),AND(CN79="-",CM78=""))),"-","")))</f>
        <v/>
      </c>
      <c r="CO78" s="128" t="str">
        <f>IFERROR(INDEX(Calculation!$Q$7:$Q$206,MATCH($B78&amp;" "&amp;CO$10,positions,0),1),
IFERROR(INDEX(Calculation!$R$7:$R$206,MATCH($B77&amp;" "&amp;CO$10,positions,0),1),
IF(AND(ROW(CO78)&gt;12,OR(AND(CP79&lt;&gt;"",CP79&lt;&gt;"-"),AND(CO79="-",CN78=""))),"-","")))</f>
        <v/>
      </c>
      <c r="CP78" s="128" t="str">
        <f>IFERROR(INDEX(Calculation!$Q$7:$Q$206,MATCH($B78&amp;" "&amp;CP$10,positions,0),1),
IFERROR(INDEX(Calculation!$R$7:$R$206,MATCH($B77&amp;" "&amp;CP$10,positions,0),1),
IF(AND(ROW(CP78)&gt;12,OR(AND(CQ79&lt;&gt;"",CQ79&lt;&gt;"-"),AND(CP79="-",CO78=""))),"-","")))</f>
        <v/>
      </c>
      <c r="CQ78" s="128" t="str">
        <f>IFERROR(INDEX(Calculation!$Q$7:$Q$206,MATCH($B78&amp;" "&amp;CQ$10,positions,0),1),
IFERROR(INDEX(Calculation!$R$7:$R$206,MATCH($B77&amp;" "&amp;CQ$10,positions,0),1),
IF(AND(ROW(CQ78)&gt;12,OR(AND(CR79&lt;&gt;"",CR79&lt;&gt;"-"),AND(CQ79="-",CP78=""))),"-","")))</f>
        <v/>
      </c>
      <c r="CR78" s="128" t="str">
        <f>IFERROR(INDEX(Calculation!$Q$7:$Q$206,MATCH($B78&amp;" "&amp;CR$10,positions,0),1),
IFERROR(INDEX(Calculation!$R$7:$R$206,MATCH($B77&amp;" "&amp;CR$10,positions,0),1),
IF(AND(ROW(CR78)&gt;12,OR(AND(CS79&lt;&gt;"",CS79&lt;&gt;"-"),AND(CR79="-",CQ78=""))),"-","")))</f>
        <v/>
      </c>
      <c r="CS78" s="128" t="str">
        <f>IFERROR(INDEX(Calculation!$Q$7:$Q$206,MATCH($B78&amp;" "&amp;CS$10,positions,0),1),
IFERROR(INDEX(Calculation!$R$7:$R$206,MATCH($B77&amp;" "&amp;CS$10,positions,0),1),
IF(AND(ROW(CS78)&gt;12,OR(AND(CT79&lt;&gt;"",CT79&lt;&gt;"-"),AND(CS79="-",CR78=""))),"-","")))</f>
        <v/>
      </c>
      <c r="CT78" s="128" t="str">
        <f>IFERROR(INDEX(Calculation!$Q$7:$Q$206,MATCH($B78&amp;" "&amp;CT$10,positions,0),1),
IFERROR(INDEX(Calculation!$R$7:$R$206,MATCH($B77&amp;" "&amp;CT$10,positions,0),1),
IF(AND(ROW(CT78)&gt;12,OR(AND(CU79&lt;&gt;"",CU79&lt;&gt;"-"),AND(CT79="-",CS78=""))),"-","")))</f>
        <v/>
      </c>
      <c r="CU78" s="128" t="str">
        <f>IFERROR(INDEX(Calculation!$Q$7:$Q$206,MATCH($B78&amp;" "&amp;CU$10,positions,0),1),
IFERROR(INDEX(Calculation!$R$7:$R$206,MATCH($B77&amp;" "&amp;CU$10,positions,0),1),
IF(AND(ROW(CU78)&gt;12,OR(AND(CV79&lt;&gt;"",CV79&lt;&gt;"-"),AND(CU79="-",CT78=""))),"-","")))</f>
        <v/>
      </c>
      <c r="CV78" s="128" t="str">
        <f>IFERROR(INDEX(Calculation!$Q$7:$Q$206,MATCH($B78&amp;" "&amp;CV$10,positions,0),1),
IFERROR(INDEX(Calculation!$R$7:$R$206,MATCH($B77&amp;" "&amp;CV$10,positions,0),1),
IF(AND(ROW(CV78)&gt;12,OR(AND(CW79&lt;&gt;"",CW79&lt;&gt;"-"),AND(CV79="-",CU78=""))),"-","")))</f>
        <v/>
      </c>
      <c r="CW78" s="128" t="str">
        <f>IFERROR(INDEX(Calculation!$Q$7:$Q$206,MATCH($B78&amp;" "&amp;CW$10,positions,0),1),
IFERROR(INDEX(Calculation!$R$7:$R$206,MATCH($B77&amp;" "&amp;CW$10,positions,0),1),
IF(AND(ROW(CW78)&gt;12,OR(AND(CX79&lt;&gt;"",CX79&lt;&gt;"-"),AND(CW79="-",CV78=""))),"-","")))</f>
        <v/>
      </c>
      <c r="CX78" s="128" t="str">
        <f>IFERROR(INDEX(Calculation!$Q$7:$Q$206,MATCH($B78&amp;" "&amp;CX$10,positions,0),1),
IFERROR(INDEX(Calculation!$R$7:$R$206,MATCH($B77&amp;" "&amp;CX$10,positions,0),1),
IF(AND(ROW(CX78)&gt;12,OR(AND(CY79&lt;&gt;"",CY79&lt;&gt;"-"),AND(CX79="-",CW78=""))),"-","")))</f>
        <v/>
      </c>
      <c r="CY78" s="128" t="str">
        <f>IFERROR(INDEX(Calculation!$Q$7:$Q$206,MATCH($B78&amp;" "&amp;CY$10,positions,0),1),
IFERROR(INDEX(Calculation!$R$7:$R$206,MATCH($B77&amp;" "&amp;CY$10,positions,0),1),
IF(AND(ROW(CY78)&gt;12,OR(AND(CZ79&lt;&gt;"",CZ79&lt;&gt;"-"),AND(CY79="-",CX78=""))),"-","")))</f>
        <v/>
      </c>
      <c r="CZ78" s="128" t="str">
        <f>IFERROR(INDEX(Calculation!$Q$7:$Q$206,MATCH($B78&amp;" "&amp;CZ$10,positions,0),1),
IFERROR(INDEX(Calculation!$R$7:$R$206,MATCH($B77&amp;" "&amp;CZ$10,positions,0),1),
IF(AND(ROW(CZ78)&gt;12,OR(AND(DA79&lt;&gt;"",DA79&lt;&gt;"-"),AND(CZ79="-",CY78=""))),"-","")))</f>
        <v/>
      </c>
    </row>
    <row r="79" spans="2:104" s="100" customFormat="1" ht="27.95" customHeight="1" x14ac:dyDescent="0.25">
      <c r="B79" s="140">
        <v>69</v>
      </c>
      <c r="C79" s="99"/>
      <c r="D79" s="128" t="str">
        <f>IFERROR(INDEX(Calculation!$Q$7:$Q$206,MATCH($B79&amp;" "&amp;D$10,positions,0),1),
IFERROR(INDEX(Calculation!$R$7:$R$206,MATCH($B78&amp;" "&amp;D$10,positions,0),1),
IF(AND(ROW(D79)&gt;12,OR(AND(E80&lt;&gt;"",E80&lt;&gt;"-"),AND(D80="-",C79=""))),"-","")))</f>
        <v/>
      </c>
      <c r="E79" s="128" t="str">
        <f>IFERROR(INDEX(Calculation!$Q$7:$Q$206,MATCH($B79&amp;" "&amp;E$10,positions,0),1),
IFERROR(INDEX(Calculation!$R$7:$R$206,MATCH($B78&amp;" "&amp;E$10,positions,0),1),
IF(AND(ROW(E79)&gt;12,OR(AND(F80&lt;&gt;"",F80&lt;&gt;"-"),AND(E80="-",D79=""))),"-","")))</f>
        <v/>
      </c>
      <c r="F79" s="128" t="str">
        <f>IFERROR(INDEX(Calculation!$Q$7:$Q$206,MATCH($B79&amp;" "&amp;F$10,positions,0),1),
IFERROR(INDEX(Calculation!$R$7:$R$206,MATCH($B78&amp;" "&amp;F$10,positions,0),1),
IF(AND(ROW(F79)&gt;12,OR(AND(G80&lt;&gt;"",G80&lt;&gt;"-"),AND(F80="-",E79=""))),"-","")))</f>
        <v/>
      </c>
      <c r="G79" s="128" t="str">
        <f>IFERROR(INDEX(Calculation!$Q$7:$Q$206,MATCH($B79&amp;" "&amp;G$10,positions,0),1),
IFERROR(INDEX(Calculation!$R$7:$R$206,MATCH($B78&amp;" "&amp;G$10,positions,0),1),
IF(AND(ROW(G79)&gt;12,OR(AND(H80&lt;&gt;"",H80&lt;&gt;"-"),AND(G80="-",F79=""))),"-","")))</f>
        <v/>
      </c>
      <c r="H79" s="128" t="str">
        <f>IFERROR(INDEX(Calculation!$Q$7:$Q$206,MATCH($B79&amp;" "&amp;H$10,positions,0),1),
IFERROR(INDEX(Calculation!$R$7:$R$206,MATCH($B78&amp;" "&amp;H$10,positions,0),1),
IF(AND(ROW(H79)&gt;12,OR(AND(I80&lt;&gt;"",I80&lt;&gt;"-"),AND(H80="-",G79=""))),"-","")))</f>
        <v/>
      </c>
      <c r="I79" s="128" t="str">
        <f>IFERROR(INDEX(Calculation!$Q$7:$Q$206,MATCH($B79&amp;" "&amp;I$10,positions,0),1),
IFERROR(INDEX(Calculation!$R$7:$R$206,MATCH($B78&amp;" "&amp;I$10,positions,0),1),
IF(AND(ROW(I79)&gt;12,OR(AND(J80&lt;&gt;"",J80&lt;&gt;"-"),AND(I80="-",H79=""))),"-","")))</f>
        <v/>
      </c>
      <c r="J79" s="128" t="str">
        <f>IFERROR(INDEX(Calculation!$Q$7:$Q$206,MATCH($B79&amp;" "&amp;J$10,positions,0),1),
IFERROR(INDEX(Calculation!$R$7:$R$206,MATCH($B78&amp;" "&amp;J$10,positions,0),1),
IF(AND(ROW(J79)&gt;12,OR(AND(K80&lt;&gt;"",K80&lt;&gt;"-"),AND(J80="-",I79=""))),"-","")))</f>
        <v/>
      </c>
      <c r="K79" s="128" t="str">
        <f>IFERROR(INDEX(Calculation!$Q$7:$Q$206,MATCH($B79&amp;" "&amp;K$10,positions,0),1),
IFERROR(INDEX(Calculation!$R$7:$R$206,MATCH($B78&amp;" "&amp;K$10,positions,0),1),
IF(AND(ROW(K79)&gt;12,OR(AND(L80&lt;&gt;"",L80&lt;&gt;"-"),AND(K80="-",J79=""))),"-","")))</f>
        <v/>
      </c>
      <c r="L79" s="128" t="str">
        <f>IFERROR(INDEX(Calculation!$Q$7:$Q$206,MATCH($B79&amp;" "&amp;L$10,positions,0),1),
IFERROR(INDEX(Calculation!$R$7:$R$206,MATCH($B78&amp;" "&amp;L$10,positions,0),1),
IF(AND(ROW(L79)&gt;12,OR(AND(M80&lt;&gt;"",M80&lt;&gt;"-"),AND(L80="-",K79=""))),"-","")))</f>
        <v/>
      </c>
      <c r="M79" s="128" t="str">
        <f>IFERROR(INDEX(Calculation!$Q$7:$Q$206,MATCH($B79&amp;" "&amp;M$10,positions,0),1),
IFERROR(INDEX(Calculation!$R$7:$R$206,MATCH($B78&amp;" "&amp;M$10,positions,0),1),
IF(AND(ROW(M79)&gt;12,OR(AND(N80&lt;&gt;"",N80&lt;&gt;"-"),AND(M80="-",L79=""))),"-","")))</f>
        <v/>
      </c>
      <c r="N79" s="128" t="str">
        <f>IFERROR(INDEX(Calculation!$Q$7:$Q$206,MATCH($B79&amp;" "&amp;N$10,positions,0),1),
IFERROR(INDEX(Calculation!$R$7:$R$206,MATCH($B78&amp;" "&amp;N$10,positions,0),1),
IF(AND(ROW(N79)&gt;12,OR(AND(O80&lt;&gt;"",O80&lt;&gt;"-"),AND(N80="-",M79=""))),"-","")))</f>
        <v/>
      </c>
      <c r="O79" s="128" t="str">
        <f>IFERROR(INDEX(Calculation!$Q$7:$Q$206,MATCH($B79&amp;" "&amp;O$10,positions,0),1),
IFERROR(INDEX(Calculation!$R$7:$R$206,MATCH($B78&amp;" "&amp;O$10,positions,0),1),
IF(AND(ROW(O79)&gt;12,OR(AND(P80&lt;&gt;"",P80&lt;&gt;"-"),AND(O80="-",N79=""))),"-","")))</f>
        <v/>
      </c>
      <c r="P79" s="128" t="str">
        <f>IFERROR(INDEX(Calculation!$Q$7:$Q$206,MATCH($B79&amp;" "&amp;P$10,positions,0),1),
IFERROR(INDEX(Calculation!$R$7:$R$206,MATCH($B78&amp;" "&amp;P$10,positions,0),1),
IF(AND(ROW(P79)&gt;12,OR(AND(Q80&lt;&gt;"",Q80&lt;&gt;"-"),AND(P80="-",O79=""))),"-","")))</f>
        <v/>
      </c>
      <c r="Q79" s="128" t="str">
        <f>IFERROR(INDEX(Calculation!$Q$7:$Q$206,MATCH($B79&amp;" "&amp;Q$10,positions,0),1),
IFERROR(INDEX(Calculation!$R$7:$R$206,MATCH($B78&amp;" "&amp;Q$10,positions,0),1),
IF(AND(ROW(Q79)&gt;12,OR(AND(R80&lt;&gt;"",R80&lt;&gt;"-"),AND(Q80="-",P79=""))),"-","")))</f>
        <v/>
      </c>
      <c r="R79" s="128" t="str">
        <f>IFERROR(INDEX(Calculation!$Q$7:$Q$206,MATCH($B79&amp;" "&amp;R$10,positions,0),1),
IFERROR(INDEX(Calculation!$R$7:$R$206,MATCH($B78&amp;" "&amp;R$10,positions,0),1),
IF(AND(ROW(R79)&gt;12,OR(AND(S80&lt;&gt;"",S80&lt;&gt;"-"),AND(R80="-",Q79=""))),"-","")))</f>
        <v/>
      </c>
      <c r="S79" s="128" t="str">
        <f>IFERROR(INDEX(Calculation!$Q$7:$Q$206,MATCH($B79&amp;" "&amp;S$10,positions,0),1),
IFERROR(INDEX(Calculation!$R$7:$R$206,MATCH($B78&amp;" "&amp;S$10,positions,0),1),
IF(AND(ROW(S79)&gt;12,OR(AND(T80&lt;&gt;"",T80&lt;&gt;"-"),AND(S80="-",R79=""))),"-","")))</f>
        <v/>
      </c>
      <c r="T79" s="128" t="str">
        <f>IFERROR(INDEX(Calculation!$Q$7:$Q$206,MATCH($B79&amp;" "&amp;T$10,positions,0),1),
IFERROR(INDEX(Calculation!$R$7:$R$206,MATCH($B78&amp;" "&amp;T$10,positions,0),1),
IF(AND(ROW(T79)&gt;12,OR(AND(U80&lt;&gt;"",U80&lt;&gt;"-"),AND(T80="-",S79=""))),"-","")))</f>
        <v/>
      </c>
      <c r="U79" s="128" t="str">
        <f>IFERROR(INDEX(Calculation!$Q$7:$Q$206,MATCH($B79&amp;" "&amp;U$10,positions,0),1),
IFERROR(INDEX(Calculation!$R$7:$R$206,MATCH($B78&amp;" "&amp;U$10,positions,0),1),
IF(AND(ROW(U79)&gt;12,OR(AND(V80&lt;&gt;"",V80&lt;&gt;"-"),AND(U80="-",T79=""))),"-","")))</f>
        <v/>
      </c>
      <c r="V79" s="128" t="str">
        <f>IFERROR(INDEX(Calculation!$Q$7:$Q$206,MATCH($B79&amp;" "&amp;V$10,positions,0),1),
IFERROR(INDEX(Calculation!$R$7:$R$206,MATCH($B78&amp;" "&amp;V$10,positions,0),1),
IF(AND(ROW(V79)&gt;12,OR(AND(W80&lt;&gt;"",W80&lt;&gt;"-"),AND(V80="-",U79=""))),"-","")))</f>
        <v/>
      </c>
      <c r="W79" s="128" t="str">
        <f>IFERROR(INDEX(Calculation!$Q$7:$Q$206,MATCH($B79&amp;" "&amp;W$10,positions,0),1),
IFERROR(INDEX(Calculation!$R$7:$R$206,MATCH($B78&amp;" "&amp;W$10,positions,0),1),
IF(AND(ROW(W79)&gt;12,OR(AND(X80&lt;&gt;"",X80&lt;&gt;"-"),AND(W80="-",V79=""))),"-","")))</f>
        <v/>
      </c>
      <c r="X79" s="128" t="str">
        <f>IFERROR(INDEX(Calculation!$Q$7:$Q$206,MATCH($B79&amp;" "&amp;X$10,positions,0),1),
IFERROR(INDEX(Calculation!$R$7:$R$206,MATCH($B78&amp;" "&amp;X$10,positions,0),1),
IF(AND(ROW(X79)&gt;12,OR(AND(Y80&lt;&gt;"",Y80&lt;&gt;"-"),AND(X80="-",W79=""))),"-","")))</f>
        <v/>
      </c>
      <c r="Y79" s="128" t="str">
        <f>IFERROR(INDEX(Calculation!$Q$7:$Q$206,MATCH($B79&amp;" "&amp;Y$10,positions,0),1),
IFERROR(INDEX(Calculation!$R$7:$R$206,MATCH($B78&amp;" "&amp;Y$10,positions,0),1),
IF(AND(ROW(Y79)&gt;12,OR(AND(Z80&lt;&gt;"",Z80&lt;&gt;"-"),AND(Y80="-",X79=""))),"-","")))</f>
        <v/>
      </c>
      <c r="Z79" s="128" t="str">
        <f>IFERROR(INDEX(Calculation!$Q$7:$Q$206,MATCH($B79&amp;" "&amp;Z$10,positions,0),1),
IFERROR(INDEX(Calculation!$R$7:$R$206,MATCH($B78&amp;" "&amp;Z$10,positions,0),1),
IF(AND(ROW(Z79)&gt;12,OR(AND(AA80&lt;&gt;"",AA80&lt;&gt;"-"),AND(Z80="-",Y79=""))),"-","")))</f>
        <v/>
      </c>
      <c r="AA79" s="128" t="str">
        <f>IFERROR(INDEX(Calculation!$Q$7:$Q$206,MATCH($B79&amp;" "&amp;AA$10,positions,0),1),
IFERROR(INDEX(Calculation!$R$7:$R$206,MATCH($B78&amp;" "&amp;AA$10,positions,0),1),
IF(AND(ROW(AA79)&gt;12,OR(AND(AB80&lt;&gt;"",AB80&lt;&gt;"-"),AND(AA80="-",Z79=""))),"-","")))</f>
        <v/>
      </c>
      <c r="AB79" s="128" t="str">
        <f>IFERROR(INDEX(Calculation!$Q$7:$Q$206,MATCH($B79&amp;" "&amp;AB$10,positions,0),1),
IFERROR(INDEX(Calculation!$R$7:$R$206,MATCH($B78&amp;" "&amp;AB$10,positions,0),1),
IF(AND(ROW(AB79)&gt;12,OR(AND(AC80&lt;&gt;"",AC80&lt;&gt;"-"),AND(AB80="-",AA79=""))),"-","")))</f>
        <v/>
      </c>
      <c r="AC79" s="128" t="str">
        <f>IFERROR(INDEX(Calculation!$Q$7:$Q$206,MATCH($B79&amp;" "&amp;AC$10,positions,0),1),
IFERROR(INDEX(Calculation!$R$7:$R$206,MATCH($B78&amp;" "&amp;AC$10,positions,0),1),
IF(AND(ROW(AC79)&gt;12,OR(AND(AD80&lt;&gt;"",AD80&lt;&gt;"-"),AND(AC80="-",AB79=""))),"-","")))</f>
        <v/>
      </c>
      <c r="AD79" s="128" t="str">
        <f>IFERROR(INDEX(Calculation!$Q$7:$Q$206,MATCH($B79&amp;" "&amp;AD$10,positions,0),1),
IFERROR(INDEX(Calculation!$R$7:$R$206,MATCH($B78&amp;" "&amp;AD$10,positions,0),1),
IF(AND(ROW(AD79)&gt;12,OR(AND(AE80&lt;&gt;"",AE80&lt;&gt;"-"),AND(AD80="-",AC79=""))),"-","")))</f>
        <v/>
      </c>
      <c r="AE79" s="128" t="str">
        <f>IFERROR(INDEX(Calculation!$Q$7:$Q$206,MATCH($B79&amp;" "&amp;AE$10,positions,0),1),
IFERROR(INDEX(Calculation!$R$7:$R$206,MATCH($B78&amp;" "&amp;AE$10,positions,0),1),
IF(AND(ROW(AE79)&gt;12,OR(AND(AF80&lt;&gt;"",AF80&lt;&gt;"-"),AND(AE80="-",AD79=""))),"-","")))</f>
        <v/>
      </c>
      <c r="AF79" s="128" t="str">
        <f>IFERROR(INDEX(Calculation!$Q$7:$Q$206,MATCH($B79&amp;" "&amp;AF$10,positions,0),1),
IFERROR(INDEX(Calculation!$R$7:$R$206,MATCH($B78&amp;" "&amp;AF$10,positions,0),1),
IF(AND(ROW(AF79)&gt;12,OR(AND(AG80&lt;&gt;"",AG80&lt;&gt;"-"),AND(AF80="-",AE79=""))),"-","")))</f>
        <v/>
      </c>
      <c r="AG79" s="128" t="str">
        <f>IFERROR(INDEX(Calculation!$Q$7:$Q$206,MATCH($B79&amp;" "&amp;AG$10,positions,0),1),
IFERROR(INDEX(Calculation!$R$7:$R$206,MATCH($B78&amp;" "&amp;AG$10,positions,0),1),
IF(AND(ROW(AG79)&gt;12,OR(AND(AH80&lt;&gt;"",AH80&lt;&gt;"-"),AND(AG80="-",AF79=""))),"-","")))</f>
        <v/>
      </c>
      <c r="AH79" s="128" t="str">
        <f>IFERROR(INDEX(Calculation!$Q$7:$Q$206,MATCH($B79&amp;" "&amp;AH$10,positions,0),1),
IFERROR(INDEX(Calculation!$R$7:$R$206,MATCH($B78&amp;" "&amp;AH$10,positions,0),1),
IF(AND(ROW(AH79)&gt;12,OR(AND(AI80&lt;&gt;"",AI80&lt;&gt;"-"),AND(AH80="-",AG79=""))),"-","")))</f>
        <v/>
      </c>
      <c r="AI79" s="128" t="str">
        <f>IFERROR(INDEX(Calculation!$Q$7:$Q$206,MATCH($B79&amp;" "&amp;AI$10,positions,0),1),
IFERROR(INDEX(Calculation!$R$7:$R$206,MATCH($B78&amp;" "&amp;AI$10,positions,0),1),
IF(AND(ROW(AI79)&gt;12,OR(AND(AJ80&lt;&gt;"",AJ80&lt;&gt;"-"),AND(AI80="-",AH79=""))),"-","")))</f>
        <v/>
      </c>
      <c r="AJ79" s="128" t="str">
        <f>IFERROR(INDEX(Calculation!$Q$7:$Q$206,MATCH($B79&amp;" "&amp;AJ$10,positions,0),1),
IFERROR(INDEX(Calculation!$R$7:$R$206,MATCH($B78&amp;" "&amp;AJ$10,positions,0),1),
IF(AND(ROW(AJ79)&gt;12,OR(AND(AK80&lt;&gt;"",AK80&lt;&gt;"-"),AND(AJ80="-",AI79=""))),"-","")))</f>
        <v/>
      </c>
      <c r="AK79" s="128" t="str">
        <f>IFERROR(INDEX(Calculation!$Q$7:$Q$206,MATCH($B79&amp;" "&amp;AK$10,positions,0),1),
IFERROR(INDEX(Calculation!$R$7:$R$206,MATCH($B78&amp;" "&amp;AK$10,positions,0),1),
IF(AND(ROW(AK79)&gt;12,OR(AND(AL80&lt;&gt;"",AL80&lt;&gt;"-"),AND(AK80="-",AJ79=""))),"-","")))</f>
        <v/>
      </c>
      <c r="AL79" s="128" t="str">
        <f>IFERROR(INDEX(Calculation!$Q$7:$Q$206,MATCH($B79&amp;" "&amp;AL$10,positions,0),1),
IFERROR(INDEX(Calculation!$R$7:$R$206,MATCH($B78&amp;" "&amp;AL$10,positions,0),1),
IF(AND(ROW(AL79)&gt;12,OR(AND(AM80&lt;&gt;"",AM80&lt;&gt;"-"),AND(AL80="-",AK79=""))),"-","")))</f>
        <v/>
      </c>
      <c r="AM79" s="128" t="str">
        <f>IFERROR(INDEX(Calculation!$Q$7:$Q$206,MATCH($B79&amp;" "&amp;AM$10,positions,0),1),
IFERROR(INDEX(Calculation!$R$7:$R$206,MATCH($B78&amp;" "&amp;AM$10,positions,0),1),
IF(AND(ROW(AM79)&gt;12,OR(AND(AN80&lt;&gt;"",AN80&lt;&gt;"-"),AND(AM80="-",AL79=""))),"-","")))</f>
        <v/>
      </c>
      <c r="AN79" s="128" t="str">
        <f>IFERROR(INDEX(Calculation!$Q$7:$Q$206,MATCH($B79&amp;" "&amp;AN$10,positions,0),1),
IFERROR(INDEX(Calculation!$R$7:$R$206,MATCH($B78&amp;" "&amp;AN$10,positions,0),1),
IF(AND(ROW(AN79)&gt;12,OR(AND(AO80&lt;&gt;"",AO80&lt;&gt;"-"),AND(AN80="-",AM79=""))),"-","")))</f>
        <v/>
      </c>
      <c r="AO79" s="128" t="str">
        <f>IFERROR(INDEX(Calculation!$Q$7:$Q$206,MATCH($B79&amp;" "&amp;AO$10,positions,0),1),
IFERROR(INDEX(Calculation!$R$7:$R$206,MATCH($B78&amp;" "&amp;AO$10,positions,0),1),
IF(AND(ROW(AO79)&gt;12,OR(AND(AP80&lt;&gt;"",AP80&lt;&gt;"-"),AND(AO80="-",AN79=""))),"-","")))</f>
        <v/>
      </c>
      <c r="AP79" s="128" t="str">
        <f>IFERROR(INDEX(Calculation!$Q$7:$Q$206,MATCH($B79&amp;" "&amp;AP$10,positions,0),1),
IFERROR(INDEX(Calculation!$R$7:$R$206,MATCH($B78&amp;" "&amp;AP$10,positions,0),1),
IF(AND(ROW(AP79)&gt;12,OR(AND(AQ80&lt;&gt;"",AQ80&lt;&gt;"-"),AND(AP80="-",AO79=""))),"-","")))</f>
        <v/>
      </c>
      <c r="AQ79" s="128" t="str">
        <f>IFERROR(INDEX(Calculation!$Q$7:$Q$206,MATCH($B79&amp;" "&amp;AQ$10,positions,0),1),
IFERROR(INDEX(Calculation!$R$7:$R$206,MATCH($B78&amp;" "&amp;AQ$10,positions,0),1),
IF(AND(ROW(AQ79)&gt;12,OR(AND(AR80&lt;&gt;"",AR80&lt;&gt;"-"),AND(AQ80="-",AP79=""))),"-","")))</f>
        <v/>
      </c>
      <c r="AR79" s="128" t="str">
        <f>IFERROR(INDEX(Calculation!$Q$7:$Q$206,MATCH($B79&amp;" "&amp;AR$10,positions,0),1),
IFERROR(INDEX(Calculation!$R$7:$R$206,MATCH($B78&amp;" "&amp;AR$10,positions,0),1),
IF(AND(ROW(AR79)&gt;12,OR(AND(AS80&lt;&gt;"",AS80&lt;&gt;"-"),AND(AR80="-",AQ79=""))),"-","")))</f>
        <v/>
      </c>
      <c r="AS79" s="128" t="str">
        <f>IFERROR(INDEX(Calculation!$Q$7:$Q$206,MATCH($B79&amp;" "&amp;AS$10,positions,0),1),
IFERROR(INDEX(Calculation!$R$7:$R$206,MATCH($B78&amp;" "&amp;AS$10,positions,0),1),
IF(AND(ROW(AS79)&gt;12,OR(AND(AT80&lt;&gt;"",AT80&lt;&gt;"-"),AND(AS80="-",AR79=""))),"-","")))</f>
        <v/>
      </c>
      <c r="AT79" s="128" t="str">
        <f>IFERROR(INDEX(Calculation!$Q$7:$Q$206,MATCH($B79&amp;" "&amp;AT$10,positions,0),1),
IFERROR(INDEX(Calculation!$R$7:$R$206,MATCH($B78&amp;" "&amp;AT$10,positions,0),1),
IF(AND(ROW(AT79)&gt;12,OR(AND(AU80&lt;&gt;"",AU80&lt;&gt;"-"),AND(AT80="-",AS79=""))),"-","")))</f>
        <v/>
      </c>
      <c r="AU79" s="128" t="str">
        <f>IFERROR(INDEX(Calculation!$Q$7:$Q$206,MATCH($B79&amp;" "&amp;AU$10,positions,0),1),
IFERROR(INDEX(Calculation!$R$7:$R$206,MATCH($B78&amp;" "&amp;AU$10,positions,0),1),
IF(AND(ROW(AU79)&gt;12,OR(AND(AV80&lt;&gt;"",AV80&lt;&gt;"-"),AND(AU80="-",AT79=""))),"-","")))</f>
        <v/>
      </c>
      <c r="AV79" s="128" t="str">
        <f>IFERROR(INDEX(Calculation!$Q$7:$Q$206,MATCH($B79&amp;" "&amp;AV$10,positions,0),1),
IFERROR(INDEX(Calculation!$R$7:$R$206,MATCH($B78&amp;" "&amp;AV$10,positions,0),1),
IF(AND(ROW(AV79)&gt;12,OR(AND(AW80&lt;&gt;"",AW80&lt;&gt;"-"),AND(AV80="-",AU79=""))),"-","")))</f>
        <v/>
      </c>
      <c r="AW79" s="128" t="str">
        <f>IFERROR(INDEX(Calculation!$Q$7:$Q$206,MATCH($B79&amp;" "&amp;AW$10,positions,0),1),
IFERROR(INDEX(Calculation!$R$7:$R$206,MATCH($B78&amp;" "&amp;AW$10,positions,0),1),
IF(AND(ROW(AW79)&gt;12,OR(AND(AX80&lt;&gt;"",AX80&lt;&gt;"-"),AND(AW80="-",AV79=""))),"-","")))</f>
        <v/>
      </c>
      <c r="AX79" s="128" t="str">
        <f>IFERROR(INDEX(Calculation!$Q$7:$Q$206,MATCH($B79&amp;" "&amp;AX$10,positions,0),1),
IFERROR(INDEX(Calculation!$R$7:$R$206,MATCH($B78&amp;" "&amp;AX$10,positions,0),1),
IF(AND(ROW(AX79)&gt;12,OR(AND(AY80&lt;&gt;"",AY80&lt;&gt;"-"),AND(AX80="-",AW79=""))),"-","")))</f>
        <v/>
      </c>
      <c r="AY79" s="128" t="str">
        <f>IFERROR(INDEX(Calculation!$Q$7:$Q$206,MATCH($B79&amp;" "&amp;AY$10,positions,0),1),
IFERROR(INDEX(Calculation!$R$7:$R$206,MATCH($B78&amp;" "&amp;AY$10,positions,0),1),
IF(AND(ROW(AY79)&gt;12,OR(AND(AZ80&lt;&gt;"",AZ80&lt;&gt;"-"),AND(AY80="-",AX79=""))),"-","")))</f>
        <v/>
      </c>
      <c r="AZ79" s="128" t="str">
        <f>IFERROR(INDEX(Calculation!$Q$7:$Q$206,MATCH($B79&amp;" "&amp;AZ$10,positions,0),1),
IFERROR(INDEX(Calculation!$R$7:$R$206,MATCH($B78&amp;" "&amp;AZ$10,positions,0),1),
IF(AND(ROW(AZ79)&gt;12,OR(AND(BA80&lt;&gt;"",BA80&lt;&gt;"-"),AND(AZ80="-",AY79=""))),"-","")))</f>
        <v/>
      </c>
      <c r="BA79" s="128" t="str">
        <f>IFERROR(INDEX(Calculation!$Q$7:$Q$206,MATCH($B79&amp;" "&amp;BA$10,positions,0),1),
IFERROR(INDEX(Calculation!$R$7:$R$206,MATCH($B78&amp;" "&amp;BA$10,positions,0),1),
IF(AND(ROW(BA79)&gt;12,OR(AND(BB80&lt;&gt;"",BB80&lt;&gt;"-"),AND(BA80="-",AZ79=""))),"-","")))</f>
        <v/>
      </c>
      <c r="BB79" s="128" t="str">
        <f>IFERROR(INDEX(Calculation!$Q$7:$Q$206,MATCH($B79&amp;" "&amp;BB$10,positions,0),1),
IFERROR(INDEX(Calculation!$R$7:$R$206,MATCH($B78&amp;" "&amp;BB$10,positions,0),1),
IF(AND(ROW(BB79)&gt;12,OR(AND(BC80&lt;&gt;"",BC80&lt;&gt;"-"),AND(BB80="-",BA79=""))),"-","")))</f>
        <v/>
      </c>
      <c r="BC79" s="128" t="str">
        <f>IFERROR(INDEX(Calculation!$Q$7:$Q$206,MATCH($B79&amp;" "&amp;BC$10,positions,0),1),
IFERROR(INDEX(Calculation!$R$7:$R$206,MATCH($B78&amp;" "&amp;BC$10,positions,0),1),
IF(AND(ROW(BC79)&gt;12,OR(AND(BD80&lt;&gt;"",BD80&lt;&gt;"-"),AND(BC80="-",BB79=""))),"-","")))</f>
        <v/>
      </c>
      <c r="BD79" s="128" t="str">
        <f>IFERROR(INDEX(Calculation!$Q$7:$Q$206,MATCH($B79&amp;" "&amp;BD$10,positions,0),1),
IFERROR(INDEX(Calculation!$R$7:$R$206,MATCH($B78&amp;" "&amp;BD$10,positions,0),1),
IF(AND(ROW(BD79)&gt;12,OR(AND(BE80&lt;&gt;"",BE80&lt;&gt;"-"),AND(BD80="-",BC79=""))),"-","")))</f>
        <v/>
      </c>
      <c r="BE79" s="128" t="str">
        <f>IFERROR(INDEX(Calculation!$Q$7:$Q$206,MATCH($B79&amp;" "&amp;BE$10,positions,0),1),
IFERROR(INDEX(Calculation!$R$7:$R$206,MATCH($B78&amp;" "&amp;BE$10,positions,0),1),
IF(AND(ROW(BE79)&gt;12,OR(AND(BF80&lt;&gt;"",BF80&lt;&gt;"-"),AND(BE80="-",BD79=""))),"-","")))</f>
        <v/>
      </c>
      <c r="BF79" s="128" t="str">
        <f>IFERROR(INDEX(Calculation!$Q$7:$Q$206,MATCH($B79&amp;" "&amp;BF$10,positions,0),1),
IFERROR(INDEX(Calculation!$R$7:$R$206,MATCH($B78&amp;" "&amp;BF$10,positions,0),1),
IF(AND(ROW(BF79)&gt;12,OR(AND(BG80&lt;&gt;"",BG80&lt;&gt;"-"),AND(BF80="-",BE79=""))),"-","")))</f>
        <v/>
      </c>
      <c r="BG79" s="128" t="str">
        <f>IFERROR(INDEX(Calculation!$Q$7:$Q$206,MATCH($B79&amp;" "&amp;BG$10,positions,0),1),
IFERROR(INDEX(Calculation!$R$7:$R$206,MATCH($B78&amp;" "&amp;BG$10,positions,0),1),
IF(AND(ROW(BG79)&gt;12,OR(AND(BH80&lt;&gt;"",BH80&lt;&gt;"-"),AND(BG80="-",BF79=""))),"-","")))</f>
        <v/>
      </c>
      <c r="BH79" s="128" t="str">
        <f>IFERROR(INDEX(Calculation!$Q$7:$Q$206,MATCH($B79&amp;" "&amp;BH$10,positions,0),1),
IFERROR(INDEX(Calculation!$R$7:$R$206,MATCH($B78&amp;" "&amp;BH$10,positions,0),1),
IF(AND(ROW(BH79)&gt;12,OR(AND(BI80&lt;&gt;"",BI80&lt;&gt;"-"),AND(BH80="-",BG79=""))),"-","")))</f>
        <v/>
      </c>
      <c r="BI79" s="128" t="str">
        <f>IFERROR(INDEX(Calculation!$Q$7:$Q$206,MATCH($B79&amp;" "&amp;BI$10,positions,0),1),
IFERROR(INDEX(Calculation!$R$7:$R$206,MATCH($B78&amp;" "&amp;BI$10,positions,0),1),
IF(AND(ROW(BI79)&gt;12,OR(AND(BJ80&lt;&gt;"",BJ80&lt;&gt;"-"),AND(BI80="-",BH79=""))),"-","")))</f>
        <v/>
      </c>
      <c r="BJ79" s="128" t="str">
        <f>IFERROR(INDEX(Calculation!$Q$7:$Q$206,MATCH($B79&amp;" "&amp;BJ$10,positions,0),1),
IFERROR(INDEX(Calculation!$R$7:$R$206,MATCH($B78&amp;" "&amp;BJ$10,positions,0),1),
IF(AND(ROW(BJ79)&gt;12,OR(AND(BK80&lt;&gt;"",BK80&lt;&gt;"-"),AND(BJ80="-",BI79=""))),"-","")))</f>
        <v/>
      </c>
      <c r="BK79" s="128" t="str">
        <f>IFERROR(INDEX(Calculation!$Q$7:$Q$206,MATCH($B79&amp;" "&amp;BK$10,positions,0),1),
IFERROR(INDEX(Calculation!$R$7:$R$206,MATCH($B78&amp;" "&amp;BK$10,positions,0),1),
IF(AND(ROW(BK79)&gt;12,OR(AND(BL80&lt;&gt;"",BL80&lt;&gt;"-"),AND(BK80="-",BJ79=""))),"-","")))</f>
        <v/>
      </c>
      <c r="BL79" s="128" t="str">
        <f>IFERROR(INDEX(Calculation!$Q$7:$Q$206,MATCH($B79&amp;" "&amp;BL$10,positions,0),1),
IFERROR(INDEX(Calculation!$R$7:$R$206,MATCH($B78&amp;" "&amp;BL$10,positions,0),1),
IF(AND(ROW(BL79)&gt;12,OR(AND(BM80&lt;&gt;"",BM80&lt;&gt;"-"),AND(BL80="-",BK79=""))),"-","")))</f>
        <v/>
      </c>
      <c r="BM79" s="128" t="str">
        <f>IFERROR(INDEX(Calculation!$Q$7:$Q$206,MATCH($B79&amp;" "&amp;BM$10,positions,0),1),
IFERROR(INDEX(Calculation!$R$7:$R$206,MATCH($B78&amp;" "&amp;BM$10,positions,0),1),
IF(AND(ROW(BM79)&gt;12,OR(AND(BN80&lt;&gt;"",BN80&lt;&gt;"-"),AND(BM80="-",BL79=""))),"-","")))</f>
        <v/>
      </c>
      <c r="BN79" s="128" t="str">
        <f>IFERROR(INDEX(Calculation!$Q$7:$Q$206,MATCH($B79&amp;" "&amp;BN$10,positions,0),1),
IFERROR(INDEX(Calculation!$R$7:$R$206,MATCH($B78&amp;" "&amp;BN$10,positions,0),1),
IF(AND(ROW(BN79)&gt;12,OR(AND(BO80&lt;&gt;"",BO80&lt;&gt;"-"),AND(BN80="-",BM79=""))),"-","")))</f>
        <v/>
      </c>
      <c r="BO79" s="128" t="str">
        <f>IFERROR(INDEX(Calculation!$Q$7:$Q$206,MATCH($B79&amp;" "&amp;BO$10,positions,0),1),
IFERROR(INDEX(Calculation!$R$7:$R$206,MATCH($B78&amp;" "&amp;BO$10,positions,0),1),
IF(AND(ROW(BO79)&gt;12,OR(AND(BP80&lt;&gt;"",BP80&lt;&gt;"-"),AND(BO80="-",BN79=""))),"-","")))</f>
        <v/>
      </c>
      <c r="BP79" s="128" t="str">
        <f>IFERROR(INDEX(Calculation!$Q$7:$Q$206,MATCH($B79&amp;" "&amp;BP$10,positions,0),1),
IFERROR(INDEX(Calculation!$R$7:$R$206,MATCH($B78&amp;" "&amp;BP$10,positions,0),1),
IF(AND(ROW(BP79)&gt;12,OR(AND(BQ80&lt;&gt;"",BQ80&lt;&gt;"-"),AND(BP80="-",BO79=""))),"-","")))</f>
        <v/>
      </c>
      <c r="BQ79" s="128" t="str">
        <f>IFERROR(INDEX(Calculation!$Q$7:$Q$206,MATCH($B79&amp;" "&amp;BQ$10,positions,0),1),
IFERROR(INDEX(Calculation!$R$7:$R$206,MATCH($B78&amp;" "&amp;BQ$10,positions,0),1),
IF(AND(ROW(BQ79)&gt;12,OR(AND(BR80&lt;&gt;"",BR80&lt;&gt;"-"),AND(BQ80="-",BP79=""))),"-","")))</f>
        <v/>
      </c>
      <c r="BR79" s="128" t="str">
        <f>IFERROR(INDEX(Calculation!$Q$7:$Q$206,MATCH($B79&amp;" "&amp;BR$10,positions,0),1),
IFERROR(INDEX(Calculation!$R$7:$R$206,MATCH($B78&amp;" "&amp;BR$10,positions,0),1),
IF(AND(ROW(BR79)&gt;12,OR(AND(BS80&lt;&gt;"",BS80&lt;&gt;"-"),AND(BR80="-",BQ79=""))),"-","")))</f>
        <v/>
      </c>
      <c r="BS79" s="128" t="str">
        <f>IFERROR(INDEX(Calculation!$Q$7:$Q$206,MATCH($B79&amp;" "&amp;BS$10,positions,0),1),
IFERROR(INDEX(Calculation!$R$7:$R$206,MATCH($B78&amp;" "&amp;BS$10,positions,0),1),
IF(AND(ROW(BS79)&gt;12,OR(AND(BT80&lt;&gt;"",BT80&lt;&gt;"-"),AND(BS80="-",BR79=""))),"-","")))</f>
        <v/>
      </c>
      <c r="BT79" s="128" t="str">
        <f>IFERROR(INDEX(Calculation!$Q$7:$Q$206,MATCH($B79&amp;" "&amp;BT$10,positions,0),1),
IFERROR(INDEX(Calculation!$R$7:$R$206,MATCH($B78&amp;" "&amp;BT$10,positions,0),1),
IF(AND(ROW(BT79)&gt;12,OR(AND(BU80&lt;&gt;"",BU80&lt;&gt;"-"),AND(BT80="-",BS79=""))),"-","")))</f>
        <v/>
      </c>
      <c r="BU79" s="128" t="str">
        <f>IFERROR(INDEX(Calculation!$Q$7:$Q$206,MATCH($B79&amp;" "&amp;BU$10,positions,0),1),
IFERROR(INDEX(Calculation!$R$7:$R$206,MATCH($B78&amp;" "&amp;BU$10,positions,0),1),
IF(AND(ROW(BU79)&gt;12,OR(AND(BV80&lt;&gt;"",BV80&lt;&gt;"-"),AND(BU80="-",BT79=""))),"-","")))</f>
        <v/>
      </c>
      <c r="BV79" s="128" t="str">
        <f>IFERROR(INDEX(Calculation!$Q$7:$Q$206,MATCH($B79&amp;" "&amp;BV$10,positions,0),1),
IFERROR(INDEX(Calculation!$R$7:$R$206,MATCH($B78&amp;" "&amp;BV$10,positions,0),1),
IF(AND(ROW(BV79)&gt;12,OR(AND(BW80&lt;&gt;"",BW80&lt;&gt;"-"),AND(BV80="-",BU79=""))),"-","")))</f>
        <v/>
      </c>
      <c r="BW79" s="128" t="str">
        <f>IFERROR(INDEX(Calculation!$Q$7:$Q$206,MATCH($B79&amp;" "&amp;BW$10,positions,0),1),
IFERROR(INDEX(Calculation!$R$7:$R$206,MATCH($B78&amp;" "&amp;BW$10,positions,0),1),
IF(AND(ROW(BW79)&gt;12,OR(AND(BX80&lt;&gt;"",BX80&lt;&gt;"-"),AND(BW80="-",BV79=""))),"-","")))</f>
        <v/>
      </c>
      <c r="BX79" s="128" t="str">
        <f>IFERROR(INDEX(Calculation!$Q$7:$Q$206,MATCH($B79&amp;" "&amp;BX$10,positions,0),1),
IFERROR(INDEX(Calculation!$R$7:$R$206,MATCH($B78&amp;" "&amp;BX$10,positions,0),1),
IF(AND(ROW(BX79)&gt;12,OR(AND(BY80&lt;&gt;"",BY80&lt;&gt;"-"),AND(BX80="-",BW79=""))),"-","")))</f>
        <v/>
      </c>
      <c r="BY79" s="128" t="str">
        <f>IFERROR(INDEX(Calculation!$Q$7:$Q$206,MATCH($B79&amp;" "&amp;BY$10,positions,0),1),
IFERROR(INDEX(Calculation!$R$7:$R$206,MATCH($B78&amp;" "&amp;BY$10,positions,0),1),
IF(AND(ROW(BY79)&gt;12,OR(AND(BZ80&lt;&gt;"",BZ80&lt;&gt;"-"),AND(BY80="-",BX79=""))),"-","")))</f>
        <v/>
      </c>
      <c r="BZ79" s="128" t="str">
        <f>IFERROR(INDEX(Calculation!$Q$7:$Q$206,MATCH($B79&amp;" "&amp;BZ$10,positions,0),1),
IFERROR(INDEX(Calculation!$R$7:$R$206,MATCH($B78&amp;" "&amp;BZ$10,positions,0),1),
IF(AND(ROW(BZ79)&gt;12,OR(AND(CA80&lt;&gt;"",CA80&lt;&gt;"-"),AND(BZ80="-",BY79=""))),"-","")))</f>
        <v/>
      </c>
      <c r="CA79" s="128" t="str">
        <f>IFERROR(INDEX(Calculation!$Q$7:$Q$206,MATCH($B79&amp;" "&amp;CA$10,positions,0),1),
IFERROR(INDEX(Calculation!$R$7:$R$206,MATCH($B78&amp;" "&amp;CA$10,positions,0),1),
IF(AND(ROW(CA79)&gt;12,OR(AND(CB80&lt;&gt;"",CB80&lt;&gt;"-"),AND(CA80="-",BZ79=""))),"-","")))</f>
        <v/>
      </c>
      <c r="CB79" s="128" t="str">
        <f>IFERROR(INDEX(Calculation!$Q$7:$Q$206,MATCH($B79&amp;" "&amp;CB$10,positions,0),1),
IFERROR(INDEX(Calculation!$R$7:$R$206,MATCH($B78&amp;" "&amp;CB$10,positions,0),1),
IF(AND(ROW(CB79)&gt;12,OR(AND(CC80&lt;&gt;"",CC80&lt;&gt;"-"),AND(CB80="-",CA79=""))),"-","")))</f>
        <v/>
      </c>
      <c r="CC79" s="128" t="str">
        <f>IFERROR(INDEX(Calculation!$Q$7:$Q$206,MATCH($B79&amp;" "&amp;CC$10,positions,0),1),
IFERROR(INDEX(Calculation!$R$7:$R$206,MATCH($B78&amp;" "&amp;CC$10,positions,0),1),
IF(AND(ROW(CC79)&gt;12,OR(AND(CD80&lt;&gt;"",CD80&lt;&gt;"-"),AND(CC80="-",CB79=""))),"-","")))</f>
        <v/>
      </c>
      <c r="CD79" s="128" t="str">
        <f>IFERROR(INDEX(Calculation!$Q$7:$Q$206,MATCH($B79&amp;" "&amp;CD$10,positions,0),1),
IFERROR(INDEX(Calculation!$R$7:$R$206,MATCH($B78&amp;" "&amp;CD$10,positions,0),1),
IF(AND(ROW(CD79)&gt;12,OR(AND(CE80&lt;&gt;"",CE80&lt;&gt;"-"),AND(CD80="-",CC79=""))),"-","")))</f>
        <v/>
      </c>
      <c r="CE79" s="128" t="str">
        <f>IFERROR(INDEX(Calculation!$Q$7:$Q$206,MATCH($B79&amp;" "&amp;CE$10,positions,0),1),
IFERROR(INDEX(Calculation!$R$7:$R$206,MATCH($B78&amp;" "&amp;CE$10,positions,0),1),
IF(AND(ROW(CE79)&gt;12,OR(AND(CF80&lt;&gt;"",CF80&lt;&gt;"-"),AND(CE80="-",CD79=""))),"-","")))</f>
        <v/>
      </c>
      <c r="CF79" s="128" t="str">
        <f>IFERROR(INDEX(Calculation!$Q$7:$Q$206,MATCH($B79&amp;" "&amp;CF$10,positions,0),1),
IFERROR(INDEX(Calculation!$R$7:$R$206,MATCH($B78&amp;" "&amp;CF$10,positions,0),1),
IF(AND(ROW(CF79)&gt;12,OR(AND(CG80&lt;&gt;"",CG80&lt;&gt;"-"),AND(CF80="-",CE79=""))),"-","")))</f>
        <v/>
      </c>
      <c r="CG79" s="128" t="str">
        <f>IFERROR(INDEX(Calculation!$Q$7:$Q$206,MATCH($B79&amp;" "&amp;CG$10,positions,0),1),
IFERROR(INDEX(Calculation!$R$7:$R$206,MATCH($B78&amp;" "&amp;CG$10,positions,0),1),
IF(AND(ROW(CG79)&gt;12,OR(AND(CH80&lt;&gt;"",CH80&lt;&gt;"-"),AND(CG80="-",CF79=""))),"-","")))</f>
        <v/>
      </c>
      <c r="CH79" s="128" t="str">
        <f>IFERROR(INDEX(Calculation!$Q$7:$Q$206,MATCH($B79&amp;" "&amp;CH$10,positions,0),1),
IFERROR(INDEX(Calculation!$R$7:$R$206,MATCH($B78&amp;" "&amp;CH$10,positions,0),1),
IF(AND(ROW(CH79)&gt;12,OR(AND(CI80&lt;&gt;"",CI80&lt;&gt;"-"),AND(CH80="-",CG79=""))),"-","")))</f>
        <v/>
      </c>
      <c r="CI79" s="128" t="str">
        <f>IFERROR(INDEX(Calculation!$Q$7:$Q$206,MATCH($B79&amp;" "&amp;CI$10,positions,0),1),
IFERROR(INDEX(Calculation!$R$7:$R$206,MATCH($B78&amp;" "&amp;CI$10,positions,0),1),
IF(AND(ROW(CI79)&gt;12,OR(AND(CJ80&lt;&gt;"",CJ80&lt;&gt;"-"),AND(CI80="-",CH79=""))),"-","")))</f>
        <v/>
      </c>
      <c r="CJ79" s="128" t="str">
        <f>IFERROR(INDEX(Calculation!$Q$7:$Q$206,MATCH($B79&amp;" "&amp;CJ$10,positions,0),1),
IFERROR(INDEX(Calculation!$R$7:$R$206,MATCH($B78&amp;" "&amp;CJ$10,positions,0),1),
IF(AND(ROW(CJ79)&gt;12,OR(AND(CK80&lt;&gt;"",CK80&lt;&gt;"-"),AND(CJ80="-",CI79=""))),"-","")))</f>
        <v/>
      </c>
      <c r="CK79" s="128" t="str">
        <f>IFERROR(INDEX(Calculation!$Q$7:$Q$206,MATCH($B79&amp;" "&amp;CK$10,positions,0),1),
IFERROR(INDEX(Calculation!$R$7:$R$206,MATCH($B78&amp;" "&amp;CK$10,positions,0),1),
IF(AND(ROW(CK79)&gt;12,OR(AND(CL80&lt;&gt;"",CL80&lt;&gt;"-"),AND(CK80="-",CJ79=""))),"-","")))</f>
        <v/>
      </c>
      <c r="CL79" s="128" t="str">
        <f>IFERROR(INDEX(Calculation!$Q$7:$Q$206,MATCH($B79&amp;" "&amp;CL$10,positions,0),1),
IFERROR(INDEX(Calculation!$R$7:$R$206,MATCH($B78&amp;" "&amp;CL$10,positions,0),1),
IF(AND(ROW(CL79)&gt;12,OR(AND(CM80&lt;&gt;"",CM80&lt;&gt;"-"),AND(CL80="-",CK79=""))),"-","")))</f>
        <v/>
      </c>
      <c r="CM79" s="128" t="str">
        <f>IFERROR(INDEX(Calculation!$Q$7:$Q$206,MATCH($B79&amp;" "&amp;CM$10,positions,0),1),
IFERROR(INDEX(Calculation!$R$7:$R$206,MATCH($B78&amp;" "&amp;CM$10,positions,0),1),
IF(AND(ROW(CM79)&gt;12,OR(AND(CN80&lt;&gt;"",CN80&lt;&gt;"-"),AND(CM80="-",CL79=""))),"-","")))</f>
        <v/>
      </c>
      <c r="CN79" s="128" t="str">
        <f>IFERROR(INDEX(Calculation!$Q$7:$Q$206,MATCH($B79&amp;" "&amp;CN$10,positions,0),1),
IFERROR(INDEX(Calculation!$R$7:$R$206,MATCH($B78&amp;" "&amp;CN$10,positions,0),1),
IF(AND(ROW(CN79)&gt;12,OR(AND(CO80&lt;&gt;"",CO80&lt;&gt;"-"),AND(CN80="-",CM79=""))),"-","")))</f>
        <v/>
      </c>
      <c r="CO79" s="128" t="str">
        <f>IFERROR(INDEX(Calculation!$Q$7:$Q$206,MATCH($B79&amp;" "&amp;CO$10,positions,0),1),
IFERROR(INDEX(Calculation!$R$7:$R$206,MATCH($B78&amp;" "&amp;CO$10,positions,0),1),
IF(AND(ROW(CO79)&gt;12,OR(AND(CP80&lt;&gt;"",CP80&lt;&gt;"-"),AND(CO80="-",CN79=""))),"-","")))</f>
        <v/>
      </c>
      <c r="CP79" s="128" t="str">
        <f>IFERROR(INDEX(Calculation!$Q$7:$Q$206,MATCH($B79&amp;" "&amp;CP$10,positions,0),1),
IFERROR(INDEX(Calculation!$R$7:$R$206,MATCH($B78&amp;" "&amp;CP$10,positions,0),1),
IF(AND(ROW(CP79)&gt;12,OR(AND(CQ80&lt;&gt;"",CQ80&lt;&gt;"-"),AND(CP80="-",CO79=""))),"-","")))</f>
        <v/>
      </c>
      <c r="CQ79" s="128" t="str">
        <f>IFERROR(INDEX(Calculation!$Q$7:$Q$206,MATCH($B79&amp;" "&amp;CQ$10,positions,0),1),
IFERROR(INDEX(Calculation!$R$7:$R$206,MATCH($B78&amp;" "&amp;CQ$10,positions,0),1),
IF(AND(ROW(CQ79)&gt;12,OR(AND(CR80&lt;&gt;"",CR80&lt;&gt;"-"),AND(CQ80="-",CP79=""))),"-","")))</f>
        <v/>
      </c>
      <c r="CR79" s="128" t="str">
        <f>IFERROR(INDEX(Calculation!$Q$7:$Q$206,MATCH($B79&amp;" "&amp;CR$10,positions,0),1),
IFERROR(INDEX(Calculation!$R$7:$R$206,MATCH($B78&amp;" "&amp;CR$10,positions,0),1),
IF(AND(ROW(CR79)&gt;12,OR(AND(CS80&lt;&gt;"",CS80&lt;&gt;"-"),AND(CR80="-",CQ79=""))),"-","")))</f>
        <v/>
      </c>
      <c r="CS79" s="128" t="str">
        <f>IFERROR(INDEX(Calculation!$Q$7:$Q$206,MATCH($B79&amp;" "&amp;CS$10,positions,0),1),
IFERROR(INDEX(Calculation!$R$7:$R$206,MATCH($B78&amp;" "&amp;CS$10,positions,0),1),
IF(AND(ROW(CS79)&gt;12,OR(AND(CT80&lt;&gt;"",CT80&lt;&gt;"-"),AND(CS80="-",CR79=""))),"-","")))</f>
        <v/>
      </c>
      <c r="CT79" s="128" t="str">
        <f>IFERROR(INDEX(Calculation!$Q$7:$Q$206,MATCH($B79&amp;" "&amp;CT$10,positions,0),1),
IFERROR(INDEX(Calculation!$R$7:$R$206,MATCH($B78&amp;" "&amp;CT$10,positions,0),1),
IF(AND(ROW(CT79)&gt;12,OR(AND(CU80&lt;&gt;"",CU80&lt;&gt;"-"),AND(CT80="-",CS79=""))),"-","")))</f>
        <v/>
      </c>
      <c r="CU79" s="128" t="str">
        <f>IFERROR(INDEX(Calculation!$Q$7:$Q$206,MATCH($B79&amp;" "&amp;CU$10,positions,0),1),
IFERROR(INDEX(Calculation!$R$7:$R$206,MATCH($B78&amp;" "&amp;CU$10,positions,0),1),
IF(AND(ROW(CU79)&gt;12,OR(AND(CV80&lt;&gt;"",CV80&lt;&gt;"-"),AND(CU80="-",CT79=""))),"-","")))</f>
        <v/>
      </c>
      <c r="CV79" s="128" t="str">
        <f>IFERROR(INDEX(Calculation!$Q$7:$Q$206,MATCH($B79&amp;" "&amp;CV$10,positions,0),1),
IFERROR(INDEX(Calculation!$R$7:$R$206,MATCH($B78&amp;" "&amp;CV$10,positions,0),1),
IF(AND(ROW(CV79)&gt;12,OR(AND(CW80&lt;&gt;"",CW80&lt;&gt;"-"),AND(CV80="-",CU79=""))),"-","")))</f>
        <v/>
      </c>
      <c r="CW79" s="128" t="str">
        <f>IFERROR(INDEX(Calculation!$Q$7:$Q$206,MATCH($B79&amp;" "&amp;CW$10,positions,0),1),
IFERROR(INDEX(Calculation!$R$7:$R$206,MATCH($B78&amp;" "&amp;CW$10,positions,0),1),
IF(AND(ROW(CW79)&gt;12,OR(AND(CX80&lt;&gt;"",CX80&lt;&gt;"-"),AND(CW80="-",CV79=""))),"-","")))</f>
        <v/>
      </c>
      <c r="CX79" s="128" t="str">
        <f>IFERROR(INDEX(Calculation!$Q$7:$Q$206,MATCH($B79&amp;" "&amp;CX$10,positions,0),1),
IFERROR(INDEX(Calculation!$R$7:$R$206,MATCH($B78&amp;" "&amp;CX$10,positions,0),1),
IF(AND(ROW(CX79)&gt;12,OR(AND(CY80&lt;&gt;"",CY80&lt;&gt;"-"),AND(CX80="-",CW79=""))),"-","")))</f>
        <v/>
      </c>
      <c r="CY79" s="128" t="str">
        <f>IFERROR(INDEX(Calculation!$Q$7:$Q$206,MATCH($B79&amp;" "&amp;CY$10,positions,0),1),
IFERROR(INDEX(Calculation!$R$7:$R$206,MATCH($B78&amp;" "&amp;CY$10,positions,0),1),
IF(AND(ROW(CY79)&gt;12,OR(AND(CZ80&lt;&gt;"",CZ80&lt;&gt;"-"),AND(CY80="-",CX79=""))),"-","")))</f>
        <v/>
      </c>
      <c r="CZ79" s="128" t="str">
        <f>IFERROR(INDEX(Calculation!$Q$7:$Q$206,MATCH($B79&amp;" "&amp;CZ$10,positions,0),1),
IFERROR(INDEX(Calculation!$R$7:$R$206,MATCH($B78&amp;" "&amp;CZ$10,positions,0),1),
IF(AND(ROW(CZ79)&gt;12,OR(AND(DA80&lt;&gt;"",DA80&lt;&gt;"-"),AND(CZ80="-",CY79=""))),"-","")))</f>
        <v/>
      </c>
    </row>
    <row r="80" spans="2:104" s="100" customFormat="1" ht="27.95" customHeight="1" x14ac:dyDescent="0.25">
      <c r="B80" s="140">
        <v>70</v>
      </c>
      <c r="C80" s="99"/>
      <c r="D80" s="128" t="str">
        <f>IFERROR(INDEX(Calculation!$Q$7:$Q$206,MATCH($B80&amp;" "&amp;D$10,positions,0),1),
IFERROR(INDEX(Calculation!$R$7:$R$206,MATCH($B79&amp;" "&amp;D$10,positions,0),1),
IF(AND(ROW(D80)&gt;12,OR(AND(E81&lt;&gt;"",E81&lt;&gt;"-"),AND(D81="-",C80=""))),"-","")))</f>
        <v/>
      </c>
      <c r="E80" s="128" t="str">
        <f>IFERROR(INDEX(Calculation!$Q$7:$Q$206,MATCH($B80&amp;" "&amp;E$10,positions,0),1),
IFERROR(INDEX(Calculation!$R$7:$R$206,MATCH($B79&amp;" "&amp;E$10,positions,0),1),
IF(AND(ROW(E80)&gt;12,OR(AND(F81&lt;&gt;"",F81&lt;&gt;"-"),AND(E81="-",D80=""))),"-","")))</f>
        <v/>
      </c>
      <c r="F80" s="128" t="str">
        <f>IFERROR(INDEX(Calculation!$Q$7:$Q$206,MATCH($B80&amp;" "&amp;F$10,positions,0),1),
IFERROR(INDEX(Calculation!$R$7:$R$206,MATCH($B79&amp;" "&amp;F$10,positions,0),1),
IF(AND(ROW(F80)&gt;12,OR(AND(G81&lt;&gt;"",G81&lt;&gt;"-"),AND(F81="-",E80=""))),"-","")))</f>
        <v/>
      </c>
      <c r="G80" s="128" t="str">
        <f>IFERROR(INDEX(Calculation!$Q$7:$Q$206,MATCH($B80&amp;" "&amp;G$10,positions,0),1),
IFERROR(INDEX(Calculation!$R$7:$R$206,MATCH($B79&amp;" "&amp;G$10,positions,0),1),
IF(AND(ROW(G80)&gt;12,OR(AND(H81&lt;&gt;"",H81&lt;&gt;"-"),AND(G81="-",F80=""))),"-","")))</f>
        <v/>
      </c>
      <c r="H80" s="128" t="str">
        <f>IFERROR(INDEX(Calculation!$Q$7:$Q$206,MATCH($B80&amp;" "&amp;H$10,positions,0),1),
IFERROR(INDEX(Calculation!$R$7:$R$206,MATCH($B79&amp;" "&amp;H$10,positions,0),1),
IF(AND(ROW(H80)&gt;12,OR(AND(I81&lt;&gt;"",I81&lt;&gt;"-"),AND(H81="-",G80=""))),"-","")))</f>
        <v/>
      </c>
      <c r="I80" s="128" t="str">
        <f>IFERROR(INDEX(Calculation!$Q$7:$Q$206,MATCH($B80&amp;" "&amp;I$10,positions,0),1),
IFERROR(INDEX(Calculation!$R$7:$R$206,MATCH($B79&amp;" "&amp;I$10,positions,0),1),
IF(AND(ROW(I80)&gt;12,OR(AND(J81&lt;&gt;"",J81&lt;&gt;"-"),AND(I81="-",H80=""))),"-","")))</f>
        <v/>
      </c>
      <c r="J80" s="128" t="str">
        <f>IFERROR(INDEX(Calculation!$Q$7:$Q$206,MATCH($B80&amp;" "&amp;J$10,positions,0),1),
IFERROR(INDEX(Calculation!$R$7:$R$206,MATCH($B79&amp;" "&amp;J$10,positions,0),1),
IF(AND(ROW(J80)&gt;12,OR(AND(K81&lt;&gt;"",K81&lt;&gt;"-"),AND(J81="-",I80=""))),"-","")))</f>
        <v/>
      </c>
      <c r="K80" s="128" t="str">
        <f>IFERROR(INDEX(Calculation!$Q$7:$Q$206,MATCH($B80&amp;" "&amp;K$10,positions,0),1),
IFERROR(INDEX(Calculation!$R$7:$R$206,MATCH($B79&amp;" "&amp;K$10,positions,0),1),
IF(AND(ROW(K80)&gt;12,OR(AND(L81&lt;&gt;"",L81&lt;&gt;"-"),AND(K81="-",J80=""))),"-","")))</f>
        <v/>
      </c>
      <c r="L80" s="128" t="str">
        <f>IFERROR(INDEX(Calculation!$Q$7:$Q$206,MATCH($B80&amp;" "&amp;L$10,positions,0),1),
IFERROR(INDEX(Calculation!$R$7:$R$206,MATCH($B79&amp;" "&amp;L$10,positions,0),1),
IF(AND(ROW(L80)&gt;12,OR(AND(M81&lt;&gt;"",M81&lt;&gt;"-"),AND(L81="-",K80=""))),"-","")))</f>
        <v/>
      </c>
      <c r="M80" s="128" t="str">
        <f>IFERROR(INDEX(Calculation!$Q$7:$Q$206,MATCH($B80&amp;" "&amp;M$10,positions,0),1),
IFERROR(INDEX(Calculation!$R$7:$R$206,MATCH($B79&amp;" "&amp;M$10,positions,0),1),
IF(AND(ROW(M80)&gt;12,OR(AND(N81&lt;&gt;"",N81&lt;&gt;"-"),AND(M81="-",L80=""))),"-","")))</f>
        <v/>
      </c>
      <c r="N80" s="128" t="str">
        <f>IFERROR(INDEX(Calculation!$Q$7:$Q$206,MATCH($B80&amp;" "&amp;N$10,positions,0),1),
IFERROR(INDEX(Calculation!$R$7:$R$206,MATCH($B79&amp;" "&amp;N$10,positions,0),1),
IF(AND(ROW(N80)&gt;12,OR(AND(O81&lt;&gt;"",O81&lt;&gt;"-"),AND(N81="-",M80=""))),"-","")))</f>
        <v/>
      </c>
      <c r="O80" s="128" t="str">
        <f>IFERROR(INDEX(Calculation!$Q$7:$Q$206,MATCH($B80&amp;" "&amp;O$10,positions,0),1),
IFERROR(INDEX(Calculation!$R$7:$R$206,MATCH($B79&amp;" "&amp;O$10,positions,0),1),
IF(AND(ROW(O80)&gt;12,OR(AND(P81&lt;&gt;"",P81&lt;&gt;"-"),AND(O81="-",N80=""))),"-","")))</f>
        <v/>
      </c>
      <c r="P80" s="128" t="str">
        <f>IFERROR(INDEX(Calculation!$Q$7:$Q$206,MATCH($B80&amp;" "&amp;P$10,positions,0),1),
IFERROR(INDEX(Calculation!$R$7:$R$206,MATCH($B79&amp;" "&amp;P$10,positions,0),1),
IF(AND(ROW(P80)&gt;12,OR(AND(Q81&lt;&gt;"",Q81&lt;&gt;"-"),AND(P81="-",O80=""))),"-","")))</f>
        <v/>
      </c>
      <c r="Q80" s="128" t="str">
        <f>IFERROR(INDEX(Calculation!$Q$7:$Q$206,MATCH($B80&amp;" "&amp;Q$10,positions,0),1),
IFERROR(INDEX(Calculation!$R$7:$R$206,MATCH($B79&amp;" "&amp;Q$10,positions,0),1),
IF(AND(ROW(Q80)&gt;12,OR(AND(R81&lt;&gt;"",R81&lt;&gt;"-"),AND(Q81="-",P80=""))),"-","")))</f>
        <v/>
      </c>
      <c r="R80" s="128" t="str">
        <f>IFERROR(INDEX(Calculation!$Q$7:$Q$206,MATCH($B80&amp;" "&amp;R$10,positions,0),1),
IFERROR(INDEX(Calculation!$R$7:$R$206,MATCH($B79&amp;" "&amp;R$10,positions,0),1),
IF(AND(ROW(R80)&gt;12,OR(AND(S81&lt;&gt;"",S81&lt;&gt;"-"),AND(R81="-",Q80=""))),"-","")))</f>
        <v/>
      </c>
      <c r="S80" s="128" t="str">
        <f>IFERROR(INDEX(Calculation!$Q$7:$Q$206,MATCH($B80&amp;" "&amp;S$10,positions,0),1),
IFERROR(INDEX(Calculation!$R$7:$R$206,MATCH($B79&amp;" "&amp;S$10,positions,0),1),
IF(AND(ROW(S80)&gt;12,OR(AND(T81&lt;&gt;"",T81&lt;&gt;"-"),AND(S81="-",R80=""))),"-","")))</f>
        <v/>
      </c>
      <c r="T80" s="128" t="str">
        <f>IFERROR(INDEX(Calculation!$Q$7:$Q$206,MATCH($B80&amp;" "&amp;T$10,positions,0),1),
IFERROR(INDEX(Calculation!$R$7:$R$206,MATCH($B79&amp;" "&amp;T$10,positions,0),1),
IF(AND(ROW(T80)&gt;12,OR(AND(U81&lt;&gt;"",U81&lt;&gt;"-"),AND(T81="-",S80=""))),"-","")))</f>
        <v/>
      </c>
      <c r="U80" s="128" t="str">
        <f>IFERROR(INDEX(Calculation!$Q$7:$Q$206,MATCH($B80&amp;" "&amp;U$10,positions,0),1),
IFERROR(INDEX(Calculation!$R$7:$R$206,MATCH($B79&amp;" "&amp;U$10,positions,0),1),
IF(AND(ROW(U80)&gt;12,OR(AND(V81&lt;&gt;"",V81&lt;&gt;"-"),AND(U81="-",T80=""))),"-","")))</f>
        <v/>
      </c>
      <c r="V80" s="128" t="str">
        <f>IFERROR(INDEX(Calculation!$Q$7:$Q$206,MATCH($B80&amp;" "&amp;V$10,positions,0),1),
IFERROR(INDEX(Calculation!$R$7:$R$206,MATCH($B79&amp;" "&amp;V$10,positions,0),1),
IF(AND(ROW(V80)&gt;12,OR(AND(W81&lt;&gt;"",W81&lt;&gt;"-"),AND(V81="-",U80=""))),"-","")))</f>
        <v/>
      </c>
      <c r="W80" s="128" t="str">
        <f>IFERROR(INDEX(Calculation!$Q$7:$Q$206,MATCH($B80&amp;" "&amp;W$10,positions,0),1),
IFERROR(INDEX(Calculation!$R$7:$R$206,MATCH($B79&amp;" "&amp;W$10,positions,0),1),
IF(AND(ROW(W80)&gt;12,OR(AND(X81&lt;&gt;"",X81&lt;&gt;"-"),AND(W81="-",V80=""))),"-","")))</f>
        <v/>
      </c>
      <c r="X80" s="128" t="str">
        <f>IFERROR(INDEX(Calculation!$Q$7:$Q$206,MATCH($B80&amp;" "&amp;X$10,positions,0),1),
IFERROR(INDEX(Calculation!$R$7:$R$206,MATCH($B79&amp;" "&amp;X$10,positions,0),1),
IF(AND(ROW(X80)&gt;12,OR(AND(Y81&lt;&gt;"",Y81&lt;&gt;"-"),AND(X81="-",W80=""))),"-","")))</f>
        <v/>
      </c>
      <c r="Y80" s="128" t="str">
        <f>IFERROR(INDEX(Calculation!$Q$7:$Q$206,MATCH($B80&amp;" "&amp;Y$10,positions,0),1),
IFERROR(INDEX(Calculation!$R$7:$R$206,MATCH($B79&amp;" "&amp;Y$10,positions,0),1),
IF(AND(ROW(Y80)&gt;12,OR(AND(Z81&lt;&gt;"",Z81&lt;&gt;"-"),AND(Y81="-",X80=""))),"-","")))</f>
        <v/>
      </c>
      <c r="Z80" s="128" t="str">
        <f>IFERROR(INDEX(Calculation!$Q$7:$Q$206,MATCH($B80&amp;" "&amp;Z$10,positions,0),1),
IFERROR(INDEX(Calculation!$R$7:$R$206,MATCH($B79&amp;" "&amp;Z$10,positions,0),1),
IF(AND(ROW(Z80)&gt;12,OR(AND(AA81&lt;&gt;"",AA81&lt;&gt;"-"),AND(Z81="-",Y80=""))),"-","")))</f>
        <v/>
      </c>
      <c r="AA80" s="128" t="str">
        <f>IFERROR(INDEX(Calculation!$Q$7:$Q$206,MATCH($B80&amp;" "&amp;AA$10,positions,0),1),
IFERROR(INDEX(Calculation!$R$7:$R$206,MATCH($B79&amp;" "&amp;AA$10,positions,0),1),
IF(AND(ROW(AA80)&gt;12,OR(AND(AB81&lt;&gt;"",AB81&lt;&gt;"-"),AND(AA81="-",Z80=""))),"-","")))</f>
        <v/>
      </c>
      <c r="AB80" s="128" t="str">
        <f>IFERROR(INDEX(Calculation!$Q$7:$Q$206,MATCH($B80&amp;" "&amp;AB$10,positions,0),1),
IFERROR(INDEX(Calculation!$R$7:$R$206,MATCH($B79&amp;" "&amp;AB$10,positions,0),1),
IF(AND(ROW(AB80)&gt;12,OR(AND(AC81&lt;&gt;"",AC81&lt;&gt;"-"),AND(AB81="-",AA80=""))),"-","")))</f>
        <v/>
      </c>
      <c r="AC80" s="128" t="str">
        <f>IFERROR(INDEX(Calculation!$Q$7:$Q$206,MATCH($B80&amp;" "&amp;AC$10,positions,0),1),
IFERROR(INDEX(Calculation!$R$7:$R$206,MATCH($B79&amp;" "&amp;AC$10,positions,0),1),
IF(AND(ROW(AC80)&gt;12,OR(AND(AD81&lt;&gt;"",AD81&lt;&gt;"-"),AND(AC81="-",AB80=""))),"-","")))</f>
        <v/>
      </c>
      <c r="AD80" s="128" t="str">
        <f>IFERROR(INDEX(Calculation!$Q$7:$Q$206,MATCH($B80&amp;" "&amp;AD$10,positions,0),1),
IFERROR(INDEX(Calculation!$R$7:$R$206,MATCH($B79&amp;" "&amp;AD$10,positions,0),1),
IF(AND(ROW(AD80)&gt;12,OR(AND(AE81&lt;&gt;"",AE81&lt;&gt;"-"),AND(AD81="-",AC80=""))),"-","")))</f>
        <v/>
      </c>
      <c r="AE80" s="128" t="str">
        <f>IFERROR(INDEX(Calculation!$Q$7:$Q$206,MATCH($B80&amp;" "&amp;AE$10,positions,0),1),
IFERROR(INDEX(Calculation!$R$7:$R$206,MATCH($B79&amp;" "&amp;AE$10,positions,0),1),
IF(AND(ROW(AE80)&gt;12,OR(AND(AF81&lt;&gt;"",AF81&lt;&gt;"-"),AND(AE81="-",AD80=""))),"-","")))</f>
        <v/>
      </c>
      <c r="AF80" s="128" t="str">
        <f>IFERROR(INDEX(Calculation!$Q$7:$Q$206,MATCH($B80&amp;" "&amp;AF$10,positions,0),1),
IFERROR(INDEX(Calculation!$R$7:$R$206,MATCH($B79&amp;" "&amp;AF$10,positions,0),1),
IF(AND(ROW(AF80)&gt;12,OR(AND(AG81&lt;&gt;"",AG81&lt;&gt;"-"),AND(AF81="-",AE80=""))),"-","")))</f>
        <v/>
      </c>
      <c r="AG80" s="128" t="str">
        <f>IFERROR(INDEX(Calculation!$Q$7:$Q$206,MATCH($B80&amp;" "&amp;AG$10,positions,0),1),
IFERROR(INDEX(Calculation!$R$7:$R$206,MATCH($B79&amp;" "&amp;AG$10,positions,0),1),
IF(AND(ROW(AG80)&gt;12,OR(AND(AH81&lt;&gt;"",AH81&lt;&gt;"-"),AND(AG81="-",AF80=""))),"-","")))</f>
        <v/>
      </c>
      <c r="AH80" s="128" t="str">
        <f>IFERROR(INDEX(Calculation!$Q$7:$Q$206,MATCH($B80&amp;" "&amp;AH$10,positions,0),1),
IFERROR(INDEX(Calculation!$R$7:$R$206,MATCH($B79&amp;" "&amp;AH$10,positions,0),1),
IF(AND(ROW(AH80)&gt;12,OR(AND(AI81&lt;&gt;"",AI81&lt;&gt;"-"),AND(AH81="-",AG80=""))),"-","")))</f>
        <v/>
      </c>
      <c r="AI80" s="128" t="str">
        <f>IFERROR(INDEX(Calculation!$Q$7:$Q$206,MATCH($B80&amp;" "&amp;AI$10,positions,0),1),
IFERROR(INDEX(Calculation!$R$7:$R$206,MATCH($B79&amp;" "&amp;AI$10,positions,0),1),
IF(AND(ROW(AI80)&gt;12,OR(AND(AJ81&lt;&gt;"",AJ81&lt;&gt;"-"),AND(AI81="-",AH80=""))),"-","")))</f>
        <v/>
      </c>
      <c r="AJ80" s="128" t="str">
        <f>IFERROR(INDEX(Calculation!$Q$7:$Q$206,MATCH($B80&amp;" "&amp;AJ$10,positions,0),1),
IFERROR(INDEX(Calculation!$R$7:$R$206,MATCH($B79&amp;" "&amp;AJ$10,positions,0),1),
IF(AND(ROW(AJ80)&gt;12,OR(AND(AK81&lt;&gt;"",AK81&lt;&gt;"-"),AND(AJ81="-",AI80=""))),"-","")))</f>
        <v/>
      </c>
      <c r="AK80" s="128" t="str">
        <f>IFERROR(INDEX(Calculation!$Q$7:$Q$206,MATCH($B80&amp;" "&amp;AK$10,positions,0),1),
IFERROR(INDEX(Calculation!$R$7:$R$206,MATCH($B79&amp;" "&amp;AK$10,positions,0),1),
IF(AND(ROW(AK80)&gt;12,OR(AND(AL81&lt;&gt;"",AL81&lt;&gt;"-"),AND(AK81="-",AJ80=""))),"-","")))</f>
        <v/>
      </c>
      <c r="AL80" s="128" t="str">
        <f>IFERROR(INDEX(Calculation!$Q$7:$Q$206,MATCH($B80&amp;" "&amp;AL$10,positions,0),1),
IFERROR(INDEX(Calculation!$R$7:$R$206,MATCH($B79&amp;" "&amp;AL$10,positions,0),1),
IF(AND(ROW(AL80)&gt;12,OR(AND(AM81&lt;&gt;"",AM81&lt;&gt;"-"),AND(AL81="-",AK80=""))),"-","")))</f>
        <v/>
      </c>
      <c r="AM80" s="128" t="str">
        <f>IFERROR(INDEX(Calculation!$Q$7:$Q$206,MATCH($B80&amp;" "&amp;AM$10,positions,0),1),
IFERROR(INDEX(Calculation!$R$7:$R$206,MATCH($B79&amp;" "&amp;AM$10,positions,0),1),
IF(AND(ROW(AM80)&gt;12,OR(AND(AN81&lt;&gt;"",AN81&lt;&gt;"-"),AND(AM81="-",AL80=""))),"-","")))</f>
        <v/>
      </c>
      <c r="AN80" s="128" t="str">
        <f>IFERROR(INDEX(Calculation!$Q$7:$Q$206,MATCH($B80&amp;" "&amp;AN$10,positions,0),1),
IFERROR(INDEX(Calculation!$R$7:$R$206,MATCH($B79&amp;" "&amp;AN$10,positions,0),1),
IF(AND(ROW(AN80)&gt;12,OR(AND(AO81&lt;&gt;"",AO81&lt;&gt;"-"),AND(AN81="-",AM80=""))),"-","")))</f>
        <v/>
      </c>
      <c r="AO80" s="128" t="str">
        <f>IFERROR(INDEX(Calculation!$Q$7:$Q$206,MATCH($B80&amp;" "&amp;AO$10,positions,0),1),
IFERROR(INDEX(Calculation!$R$7:$R$206,MATCH($B79&amp;" "&amp;AO$10,positions,0),1),
IF(AND(ROW(AO80)&gt;12,OR(AND(AP81&lt;&gt;"",AP81&lt;&gt;"-"),AND(AO81="-",AN80=""))),"-","")))</f>
        <v/>
      </c>
      <c r="AP80" s="128" t="str">
        <f>IFERROR(INDEX(Calculation!$Q$7:$Q$206,MATCH($B80&amp;" "&amp;AP$10,positions,0),1),
IFERROR(INDEX(Calculation!$R$7:$R$206,MATCH($B79&amp;" "&amp;AP$10,positions,0),1),
IF(AND(ROW(AP80)&gt;12,OR(AND(AQ81&lt;&gt;"",AQ81&lt;&gt;"-"),AND(AP81="-",AO80=""))),"-","")))</f>
        <v/>
      </c>
      <c r="AQ80" s="128" t="str">
        <f>IFERROR(INDEX(Calculation!$Q$7:$Q$206,MATCH($B80&amp;" "&amp;AQ$10,positions,0),1),
IFERROR(INDEX(Calculation!$R$7:$R$206,MATCH($B79&amp;" "&amp;AQ$10,positions,0),1),
IF(AND(ROW(AQ80)&gt;12,OR(AND(AR81&lt;&gt;"",AR81&lt;&gt;"-"),AND(AQ81="-",AP80=""))),"-","")))</f>
        <v/>
      </c>
      <c r="AR80" s="128" t="str">
        <f>IFERROR(INDEX(Calculation!$Q$7:$Q$206,MATCH($B80&amp;" "&amp;AR$10,positions,0),1),
IFERROR(INDEX(Calculation!$R$7:$R$206,MATCH($B79&amp;" "&amp;AR$10,positions,0),1),
IF(AND(ROW(AR80)&gt;12,OR(AND(AS81&lt;&gt;"",AS81&lt;&gt;"-"),AND(AR81="-",AQ80=""))),"-","")))</f>
        <v/>
      </c>
      <c r="AS80" s="128" t="str">
        <f>IFERROR(INDEX(Calculation!$Q$7:$Q$206,MATCH($B80&amp;" "&amp;AS$10,positions,0),1),
IFERROR(INDEX(Calculation!$R$7:$R$206,MATCH($B79&amp;" "&amp;AS$10,positions,0),1),
IF(AND(ROW(AS80)&gt;12,OR(AND(AT81&lt;&gt;"",AT81&lt;&gt;"-"),AND(AS81="-",AR80=""))),"-","")))</f>
        <v/>
      </c>
      <c r="AT80" s="128" t="str">
        <f>IFERROR(INDEX(Calculation!$Q$7:$Q$206,MATCH($B80&amp;" "&amp;AT$10,positions,0),1),
IFERROR(INDEX(Calculation!$R$7:$R$206,MATCH($B79&amp;" "&amp;AT$10,positions,0),1),
IF(AND(ROW(AT80)&gt;12,OR(AND(AU81&lt;&gt;"",AU81&lt;&gt;"-"),AND(AT81="-",AS80=""))),"-","")))</f>
        <v/>
      </c>
      <c r="AU80" s="128" t="str">
        <f>IFERROR(INDEX(Calculation!$Q$7:$Q$206,MATCH($B80&amp;" "&amp;AU$10,positions,0),1),
IFERROR(INDEX(Calculation!$R$7:$R$206,MATCH($B79&amp;" "&amp;AU$10,positions,0),1),
IF(AND(ROW(AU80)&gt;12,OR(AND(AV81&lt;&gt;"",AV81&lt;&gt;"-"),AND(AU81="-",AT80=""))),"-","")))</f>
        <v/>
      </c>
      <c r="AV80" s="128" t="str">
        <f>IFERROR(INDEX(Calculation!$Q$7:$Q$206,MATCH($B80&amp;" "&amp;AV$10,positions,0),1),
IFERROR(INDEX(Calculation!$R$7:$R$206,MATCH($B79&amp;" "&amp;AV$10,positions,0),1),
IF(AND(ROW(AV80)&gt;12,OR(AND(AW81&lt;&gt;"",AW81&lt;&gt;"-"),AND(AV81="-",AU80=""))),"-","")))</f>
        <v/>
      </c>
      <c r="AW80" s="128" t="str">
        <f>IFERROR(INDEX(Calculation!$Q$7:$Q$206,MATCH($B80&amp;" "&amp;AW$10,positions,0),1),
IFERROR(INDEX(Calculation!$R$7:$R$206,MATCH($B79&amp;" "&amp;AW$10,positions,0),1),
IF(AND(ROW(AW80)&gt;12,OR(AND(AX81&lt;&gt;"",AX81&lt;&gt;"-"),AND(AW81="-",AV80=""))),"-","")))</f>
        <v/>
      </c>
      <c r="AX80" s="128" t="str">
        <f>IFERROR(INDEX(Calculation!$Q$7:$Q$206,MATCH($B80&amp;" "&amp;AX$10,positions,0),1),
IFERROR(INDEX(Calculation!$R$7:$R$206,MATCH($B79&amp;" "&amp;AX$10,positions,0),1),
IF(AND(ROW(AX80)&gt;12,OR(AND(AY81&lt;&gt;"",AY81&lt;&gt;"-"),AND(AX81="-",AW80=""))),"-","")))</f>
        <v/>
      </c>
      <c r="AY80" s="128" t="str">
        <f>IFERROR(INDEX(Calculation!$Q$7:$Q$206,MATCH($B80&amp;" "&amp;AY$10,positions,0),1),
IFERROR(INDEX(Calculation!$R$7:$R$206,MATCH($B79&amp;" "&amp;AY$10,positions,0),1),
IF(AND(ROW(AY80)&gt;12,OR(AND(AZ81&lt;&gt;"",AZ81&lt;&gt;"-"),AND(AY81="-",AX80=""))),"-","")))</f>
        <v/>
      </c>
      <c r="AZ80" s="128" t="str">
        <f>IFERROR(INDEX(Calculation!$Q$7:$Q$206,MATCH($B80&amp;" "&amp;AZ$10,positions,0),1),
IFERROR(INDEX(Calculation!$R$7:$R$206,MATCH($B79&amp;" "&amp;AZ$10,positions,0),1),
IF(AND(ROW(AZ80)&gt;12,OR(AND(BA81&lt;&gt;"",BA81&lt;&gt;"-"),AND(AZ81="-",AY80=""))),"-","")))</f>
        <v/>
      </c>
      <c r="BA80" s="128" t="str">
        <f>IFERROR(INDEX(Calculation!$Q$7:$Q$206,MATCH($B80&amp;" "&amp;BA$10,positions,0),1),
IFERROR(INDEX(Calculation!$R$7:$R$206,MATCH($B79&amp;" "&amp;BA$10,positions,0),1),
IF(AND(ROW(BA80)&gt;12,OR(AND(BB81&lt;&gt;"",BB81&lt;&gt;"-"),AND(BA81="-",AZ80=""))),"-","")))</f>
        <v/>
      </c>
      <c r="BB80" s="128" t="str">
        <f>IFERROR(INDEX(Calculation!$Q$7:$Q$206,MATCH($B80&amp;" "&amp;BB$10,positions,0),1),
IFERROR(INDEX(Calculation!$R$7:$R$206,MATCH($B79&amp;" "&amp;BB$10,positions,0),1),
IF(AND(ROW(BB80)&gt;12,OR(AND(BC81&lt;&gt;"",BC81&lt;&gt;"-"),AND(BB81="-",BA80=""))),"-","")))</f>
        <v/>
      </c>
      <c r="BC80" s="128" t="str">
        <f>IFERROR(INDEX(Calculation!$Q$7:$Q$206,MATCH($B80&amp;" "&amp;BC$10,positions,0),1),
IFERROR(INDEX(Calculation!$R$7:$R$206,MATCH($B79&amp;" "&amp;BC$10,positions,0),1),
IF(AND(ROW(BC80)&gt;12,OR(AND(BD81&lt;&gt;"",BD81&lt;&gt;"-"),AND(BC81="-",BB80=""))),"-","")))</f>
        <v/>
      </c>
      <c r="BD80" s="128" t="str">
        <f>IFERROR(INDEX(Calculation!$Q$7:$Q$206,MATCH($B80&amp;" "&amp;BD$10,positions,0),1),
IFERROR(INDEX(Calculation!$R$7:$R$206,MATCH($B79&amp;" "&amp;BD$10,positions,0),1),
IF(AND(ROW(BD80)&gt;12,OR(AND(BE81&lt;&gt;"",BE81&lt;&gt;"-"),AND(BD81="-",BC80=""))),"-","")))</f>
        <v/>
      </c>
      <c r="BE80" s="128" t="str">
        <f>IFERROR(INDEX(Calculation!$Q$7:$Q$206,MATCH($B80&amp;" "&amp;BE$10,positions,0),1),
IFERROR(INDEX(Calculation!$R$7:$R$206,MATCH($B79&amp;" "&amp;BE$10,positions,0),1),
IF(AND(ROW(BE80)&gt;12,OR(AND(BF81&lt;&gt;"",BF81&lt;&gt;"-"),AND(BE81="-",BD80=""))),"-","")))</f>
        <v/>
      </c>
      <c r="BF80" s="128" t="str">
        <f>IFERROR(INDEX(Calculation!$Q$7:$Q$206,MATCH($B80&amp;" "&amp;BF$10,positions,0),1),
IFERROR(INDEX(Calculation!$R$7:$R$206,MATCH($B79&amp;" "&amp;BF$10,positions,0),1),
IF(AND(ROW(BF80)&gt;12,OR(AND(BG81&lt;&gt;"",BG81&lt;&gt;"-"),AND(BF81="-",BE80=""))),"-","")))</f>
        <v/>
      </c>
      <c r="BG80" s="128" t="str">
        <f>IFERROR(INDEX(Calculation!$Q$7:$Q$206,MATCH($B80&amp;" "&amp;BG$10,positions,0),1),
IFERROR(INDEX(Calculation!$R$7:$R$206,MATCH($B79&amp;" "&amp;BG$10,positions,0),1),
IF(AND(ROW(BG80)&gt;12,OR(AND(BH81&lt;&gt;"",BH81&lt;&gt;"-"),AND(BG81="-",BF80=""))),"-","")))</f>
        <v/>
      </c>
      <c r="BH80" s="128" t="str">
        <f>IFERROR(INDEX(Calculation!$Q$7:$Q$206,MATCH($B80&amp;" "&amp;BH$10,positions,0),1),
IFERROR(INDEX(Calculation!$R$7:$R$206,MATCH($B79&amp;" "&amp;BH$10,positions,0),1),
IF(AND(ROW(BH80)&gt;12,OR(AND(BI81&lt;&gt;"",BI81&lt;&gt;"-"),AND(BH81="-",BG80=""))),"-","")))</f>
        <v/>
      </c>
      <c r="BI80" s="128" t="str">
        <f>IFERROR(INDEX(Calculation!$Q$7:$Q$206,MATCH($B80&amp;" "&amp;BI$10,positions,0),1),
IFERROR(INDEX(Calculation!$R$7:$R$206,MATCH($B79&amp;" "&amp;BI$10,positions,0),1),
IF(AND(ROW(BI80)&gt;12,OR(AND(BJ81&lt;&gt;"",BJ81&lt;&gt;"-"),AND(BI81="-",BH80=""))),"-","")))</f>
        <v/>
      </c>
      <c r="BJ80" s="128" t="str">
        <f>IFERROR(INDEX(Calculation!$Q$7:$Q$206,MATCH($B80&amp;" "&amp;BJ$10,positions,0),1),
IFERROR(INDEX(Calculation!$R$7:$R$206,MATCH($B79&amp;" "&amp;BJ$10,positions,0),1),
IF(AND(ROW(BJ80)&gt;12,OR(AND(BK81&lt;&gt;"",BK81&lt;&gt;"-"),AND(BJ81="-",BI80=""))),"-","")))</f>
        <v/>
      </c>
      <c r="BK80" s="128" t="str">
        <f>IFERROR(INDEX(Calculation!$Q$7:$Q$206,MATCH($B80&amp;" "&amp;BK$10,positions,0),1),
IFERROR(INDEX(Calculation!$R$7:$R$206,MATCH($B79&amp;" "&amp;BK$10,positions,0),1),
IF(AND(ROW(BK80)&gt;12,OR(AND(BL81&lt;&gt;"",BL81&lt;&gt;"-"),AND(BK81="-",BJ80=""))),"-","")))</f>
        <v/>
      </c>
      <c r="BL80" s="128" t="str">
        <f>IFERROR(INDEX(Calculation!$Q$7:$Q$206,MATCH($B80&amp;" "&amp;BL$10,positions,0),1),
IFERROR(INDEX(Calculation!$R$7:$R$206,MATCH($B79&amp;" "&amp;BL$10,positions,0),1),
IF(AND(ROW(BL80)&gt;12,OR(AND(BM81&lt;&gt;"",BM81&lt;&gt;"-"),AND(BL81="-",BK80=""))),"-","")))</f>
        <v/>
      </c>
      <c r="BM80" s="128" t="str">
        <f>IFERROR(INDEX(Calculation!$Q$7:$Q$206,MATCH($B80&amp;" "&amp;BM$10,positions,0),1),
IFERROR(INDEX(Calculation!$R$7:$R$206,MATCH($B79&amp;" "&amp;BM$10,positions,0),1),
IF(AND(ROW(BM80)&gt;12,OR(AND(BN81&lt;&gt;"",BN81&lt;&gt;"-"),AND(BM81="-",BL80=""))),"-","")))</f>
        <v/>
      </c>
      <c r="BN80" s="128" t="str">
        <f>IFERROR(INDEX(Calculation!$Q$7:$Q$206,MATCH($B80&amp;" "&amp;BN$10,positions,0),1),
IFERROR(INDEX(Calculation!$R$7:$R$206,MATCH($B79&amp;" "&amp;BN$10,positions,0),1),
IF(AND(ROW(BN80)&gt;12,OR(AND(BO81&lt;&gt;"",BO81&lt;&gt;"-"),AND(BN81="-",BM80=""))),"-","")))</f>
        <v/>
      </c>
      <c r="BO80" s="128" t="str">
        <f>IFERROR(INDEX(Calculation!$Q$7:$Q$206,MATCH($B80&amp;" "&amp;BO$10,positions,0),1),
IFERROR(INDEX(Calculation!$R$7:$R$206,MATCH($B79&amp;" "&amp;BO$10,positions,0),1),
IF(AND(ROW(BO80)&gt;12,OR(AND(BP81&lt;&gt;"",BP81&lt;&gt;"-"),AND(BO81="-",BN80=""))),"-","")))</f>
        <v/>
      </c>
      <c r="BP80" s="128" t="str">
        <f>IFERROR(INDEX(Calculation!$Q$7:$Q$206,MATCH($B80&amp;" "&amp;BP$10,positions,0),1),
IFERROR(INDEX(Calculation!$R$7:$R$206,MATCH($B79&amp;" "&amp;BP$10,positions,0),1),
IF(AND(ROW(BP80)&gt;12,OR(AND(BQ81&lt;&gt;"",BQ81&lt;&gt;"-"),AND(BP81="-",BO80=""))),"-","")))</f>
        <v/>
      </c>
      <c r="BQ80" s="128" t="str">
        <f>IFERROR(INDEX(Calculation!$Q$7:$Q$206,MATCH($B80&amp;" "&amp;BQ$10,positions,0),1),
IFERROR(INDEX(Calculation!$R$7:$R$206,MATCH($B79&amp;" "&amp;BQ$10,positions,0),1),
IF(AND(ROW(BQ80)&gt;12,OR(AND(BR81&lt;&gt;"",BR81&lt;&gt;"-"),AND(BQ81="-",BP80=""))),"-","")))</f>
        <v/>
      </c>
      <c r="BR80" s="128" t="str">
        <f>IFERROR(INDEX(Calculation!$Q$7:$Q$206,MATCH($B80&amp;" "&amp;BR$10,positions,0),1),
IFERROR(INDEX(Calculation!$R$7:$R$206,MATCH($B79&amp;" "&amp;BR$10,positions,0),1),
IF(AND(ROW(BR80)&gt;12,OR(AND(BS81&lt;&gt;"",BS81&lt;&gt;"-"),AND(BR81="-",BQ80=""))),"-","")))</f>
        <v/>
      </c>
      <c r="BS80" s="128" t="str">
        <f>IFERROR(INDEX(Calculation!$Q$7:$Q$206,MATCH($B80&amp;" "&amp;BS$10,positions,0),1),
IFERROR(INDEX(Calculation!$R$7:$R$206,MATCH($B79&amp;" "&amp;BS$10,positions,0),1),
IF(AND(ROW(BS80)&gt;12,OR(AND(BT81&lt;&gt;"",BT81&lt;&gt;"-"),AND(BS81="-",BR80=""))),"-","")))</f>
        <v/>
      </c>
      <c r="BT80" s="128" t="str">
        <f>IFERROR(INDEX(Calculation!$Q$7:$Q$206,MATCH($B80&amp;" "&amp;BT$10,positions,0),1),
IFERROR(INDEX(Calculation!$R$7:$R$206,MATCH($B79&amp;" "&amp;BT$10,positions,0),1),
IF(AND(ROW(BT80)&gt;12,OR(AND(BU81&lt;&gt;"",BU81&lt;&gt;"-"),AND(BT81="-",BS80=""))),"-","")))</f>
        <v/>
      </c>
      <c r="BU80" s="128" t="str">
        <f>IFERROR(INDEX(Calculation!$Q$7:$Q$206,MATCH($B80&amp;" "&amp;BU$10,positions,0),1),
IFERROR(INDEX(Calculation!$R$7:$R$206,MATCH($B79&amp;" "&amp;BU$10,positions,0),1),
IF(AND(ROW(BU80)&gt;12,OR(AND(BV81&lt;&gt;"",BV81&lt;&gt;"-"),AND(BU81="-",BT80=""))),"-","")))</f>
        <v/>
      </c>
      <c r="BV80" s="128" t="str">
        <f>IFERROR(INDEX(Calculation!$Q$7:$Q$206,MATCH($B80&amp;" "&amp;BV$10,positions,0),1),
IFERROR(INDEX(Calculation!$R$7:$R$206,MATCH($B79&amp;" "&amp;BV$10,positions,0),1),
IF(AND(ROW(BV80)&gt;12,OR(AND(BW81&lt;&gt;"",BW81&lt;&gt;"-"),AND(BV81="-",BU80=""))),"-","")))</f>
        <v/>
      </c>
      <c r="BW80" s="128" t="str">
        <f>IFERROR(INDEX(Calculation!$Q$7:$Q$206,MATCH($B80&amp;" "&amp;BW$10,positions,0),1),
IFERROR(INDEX(Calculation!$R$7:$R$206,MATCH($B79&amp;" "&amp;BW$10,positions,0),1),
IF(AND(ROW(BW80)&gt;12,OR(AND(BX81&lt;&gt;"",BX81&lt;&gt;"-"),AND(BW81="-",BV80=""))),"-","")))</f>
        <v/>
      </c>
      <c r="BX80" s="128" t="str">
        <f>IFERROR(INDEX(Calculation!$Q$7:$Q$206,MATCH($B80&amp;" "&amp;BX$10,positions,0),1),
IFERROR(INDEX(Calculation!$R$7:$R$206,MATCH($B79&amp;" "&amp;BX$10,positions,0),1),
IF(AND(ROW(BX80)&gt;12,OR(AND(BY81&lt;&gt;"",BY81&lt;&gt;"-"),AND(BX81="-",BW80=""))),"-","")))</f>
        <v/>
      </c>
      <c r="BY80" s="128" t="str">
        <f>IFERROR(INDEX(Calculation!$Q$7:$Q$206,MATCH($B80&amp;" "&amp;BY$10,positions,0),1),
IFERROR(INDEX(Calculation!$R$7:$R$206,MATCH($B79&amp;" "&amp;BY$10,positions,0),1),
IF(AND(ROW(BY80)&gt;12,OR(AND(BZ81&lt;&gt;"",BZ81&lt;&gt;"-"),AND(BY81="-",BX80=""))),"-","")))</f>
        <v/>
      </c>
      <c r="BZ80" s="128" t="str">
        <f>IFERROR(INDEX(Calculation!$Q$7:$Q$206,MATCH($B80&amp;" "&amp;BZ$10,positions,0),1),
IFERROR(INDEX(Calculation!$R$7:$R$206,MATCH($B79&amp;" "&amp;BZ$10,positions,0),1),
IF(AND(ROW(BZ80)&gt;12,OR(AND(CA81&lt;&gt;"",CA81&lt;&gt;"-"),AND(BZ81="-",BY80=""))),"-","")))</f>
        <v/>
      </c>
      <c r="CA80" s="128" t="str">
        <f>IFERROR(INDEX(Calculation!$Q$7:$Q$206,MATCH($B80&amp;" "&amp;CA$10,positions,0),1),
IFERROR(INDEX(Calculation!$R$7:$R$206,MATCH($B79&amp;" "&amp;CA$10,positions,0),1),
IF(AND(ROW(CA80)&gt;12,OR(AND(CB81&lt;&gt;"",CB81&lt;&gt;"-"),AND(CA81="-",BZ80=""))),"-","")))</f>
        <v/>
      </c>
      <c r="CB80" s="128" t="str">
        <f>IFERROR(INDEX(Calculation!$Q$7:$Q$206,MATCH($B80&amp;" "&amp;CB$10,positions,0),1),
IFERROR(INDEX(Calculation!$R$7:$R$206,MATCH($B79&amp;" "&amp;CB$10,positions,0),1),
IF(AND(ROW(CB80)&gt;12,OR(AND(CC81&lt;&gt;"",CC81&lt;&gt;"-"),AND(CB81="-",CA80=""))),"-","")))</f>
        <v/>
      </c>
      <c r="CC80" s="128" t="str">
        <f>IFERROR(INDEX(Calculation!$Q$7:$Q$206,MATCH($B80&amp;" "&amp;CC$10,positions,0),1),
IFERROR(INDEX(Calculation!$R$7:$R$206,MATCH($B79&amp;" "&amp;CC$10,positions,0),1),
IF(AND(ROW(CC80)&gt;12,OR(AND(CD81&lt;&gt;"",CD81&lt;&gt;"-"),AND(CC81="-",CB80=""))),"-","")))</f>
        <v/>
      </c>
      <c r="CD80" s="128" t="str">
        <f>IFERROR(INDEX(Calculation!$Q$7:$Q$206,MATCH($B80&amp;" "&amp;CD$10,positions,0),1),
IFERROR(INDEX(Calculation!$R$7:$R$206,MATCH($B79&amp;" "&amp;CD$10,positions,0),1),
IF(AND(ROW(CD80)&gt;12,OR(AND(CE81&lt;&gt;"",CE81&lt;&gt;"-"),AND(CD81="-",CC80=""))),"-","")))</f>
        <v/>
      </c>
      <c r="CE80" s="128" t="str">
        <f>IFERROR(INDEX(Calculation!$Q$7:$Q$206,MATCH($B80&amp;" "&amp;CE$10,positions,0),1),
IFERROR(INDEX(Calculation!$R$7:$R$206,MATCH($B79&amp;" "&amp;CE$10,positions,0),1),
IF(AND(ROW(CE80)&gt;12,OR(AND(CF81&lt;&gt;"",CF81&lt;&gt;"-"),AND(CE81="-",CD80=""))),"-","")))</f>
        <v/>
      </c>
      <c r="CF80" s="128" t="str">
        <f>IFERROR(INDEX(Calculation!$Q$7:$Q$206,MATCH($B80&amp;" "&amp;CF$10,positions,0),1),
IFERROR(INDEX(Calculation!$R$7:$R$206,MATCH($B79&amp;" "&amp;CF$10,positions,0),1),
IF(AND(ROW(CF80)&gt;12,OR(AND(CG81&lt;&gt;"",CG81&lt;&gt;"-"),AND(CF81="-",CE80=""))),"-","")))</f>
        <v/>
      </c>
      <c r="CG80" s="128" t="str">
        <f>IFERROR(INDEX(Calculation!$Q$7:$Q$206,MATCH($B80&amp;" "&amp;CG$10,positions,0),1),
IFERROR(INDEX(Calculation!$R$7:$R$206,MATCH($B79&amp;" "&amp;CG$10,positions,0),1),
IF(AND(ROW(CG80)&gt;12,OR(AND(CH81&lt;&gt;"",CH81&lt;&gt;"-"),AND(CG81="-",CF80=""))),"-","")))</f>
        <v/>
      </c>
      <c r="CH80" s="128" t="str">
        <f>IFERROR(INDEX(Calculation!$Q$7:$Q$206,MATCH($B80&amp;" "&amp;CH$10,positions,0),1),
IFERROR(INDEX(Calculation!$R$7:$R$206,MATCH($B79&amp;" "&amp;CH$10,positions,0),1),
IF(AND(ROW(CH80)&gt;12,OR(AND(CI81&lt;&gt;"",CI81&lt;&gt;"-"),AND(CH81="-",CG80=""))),"-","")))</f>
        <v/>
      </c>
      <c r="CI80" s="128" t="str">
        <f>IFERROR(INDEX(Calculation!$Q$7:$Q$206,MATCH($B80&amp;" "&amp;CI$10,positions,0),1),
IFERROR(INDEX(Calculation!$R$7:$R$206,MATCH($B79&amp;" "&amp;CI$10,positions,0),1),
IF(AND(ROW(CI80)&gt;12,OR(AND(CJ81&lt;&gt;"",CJ81&lt;&gt;"-"),AND(CI81="-",CH80=""))),"-","")))</f>
        <v/>
      </c>
      <c r="CJ80" s="128" t="str">
        <f>IFERROR(INDEX(Calculation!$Q$7:$Q$206,MATCH($B80&amp;" "&amp;CJ$10,positions,0),1),
IFERROR(INDEX(Calculation!$R$7:$R$206,MATCH($B79&amp;" "&amp;CJ$10,positions,0),1),
IF(AND(ROW(CJ80)&gt;12,OR(AND(CK81&lt;&gt;"",CK81&lt;&gt;"-"),AND(CJ81="-",CI80=""))),"-","")))</f>
        <v/>
      </c>
      <c r="CK80" s="128" t="str">
        <f>IFERROR(INDEX(Calculation!$Q$7:$Q$206,MATCH($B80&amp;" "&amp;CK$10,positions,0),1),
IFERROR(INDEX(Calculation!$R$7:$R$206,MATCH($B79&amp;" "&amp;CK$10,positions,0),1),
IF(AND(ROW(CK80)&gt;12,OR(AND(CL81&lt;&gt;"",CL81&lt;&gt;"-"),AND(CK81="-",CJ80=""))),"-","")))</f>
        <v/>
      </c>
      <c r="CL80" s="128" t="str">
        <f>IFERROR(INDEX(Calculation!$Q$7:$Q$206,MATCH($B80&amp;" "&amp;CL$10,positions,0),1),
IFERROR(INDEX(Calculation!$R$7:$R$206,MATCH($B79&amp;" "&amp;CL$10,positions,0),1),
IF(AND(ROW(CL80)&gt;12,OR(AND(CM81&lt;&gt;"",CM81&lt;&gt;"-"),AND(CL81="-",CK80=""))),"-","")))</f>
        <v/>
      </c>
      <c r="CM80" s="128" t="str">
        <f>IFERROR(INDEX(Calculation!$Q$7:$Q$206,MATCH($B80&amp;" "&amp;CM$10,positions,0),1),
IFERROR(INDEX(Calculation!$R$7:$R$206,MATCH($B79&amp;" "&amp;CM$10,positions,0),1),
IF(AND(ROW(CM80)&gt;12,OR(AND(CN81&lt;&gt;"",CN81&lt;&gt;"-"),AND(CM81="-",CL80=""))),"-","")))</f>
        <v/>
      </c>
      <c r="CN80" s="128" t="str">
        <f>IFERROR(INDEX(Calculation!$Q$7:$Q$206,MATCH($B80&amp;" "&amp;CN$10,positions,0),1),
IFERROR(INDEX(Calculation!$R$7:$R$206,MATCH($B79&amp;" "&amp;CN$10,positions,0),1),
IF(AND(ROW(CN80)&gt;12,OR(AND(CO81&lt;&gt;"",CO81&lt;&gt;"-"),AND(CN81="-",CM80=""))),"-","")))</f>
        <v/>
      </c>
      <c r="CO80" s="128" t="str">
        <f>IFERROR(INDEX(Calculation!$Q$7:$Q$206,MATCH($B80&amp;" "&amp;CO$10,positions,0),1),
IFERROR(INDEX(Calculation!$R$7:$R$206,MATCH($B79&amp;" "&amp;CO$10,positions,0),1),
IF(AND(ROW(CO80)&gt;12,OR(AND(CP81&lt;&gt;"",CP81&lt;&gt;"-"),AND(CO81="-",CN80=""))),"-","")))</f>
        <v/>
      </c>
      <c r="CP80" s="128" t="str">
        <f>IFERROR(INDEX(Calculation!$Q$7:$Q$206,MATCH($B80&amp;" "&amp;CP$10,positions,0),1),
IFERROR(INDEX(Calculation!$R$7:$R$206,MATCH($B79&amp;" "&amp;CP$10,positions,0),1),
IF(AND(ROW(CP80)&gt;12,OR(AND(CQ81&lt;&gt;"",CQ81&lt;&gt;"-"),AND(CP81="-",CO80=""))),"-","")))</f>
        <v/>
      </c>
      <c r="CQ80" s="128" t="str">
        <f>IFERROR(INDEX(Calculation!$Q$7:$Q$206,MATCH($B80&amp;" "&amp;CQ$10,positions,0),1),
IFERROR(INDEX(Calculation!$R$7:$R$206,MATCH($B79&amp;" "&amp;CQ$10,positions,0),1),
IF(AND(ROW(CQ80)&gt;12,OR(AND(CR81&lt;&gt;"",CR81&lt;&gt;"-"),AND(CQ81="-",CP80=""))),"-","")))</f>
        <v/>
      </c>
      <c r="CR80" s="128" t="str">
        <f>IFERROR(INDEX(Calculation!$Q$7:$Q$206,MATCH($B80&amp;" "&amp;CR$10,positions,0),1),
IFERROR(INDEX(Calculation!$R$7:$R$206,MATCH($B79&amp;" "&amp;CR$10,positions,0),1),
IF(AND(ROW(CR80)&gt;12,OR(AND(CS81&lt;&gt;"",CS81&lt;&gt;"-"),AND(CR81="-",CQ80=""))),"-","")))</f>
        <v/>
      </c>
      <c r="CS80" s="128" t="str">
        <f>IFERROR(INDEX(Calculation!$Q$7:$Q$206,MATCH($B80&amp;" "&amp;CS$10,positions,0),1),
IFERROR(INDEX(Calculation!$R$7:$R$206,MATCH($B79&amp;" "&amp;CS$10,positions,0),1),
IF(AND(ROW(CS80)&gt;12,OR(AND(CT81&lt;&gt;"",CT81&lt;&gt;"-"),AND(CS81="-",CR80=""))),"-","")))</f>
        <v/>
      </c>
      <c r="CT80" s="128" t="str">
        <f>IFERROR(INDEX(Calculation!$Q$7:$Q$206,MATCH($B80&amp;" "&amp;CT$10,positions,0),1),
IFERROR(INDEX(Calculation!$R$7:$R$206,MATCH($B79&amp;" "&amp;CT$10,positions,0),1),
IF(AND(ROW(CT80)&gt;12,OR(AND(CU81&lt;&gt;"",CU81&lt;&gt;"-"),AND(CT81="-",CS80=""))),"-","")))</f>
        <v/>
      </c>
      <c r="CU80" s="128" t="str">
        <f>IFERROR(INDEX(Calculation!$Q$7:$Q$206,MATCH($B80&amp;" "&amp;CU$10,positions,0),1),
IFERROR(INDEX(Calculation!$R$7:$R$206,MATCH($B79&amp;" "&amp;CU$10,positions,0),1),
IF(AND(ROW(CU80)&gt;12,OR(AND(CV81&lt;&gt;"",CV81&lt;&gt;"-"),AND(CU81="-",CT80=""))),"-","")))</f>
        <v/>
      </c>
      <c r="CV80" s="128" t="str">
        <f>IFERROR(INDEX(Calculation!$Q$7:$Q$206,MATCH($B80&amp;" "&amp;CV$10,positions,0),1),
IFERROR(INDEX(Calculation!$R$7:$R$206,MATCH($B79&amp;" "&amp;CV$10,positions,0),1),
IF(AND(ROW(CV80)&gt;12,OR(AND(CW81&lt;&gt;"",CW81&lt;&gt;"-"),AND(CV81="-",CU80=""))),"-","")))</f>
        <v/>
      </c>
      <c r="CW80" s="128" t="str">
        <f>IFERROR(INDEX(Calculation!$Q$7:$Q$206,MATCH($B80&amp;" "&amp;CW$10,positions,0),1),
IFERROR(INDEX(Calculation!$R$7:$R$206,MATCH($B79&amp;" "&amp;CW$10,positions,0),1),
IF(AND(ROW(CW80)&gt;12,OR(AND(CX81&lt;&gt;"",CX81&lt;&gt;"-"),AND(CW81="-",CV80=""))),"-","")))</f>
        <v/>
      </c>
      <c r="CX80" s="128" t="str">
        <f>IFERROR(INDEX(Calculation!$Q$7:$Q$206,MATCH($B80&amp;" "&amp;CX$10,positions,0),1),
IFERROR(INDEX(Calculation!$R$7:$R$206,MATCH($B79&amp;" "&amp;CX$10,positions,0),1),
IF(AND(ROW(CX80)&gt;12,OR(AND(CY81&lt;&gt;"",CY81&lt;&gt;"-"),AND(CX81="-",CW80=""))),"-","")))</f>
        <v/>
      </c>
      <c r="CY80" s="128" t="str">
        <f>IFERROR(INDEX(Calculation!$Q$7:$Q$206,MATCH($B80&amp;" "&amp;CY$10,positions,0),1),
IFERROR(INDEX(Calculation!$R$7:$R$206,MATCH($B79&amp;" "&amp;CY$10,positions,0),1),
IF(AND(ROW(CY80)&gt;12,OR(AND(CZ81&lt;&gt;"",CZ81&lt;&gt;"-"),AND(CY81="-",CX80=""))),"-","")))</f>
        <v/>
      </c>
      <c r="CZ80" s="128" t="str">
        <f>IFERROR(INDEX(Calculation!$Q$7:$Q$206,MATCH($B80&amp;" "&amp;CZ$10,positions,0),1),
IFERROR(INDEX(Calculation!$R$7:$R$206,MATCH($B79&amp;" "&amp;CZ$10,positions,0),1),
IF(AND(ROW(CZ80)&gt;12,OR(AND(DA81&lt;&gt;"",DA81&lt;&gt;"-"),AND(CZ81="-",CY80=""))),"-","")))</f>
        <v/>
      </c>
    </row>
    <row r="81" spans="2:104" s="100" customFormat="1" ht="27.95" customHeight="1" x14ac:dyDescent="0.25">
      <c r="B81" s="140">
        <v>71</v>
      </c>
      <c r="C81" s="99"/>
      <c r="D81" s="128" t="str">
        <f>IFERROR(INDEX(Calculation!$Q$7:$Q$206,MATCH($B81&amp;" "&amp;D$10,positions,0),1),
IFERROR(INDEX(Calculation!$R$7:$R$206,MATCH($B80&amp;" "&amp;D$10,positions,0),1),
IF(AND(ROW(D81)&gt;12,OR(AND(E82&lt;&gt;"",E82&lt;&gt;"-"),AND(D82="-",C81=""))),"-","")))</f>
        <v/>
      </c>
      <c r="E81" s="128" t="str">
        <f>IFERROR(INDEX(Calculation!$Q$7:$Q$206,MATCH($B81&amp;" "&amp;E$10,positions,0),1),
IFERROR(INDEX(Calculation!$R$7:$R$206,MATCH($B80&amp;" "&amp;E$10,positions,0),1),
IF(AND(ROW(E81)&gt;12,OR(AND(F82&lt;&gt;"",F82&lt;&gt;"-"),AND(E82="-",D81=""))),"-","")))</f>
        <v/>
      </c>
      <c r="F81" s="128" t="str">
        <f>IFERROR(INDEX(Calculation!$Q$7:$Q$206,MATCH($B81&amp;" "&amp;F$10,positions,0),1),
IFERROR(INDEX(Calculation!$R$7:$R$206,MATCH($B80&amp;" "&amp;F$10,positions,0),1),
IF(AND(ROW(F81)&gt;12,OR(AND(G82&lt;&gt;"",G82&lt;&gt;"-"),AND(F82="-",E81=""))),"-","")))</f>
        <v/>
      </c>
      <c r="G81" s="128" t="str">
        <f>IFERROR(INDEX(Calculation!$Q$7:$Q$206,MATCH($B81&amp;" "&amp;G$10,positions,0),1),
IFERROR(INDEX(Calculation!$R$7:$R$206,MATCH($B80&amp;" "&amp;G$10,positions,0),1),
IF(AND(ROW(G81)&gt;12,OR(AND(H82&lt;&gt;"",H82&lt;&gt;"-"),AND(G82="-",F81=""))),"-","")))</f>
        <v/>
      </c>
      <c r="H81" s="128" t="str">
        <f>IFERROR(INDEX(Calculation!$Q$7:$Q$206,MATCH($B81&amp;" "&amp;H$10,positions,0),1),
IFERROR(INDEX(Calculation!$R$7:$R$206,MATCH($B80&amp;" "&amp;H$10,positions,0),1),
IF(AND(ROW(H81)&gt;12,OR(AND(I82&lt;&gt;"",I82&lt;&gt;"-"),AND(H82="-",G81=""))),"-","")))</f>
        <v/>
      </c>
      <c r="I81" s="128" t="str">
        <f>IFERROR(INDEX(Calculation!$Q$7:$Q$206,MATCH($B81&amp;" "&amp;I$10,positions,0),1),
IFERROR(INDEX(Calculation!$R$7:$R$206,MATCH($B80&amp;" "&amp;I$10,positions,0),1),
IF(AND(ROW(I81)&gt;12,OR(AND(J82&lt;&gt;"",J82&lt;&gt;"-"),AND(I82="-",H81=""))),"-","")))</f>
        <v/>
      </c>
      <c r="J81" s="128" t="str">
        <f>IFERROR(INDEX(Calculation!$Q$7:$Q$206,MATCH($B81&amp;" "&amp;J$10,positions,0),1),
IFERROR(INDEX(Calculation!$R$7:$R$206,MATCH($B80&amp;" "&amp;J$10,positions,0),1),
IF(AND(ROW(J81)&gt;12,OR(AND(K82&lt;&gt;"",K82&lt;&gt;"-"),AND(J82="-",I81=""))),"-","")))</f>
        <v/>
      </c>
      <c r="K81" s="128" t="str">
        <f>IFERROR(INDEX(Calculation!$Q$7:$Q$206,MATCH($B81&amp;" "&amp;K$10,positions,0),1),
IFERROR(INDEX(Calculation!$R$7:$R$206,MATCH($B80&amp;" "&amp;K$10,positions,0),1),
IF(AND(ROW(K81)&gt;12,OR(AND(L82&lt;&gt;"",L82&lt;&gt;"-"),AND(K82="-",J81=""))),"-","")))</f>
        <v/>
      </c>
      <c r="L81" s="128" t="str">
        <f>IFERROR(INDEX(Calculation!$Q$7:$Q$206,MATCH($B81&amp;" "&amp;L$10,positions,0),1),
IFERROR(INDEX(Calculation!$R$7:$R$206,MATCH($B80&amp;" "&amp;L$10,positions,0),1),
IF(AND(ROW(L81)&gt;12,OR(AND(M82&lt;&gt;"",M82&lt;&gt;"-"),AND(L82="-",K81=""))),"-","")))</f>
        <v/>
      </c>
      <c r="M81" s="128" t="str">
        <f>IFERROR(INDEX(Calculation!$Q$7:$Q$206,MATCH($B81&amp;" "&amp;M$10,positions,0),1),
IFERROR(INDEX(Calculation!$R$7:$R$206,MATCH($B80&amp;" "&amp;M$10,positions,0),1),
IF(AND(ROW(M81)&gt;12,OR(AND(N82&lt;&gt;"",N82&lt;&gt;"-"),AND(M82="-",L81=""))),"-","")))</f>
        <v/>
      </c>
      <c r="N81" s="128" t="str">
        <f>IFERROR(INDEX(Calculation!$Q$7:$Q$206,MATCH($B81&amp;" "&amp;N$10,positions,0),1),
IFERROR(INDEX(Calculation!$R$7:$R$206,MATCH($B80&amp;" "&amp;N$10,positions,0),1),
IF(AND(ROW(N81)&gt;12,OR(AND(O82&lt;&gt;"",O82&lt;&gt;"-"),AND(N82="-",M81=""))),"-","")))</f>
        <v/>
      </c>
      <c r="O81" s="128" t="str">
        <f>IFERROR(INDEX(Calculation!$Q$7:$Q$206,MATCH($B81&amp;" "&amp;O$10,positions,0),1),
IFERROR(INDEX(Calculation!$R$7:$R$206,MATCH($B80&amp;" "&amp;O$10,positions,0),1),
IF(AND(ROW(O81)&gt;12,OR(AND(P82&lt;&gt;"",P82&lt;&gt;"-"),AND(O82="-",N81=""))),"-","")))</f>
        <v/>
      </c>
      <c r="P81" s="128" t="str">
        <f>IFERROR(INDEX(Calculation!$Q$7:$Q$206,MATCH($B81&amp;" "&amp;P$10,positions,0),1),
IFERROR(INDEX(Calculation!$R$7:$R$206,MATCH($B80&amp;" "&amp;P$10,positions,0),1),
IF(AND(ROW(P81)&gt;12,OR(AND(Q82&lt;&gt;"",Q82&lt;&gt;"-"),AND(P82="-",O81=""))),"-","")))</f>
        <v/>
      </c>
      <c r="Q81" s="128" t="str">
        <f>IFERROR(INDEX(Calculation!$Q$7:$Q$206,MATCH($B81&amp;" "&amp;Q$10,positions,0),1),
IFERROR(INDEX(Calculation!$R$7:$R$206,MATCH($B80&amp;" "&amp;Q$10,positions,0),1),
IF(AND(ROW(Q81)&gt;12,OR(AND(R82&lt;&gt;"",R82&lt;&gt;"-"),AND(Q82="-",P81=""))),"-","")))</f>
        <v/>
      </c>
      <c r="R81" s="128" t="str">
        <f>IFERROR(INDEX(Calculation!$Q$7:$Q$206,MATCH($B81&amp;" "&amp;R$10,positions,0),1),
IFERROR(INDEX(Calculation!$R$7:$R$206,MATCH($B80&amp;" "&amp;R$10,positions,0),1),
IF(AND(ROW(R81)&gt;12,OR(AND(S82&lt;&gt;"",S82&lt;&gt;"-"),AND(R82="-",Q81=""))),"-","")))</f>
        <v/>
      </c>
      <c r="S81" s="128" t="str">
        <f>IFERROR(INDEX(Calculation!$Q$7:$Q$206,MATCH($B81&amp;" "&amp;S$10,positions,0),1),
IFERROR(INDEX(Calculation!$R$7:$R$206,MATCH($B80&amp;" "&amp;S$10,positions,0),1),
IF(AND(ROW(S81)&gt;12,OR(AND(T82&lt;&gt;"",T82&lt;&gt;"-"),AND(S82="-",R81=""))),"-","")))</f>
        <v/>
      </c>
      <c r="T81" s="128" t="str">
        <f>IFERROR(INDEX(Calculation!$Q$7:$Q$206,MATCH($B81&amp;" "&amp;T$10,positions,0),1),
IFERROR(INDEX(Calculation!$R$7:$R$206,MATCH($B80&amp;" "&amp;T$10,positions,0),1),
IF(AND(ROW(T81)&gt;12,OR(AND(U82&lt;&gt;"",U82&lt;&gt;"-"),AND(T82="-",S81=""))),"-","")))</f>
        <v/>
      </c>
      <c r="U81" s="128" t="str">
        <f>IFERROR(INDEX(Calculation!$Q$7:$Q$206,MATCH($B81&amp;" "&amp;U$10,positions,0),1),
IFERROR(INDEX(Calculation!$R$7:$R$206,MATCH($B80&amp;" "&amp;U$10,positions,0),1),
IF(AND(ROW(U81)&gt;12,OR(AND(V82&lt;&gt;"",V82&lt;&gt;"-"),AND(U82="-",T81=""))),"-","")))</f>
        <v/>
      </c>
      <c r="V81" s="128" t="str">
        <f>IFERROR(INDEX(Calculation!$Q$7:$Q$206,MATCH($B81&amp;" "&amp;V$10,positions,0),1),
IFERROR(INDEX(Calculation!$R$7:$R$206,MATCH($B80&amp;" "&amp;V$10,positions,0),1),
IF(AND(ROW(V81)&gt;12,OR(AND(W82&lt;&gt;"",W82&lt;&gt;"-"),AND(V82="-",U81=""))),"-","")))</f>
        <v/>
      </c>
      <c r="W81" s="128" t="str">
        <f>IFERROR(INDEX(Calculation!$Q$7:$Q$206,MATCH($B81&amp;" "&amp;W$10,positions,0),1),
IFERROR(INDEX(Calculation!$R$7:$R$206,MATCH($B80&amp;" "&amp;W$10,positions,0),1),
IF(AND(ROW(W81)&gt;12,OR(AND(X82&lt;&gt;"",X82&lt;&gt;"-"),AND(W82="-",V81=""))),"-","")))</f>
        <v/>
      </c>
      <c r="X81" s="128" t="str">
        <f>IFERROR(INDEX(Calculation!$Q$7:$Q$206,MATCH($B81&amp;" "&amp;X$10,positions,0),1),
IFERROR(INDEX(Calculation!$R$7:$R$206,MATCH($B80&amp;" "&amp;X$10,positions,0),1),
IF(AND(ROW(X81)&gt;12,OR(AND(Y82&lt;&gt;"",Y82&lt;&gt;"-"),AND(X82="-",W81=""))),"-","")))</f>
        <v/>
      </c>
      <c r="Y81" s="128" t="str">
        <f>IFERROR(INDEX(Calculation!$Q$7:$Q$206,MATCH($B81&amp;" "&amp;Y$10,positions,0),1),
IFERROR(INDEX(Calculation!$R$7:$R$206,MATCH($B80&amp;" "&amp;Y$10,positions,0),1),
IF(AND(ROW(Y81)&gt;12,OR(AND(Z82&lt;&gt;"",Z82&lt;&gt;"-"),AND(Y82="-",X81=""))),"-","")))</f>
        <v/>
      </c>
      <c r="Z81" s="128" t="str">
        <f>IFERROR(INDEX(Calculation!$Q$7:$Q$206,MATCH($B81&amp;" "&amp;Z$10,positions,0),1),
IFERROR(INDEX(Calculation!$R$7:$R$206,MATCH($B80&amp;" "&amp;Z$10,positions,0),1),
IF(AND(ROW(Z81)&gt;12,OR(AND(AA82&lt;&gt;"",AA82&lt;&gt;"-"),AND(Z82="-",Y81=""))),"-","")))</f>
        <v/>
      </c>
      <c r="AA81" s="128" t="str">
        <f>IFERROR(INDEX(Calculation!$Q$7:$Q$206,MATCH($B81&amp;" "&amp;AA$10,positions,0),1),
IFERROR(INDEX(Calculation!$R$7:$R$206,MATCH($B80&amp;" "&amp;AA$10,positions,0),1),
IF(AND(ROW(AA81)&gt;12,OR(AND(AB82&lt;&gt;"",AB82&lt;&gt;"-"),AND(AA82="-",Z81=""))),"-","")))</f>
        <v/>
      </c>
      <c r="AB81" s="128" t="str">
        <f>IFERROR(INDEX(Calculation!$Q$7:$Q$206,MATCH($B81&amp;" "&amp;AB$10,positions,0),1),
IFERROR(INDEX(Calculation!$R$7:$R$206,MATCH($B80&amp;" "&amp;AB$10,positions,0),1),
IF(AND(ROW(AB81)&gt;12,OR(AND(AC82&lt;&gt;"",AC82&lt;&gt;"-"),AND(AB82="-",AA81=""))),"-","")))</f>
        <v/>
      </c>
      <c r="AC81" s="128" t="str">
        <f>IFERROR(INDEX(Calculation!$Q$7:$Q$206,MATCH($B81&amp;" "&amp;AC$10,positions,0),1),
IFERROR(INDEX(Calculation!$R$7:$R$206,MATCH($B80&amp;" "&amp;AC$10,positions,0),1),
IF(AND(ROW(AC81)&gt;12,OR(AND(AD82&lt;&gt;"",AD82&lt;&gt;"-"),AND(AC82="-",AB81=""))),"-","")))</f>
        <v/>
      </c>
      <c r="AD81" s="128" t="str">
        <f>IFERROR(INDEX(Calculation!$Q$7:$Q$206,MATCH($B81&amp;" "&amp;AD$10,positions,0),1),
IFERROR(INDEX(Calculation!$R$7:$R$206,MATCH($B80&amp;" "&amp;AD$10,positions,0),1),
IF(AND(ROW(AD81)&gt;12,OR(AND(AE82&lt;&gt;"",AE82&lt;&gt;"-"),AND(AD82="-",AC81=""))),"-","")))</f>
        <v/>
      </c>
      <c r="AE81" s="128" t="str">
        <f>IFERROR(INDEX(Calculation!$Q$7:$Q$206,MATCH($B81&amp;" "&amp;AE$10,positions,0),1),
IFERROR(INDEX(Calculation!$R$7:$R$206,MATCH($B80&amp;" "&amp;AE$10,positions,0),1),
IF(AND(ROW(AE81)&gt;12,OR(AND(AF82&lt;&gt;"",AF82&lt;&gt;"-"),AND(AE82="-",AD81=""))),"-","")))</f>
        <v/>
      </c>
      <c r="AF81" s="128" t="str">
        <f>IFERROR(INDEX(Calculation!$Q$7:$Q$206,MATCH($B81&amp;" "&amp;AF$10,positions,0),1),
IFERROR(INDEX(Calculation!$R$7:$R$206,MATCH($B80&amp;" "&amp;AF$10,positions,0),1),
IF(AND(ROW(AF81)&gt;12,OR(AND(AG82&lt;&gt;"",AG82&lt;&gt;"-"),AND(AF82="-",AE81=""))),"-","")))</f>
        <v/>
      </c>
      <c r="AG81" s="128" t="str">
        <f>IFERROR(INDEX(Calculation!$Q$7:$Q$206,MATCH($B81&amp;" "&amp;AG$10,positions,0),1),
IFERROR(INDEX(Calculation!$R$7:$R$206,MATCH($B80&amp;" "&amp;AG$10,positions,0),1),
IF(AND(ROW(AG81)&gt;12,OR(AND(AH82&lt;&gt;"",AH82&lt;&gt;"-"),AND(AG82="-",AF81=""))),"-","")))</f>
        <v/>
      </c>
      <c r="AH81" s="128" t="str">
        <f>IFERROR(INDEX(Calculation!$Q$7:$Q$206,MATCH($B81&amp;" "&amp;AH$10,positions,0),1),
IFERROR(INDEX(Calculation!$R$7:$R$206,MATCH($B80&amp;" "&amp;AH$10,positions,0),1),
IF(AND(ROW(AH81)&gt;12,OR(AND(AI82&lt;&gt;"",AI82&lt;&gt;"-"),AND(AH82="-",AG81=""))),"-","")))</f>
        <v/>
      </c>
      <c r="AI81" s="128" t="str">
        <f>IFERROR(INDEX(Calculation!$Q$7:$Q$206,MATCH($B81&amp;" "&amp;AI$10,positions,0),1),
IFERROR(INDEX(Calculation!$R$7:$R$206,MATCH($B80&amp;" "&amp;AI$10,positions,0),1),
IF(AND(ROW(AI81)&gt;12,OR(AND(AJ82&lt;&gt;"",AJ82&lt;&gt;"-"),AND(AI82="-",AH81=""))),"-","")))</f>
        <v/>
      </c>
      <c r="AJ81" s="128" t="str">
        <f>IFERROR(INDEX(Calculation!$Q$7:$Q$206,MATCH($B81&amp;" "&amp;AJ$10,positions,0),1),
IFERROR(INDEX(Calculation!$R$7:$R$206,MATCH($B80&amp;" "&amp;AJ$10,positions,0),1),
IF(AND(ROW(AJ81)&gt;12,OR(AND(AK82&lt;&gt;"",AK82&lt;&gt;"-"),AND(AJ82="-",AI81=""))),"-","")))</f>
        <v/>
      </c>
      <c r="AK81" s="128" t="str">
        <f>IFERROR(INDEX(Calculation!$Q$7:$Q$206,MATCH($B81&amp;" "&amp;AK$10,positions,0),1),
IFERROR(INDEX(Calculation!$R$7:$R$206,MATCH($B80&amp;" "&amp;AK$10,positions,0),1),
IF(AND(ROW(AK81)&gt;12,OR(AND(AL82&lt;&gt;"",AL82&lt;&gt;"-"),AND(AK82="-",AJ81=""))),"-","")))</f>
        <v/>
      </c>
      <c r="AL81" s="128" t="str">
        <f>IFERROR(INDEX(Calculation!$Q$7:$Q$206,MATCH($B81&amp;" "&amp;AL$10,positions,0),1),
IFERROR(INDEX(Calculation!$R$7:$R$206,MATCH($B80&amp;" "&amp;AL$10,positions,0),1),
IF(AND(ROW(AL81)&gt;12,OR(AND(AM82&lt;&gt;"",AM82&lt;&gt;"-"),AND(AL82="-",AK81=""))),"-","")))</f>
        <v/>
      </c>
      <c r="AM81" s="128" t="str">
        <f>IFERROR(INDEX(Calculation!$Q$7:$Q$206,MATCH($B81&amp;" "&amp;AM$10,positions,0),1),
IFERROR(INDEX(Calculation!$R$7:$R$206,MATCH($B80&amp;" "&amp;AM$10,positions,0),1),
IF(AND(ROW(AM81)&gt;12,OR(AND(AN82&lt;&gt;"",AN82&lt;&gt;"-"),AND(AM82="-",AL81=""))),"-","")))</f>
        <v/>
      </c>
      <c r="AN81" s="128" t="str">
        <f>IFERROR(INDEX(Calculation!$Q$7:$Q$206,MATCH($B81&amp;" "&amp;AN$10,positions,0),1),
IFERROR(INDEX(Calculation!$R$7:$R$206,MATCH($B80&amp;" "&amp;AN$10,positions,0),1),
IF(AND(ROW(AN81)&gt;12,OR(AND(AO82&lt;&gt;"",AO82&lt;&gt;"-"),AND(AN82="-",AM81=""))),"-","")))</f>
        <v/>
      </c>
      <c r="AO81" s="128" t="str">
        <f>IFERROR(INDEX(Calculation!$Q$7:$Q$206,MATCH($B81&amp;" "&amp;AO$10,positions,0),1),
IFERROR(INDEX(Calculation!$R$7:$R$206,MATCH($B80&amp;" "&amp;AO$10,positions,0),1),
IF(AND(ROW(AO81)&gt;12,OR(AND(AP82&lt;&gt;"",AP82&lt;&gt;"-"),AND(AO82="-",AN81=""))),"-","")))</f>
        <v/>
      </c>
      <c r="AP81" s="128" t="str">
        <f>IFERROR(INDEX(Calculation!$Q$7:$Q$206,MATCH($B81&amp;" "&amp;AP$10,positions,0),1),
IFERROR(INDEX(Calculation!$R$7:$R$206,MATCH($B80&amp;" "&amp;AP$10,positions,0),1),
IF(AND(ROW(AP81)&gt;12,OR(AND(AQ82&lt;&gt;"",AQ82&lt;&gt;"-"),AND(AP82="-",AO81=""))),"-","")))</f>
        <v/>
      </c>
      <c r="AQ81" s="128" t="str">
        <f>IFERROR(INDEX(Calculation!$Q$7:$Q$206,MATCH($B81&amp;" "&amp;AQ$10,positions,0),1),
IFERROR(INDEX(Calculation!$R$7:$R$206,MATCH($B80&amp;" "&amp;AQ$10,positions,0),1),
IF(AND(ROW(AQ81)&gt;12,OR(AND(AR82&lt;&gt;"",AR82&lt;&gt;"-"),AND(AQ82="-",AP81=""))),"-","")))</f>
        <v/>
      </c>
      <c r="AR81" s="128" t="str">
        <f>IFERROR(INDEX(Calculation!$Q$7:$Q$206,MATCH($B81&amp;" "&amp;AR$10,positions,0),1),
IFERROR(INDEX(Calculation!$R$7:$R$206,MATCH($B80&amp;" "&amp;AR$10,positions,0),1),
IF(AND(ROW(AR81)&gt;12,OR(AND(AS82&lt;&gt;"",AS82&lt;&gt;"-"),AND(AR82="-",AQ81=""))),"-","")))</f>
        <v/>
      </c>
      <c r="AS81" s="128" t="str">
        <f>IFERROR(INDEX(Calculation!$Q$7:$Q$206,MATCH($B81&amp;" "&amp;AS$10,positions,0),1),
IFERROR(INDEX(Calculation!$R$7:$R$206,MATCH($B80&amp;" "&amp;AS$10,positions,0),1),
IF(AND(ROW(AS81)&gt;12,OR(AND(AT82&lt;&gt;"",AT82&lt;&gt;"-"),AND(AS82="-",AR81=""))),"-","")))</f>
        <v/>
      </c>
      <c r="AT81" s="128" t="str">
        <f>IFERROR(INDEX(Calculation!$Q$7:$Q$206,MATCH($B81&amp;" "&amp;AT$10,positions,0),1),
IFERROR(INDEX(Calculation!$R$7:$R$206,MATCH($B80&amp;" "&amp;AT$10,positions,0),1),
IF(AND(ROW(AT81)&gt;12,OR(AND(AU82&lt;&gt;"",AU82&lt;&gt;"-"),AND(AT82="-",AS81=""))),"-","")))</f>
        <v/>
      </c>
      <c r="AU81" s="128" t="str">
        <f>IFERROR(INDEX(Calculation!$Q$7:$Q$206,MATCH($B81&amp;" "&amp;AU$10,positions,0),1),
IFERROR(INDEX(Calculation!$R$7:$R$206,MATCH($B80&amp;" "&amp;AU$10,positions,0),1),
IF(AND(ROW(AU81)&gt;12,OR(AND(AV82&lt;&gt;"",AV82&lt;&gt;"-"),AND(AU82="-",AT81=""))),"-","")))</f>
        <v/>
      </c>
      <c r="AV81" s="128" t="str">
        <f>IFERROR(INDEX(Calculation!$Q$7:$Q$206,MATCH($B81&amp;" "&amp;AV$10,positions,0),1),
IFERROR(INDEX(Calculation!$R$7:$R$206,MATCH($B80&amp;" "&amp;AV$10,positions,0),1),
IF(AND(ROW(AV81)&gt;12,OR(AND(AW82&lt;&gt;"",AW82&lt;&gt;"-"),AND(AV82="-",AU81=""))),"-","")))</f>
        <v/>
      </c>
      <c r="AW81" s="128" t="str">
        <f>IFERROR(INDEX(Calculation!$Q$7:$Q$206,MATCH($B81&amp;" "&amp;AW$10,positions,0),1),
IFERROR(INDEX(Calculation!$R$7:$R$206,MATCH($B80&amp;" "&amp;AW$10,positions,0),1),
IF(AND(ROW(AW81)&gt;12,OR(AND(AX82&lt;&gt;"",AX82&lt;&gt;"-"),AND(AW82="-",AV81=""))),"-","")))</f>
        <v/>
      </c>
      <c r="AX81" s="128" t="str">
        <f>IFERROR(INDEX(Calculation!$Q$7:$Q$206,MATCH($B81&amp;" "&amp;AX$10,positions,0),1),
IFERROR(INDEX(Calculation!$R$7:$R$206,MATCH($B80&amp;" "&amp;AX$10,positions,0),1),
IF(AND(ROW(AX81)&gt;12,OR(AND(AY82&lt;&gt;"",AY82&lt;&gt;"-"),AND(AX82="-",AW81=""))),"-","")))</f>
        <v/>
      </c>
      <c r="AY81" s="128" t="str">
        <f>IFERROR(INDEX(Calculation!$Q$7:$Q$206,MATCH($B81&amp;" "&amp;AY$10,positions,0),1),
IFERROR(INDEX(Calculation!$R$7:$R$206,MATCH($B80&amp;" "&amp;AY$10,positions,0),1),
IF(AND(ROW(AY81)&gt;12,OR(AND(AZ82&lt;&gt;"",AZ82&lt;&gt;"-"),AND(AY82="-",AX81=""))),"-","")))</f>
        <v/>
      </c>
      <c r="AZ81" s="128" t="str">
        <f>IFERROR(INDEX(Calculation!$Q$7:$Q$206,MATCH($B81&amp;" "&amp;AZ$10,positions,0),1),
IFERROR(INDEX(Calculation!$R$7:$R$206,MATCH($B80&amp;" "&amp;AZ$10,positions,0),1),
IF(AND(ROW(AZ81)&gt;12,OR(AND(BA82&lt;&gt;"",BA82&lt;&gt;"-"),AND(AZ82="-",AY81=""))),"-","")))</f>
        <v/>
      </c>
      <c r="BA81" s="128" t="str">
        <f>IFERROR(INDEX(Calculation!$Q$7:$Q$206,MATCH($B81&amp;" "&amp;BA$10,positions,0),1),
IFERROR(INDEX(Calculation!$R$7:$R$206,MATCH($B80&amp;" "&amp;BA$10,positions,0),1),
IF(AND(ROW(BA81)&gt;12,OR(AND(BB82&lt;&gt;"",BB82&lt;&gt;"-"),AND(BA82="-",AZ81=""))),"-","")))</f>
        <v/>
      </c>
      <c r="BB81" s="128" t="str">
        <f>IFERROR(INDEX(Calculation!$Q$7:$Q$206,MATCH($B81&amp;" "&amp;BB$10,positions,0),1),
IFERROR(INDEX(Calculation!$R$7:$R$206,MATCH($B80&amp;" "&amp;BB$10,positions,0),1),
IF(AND(ROW(BB81)&gt;12,OR(AND(BC82&lt;&gt;"",BC82&lt;&gt;"-"),AND(BB82="-",BA81=""))),"-","")))</f>
        <v/>
      </c>
      <c r="BC81" s="128" t="str">
        <f>IFERROR(INDEX(Calculation!$Q$7:$Q$206,MATCH($B81&amp;" "&amp;BC$10,positions,0),1),
IFERROR(INDEX(Calculation!$R$7:$R$206,MATCH($B80&amp;" "&amp;BC$10,positions,0),1),
IF(AND(ROW(BC81)&gt;12,OR(AND(BD82&lt;&gt;"",BD82&lt;&gt;"-"),AND(BC82="-",BB81=""))),"-","")))</f>
        <v/>
      </c>
      <c r="BD81" s="128" t="str">
        <f>IFERROR(INDEX(Calculation!$Q$7:$Q$206,MATCH($B81&amp;" "&amp;BD$10,positions,0),1),
IFERROR(INDEX(Calculation!$R$7:$R$206,MATCH($B80&amp;" "&amp;BD$10,positions,0),1),
IF(AND(ROW(BD81)&gt;12,OR(AND(BE82&lt;&gt;"",BE82&lt;&gt;"-"),AND(BD82="-",BC81=""))),"-","")))</f>
        <v/>
      </c>
      <c r="BE81" s="128" t="str">
        <f>IFERROR(INDEX(Calculation!$Q$7:$Q$206,MATCH($B81&amp;" "&amp;BE$10,positions,0),1),
IFERROR(INDEX(Calculation!$R$7:$R$206,MATCH($B80&amp;" "&amp;BE$10,positions,0),1),
IF(AND(ROW(BE81)&gt;12,OR(AND(BF82&lt;&gt;"",BF82&lt;&gt;"-"),AND(BE82="-",BD81=""))),"-","")))</f>
        <v/>
      </c>
      <c r="BF81" s="128" t="str">
        <f>IFERROR(INDEX(Calculation!$Q$7:$Q$206,MATCH($B81&amp;" "&amp;BF$10,positions,0),1),
IFERROR(INDEX(Calculation!$R$7:$R$206,MATCH($B80&amp;" "&amp;BF$10,positions,0),1),
IF(AND(ROW(BF81)&gt;12,OR(AND(BG82&lt;&gt;"",BG82&lt;&gt;"-"),AND(BF82="-",BE81=""))),"-","")))</f>
        <v/>
      </c>
      <c r="BG81" s="128" t="str">
        <f>IFERROR(INDEX(Calculation!$Q$7:$Q$206,MATCH($B81&amp;" "&amp;BG$10,positions,0),1),
IFERROR(INDEX(Calculation!$R$7:$R$206,MATCH($B80&amp;" "&amp;BG$10,positions,0),1),
IF(AND(ROW(BG81)&gt;12,OR(AND(BH82&lt;&gt;"",BH82&lt;&gt;"-"),AND(BG82="-",BF81=""))),"-","")))</f>
        <v/>
      </c>
      <c r="BH81" s="128" t="str">
        <f>IFERROR(INDEX(Calculation!$Q$7:$Q$206,MATCH($B81&amp;" "&amp;BH$10,positions,0),1),
IFERROR(INDEX(Calculation!$R$7:$R$206,MATCH($B80&amp;" "&amp;BH$10,positions,0),1),
IF(AND(ROW(BH81)&gt;12,OR(AND(BI82&lt;&gt;"",BI82&lt;&gt;"-"),AND(BH82="-",BG81=""))),"-","")))</f>
        <v/>
      </c>
      <c r="BI81" s="128" t="str">
        <f>IFERROR(INDEX(Calculation!$Q$7:$Q$206,MATCH($B81&amp;" "&amp;BI$10,positions,0),1),
IFERROR(INDEX(Calculation!$R$7:$R$206,MATCH($B80&amp;" "&amp;BI$10,positions,0),1),
IF(AND(ROW(BI81)&gt;12,OR(AND(BJ82&lt;&gt;"",BJ82&lt;&gt;"-"),AND(BI82="-",BH81=""))),"-","")))</f>
        <v/>
      </c>
      <c r="BJ81" s="128" t="str">
        <f>IFERROR(INDEX(Calculation!$Q$7:$Q$206,MATCH($B81&amp;" "&amp;BJ$10,positions,0),1),
IFERROR(INDEX(Calculation!$R$7:$R$206,MATCH($B80&amp;" "&amp;BJ$10,positions,0),1),
IF(AND(ROW(BJ81)&gt;12,OR(AND(BK82&lt;&gt;"",BK82&lt;&gt;"-"),AND(BJ82="-",BI81=""))),"-","")))</f>
        <v/>
      </c>
      <c r="BK81" s="128" t="str">
        <f>IFERROR(INDEX(Calculation!$Q$7:$Q$206,MATCH($B81&amp;" "&amp;BK$10,positions,0),1),
IFERROR(INDEX(Calculation!$R$7:$R$206,MATCH($B80&amp;" "&amp;BK$10,positions,0),1),
IF(AND(ROW(BK81)&gt;12,OR(AND(BL82&lt;&gt;"",BL82&lt;&gt;"-"),AND(BK82="-",BJ81=""))),"-","")))</f>
        <v/>
      </c>
      <c r="BL81" s="128" t="str">
        <f>IFERROR(INDEX(Calculation!$Q$7:$Q$206,MATCH($B81&amp;" "&amp;BL$10,positions,0),1),
IFERROR(INDEX(Calculation!$R$7:$R$206,MATCH($B80&amp;" "&amp;BL$10,positions,0),1),
IF(AND(ROW(BL81)&gt;12,OR(AND(BM82&lt;&gt;"",BM82&lt;&gt;"-"),AND(BL82="-",BK81=""))),"-","")))</f>
        <v/>
      </c>
      <c r="BM81" s="128" t="str">
        <f>IFERROR(INDEX(Calculation!$Q$7:$Q$206,MATCH($B81&amp;" "&amp;BM$10,positions,0),1),
IFERROR(INDEX(Calculation!$R$7:$R$206,MATCH($B80&amp;" "&amp;BM$10,positions,0),1),
IF(AND(ROW(BM81)&gt;12,OR(AND(BN82&lt;&gt;"",BN82&lt;&gt;"-"),AND(BM82="-",BL81=""))),"-","")))</f>
        <v/>
      </c>
      <c r="BN81" s="128" t="str">
        <f>IFERROR(INDEX(Calculation!$Q$7:$Q$206,MATCH($B81&amp;" "&amp;BN$10,positions,0),1),
IFERROR(INDEX(Calculation!$R$7:$R$206,MATCH($B80&amp;" "&amp;BN$10,positions,0),1),
IF(AND(ROW(BN81)&gt;12,OR(AND(BO82&lt;&gt;"",BO82&lt;&gt;"-"),AND(BN82="-",BM81=""))),"-","")))</f>
        <v/>
      </c>
      <c r="BO81" s="128" t="str">
        <f>IFERROR(INDEX(Calculation!$Q$7:$Q$206,MATCH($B81&amp;" "&amp;BO$10,positions,0),1),
IFERROR(INDEX(Calculation!$R$7:$R$206,MATCH($B80&amp;" "&amp;BO$10,positions,0),1),
IF(AND(ROW(BO81)&gt;12,OR(AND(BP82&lt;&gt;"",BP82&lt;&gt;"-"),AND(BO82="-",BN81=""))),"-","")))</f>
        <v/>
      </c>
      <c r="BP81" s="128" t="str">
        <f>IFERROR(INDEX(Calculation!$Q$7:$Q$206,MATCH($B81&amp;" "&amp;BP$10,positions,0),1),
IFERROR(INDEX(Calculation!$R$7:$R$206,MATCH($B80&amp;" "&amp;BP$10,positions,0),1),
IF(AND(ROW(BP81)&gt;12,OR(AND(BQ82&lt;&gt;"",BQ82&lt;&gt;"-"),AND(BP82="-",BO81=""))),"-","")))</f>
        <v/>
      </c>
      <c r="BQ81" s="128" t="str">
        <f>IFERROR(INDEX(Calculation!$Q$7:$Q$206,MATCH($B81&amp;" "&amp;BQ$10,positions,0),1),
IFERROR(INDEX(Calculation!$R$7:$R$206,MATCH($B80&amp;" "&amp;BQ$10,positions,0),1),
IF(AND(ROW(BQ81)&gt;12,OR(AND(BR82&lt;&gt;"",BR82&lt;&gt;"-"),AND(BQ82="-",BP81=""))),"-","")))</f>
        <v/>
      </c>
      <c r="BR81" s="128" t="str">
        <f>IFERROR(INDEX(Calculation!$Q$7:$Q$206,MATCH($B81&amp;" "&amp;BR$10,positions,0),1),
IFERROR(INDEX(Calculation!$R$7:$R$206,MATCH($B80&amp;" "&amp;BR$10,positions,0),1),
IF(AND(ROW(BR81)&gt;12,OR(AND(BS82&lt;&gt;"",BS82&lt;&gt;"-"),AND(BR82="-",BQ81=""))),"-","")))</f>
        <v/>
      </c>
      <c r="BS81" s="128" t="str">
        <f>IFERROR(INDEX(Calculation!$Q$7:$Q$206,MATCH($B81&amp;" "&amp;BS$10,positions,0),1),
IFERROR(INDEX(Calculation!$R$7:$R$206,MATCH($B80&amp;" "&amp;BS$10,positions,0),1),
IF(AND(ROW(BS81)&gt;12,OR(AND(BT82&lt;&gt;"",BT82&lt;&gt;"-"),AND(BS82="-",BR81=""))),"-","")))</f>
        <v/>
      </c>
      <c r="BT81" s="128" t="str">
        <f>IFERROR(INDEX(Calculation!$Q$7:$Q$206,MATCH($B81&amp;" "&amp;BT$10,positions,0),1),
IFERROR(INDEX(Calculation!$R$7:$R$206,MATCH($B80&amp;" "&amp;BT$10,positions,0),1),
IF(AND(ROW(BT81)&gt;12,OR(AND(BU82&lt;&gt;"",BU82&lt;&gt;"-"),AND(BT82="-",BS81=""))),"-","")))</f>
        <v/>
      </c>
      <c r="BU81" s="128" t="str">
        <f>IFERROR(INDEX(Calculation!$Q$7:$Q$206,MATCH($B81&amp;" "&amp;BU$10,positions,0),1),
IFERROR(INDEX(Calculation!$R$7:$R$206,MATCH($B80&amp;" "&amp;BU$10,positions,0),1),
IF(AND(ROW(BU81)&gt;12,OR(AND(BV82&lt;&gt;"",BV82&lt;&gt;"-"),AND(BU82="-",BT81=""))),"-","")))</f>
        <v/>
      </c>
      <c r="BV81" s="128" t="str">
        <f>IFERROR(INDEX(Calculation!$Q$7:$Q$206,MATCH($B81&amp;" "&amp;BV$10,positions,0),1),
IFERROR(INDEX(Calculation!$R$7:$R$206,MATCH($B80&amp;" "&amp;BV$10,positions,0),1),
IF(AND(ROW(BV81)&gt;12,OR(AND(BW82&lt;&gt;"",BW82&lt;&gt;"-"),AND(BV82="-",BU81=""))),"-","")))</f>
        <v/>
      </c>
      <c r="BW81" s="128" t="str">
        <f>IFERROR(INDEX(Calculation!$Q$7:$Q$206,MATCH($B81&amp;" "&amp;BW$10,positions,0),1),
IFERROR(INDEX(Calculation!$R$7:$R$206,MATCH($B80&amp;" "&amp;BW$10,positions,0),1),
IF(AND(ROW(BW81)&gt;12,OR(AND(BX82&lt;&gt;"",BX82&lt;&gt;"-"),AND(BW82="-",BV81=""))),"-","")))</f>
        <v/>
      </c>
      <c r="BX81" s="128" t="str">
        <f>IFERROR(INDEX(Calculation!$Q$7:$Q$206,MATCH($B81&amp;" "&amp;BX$10,positions,0),1),
IFERROR(INDEX(Calculation!$R$7:$R$206,MATCH($B80&amp;" "&amp;BX$10,positions,0),1),
IF(AND(ROW(BX81)&gt;12,OR(AND(BY82&lt;&gt;"",BY82&lt;&gt;"-"),AND(BX82="-",BW81=""))),"-","")))</f>
        <v/>
      </c>
      <c r="BY81" s="128" t="str">
        <f>IFERROR(INDEX(Calculation!$Q$7:$Q$206,MATCH($B81&amp;" "&amp;BY$10,positions,0),1),
IFERROR(INDEX(Calculation!$R$7:$R$206,MATCH($B80&amp;" "&amp;BY$10,positions,0),1),
IF(AND(ROW(BY81)&gt;12,OR(AND(BZ82&lt;&gt;"",BZ82&lt;&gt;"-"),AND(BY82="-",BX81=""))),"-","")))</f>
        <v/>
      </c>
      <c r="BZ81" s="128" t="str">
        <f>IFERROR(INDEX(Calculation!$Q$7:$Q$206,MATCH($B81&amp;" "&amp;BZ$10,positions,0),1),
IFERROR(INDEX(Calculation!$R$7:$R$206,MATCH($B80&amp;" "&amp;BZ$10,positions,0),1),
IF(AND(ROW(BZ81)&gt;12,OR(AND(CA82&lt;&gt;"",CA82&lt;&gt;"-"),AND(BZ82="-",BY81=""))),"-","")))</f>
        <v/>
      </c>
      <c r="CA81" s="128" t="str">
        <f>IFERROR(INDEX(Calculation!$Q$7:$Q$206,MATCH($B81&amp;" "&amp;CA$10,positions,0),1),
IFERROR(INDEX(Calculation!$R$7:$R$206,MATCH($B80&amp;" "&amp;CA$10,positions,0),1),
IF(AND(ROW(CA81)&gt;12,OR(AND(CB82&lt;&gt;"",CB82&lt;&gt;"-"),AND(CA82="-",BZ81=""))),"-","")))</f>
        <v/>
      </c>
      <c r="CB81" s="128" t="str">
        <f>IFERROR(INDEX(Calculation!$Q$7:$Q$206,MATCH($B81&amp;" "&amp;CB$10,positions,0),1),
IFERROR(INDEX(Calculation!$R$7:$R$206,MATCH($B80&amp;" "&amp;CB$10,positions,0),1),
IF(AND(ROW(CB81)&gt;12,OR(AND(CC82&lt;&gt;"",CC82&lt;&gt;"-"),AND(CB82="-",CA81=""))),"-","")))</f>
        <v/>
      </c>
      <c r="CC81" s="128" t="str">
        <f>IFERROR(INDEX(Calculation!$Q$7:$Q$206,MATCH($B81&amp;" "&amp;CC$10,positions,0),1),
IFERROR(INDEX(Calculation!$R$7:$R$206,MATCH($B80&amp;" "&amp;CC$10,positions,0),1),
IF(AND(ROW(CC81)&gt;12,OR(AND(CD82&lt;&gt;"",CD82&lt;&gt;"-"),AND(CC82="-",CB81=""))),"-","")))</f>
        <v/>
      </c>
      <c r="CD81" s="128" t="str">
        <f>IFERROR(INDEX(Calculation!$Q$7:$Q$206,MATCH($B81&amp;" "&amp;CD$10,positions,0),1),
IFERROR(INDEX(Calculation!$R$7:$R$206,MATCH($B80&amp;" "&amp;CD$10,positions,0),1),
IF(AND(ROW(CD81)&gt;12,OR(AND(CE82&lt;&gt;"",CE82&lt;&gt;"-"),AND(CD82="-",CC81=""))),"-","")))</f>
        <v/>
      </c>
      <c r="CE81" s="128" t="str">
        <f>IFERROR(INDEX(Calculation!$Q$7:$Q$206,MATCH($B81&amp;" "&amp;CE$10,positions,0),1),
IFERROR(INDEX(Calculation!$R$7:$R$206,MATCH($B80&amp;" "&amp;CE$10,positions,0),1),
IF(AND(ROW(CE81)&gt;12,OR(AND(CF82&lt;&gt;"",CF82&lt;&gt;"-"),AND(CE82="-",CD81=""))),"-","")))</f>
        <v/>
      </c>
      <c r="CF81" s="128" t="str">
        <f>IFERROR(INDEX(Calculation!$Q$7:$Q$206,MATCH($B81&amp;" "&amp;CF$10,positions,0),1),
IFERROR(INDEX(Calculation!$R$7:$R$206,MATCH($B80&amp;" "&amp;CF$10,positions,0),1),
IF(AND(ROW(CF81)&gt;12,OR(AND(CG82&lt;&gt;"",CG82&lt;&gt;"-"),AND(CF82="-",CE81=""))),"-","")))</f>
        <v/>
      </c>
      <c r="CG81" s="128" t="str">
        <f>IFERROR(INDEX(Calculation!$Q$7:$Q$206,MATCH($B81&amp;" "&amp;CG$10,positions,0),1),
IFERROR(INDEX(Calculation!$R$7:$R$206,MATCH($B80&amp;" "&amp;CG$10,positions,0),1),
IF(AND(ROW(CG81)&gt;12,OR(AND(CH82&lt;&gt;"",CH82&lt;&gt;"-"),AND(CG82="-",CF81=""))),"-","")))</f>
        <v/>
      </c>
      <c r="CH81" s="128" t="str">
        <f>IFERROR(INDEX(Calculation!$Q$7:$Q$206,MATCH($B81&amp;" "&amp;CH$10,positions,0),1),
IFERROR(INDEX(Calculation!$R$7:$R$206,MATCH($B80&amp;" "&amp;CH$10,positions,0),1),
IF(AND(ROW(CH81)&gt;12,OR(AND(CI82&lt;&gt;"",CI82&lt;&gt;"-"),AND(CH82="-",CG81=""))),"-","")))</f>
        <v/>
      </c>
      <c r="CI81" s="128" t="str">
        <f>IFERROR(INDEX(Calculation!$Q$7:$Q$206,MATCH($B81&amp;" "&amp;CI$10,positions,0),1),
IFERROR(INDEX(Calculation!$R$7:$R$206,MATCH($B80&amp;" "&amp;CI$10,positions,0),1),
IF(AND(ROW(CI81)&gt;12,OR(AND(CJ82&lt;&gt;"",CJ82&lt;&gt;"-"),AND(CI82="-",CH81=""))),"-","")))</f>
        <v/>
      </c>
      <c r="CJ81" s="128" t="str">
        <f>IFERROR(INDEX(Calculation!$Q$7:$Q$206,MATCH($B81&amp;" "&amp;CJ$10,positions,0),1),
IFERROR(INDEX(Calculation!$R$7:$R$206,MATCH($B80&amp;" "&amp;CJ$10,positions,0),1),
IF(AND(ROW(CJ81)&gt;12,OR(AND(CK82&lt;&gt;"",CK82&lt;&gt;"-"),AND(CJ82="-",CI81=""))),"-","")))</f>
        <v/>
      </c>
      <c r="CK81" s="128" t="str">
        <f>IFERROR(INDEX(Calculation!$Q$7:$Q$206,MATCH($B81&amp;" "&amp;CK$10,positions,0),1),
IFERROR(INDEX(Calculation!$R$7:$R$206,MATCH($B80&amp;" "&amp;CK$10,positions,0),1),
IF(AND(ROW(CK81)&gt;12,OR(AND(CL82&lt;&gt;"",CL82&lt;&gt;"-"),AND(CK82="-",CJ81=""))),"-","")))</f>
        <v/>
      </c>
      <c r="CL81" s="128" t="str">
        <f>IFERROR(INDEX(Calculation!$Q$7:$Q$206,MATCH($B81&amp;" "&amp;CL$10,positions,0),1),
IFERROR(INDEX(Calculation!$R$7:$R$206,MATCH($B80&amp;" "&amp;CL$10,positions,0),1),
IF(AND(ROW(CL81)&gt;12,OR(AND(CM82&lt;&gt;"",CM82&lt;&gt;"-"),AND(CL82="-",CK81=""))),"-","")))</f>
        <v/>
      </c>
      <c r="CM81" s="128" t="str">
        <f>IFERROR(INDEX(Calculation!$Q$7:$Q$206,MATCH($B81&amp;" "&amp;CM$10,positions,0),1),
IFERROR(INDEX(Calculation!$R$7:$R$206,MATCH($B80&amp;" "&amp;CM$10,positions,0),1),
IF(AND(ROW(CM81)&gt;12,OR(AND(CN82&lt;&gt;"",CN82&lt;&gt;"-"),AND(CM82="-",CL81=""))),"-","")))</f>
        <v/>
      </c>
      <c r="CN81" s="128" t="str">
        <f>IFERROR(INDEX(Calculation!$Q$7:$Q$206,MATCH($B81&amp;" "&amp;CN$10,positions,0),1),
IFERROR(INDEX(Calculation!$R$7:$R$206,MATCH($B80&amp;" "&amp;CN$10,positions,0),1),
IF(AND(ROW(CN81)&gt;12,OR(AND(CO82&lt;&gt;"",CO82&lt;&gt;"-"),AND(CN82="-",CM81=""))),"-","")))</f>
        <v/>
      </c>
      <c r="CO81" s="128" t="str">
        <f>IFERROR(INDEX(Calculation!$Q$7:$Q$206,MATCH($B81&amp;" "&amp;CO$10,positions,0),1),
IFERROR(INDEX(Calculation!$R$7:$R$206,MATCH($B80&amp;" "&amp;CO$10,positions,0),1),
IF(AND(ROW(CO81)&gt;12,OR(AND(CP82&lt;&gt;"",CP82&lt;&gt;"-"),AND(CO82="-",CN81=""))),"-","")))</f>
        <v/>
      </c>
      <c r="CP81" s="128" t="str">
        <f>IFERROR(INDEX(Calculation!$Q$7:$Q$206,MATCH($B81&amp;" "&amp;CP$10,positions,0),1),
IFERROR(INDEX(Calculation!$R$7:$R$206,MATCH($B80&amp;" "&amp;CP$10,positions,0),1),
IF(AND(ROW(CP81)&gt;12,OR(AND(CQ82&lt;&gt;"",CQ82&lt;&gt;"-"),AND(CP82="-",CO81=""))),"-","")))</f>
        <v/>
      </c>
      <c r="CQ81" s="128" t="str">
        <f>IFERROR(INDEX(Calculation!$Q$7:$Q$206,MATCH($B81&amp;" "&amp;CQ$10,positions,0),1),
IFERROR(INDEX(Calculation!$R$7:$R$206,MATCH($B80&amp;" "&amp;CQ$10,positions,0),1),
IF(AND(ROW(CQ81)&gt;12,OR(AND(CR82&lt;&gt;"",CR82&lt;&gt;"-"),AND(CQ82="-",CP81=""))),"-","")))</f>
        <v/>
      </c>
      <c r="CR81" s="128" t="str">
        <f>IFERROR(INDEX(Calculation!$Q$7:$Q$206,MATCH($B81&amp;" "&amp;CR$10,positions,0),1),
IFERROR(INDEX(Calculation!$R$7:$R$206,MATCH($B80&amp;" "&amp;CR$10,positions,0),1),
IF(AND(ROW(CR81)&gt;12,OR(AND(CS82&lt;&gt;"",CS82&lt;&gt;"-"),AND(CR82="-",CQ81=""))),"-","")))</f>
        <v/>
      </c>
      <c r="CS81" s="128" t="str">
        <f>IFERROR(INDEX(Calculation!$Q$7:$Q$206,MATCH($B81&amp;" "&amp;CS$10,positions,0),1),
IFERROR(INDEX(Calculation!$R$7:$R$206,MATCH($B80&amp;" "&amp;CS$10,positions,0),1),
IF(AND(ROW(CS81)&gt;12,OR(AND(CT82&lt;&gt;"",CT82&lt;&gt;"-"),AND(CS82="-",CR81=""))),"-","")))</f>
        <v/>
      </c>
      <c r="CT81" s="128" t="str">
        <f>IFERROR(INDEX(Calculation!$Q$7:$Q$206,MATCH($B81&amp;" "&amp;CT$10,positions,0),1),
IFERROR(INDEX(Calculation!$R$7:$R$206,MATCH($B80&amp;" "&amp;CT$10,positions,0),1),
IF(AND(ROW(CT81)&gt;12,OR(AND(CU82&lt;&gt;"",CU82&lt;&gt;"-"),AND(CT82="-",CS81=""))),"-","")))</f>
        <v/>
      </c>
      <c r="CU81" s="128" t="str">
        <f>IFERROR(INDEX(Calculation!$Q$7:$Q$206,MATCH($B81&amp;" "&amp;CU$10,positions,0),1),
IFERROR(INDEX(Calculation!$R$7:$R$206,MATCH($B80&amp;" "&amp;CU$10,positions,0),1),
IF(AND(ROW(CU81)&gt;12,OR(AND(CV82&lt;&gt;"",CV82&lt;&gt;"-"),AND(CU82="-",CT81=""))),"-","")))</f>
        <v/>
      </c>
      <c r="CV81" s="128" t="str">
        <f>IFERROR(INDEX(Calculation!$Q$7:$Q$206,MATCH($B81&amp;" "&amp;CV$10,positions,0),1),
IFERROR(INDEX(Calculation!$R$7:$R$206,MATCH($B80&amp;" "&amp;CV$10,positions,0),1),
IF(AND(ROW(CV81)&gt;12,OR(AND(CW82&lt;&gt;"",CW82&lt;&gt;"-"),AND(CV82="-",CU81=""))),"-","")))</f>
        <v/>
      </c>
      <c r="CW81" s="128" t="str">
        <f>IFERROR(INDEX(Calculation!$Q$7:$Q$206,MATCH($B81&amp;" "&amp;CW$10,positions,0),1),
IFERROR(INDEX(Calculation!$R$7:$R$206,MATCH($B80&amp;" "&amp;CW$10,positions,0),1),
IF(AND(ROW(CW81)&gt;12,OR(AND(CX82&lt;&gt;"",CX82&lt;&gt;"-"),AND(CW82="-",CV81=""))),"-","")))</f>
        <v/>
      </c>
      <c r="CX81" s="128" t="str">
        <f>IFERROR(INDEX(Calculation!$Q$7:$Q$206,MATCH($B81&amp;" "&amp;CX$10,positions,0),1),
IFERROR(INDEX(Calculation!$R$7:$R$206,MATCH($B80&amp;" "&amp;CX$10,positions,0),1),
IF(AND(ROW(CX81)&gt;12,OR(AND(CY82&lt;&gt;"",CY82&lt;&gt;"-"),AND(CX82="-",CW81=""))),"-","")))</f>
        <v/>
      </c>
      <c r="CY81" s="128" t="str">
        <f>IFERROR(INDEX(Calculation!$Q$7:$Q$206,MATCH($B81&amp;" "&amp;CY$10,positions,0),1),
IFERROR(INDEX(Calculation!$R$7:$R$206,MATCH($B80&amp;" "&amp;CY$10,positions,0),1),
IF(AND(ROW(CY81)&gt;12,OR(AND(CZ82&lt;&gt;"",CZ82&lt;&gt;"-"),AND(CY82="-",CX81=""))),"-","")))</f>
        <v/>
      </c>
      <c r="CZ81" s="128" t="str">
        <f>IFERROR(INDEX(Calculation!$Q$7:$Q$206,MATCH($B81&amp;" "&amp;CZ$10,positions,0),1),
IFERROR(INDEX(Calculation!$R$7:$R$206,MATCH($B80&amp;" "&amp;CZ$10,positions,0),1),
IF(AND(ROW(CZ81)&gt;12,OR(AND(DA82&lt;&gt;"",DA82&lt;&gt;"-"),AND(CZ82="-",CY81=""))),"-","")))</f>
        <v/>
      </c>
    </row>
    <row r="82" spans="2:104" s="100" customFormat="1" ht="27.95" customHeight="1" x14ac:dyDescent="0.25">
      <c r="B82" s="140">
        <v>72</v>
      </c>
      <c r="C82" s="99"/>
      <c r="D82" s="128" t="str">
        <f>IFERROR(INDEX(Calculation!$Q$7:$Q$206,MATCH($B82&amp;" "&amp;D$10,positions,0),1),
IFERROR(INDEX(Calculation!$R$7:$R$206,MATCH($B81&amp;" "&amp;D$10,positions,0),1),
IF(AND(ROW(D82)&gt;12,OR(AND(E83&lt;&gt;"",E83&lt;&gt;"-"),AND(D83="-",C82=""))),"-","")))</f>
        <v/>
      </c>
      <c r="E82" s="128" t="str">
        <f>IFERROR(INDEX(Calculation!$Q$7:$Q$206,MATCH($B82&amp;" "&amp;E$10,positions,0),1),
IFERROR(INDEX(Calculation!$R$7:$R$206,MATCH($B81&amp;" "&amp;E$10,positions,0),1),
IF(AND(ROW(E82)&gt;12,OR(AND(F83&lt;&gt;"",F83&lt;&gt;"-"),AND(E83="-",D82=""))),"-","")))</f>
        <v/>
      </c>
      <c r="F82" s="128" t="str">
        <f>IFERROR(INDEX(Calculation!$Q$7:$Q$206,MATCH($B82&amp;" "&amp;F$10,positions,0),1),
IFERROR(INDEX(Calculation!$R$7:$R$206,MATCH($B81&amp;" "&amp;F$10,positions,0),1),
IF(AND(ROW(F82)&gt;12,OR(AND(G83&lt;&gt;"",G83&lt;&gt;"-"),AND(F83="-",E82=""))),"-","")))</f>
        <v/>
      </c>
      <c r="G82" s="128" t="str">
        <f>IFERROR(INDEX(Calculation!$Q$7:$Q$206,MATCH($B82&amp;" "&amp;G$10,positions,0),1),
IFERROR(INDEX(Calculation!$R$7:$R$206,MATCH($B81&amp;" "&amp;G$10,positions,0),1),
IF(AND(ROW(G82)&gt;12,OR(AND(H83&lt;&gt;"",H83&lt;&gt;"-"),AND(G83="-",F82=""))),"-","")))</f>
        <v/>
      </c>
      <c r="H82" s="128" t="str">
        <f>IFERROR(INDEX(Calculation!$Q$7:$Q$206,MATCH($B82&amp;" "&amp;H$10,positions,0),1),
IFERROR(INDEX(Calculation!$R$7:$R$206,MATCH($B81&amp;" "&amp;H$10,positions,0),1),
IF(AND(ROW(H82)&gt;12,OR(AND(I83&lt;&gt;"",I83&lt;&gt;"-"),AND(H83="-",G82=""))),"-","")))</f>
        <v/>
      </c>
      <c r="I82" s="128" t="str">
        <f>IFERROR(INDEX(Calculation!$Q$7:$Q$206,MATCH($B82&amp;" "&amp;I$10,positions,0),1),
IFERROR(INDEX(Calculation!$R$7:$R$206,MATCH($B81&amp;" "&amp;I$10,positions,0),1),
IF(AND(ROW(I82)&gt;12,OR(AND(J83&lt;&gt;"",J83&lt;&gt;"-"),AND(I83="-",H82=""))),"-","")))</f>
        <v/>
      </c>
      <c r="J82" s="128" t="str">
        <f>IFERROR(INDEX(Calculation!$Q$7:$Q$206,MATCH($B82&amp;" "&amp;J$10,positions,0),1),
IFERROR(INDEX(Calculation!$R$7:$R$206,MATCH($B81&amp;" "&amp;J$10,positions,0),1),
IF(AND(ROW(J82)&gt;12,OR(AND(K83&lt;&gt;"",K83&lt;&gt;"-"),AND(J83="-",I82=""))),"-","")))</f>
        <v/>
      </c>
      <c r="K82" s="128" t="str">
        <f>IFERROR(INDEX(Calculation!$Q$7:$Q$206,MATCH($B82&amp;" "&amp;K$10,positions,0),1),
IFERROR(INDEX(Calculation!$R$7:$R$206,MATCH($B81&amp;" "&amp;K$10,positions,0),1),
IF(AND(ROW(K82)&gt;12,OR(AND(L83&lt;&gt;"",L83&lt;&gt;"-"),AND(K83="-",J82=""))),"-","")))</f>
        <v/>
      </c>
      <c r="L82" s="128" t="str">
        <f>IFERROR(INDEX(Calculation!$Q$7:$Q$206,MATCH($B82&amp;" "&amp;L$10,positions,0),1),
IFERROR(INDEX(Calculation!$R$7:$R$206,MATCH($B81&amp;" "&amp;L$10,positions,0),1),
IF(AND(ROW(L82)&gt;12,OR(AND(M83&lt;&gt;"",M83&lt;&gt;"-"),AND(L83="-",K82=""))),"-","")))</f>
        <v/>
      </c>
      <c r="M82" s="128" t="str">
        <f>IFERROR(INDEX(Calculation!$Q$7:$Q$206,MATCH($B82&amp;" "&amp;M$10,positions,0),1),
IFERROR(INDEX(Calculation!$R$7:$R$206,MATCH($B81&amp;" "&amp;M$10,positions,0),1),
IF(AND(ROW(M82)&gt;12,OR(AND(N83&lt;&gt;"",N83&lt;&gt;"-"),AND(M83="-",L82=""))),"-","")))</f>
        <v/>
      </c>
      <c r="N82" s="128" t="str">
        <f>IFERROR(INDEX(Calculation!$Q$7:$Q$206,MATCH($B82&amp;" "&amp;N$10,positions,0),1),
IFERROR(INDEX(Calculation!$R$7:$R$206,MATCH($B81&amp;" "&amp;N$10,positions,0),1),
IF(AND(ROW(N82)&gt;12,OR(AND(O83&lt;&gt;"",O83&lt;&gt;"-"),AND(N83="-",M82=""))),"-","")))</f>
        <v/>
      </c>
      <c r="O82" s="128" t="str">
        <f>IFERROR(INDEX(Calculation!$Q$7:$Q$206,MATCH($B82&amp;" "&amp;O$10,positions,0),1),
IFERROR(INDEX(Calculation!$R$7:$R$206,MATCH($B81&amp;" "&amp;O$10,positions,0),1),
IF(AND(ROW(O82)&gt;12,OR(AND(P83&lt;&gt;"",P83&lt;&gt;"-"),AND(O83="-",N82=""))),"-","")))</f>
        <v/>
      </c>
      <c r="P82" s="128" t="str">
        <f>IFERROR(INDEX(Calculation!$Q$7:$Q$206,MATCH($B82&amp;" "&amp;P$10,positions,0),1),
IFERROR(INDEX(Calculation!$R$7:$R$206,MATCH($B81&amp;" "&amp;P$10,positions,0),1),
IF(AND(ROW(P82)&gt;12,OR(AND(Q83&lt;&gt;"",Q83&lt;&gt;"-"),AND(P83="-",O82=""))),"-","")))</f>
        <v/>
      </c>
      <c r="Q82" s="128" t="str">
        <f>IFERROR(INDEX(Calculation!$Q$7:$Q$206,MATCH($B82&amp;" "&amp;Q$10,positions,0),1),
IFERROR(INDEX(Calculation!$R$7:$R$206,MATCH($B81&amp;" "&amp;Q$10,positions,0),1),
IF(AND(ROW(Q82)&gt;12,OR(AND(R83&lt;&gt;"",R83&lt;&gt;"-"),AND(Q83="-",P82=""))),"-","")))</f>
        <v/>
      </c>
      <c r="R82" s="128" t="str">
        <f>IFERROR(INDEX(Calculation!$Q$7:$Q$206,MATCH($B82&amp;" "&amp;R$10,positions,0),1),
IFERROR(INDEX(Calculation!$R$7:$R$206,MATCH($B81&amp;" "&amp;R$10,positions,0),1),
IF(AND(ROW(R82)&gt;12,OR(AND(S83&lt;&gt;"",S83&lt;&gt;"-"),AND(R83="-",Q82=""))),"-","")))</f>
        <v/>
      </c>
      <c r="S82" s="128" t="str">
        <f>IFERROR(INDEX(Calculation!$Q$7:$Q$206,MATCH($B82&amp;" "&amp;S$10,positions,0),1),
IFERROR(INDEX(Calculation!$R$7:$R$206,MATCH($B81&amp;" "&amp;S$10,positions,0),1),
IF(AND(ROW(S82)&gt;12,OR(AND(T83&lt;&gt;"",T83&lt;&gt;"-"),AND(S83="-",R82=""))),"-","")))</f>
        <v/>
      </c>
      <c r="T82" s="128" t="str">
        <f>IFERROR(INDEX(Calculation!$Q$7:$Q$206,MATCH($B82&amp;" "&amp;T$10,positions,0),1),
IFERROR(INDEX(Calculation!$R$7:$R$206,MATCH($B81&amp;" "&amp;T$10,positions,0),1),
IF(AND(ROW(T82)&gt;12,OR(AND(U83&lt;&gt;"",U83&lt;&gt;"-"),AND(T83="-",S82=""))),"-","")))</f>
        <v/>
      </c>
      <c r="U82" s="128" t="str">
        <f>IFERROR(INDEX(Calculation!$Q$7:$Q$206,MATCH($B82&amp;" "&amp;U$10,positions,0),1),
IFERROR(INDEX(Calculation!$R$7:$R$206,MATCH($B81&amp;" "&amp;U$10,positions,0),1),
IF(AND(ROW(U82)&gt;12,OR(AND(V83&lt;&gt;"",V83&lt;&gt;"-"),AND(U83="-",T82=""))),"-","")))</f>
        <v/>
      </c>
      <c r="V82" s="128" t="str">
        <f>IFERROR(INDEX(Calculation!$Q$7:$Q$206,MATCH($B82&amp;" "&amp;V$10,positions,0),1),
IFERROR(INDEX(Calculation!$R$7:$R$206,MATCH($B81&amp;" "&amp;V$10,positions,0),1),
IF(AND(ROW(V82)&gt;12,OR(AND(W83&lt;&gt;"",W83&lt;&gt;"-"),AND(V83="-",U82=""))),"-","")))</f>
        <v/>
      </c>
      <c r="W82" s="128" t="str">
        <f>IFERROR(INDEX(Calculation!$Q$7:$Q$206,MATCH($B82&amp;" "&amp;W$10,positions,0),1),
IFERROR(INDEX(Calculation!$R$7:$R$206,MATCH($B81&amp;" "&amp;W$10,positions,0),1),
IF(AND(ROW(W82)&gt;12,OR(AND(X83&lt;&gt;"",X83&lt;&gt;"-"),AND(W83="-",V82=""))),"-","")))</f>
        <v/>
      </c>
      <c r="X82" s="128" t="str">
        <f>IFERROR(INDEX(Calculation!$Q$7:$Q$206,MATCH($B82&amp;" "&amp;X$10,positions,0),1),
IFERROR(INDEX(Calculation!$R$7:$R$206,MATCH($B81&amp;" "&amp;X$10,positions,0),1),
IF(AND(ROW(X82)&gt;12,OR(AND(Y83&lt;&gt;"",Y83&lt;&gt;"-"),AND(X83="-",W82=""))),"-","")))</f>
        <v/>
      </c>
      <c r="Y82" s="128" t="str">
        <f>IFERROR(INDEX(Calculation!$Q$7:$Q$206,MATCH($B82&amp;" "&amp;Y$10,positions,0),1),
IFERROR(INDEX(Calculation!$R$7:$R$206,MATCH($B81&amp;" "&amp;Y$10,positions,0),1),
IF(AND(ROW(Y82)&gt;12,OR(AND(Z83&lt;&gt;"",Z83&lt;&gt;"-"),AND(Y83="-",X82=""))),"-","")))</f>
        <v/>
      </c>
      <c r="Z82" s="128" t="str">
        <f>IFERROR(INDEX(Calculation!$Q$7:$Q$206,MATCH($B82&amp;" "&amp;Z$10,positions,0),1),
IFERROR(INDEX(Calculation!$R$7:$R$206,MATCH($B81&amp;" "&amp;Z$10,positions,0),1),
IF(AND(ROW(Z82)&gt;12,OR(AND(AA83&lt;&gt;"",AA83&lt;&gt;"-"),AND(Z83="-",Y82=""))),"-","")))</f>
        <v/>
      </c>
      <c r="AA82" s="128" t="str">
        <f>IFERROR(INDEX(Calculation!$Q$7:$Q$206,MATCH($B82&amp;" "&amp;AA$10,positions,0),1),
IFERROR(INDEX(Calculation!$R$7:$R$206,MATCH($B81&amp;" "&amp;AA$10,positions,0),1),
IF(AND(ROW(AA82)&gt;12,OR(AND(AB83&lt;&gt;"",AB83&lt;&gt;"-"),AND(AA83="-",Z82=""))),"-","")))</f>
        <v/>
      </c>
      <c r="AB82" s="128" t="str">
        <f>IFERROR(INDEX(Calculation!$Q$7:$Q$206,MATCH($B82&amp;" "&amp;AB$10,positions,0),1),
IFERROR(INDEX(Calculation!$R$7:$R$206,MATCH($B81&amp;" "&amp;AB$10,positions,0),1),
IF(AND(ROW(AB82)&gt;12,OR(AND(AC83&lt;&gt;"",AC83&lt;&gt;"-"),AND(AB83="-",AA82=""))),"-","")))</f>
        <v/>
      </c>
      <c r="AC82" s="128" t="str">
        <f>IFERROR(INDEX(Calculation!$Q$7:$Q$206,MATCH($B82&amp;" "&amp;AC$10,positions,0),1),
IFERROR(INDEX(Calculation!$R$7:$R$206,MATCH($B81&amp;" "&amp;AC$10,positions,0),1),
IF(AND(ROW(AC82)&gt;12,OR(AND(AD83&lt;&gt;"",AD83&lt;&gt;"-"),AND(AC83="-",AB82=""))),"-","")))</f>
        <v/>
      </c>
      <c r="AD82" s="128" t="str">
        <f>IFERROR(INDEX(Calculation!$Q$7:$Q$206,MATCH($B82&amp;" "&amp;AD$10,positions,0),1),
IFERROR(INDEX(Calculation!$R$7:$R$206,MATCH($B81&amp;" "&amp;AD$10,positions,0),1),
IF(AND(ROW(AD82)&gt;12,OR(AND(AE83&lt;&gt;"",AE83&lt;&gt;"-"),AND(AD83="-",AC82=""))),"-","")))</f>
        <v/>
      </c>
      <c r="AE82" s="128" t="str">
        <f>IFERROR(INDEX(Calculation!$Q$7:$Q$206,MATCH($B82&amp;" "&amp;AE$10,positions,0),1),
IFERROR(INDEX(Calculation!$R$7:$R$206,MATCH($B81&amp;" "&amp;AE$10,positions,0),1),
IF(AND(ROW(AE82)&gt;12,OR(AND(AF83&lt;&gt;"",AF83&lt;&gt;"-"),AND(AE83="-",AD82=""))),"-","")))</f>
        <v/>
      </c>
      <c r="AF82" s="128" t="str">
        <f>IFERROR(INDEX(Calculation!$Q$7:$Q$206,MATCH($B82&amp;" "&amp;AF$10,positions,0),1),
IFERROR(INDEX(Calculation!$R$7:$R$206,MATCH($B81&amp;" "&amp;AF$10,positions,0),1),
IF(AND(ROW(AF82)&gt;12,OR(AND(AG83&lt;&gt;"",AG83&lt;&gt;"-"),AND(AF83="-",AE82=""))),"-","")))</f>
        <v/>
      </c>
      <c r="AG82" s="128" t="str">
        <f>IFERROR(INDEX(Calculation!$Q$7:$Q$206,MATCH($B82&amp;" "&amp;AG$10,positions,0),1),
IFERROR(INDEX(Calculation!$R$7:$R$206,MATCH($B81&amp;" "&amp;AG$10,positions,0),1),
IF(AND(ROW(AG82)&gt;12,OR(AND(AH83&lt;&gt;"",AH83&lt;&gt;"-"),AND(AG83="-",AF82=""))),"-","")))</f>
        <v/>
      </c>
      <c r="AH82" s="128" t="str">
        <f>IFERROR(INDEX(Calculation!$Q$7:$Q$206,MATCH($B82&amp;" "&amp;AH$10,positions,0),1),
IFERROR(INDEX(Calculation!$R$7:$R$206,MATCH($B81&amp;" "&amp;AH$10,positions,0),1),
IF(AND(ROW(AH82)&gt;12,OR(AND(AI83&lt;&gt;"",AI83&lt;&gt;"-"),AND(AH83="-",AG82=""))),"-","")))</f>
        <v/>
      </c>
      <c r="AI82" s="128" t="str">
        <f>IFERROR(INDEX(Calculation!$Q$7:$Q$206,MATCH($B82&amp;" "&amp;AI$10,positions,0),1),
IFERROR(INDEX(Calculation!$R$7:$R$206,MATCH($B81&amp;" "&amp;AI$10,positions,0),1),
IF(AND(ROW(AI82)&gt;12,OR(AND(AJ83&lt;&gt;"",AJ83&lt;&gt;"-"),AND(AI83="-",AH82=""))),"-","")))</f>
        <v/>
      </c>
      <c r="AJ82" s="128" t="str">
        <f>IFERROR(INDEX(Calculation!$Q$7:$Q$206,MATCH($B82&amp;" "&amp;AJ$10,positions,0),1),
IFERROR(INDEX(Calculation!$R$7:$R$206,MATCH($B81&amp;" "&amp;AJ$10,positions,0),1),
IF(AND(ROW(AJ82)&gt;12,OR(AND(AK83&lt;&gt;"",AK83&lt;&gt;"-"),AND(AJ83="-",AI82=""))),"-","")))</f>
        <v/>
      </c>
      <c r="AK82" s="128" t="str">
        <f>IFERROR(INDEX(Calculation!$Q$7:$Q$206,MATCH($B82&amp;" "&amp;AK$10,positions,0),1),
IFERROR(INDEX(Calculation!$R$7:$R$206,MATCH($B81&amp;" "&amp;AK$10,positions,0),1),
IF(AND(ROW(AK82)&gt;12,OR(AND(AL83&lt;&gt;"",AL83&lt;&gt;"-"),AND(AK83="-",AJ82=""))),"-","")))</f>
        <v/>
      </c>
      <c r="AL82" s="128" t="str">
        <f>IFERROR(INDEX(Calculation!$Q$7:$Q$206,MATCH($B82&amp;" "&amp;AL$10,positions,0),1),
IFERROR(INDEX(Calculation!$R$7:$R$206,MATCH($B81&amp;" "&amp;AL$10,positions,0),1),
IF(AND(ROW(AL82)&gt;12,OR(AND(AM83&lt;&gt;"",AM83&lt;&gt;"-"),AND(AL83="-",AK82=""))),"-","")))</f>
        <v/>
      </c>
      <c r="AM82" s="128" t="str">
        <f>IFERROR(INDEX(Calculation!$Q$7:$Q$206,MATCH($B82&amp;" "&amp;AM$10,positions,0),1),
IFERROR(INDEX(Calculation!$R$7:$R$206,MATCH($B81&amp;" "&amp;AM$10,positions,0),1),
IF(AND(ROW(AM82)&gt;12,OR(AND(AN83&lt;&gt;"",AN83&lt;&gt;"-"),AND(AM83="-",AL82=""))),"-","")))</f>
        <v/>
      </c>
      <c r="AN82" s="128" t="str">
        <f>IFERROR(INDEX(Calculation!$Q$7:$Q$206,MATCH($B82&amp;" "&amp;AN$10,positions,0),1),
IFERROR(INDEX(Calculation!$R$7:$R$206,MATCH($B81&amp;" "&amp;AN$10,positions,0),1),
IF(AND(ROW(AN82)&gt;12,OR(AND(AO83&lt;&gt;"",AO83&lt;&gt;"-"),AND(AN83="-",AM82=""))),"-","")))</f>
        <v/>
      </c>
      <c r="AO82" s="128" t="str">
        <f>IFERROR(INDEX(Calculation!$Q$7:$Q$206,MATCH($B82&amp;" "&amp;AO$10,positions,0),1),
IFERROR(INDEX(Calculation!$R$7:$R$206,MATCH($B81&amp;" "&amp;AO$10,positions,0),1),
IF(AND(ROW(AO82)&gt;12,OR(AND(AP83&lt;&gt;"",AP83&lt;&gt;"-"),AND(AO83="-",AN82=""))),"-","")))</f>
        <v/>
      </c>
      <c r="AP82" s="128" t="str">
        <f>IFERROR(INDEX(Calculation!$Q$7:$Q$206,MATCH($B82&amp;" "&amp;AP$10,positions,0),1),
IFERROR(INDEX(Calculation!$R$7:$R$206,MATCH($B81&amp;" "&amp;AP$10,positions,0),1),
IF(AND(ROW(AP82)&gt;12,OR(AND(AQ83&lt;&gt;"",AQ83&lt;&gt;"-"),AND(AP83="-",AO82=""))),"-","")))</f>
        <v/>
      </c>
      <c r="AQ82" s="128" t="str">
        <f>IFERROR(INDEX(Calculation!$Q$7:$Q$206,MATCH($B82&amp;" "&amp;AQ$10,positions,0),1),
IFERROR(INDEX(Calculation!$R$7:$R$206,MATCH($B81&amp;" "&amp;AQ$10,positions,0),1),
IF(AND(ROW(AQ82)&gt;12,OR(AND(AR83&lt;&gt;"",AR83&lt;&gt;"-"),AND(AQ83="-",AP82=""))),"-","")))</f>
        <v/>
      </c>
      <c r="AR82" s="128" t="str">
        <f>IFERROR(INDEX(Calculation!$Q$7:$Q$206,MATCH($B82&amp;" "&amp;AR$10,positions,0),1),
IFERROR(INDEX(Calculation!$R$7:$R$206,MATCH($B81&amp;" "&amp;AR$10,positions,0),1),
IF(AND(ROW(AR82)&gt;12,OR(AND(AS83&lt;&gt;"",AS83&lt;&gt;"-"),AND(AR83="-",AQ82=""))),"-","")))</f>
        <v/>
      </c>
      <c r="AS82" s="128" t="str">
        <f>IFERROR(INDEX(Calculation!$Q$7:$Q$206,MATCH($B82&amp;" "&amp;AS$10,positions,0),1),
IFERROR(INDEX(Calculation!$R$7:$R$206,MATCH($B81&amp;" "&amp;AS$10,positions,0),1),
IF(AND(ROW(AS82)&gt;12,OR(AND(AT83&lt;&gt;"",AT83&lt;&gt;"-"),AND(AS83="-",AR82=""))),"-","")))</f>
        <v/>
      </c>
      <c r="AT82" s="128" t="str">
        <f>IFERROR(INDEX(Calculation!$Q$7:$Q$206,MATCH($B82&amp;" "&amp;AT$10,positions,0),1),
IFERROR(INDEX(Calculation!$R$7:$R$206,MATCH($B81&amp;" "&amp;AT$10,positions,0),1),
IF(AND(ROW(AT82)&gt;12,OR(AND(AU83&lt;&gt;"",AU83&lt;&gt;"-"),AND(AT83="-",AS82=""))),"-","")))</f>
        <v/>
      </c>
      <c r="AU82" s="128" t="str">
        <f>IFERROR(INDEX(Calculation!$Q$7:$Q$206,MATCH($B82&amp;" "&amp;AU$10,positions,0),1),
IFERROR(INDEX(Calculation!$R$7:$R$206,MATCH($B81&amp;" "&amp;AU$10,positions,0),1),
IF(AND(ROW(AU82)&gt;12,OR(AND(AV83&lt;&gt;"",AV83&lt;&gt;"-"),AND(AU83="-",AT82=""))),"-","")))</f>
        <v/>
      </c>
      <c r="AV82" s="128" t="str">
        <f>IFERROR(INDEX(Calculation!$Q$7:$Q$206,MATCH($B82&amp;" "&amp;AV$10,positions,0),1),
IFERROR(INDEX(Calculation!$R$7:$R$206,MATCH($B81&amp;" "&amp;AV$10,positions,0),1),
IF(AND(ROW(AV82)&gt;12,OR(AND(AW83&lt;&gt;"",AW83&lt;&gt;"-"),AND(AV83="-",AU82=""))),"-","")))</f>
        <v/>
      </c>
      <c r="AW82" s="128" t="str">
        <f>IFERROR(INDEX(Calculation!$Q$7:$Q$206,MATCH($B82&amp;" "&amp;AW$10,positions,0),1),
IFERROR(INDEX(Calculation!$R$7:$R$206,MATCH($B81&amp;" "&amp;AW$10,positions,0),1),
IF(AND(ROW(AW82)&gt;12,OR(AND(AX83&lt;&gt;"",AX83&lt;&gt;"-"),AND(AW83="-",AV82=""))),"-","")))</f>
        <v/>
      </c>
      <c r="AX82" s="128" t="str">
        <f>IFERROR(INDEX(Calculation!$Q$7:$Q$206,MATCH($B82&amp;" "&amp;AX$10,positions,0),1),
IFERROR(INDEX(Calculation!$R$7:$R$206,MATCH($B81&amp;" "&amp;AX$10,positions,0),1),
IF(AND(ROW(AX82)&gt;12,OR(AND(AY83&lt;&gt;"",AY83&lt;&gt;"-"),AND(AX83="-",AW82=""))),"-","")))</f>
        <v/>
      </c>
      <c r="AY82" s="128" t="str">
        <f>IFERROR(INDEX(Calculation!$Q$7:$Q$206,MATCH($B82&amp;" "&amp;AY$10,positions,0),1),
IFERROR(INDEX(Calculation!$R$7:$R$206,MATCH($B81&amp;" "&amp;AY$10,positions,0),1),
IF(AND(ROW(AY82)&gt;12,OR(AND(AZ83&lt;&gt;"",AZ83&lt;&gt;"-"),AND(AY83="-",AX82=""))),"-","")))</f>
        <v/>
      </c>
      <c r="AZ82" s="128" t="str">
        <f>IFERROR(INDEX(Calculation!$Q$7:$Q$206,MATCH($B82&amp;" "&amp;AZ$10,positions,0),1),
IFERROR(INDEX(Calculation!$R$7:$R$206,MATCH($B81&amp;" "&amp;AZ$10,positions,0),1),
IF(AND(ROW(AZ82)&gt;12,OR(AND(BA83&lt;&gt;"",BA83&lt;&gt;"-"),AND(AZ83="-",AY82=""))),"-","")))</f>
        <v/>
      </c>
      <c r="BA82" s="128" t="str">
        <f>IFERROR(INDEX(Calculation!$Q$7:$Q$206,MATCH($B82&amp;" "&amp;BA$10,positions,0),1),
IFERROR(INDEX(Calculation!$R$7:$R$206,MATCH($B81&amp;" "&amp;BA$10,positions,0),1),
IF(AND(ROW(BA82)&gt;12,OR(AND(BB83&lt;&gt;"",BB83&lt;&gt;"-"),AND(BA83="-",AZ82=""))),"-","")))</f>
        <v/>
      </c>
      <c r="BB82" s="128" t="str">
        <f>IFERROR(INDEX(Calculation!$Q$7:$Q$206,MATCH($B82&amp;" "&amp;BB$10,positions,0),1),
IFERROR(INDEX(Calculation!$R$7:$R$206,MATCH($B81&amp;" "&amp;BB$10,positions,0),1),
IF(AND(ROW(BB82)&gt;12,OR(AND(BC83&lt;&gt;"",BC83&lt;&gt;"-"),AND(BB83="-",BA82=""))),"-","")))</f>
        <v/>
      </c>
      <c r="BC82" s="128" t="str">
        <f>IFERROR(INDEX(Calculation!$Q$7:$Q$206,MATCH($B82&amp;" "&amp;BC$10,positions,0),1),
IFERROR(INDEX(Calculation!$R$7:$R$206,MATCH($B81&amp;" "&amp;BC$10,positions,0),1),
IF(AND(ROW(BC82)&gt;12,OR(AND(BD83&lt;&gt;"",BD83&lt;&gt;"-"),AND(BC83="-",BB82=""))),"-","")))</f>
        <v/>
      </c>
      <c r="BD82" s="128" t="str">
        <f>IFERROR(INDEX(Calculation!$Q$7:$Q$206,MATCH($B82&amp;" "&amp;BD$10,positions,0),1),
IFERROR(INDEX(Calculation!$R$7:$R$206,MATCH($B81&amp;" "&amp;BD$10,positions,0),1),
IF(AND(ROW(BD82)&gt;12,OR(AND(BE83&lt;&gt;"",BE83&lt;&gt;"-"),AND(BD83="-",BC82=""))),"-","")))</f>
        <v/>
      </c>
      <c r="BE82" s="128" t="str">
        <f>IFERROR(INDEX(Calculation!$Q$7:$Q$206,MATCH($B82&amp;" "&amp;BE$10,positions,0),1),
IFERROR(INDEX(Calculation!$R$7:$R$206,MATCH($B81&amp;" "&amp;BE$10,positions,0),1),
IF(AND(ROW(BE82)&gt;12,OR(AND(BF83&lt;&gt;"",BF83&lt;&gt;"-"),AND(BE83="-",BD82=""))),"-","")))</f>
        <v/>
      </c>
      <c r="BF82" s="128" t="str">
        <f>IFERROR(INDEX(Calculation!$Q$7:$Q$206,MATCH($B82&amp;" "&amp;BF$10,positions,0),1),
IFERROR(INDEX(Calculation!$R$7:$R$206,MATCH($B81&amp;" "&amp;BF$10,positions,0),1),
IF(AND(ROW(BF82)&gt;12,OR(AND(BG83&lt;&gt;"",BG83&lt;&gt;"-"),AND(BF83="-",BE82=""))),"-","")))</f>
        <v/>
      </c>
      <c r="BG82" s="128" t="str">
        <f>IFERROR(INDEX(Calculation!$Q$7:$Q$206,MATCH($B82&amp;" "&amp;BG$10,positions,0),1),
IFERROR(INDEX(Calculation!$R$7:$R$206,MATCH($B81&amp;" "&amp;BG$10,positions,0),1),
IF(AND(ROW(BG82)&gt;12,OR(AND(BH83&lt;&gt;"",BH83&lt;&gt;"-"),AND(BG83="-",BF82=""))),"-","")))</f>
        <v/>
      </c>
      <c r="BH82" s="128" t="str">
        <f>IFERROR(INDEX(Calculation!$Q$7:$Q$206,MATCH($B82&amp;" "&amp;BH$10,positions,0),1),
IFERROR(INDEX(Calculation!$R$7:$R$206,MATCH($B81&amp;" "&amp;BH$10,positions,0),1),
IF(AND(ROW(BH82)&gt;12,OR(AND(BI83&lt;&gt;"",BI83&lt;&gt;"-"),AND(BH83="-",BG82=""))),"-","")))</f>
        <v/>
      </c>
      <c r="BI82" s="128" t="str">
        <f>IFERROR(INDEX(Calculation!$Q$7:$Q$206,MATCH($B82&amp;" "&amp;BI$10,positions,0),1),
IFERROR(INDEX(Calculation!$R$7:$R$206,MATCH($B81&amp;" "&amp;BI$10,positions,0),1),
IF(AND(ROW(BI82)&gt;12,OR(AND(BJ83&lt;&gt;"",BJ83&lt;&gt;"-"),AND(BI83="-",BH82=""))),"-","")))</f>
        <v/>
      </c>
      <c r="BJ82" s="128" t="str">
        <f>IFERROR(INDEX(Calculation!$Q$7:$Q$206,MATCH($B82&amp;" "&amp;BJ$10,positions,0),1),
IFERROR(INDEX(Calculation!$R$7:$R$206,MATCH($B81&amp;" "&amp;BJ$10,positions,0),1),
IF(AND(ROW(BJ82)&gt;12,OR(AND(BK83&lt;&gt;"",BK83&lt;&gt;"-"),AND(BJ83="-",BI82=""))),"-","")))</f>
        <v/>
      </c>
      <c r="BK82" s="128" t="str">
        <f>IFERROR(INDEX(Calculation!$Q$7:$Q$206,MATCH($B82&amp;" "&amp;BK$10,positions,0),1),
IFERROR(INDEX(Calculation!$R$7:$R$206,MATCH($B81&amp;" "&amp;BK$10,positions,0),1),
IF(AND(ROW(BK82)&gt;12,OR(AND(BL83&lt;&gt;"",BL83&lt;&gt;"-"),AND(BK83="-",BJ82=""))),"-","")))</f>
        <v/>
      </c>
      <c r="BL82" s="128" t="str">
        <f>IFERROR(INDEX(Calculation!$Q$7:$Q$206,MATCH($B82&amp;" "&amp;BL$10,positions,0),1),
IFERROR(INDEX(Calculation!$R$7:$R$206,MATCH($B81&amp;" "&amp;BL$10,positions,0),1),
IF(AND(ROW(BL82)&gt;12,OR(AND(BM83&lt;&gt;"",BM83&lt;&gt;"-"),AND(BL83="-",BK82=""))),"-","")))</f>
        <v/>
      </c>
      <c r="BM82" s="128" t="str">
        <f>IFERROR(INDEX(Calculation!$Q$7:$Q$206,MATCH($B82&amp;" "&amp;BM$10,positions,0),1),
IFERROR(INDEX(Calculation!$R$7:$R$206,MATCH($B81&amp;" "&amp;BM$10,positions,0),1),
IF(AND(ROW(BM82)&gt;12,OR(AND(BN83&lt;&gt;"",BN83&lt;&gt;"-"),AND(BM83="-",BL82=""))),"-","")))</f>
        <v/>
      </c>
      <c r="BN82" s="128" t="str">
        <f>IFERROR(INDEX(Calculation!$Q$7:$Q$206,MATCH($B82&amp;" "&amp;BN$10,positions,0),1),
IFERROR(INDEX(Calculation!$R$7:$R$206,MATCH($B81&amp;" "&amp;BN$10,positions,0),1),
IF(AND(ROW(BN82)&gt;12,OR(AND(BO83&lt;&gt;"",BO83&lt;&gt;"-"),AND(BN83="-",BM82=""))),"-","")))</f>
        <v/>
      </c>
      <c r="BO82" s="128" t="str">
        <f>IFERROR(INDEX(Calculation!$Q$7:$Q$206,MATCH($B82&amp;" "&amp;BO$10,positions,0),1),
IFERROR(INDEX(Calculation!$R$7:$R$206,MATCH($B81&amp;" "&amp;BO$10,positions,0),1),
IF(AND(ROW(BO82)&gt;12,OR(AND(BP83&lt;&gt;"",BP83&lt;&gt;"-"),AND(BO83="-",BN82=""))),"-","")))</f>
        <v/>
      </c>
      <c r="BP82" s="128" t="str">
        <f>IFERROR(INDEX(Calculation!$Q$7:$Q$206,MATCH($B82&amp;" "&amp;BP$10,positions,0),1),
IFERROR(INDEX(Calculation!$R$7:$R$206,MATCH($B81&amp;" "&amp;BP$10,positions,0),1),
IF(AND(ROW(BP82)&gt;12,OR(AND(BQ83&lt;&gt;"",BQ83&lt;&gt;"-"),AND(BP83="-",BO82=""))),"-","")))</f>
        <v/>
      </c>
      <c r="BQ82" s="128" t="str">
        <f>IFERROR(INDEX(Calculation!$Q$7:$Q$206,MATCH($B82&amp;" "&amp;BQ$10,positions,0),1),
IFERROR(INDEX(Calculation!$R$7:$R$206,MATCH($B81&amp;" "&amp;BQ$10,positions,0),1),
IF(AND(ROW(BQ82)&gt;12,OR(AND(BR83&lt;&gt;"",BR83&lt;&gt;"-"),AND(BQ83="-",BP82=""))),"-","")))</f>
        <v/>
      </c>
      <c r="BR82" s="128" t="str">
        <f>IFERROR(INDEX(Calculation!$Q$7:$Q$206,MATCH($B82&amp;" "&amp;BR$10,positions,0),1),
IFERROR(INDEX(Calculation!$R$7:$R$206,MATCH($B81&amp;" "&amp;BR$10,positions,0),1),
IF(AND(ROW(BR82)&gt;12,OR(AND(BS83&lt;&gt;"",BS83&lt;&gt;"-"),AND(BR83="-",BQ82=""))),"-","")))</f>
        <v/>
      </c>
      <c r="BS82" s="128" t="str">
        <f>IFERROR(INDEX(Calculation!$Q$7:$Q$206,MATCH($B82&amp;" "&amp;BS$10,positions,0),1),
IFERROR(INDEX(Calculation!$R$7:$R$206,MATCH($B81&amp;" "&amp;BS$10,positions,0),1),
IF(AND(ROW(BS82)&gt;12,OR(AND(BT83&lt;&gt;"",BT83&lt;&gt;"-"),AND(BS83="-",BR82=""))),"-","")))</f>
        <v/>
      </c>
      <c r="BT82" s="128" t="str">
        <f>IFERROR(INDEX(Calculation!$Q$7:$Q$206,MATCH($B82&amp;" "&amp;BT$10,positions,0),1),
IFERROR(INDEX(Calculation!$R$7:$R$206,MATCH($B81&amp;" "&amp;BT$10,positions,0),1),
IF(AND(ROW(BT82)&gt;12,OR(AND(BU83&lt;&gt;"",BU83&lt;&gt;"-"),AND(BT83="-",BS82=""))),"-","")))</f>
        <v/>
      </c>
      <c r="BU82" s="128" t="str">
        <f>IFERROR(INDEX(Calculation!$Q$7:$Q$206,MATCH($B82&amp;" "&amp;BU$10,positions,0),1),
IFERROR(INDEX(Calculation!$R$7:$R$206,MATCH($B81&amp;" "&amp;BU$10,positions,0),1),
IF(AND(ROW(BU82)&gt;12,OR(AND(BV83&lt;&gt;"",BV83&lt;&gt;"-"),AND(BU83="-",BT82=""))),"-","")))</f>
        <v/>
      </c>
      <c r="BV82" s="128" t="str">
        <f>IFERROR(INDEX(Calculation!$Q$7:$Q$206,MATCH($B82&amp;" "&amp;BV$10,positions,0),1),
IFERROR(INDEX(Calculation!$R$7:$R$206,MATCH($B81&amp;" "&amp;BV$10,positions,0),1),
IF(AND(ROW(BV82)&gt;12,OR(AND(BW83&lt;&gt;"",BW83&lt;&gt;"-"),AND(BV83="-",BU82=""))),"-","")))</f>
        <v/>
      </c>
      <c r="BW82" s="128" t="str">
        <f>IFERROR(INDEX(Calculation!$Q$7:$Q$206,MATCH($B82&amp;" "&amp;BW$10,positions,0),1),
IFERROR(INDEX(Calculation!$R$7:$R$206,MATCH($B81&amp;" "&amp;BW$10,positions,0),1),
IF(AND(ROW(BW82)&gt;12,OR(AND(BX83&lt;&gt;"",BX83&lt;&gt;"-"),AND(BW83="-",BV82=""))),"-","")))</f>
        <v/>
      </c>
      <c r="BX82" s="128" t="str">
        <f>IFERROR(INDEX(Calculation!$Q$7:$Q$206,MATCH($B82&amp;" "&amp;BX$10,positions,0),1),
IFERROR(INDEX(Calculation!$R$7:$R$206,MATCH($B81&amp;" "&amp;BX$10,positions,0),1),
IF(AND(ROW(BX82)&gt;12,OR(AND(BY83&lt;&gt;"",BY83&lt;&gt;"-"),AND(BX83="-",BW82=""))),"-","")))</f>
        <v/>
      </c>
      <c r="BY82" s="128" t="str">
        <f>IFERROR(INDEX(Calculation!$Q$7:$Q$206,MATCH($B82&amp;" "&amp;BY$10,positions,0),1),
IFERROR(INDEX(Calculation!$R$7:$R$206,MATCH($B81&amp;" "&amp;BY$10,positions,0),1),
IF(AND(ROW(BY82)&gt;12,OR(AND(BZ83&lt;&gt;"",BZ83&lt;&gt;"-"),AND(BY83="-",BX82=""))),"-","")))</f>
        <v/>
      </c>
      <c r="BZ82" s="128" t="str">
        <f>IFERROR(INDEX(Calculation!$Q$7:$Q$206,MATCH($B82&amp;" "&amp;BZ$10,positions,0),1),
IFERROR(INDEX(Calculation!$R$7:$R$206,MATCH($B81&amp;" "&amp;BZ$10,positions,0),1),
IF(AND(ROW(BZ82)&gt;12,OR(AND(CA83&lt;&gt;"",CA83&lt;&gt;"-"),AND(BZ83="-",BY82=""))),"-","")))</f>
        <v/>
      </c>
      <c r="CA82" s="128" t="str">
        <f>IFERROR(INDEX(Calculation!$Q$7:$Q$206,MATCH($B82&amp;" "&amp;CA$10,positions,0),1),
IFERROR(INDEX(Calculation!$R$7:$R$206,MATCH($B81&amp;" "&amp;CA$10,positions,0),1),
IF(AND(ROW(CA82)&gt;12,OR(AND(CB83&lt;&gt;"",CB83&lt;&gt;"-"),AND(CA83="-",BZ82=""))),"-","")))</f>
        <v/>
      </c>
      <c r="CB82" s="128" t="str">
        <f>IFERROR(INDEX(Calculation!$Q$7:$Q$206,MATCH($B82&amp;" "&amp;CB$10,positions,0),1),
IFERROR(INDEX(Calculation!$R$7:$R$206,MATCH($B81&amp;" "&amp;CB$10,positions,0),1),
IF(AND(ROW(CB82)&gt;12,OR(AND(CC83&lt;&gt;"",CC83&lt;&gt;"-"),AND(CB83="-",CA82=""))),"-","")))</f>
        <v/>
      </c>
      <c r="CC82" s="128" t="str">
        <f>IFERROR(INDEX(Calculation!$Q$7:$Q$206,MATCH($B82&amp;" "&amp;CC$10,positions,0),1),
IFERROR(INDEX(Calculation!$R$7:$R$206,MATCH($B81&amp;" "&amp;CC$10,positions,0),1),
IF(AND(ROW(CC82)&gt;12,OR(AND(CD83&lt;&gt;"",CD83&lt;&gt;"-"),AND(CC83="-",CB82=""))),"-","")))</f>
        <v/>
      </c>
      <c r="CD82" s="128" t="str">
        <f>IFERROR(INDEX(Calculation!$Q$7:$Q$206,MATCH($B82&amp;" "&amp;CD$10,positions,0),1),
IFERROR(INDEX(Calculation!$R$7:$R$206,MATCH($B81&amp;" "&amp;CD$10,positions,0),1),
IF(AND(ROW(CD82)&gt;12,OR(AND(CE83&lt;&gt;"",CE83&lt;&gt;"-"),AND(CD83="-",CC82=""))),"-","")))</f>
        <v/>
      </c>
      <c r="CE82" s="128" t="str">
        <f>IFERROR(INDEX(Calculation!$Q$7:$Q$206,MATCH($B82&amp;" "&amp;CE$10,positions,0),1),
IFERROR(INDEX(Calculation!$R$7:$R$206,MATCH($B81&amp;" "&amp;CE$10,positions,0),1),
IF(AND(ROW(CE82)&gt;12,OR(AND(CF83&lt;&gt;"",CF83&lt;&gt;"-"),AND(CE83="-",CD82=""))),"-","")))</f>
        <v/>
      </c>
      <c r="CF82" s="128" t="str">
        <f>IFERROR(INDEX(Calculation!$Q$7:$Q$206,MATCH($B82&amp;" "&amp;CF$10,positions,0),1),
IFERROR(INDEX(Calculation!$R$7:$R$206,MATCH($B81&amp;" "&amp;CF$10,positions,0),1),
IF(AND(ROW(CF82)&gt;12,OR(AND(CG83&lt;&gt;"",CG83&lt;&gt;"-"),AND(CF83="-",CE82=""))),"-","")))</f>
        <v/>
      </c>
      <c r="CG82" s="128" t="str">
        <f>IFERROR(INDEX(Calculation!$Q$7:$Q$206,MATCH($B82&amp;" "&amp;CG$10,positions,0),1),
IFERROR(INDEX(Calculation!$R$7:$R$206,MATCH($B81&amp;" "&amp;CG$10,positions,0),1),
IF(AND(ROW(CG82)&gt;12,OR(AND(CH83&lt;&gt;"",CH83&lt;&gt;"-"),AND(CG83="-",CF82=""))),"-","")))</f>
        <v/>
      </c>
      <c r="CH82" s="128" t="str">
        <f>IFERROR(INDEX(Calculation!$Q$7:$Q$206,MATCH($B82&amp;" "&amp;CH$10,positions,0),1),
IFERROR(INDEX(Calculation!$R$7:$R$206,MATCH($B81&amp;" "&amp;CH$10,positions,0),1),
IF(AND(ROW(CH82)&gt;12,OR(AND(CI83&lt;&gt;"",CI83&lt;&gt;"-"),AND(CH83="-",CG82=""))),"-","")))</f>
        <v/>
      </c>
      <c r="CI82" s="128" t="str">
        <f>IFERROR(INDEX(Calculation!$Q$7:$Q$206,MATCH($B82&amp;" "&amp;CI$10,positions,0),1),
IFERROR(INDEX(Calculation!$R$7:$R$206,MATCH($B81&amp;" "&amp;CI$10,positions,0),1),
IF(AND(ROW(CI82)&gt;12,OR(AND(CJ83&lt;&gt;"",CJ83&lt;&gt;"-"),AND(CI83="-",CH82=""))),"-","")))</f>
        <v/>
      </c>
      <c r="CJ82" s="128" t="str">
        <f>IFERROR(INDEX(Calculation!$Q$7:$Q$206,MATCH($B82&amp;" "&amp;CJ$10,positions,0),1),
IFERROR(INDEX(Calculation!$R$7:$R$206,MATCH($B81&amp;" "&amp;CJ$10,positions,0),1),
IF(AND(ROW(CJ82)&gt;12,OR(AND(CK83&lt;&gt;"",CK83&lt;&gt;"-"),AND(CJ83="-",CI82=""))),"-","")))</f>
        <v/>
      </c>
      <c r="CK82" s="128" t="str">
        <f>IFERROR(INDEX(Calculation!$Q$7:$Q$206,MATCH($B82&amp;" "&amp;CK$10,positions,0),1),
IFERROR(INDEX(Calculation!$R$7:$R$206,MATCH($B81&amp;" "&amp;CK$10,positions,0),1),
IF(AND(ROW(CK82)&gt;12,OR(AND(CL83&lt;&gt;"",CL83&lt;&gt;"-"),AND(CK83="-",CJ82=""))),"-","")))</f>
        <v/>
      </c>
      <c r="CL82" s="128" t="str">
        <f>IFERROR(INDEX(Calculation!$Q$7:$Q$206,MATCH($B82&amp;" "&amp;CL$10,positions,0),1),
IFERROR(INDEX(Calculation!$R$7:$R$206,MATCH($B81&amp;" "&amp;CL$10,positions,0),1),
IF(AND(ROW(CL82)&gt;12,OR(AND(CM83&lt;&gt;"",CM83&lt;&gt;"-"),AND(CL83="-",CK82=""))),"-","")))</f>
        <v/>
      </c>
      <c r="CM82" s="128" t="str">
        <f>IFERROR(INDEX(Calculation!$Q$7:$Q$206,MATCH($B82&amp;" "&amp;CM$10,positions,0),1),
IFERROR(INDEX(Calculation!$R$7:$R$206,MATCH($B81&amp;" "&amp;CM$10,positions,0),1),
IF(AND(ROW(CM82)&gt;12,OR(AND(CN83&lt;&gt;"",CN83&lt;&gt;"-"),AND(CM83="-",CL82=""))),"-","")))</f>
        <v/>
      </c>
      <c r="CN82" s="128" t="str">
        <f>IFERROR(INDEX(Calculation!$Q$7:$Q$206,MATCH($B82&amp;" "&amp;CN$10,positions,0),1),
IFERROR(INDEX(Calculation!$R$7:$R$206,MATCH($B81&amp;" "&amp;CN$10,positions,0),1),
IF(AND(ROW(CN82)&gt;12,OR(AND(CO83&lt;&gt;"",CO83&lt;&gt;"-"),AND(CN83="-",CM82=""))),"-","")))</f>
        <v/>
      </c>
      <c r="CO82" s="128" t="str">
        <f>IFERROR(INDEX(Calculation!$Q$7:$Q$206,MATCH($B82&amp;" "&amp;CO$10,positions,0),1),
IFERROR(INDEX(Calculation!$R$7:$R$206,MATCH($B81&amp;" "&amp;CO$10,positions,0),1),
IF(AND(ROW(CO82)&gt;12,OR(AND(CP83&lt;&gt;"",CP83&lt;&gt;"-"),AND(CO83="-",CN82=""))),"-","")))</f>
        <v/>
      </c>
      <c r="CP82" s="128" t="str">
        <f>IFERROR(INDEX(Calculation!$Q$7:$Q$206,MATCH($B82&amp;" "&amp;CP$10,positions,0),1),
IFERROR(INDEX(Calculation!$R$7:$R$206,MATCH($B81&amp;" "&amp;CP$10,positions,0),1),
IF(AND(ROW(CP82)&gt;12,OR(AND(CQ83&lt;&gt;"",CQ83&lt;&gt;"-"),AND(CP83="-",CO82=""))),"-","")))</f>
        <v/>
      </c>
      <c r="CQ82" s="128" t="str">
        <f>IFERROR(INDEX(Calculation!$Q$7:$Q$206,MATCH($B82&amp;" "&amp;CQ$10,positions,0),1),
IFERROR(INDEX(Calculation!$R$7:$R$206,MATCH($B81&amp;" "&amp;CQ$10,positions,0),1),
IF(AND(ROW(CQ82)&gt;12,OR(AND(CR83&lt;&gt;"",CR83&lt;&gt;"-"),AND(CQ83="-",CP82=""))),"-","")))</f>
        <v/>
      </c>
      <c r="CR82" s="128" t="str">
        <f>IFERROR(INDEX(Calculation!$Q$7:$Q$206,MATCH($B82&amp;" "&amp;CR$10,positions,0),1),
IFERROR(INDEX(Calculation!$R$7:$R$206,MATCH($B81&amp;" "&amp;CR$10,positions,0),1),
IF(AND(ROW(CR82)&gt;12,OR(AND(CS83&lt;&gt;"",CS83&lt;&gt;"-"),AND(CR83="-",CQ82=""))),"-","")))</f>
        <v/>
      </c>
      <c r="CS82" s="128" t="str">
        <f>IFERROR(INDEX(Calculation!$Q$7:$Q$206,MATCH($B82&amp;" "&amp;CS$10,positions,0),1),
IFERROR(INDEX(Calculation!$R$7:$R$206,MATCH($B81&amp;" "&amp;CS$10,positions,0),1),
IF(AND(ROW(CS82)&gt;12,OR(AND(CT83&lt;&gt;"",CT83&lt;&gt;"-"),AND(CS83="-",CR82=""))),"-","")))</f>
        <v/>
      </c>
      <c r="CT82" s="128" t="str">
        <f>IFERROR(INDEX(Calculation!$Q$7:$Q$206,MATCH($B82&amp;" "&amp;CT$10,positions,0),1),
IFERROR(INDEX(Calculation!$R$7:$R$206,MATCH($B81&amp;" "&amp;CT$10,positions,0),1),
IF(AND(ROW(CT82)&gt;12,OR(AND(CU83&lt;&gt;"",CU83&lt;&gt;"-"),AND(CT83="-",CS82=""))),"-","")))</f>
        <v/>
      </c>
      <c r="CU82" s="128" t="str">
        <f>IFERROR(INDEX(Calculation!$Q$7:$Q$206,MATCH($B82&amp;" "&amp;CU$10,positions,0),1),
IFERROR(INDEX(Calculation!$R$7:$R$206,MATCH($B81&amp;" "&amp;CU$10,positions,0),1),
IF(AND(ROW(CU82)&gt;12,OR(AND(CV83&lt;&gt;"",CV83&lt;&gt;"-"),AND(CU83="-",CT82=""))),"-","")))</f>
        <v/>
      </c>
      <c r="CV82" s="128" t="str">
        <f>IFERROR(INDEX(Calculation!$Q$7:$Q$206,MATCH($B82&amp;" "&amp;CV$10,positions,0),1),
IFERROR(INDEX(Calculation!$R$7:$R$206,MATCH($B81&amp;" "&amp;CV$10,positions,0),1),
IF(AND(ROW(CV82)&gt;12,OR(AND(CW83&lt;&gt;"",CW83&lt;&gt;"-"),AND(CV83="-",CU82=""))),"-","")))</f>
        <v/>
      </c>
      <c r="CW82" s="128" t="str">
        <f>IFERROR(INDEX(Calculation!$Q$7:$Q$206,MATCH($B82&amp;" "&amp;CW$10,positions,0),1),
IFERROR(INDEX(Calculation!$R$7:$R$206,MATCH($B81&amp;" "&amp;CW$10,positions,0),1),
IF(AND(ROW(CW82)&gt;12,OR(AND(CX83&lt;&gt;"",CX83&lt;&gt;"-"),AND(CW83="-",CV82=""))),"-","")))</f>
        <v/>
      </c>
      <c r="CX82" s="128" t="str">
        <f>IFERROR(INDEX(Calculation!$Q$7:$Q$206,MATCH($B82&amp;" "&amp;CX$10,positions,0),1),
IFERROR(INDEX(Calculation!$R$7:$R$206,MATCH($B81&amp;" "&amp;CX$10,positions,0),1),
IF(AND(ROW(CX82)&gt;12,OR(AND(CY83&lt;&gt;"",CY83&lt;&gt;"-"),AND(CX83="-",CW82=""))),"-","")))</f>
        <v/>
      </c>
      <c r="CY82" s="128" t="str">
        <f>IFERROR(INDEX(Calculation!$Q$7:$Q$206,MATCH($B82&amp;" "&amp;CY$10,positions,0),1),
IFERROR(INDEX(Calculation!$R$7:$R$206,MATCH($B81&amp;" "&amp;CY$10,positions,0),1),
IF(AND(ROW(CY82)&gt;12,OR(AND(CZ83&lt;&gt;"",CZ83&lt;&gt;"-"),AND(CY83="-",CX82=""))),"-","")))</f>
        <v/>
      </c>
      <c r="CZ82" s="128" t="str">
        <f>IFERROR(INDEX(Calculation!$Q$7:$Q$206,MATCH($B82&amp;" "&amp;CZ$10,positions,0),1),
IFERROR(INDEX(Calculation!$R$7:$R$206,MATCH($B81&amp;" "&amp;CZ$10,positions,0),1),
IF(AND(ROW(CZ82)&gt;12,OR(AND(DA83&lt;&gt;"",DA83&lt;&gt;"-"),AND(CZ83="-",CY82=""))),"-","")))</f>
        <v/>
      </c>
    </row>
    <row r="83" spans="2:104" s="100" customFormat="1" ht="27.95" customHeight="1" x14ac:dyDescent="0.25">
      <c r="B83" s="140">
        <v>73</v>
      </c>
      <c r="C83" s="99"/>
      <c r="D83" s="128" t="str">
        <f>IFERROR(INDEX(Calculation!$Q$7:$Q$206,MATCH($B83&amp;" "&amp;D$10,positions,0),1),
IFERROR(INDEX(Calculation!$R$7:$R$206,MATCH($B82&amp;" "&amp;D$10,positions,0),1),
IF(AND(ROW(D83)&gt;12,OR(AND(E84&lt;&gt;"",E84&lt;&gt;"-"),AND(D84="-",C83=""))),"-","")))</f>
        <v/>
      </c>
      <c r="E83" s="128" t="str">
        <f>IFERROR(INDEX(Calculation!$Q$7:$Q$206,MATCH($B83&amp;" "&amp;E$10,positions,0),1),
IFERROR(INDEX(Calculation!$R$7:$R$206,MATCH($B82&amp;" "&amp;E$10,positions,0),1),
IF(AND(ROW(E83)&gt;12,OR(AND(F84&lt;&gt;"",F84&lt;&gt;"-"),AND(E84="-",D83=""))),"-","")))</f>
        <v/>
      </c>
      <c r="F83" s="128" t="str">
        <f>IFERROR(INDEX(Calculation!$Q$7:$Q$206,MATCH($B83&amp;" "&amp;F$10,positions,0),1),
IFERROR(INDEX(Calculation!$R$7:$R$206,MATCH($B82&amp;" "&amp;F$10,positions,0),1),
IF(AND(ROW(F83)&gt;12,OR(AND(G84&lt;&gt;"",G84&lt;&gt;"-"),AND(F84="-",E83=""))),"-","")))</f>
        <v/>
      </c>
      <c r="G83" s="128" t="str">
        <f>IFERROR(INDEX(Calculation!$Q$7:$Q$206,MATCH($B83&amp;" "&amp;G$10,positions,0),1),
IFERROR(INDEX(Calculation!$R$7:$R$206,MATCH($B82&amp;" "&amp;G$10,positions,0),1),
IF(AND(ROW(G83)&gt;12,OR(AND(H84&lt;&gt;"",H84&lt;&gt;"-"),AND(G84="-",F83=""))),"-","")))</f>
        <v/>
      </c>
      <c r="H83" s="128" t="str">
        <f>IFERROR(INDEX(Calculation!$Q$7:$Q$206,MATCH($B83&amp;" "&amp;H$10,positions,0),1),
IFERROR(INDEX(Calculation!$R$7:$R$206,MATCH($B82&amp;" "&amp;H$10,positions,0),1),
IF(AND(ROW(H83)&gt;12,OR(AND(I84&lt;&gt;"",I84&lt;&gt;"-"),AND(H84="-",G83=""))),"-","")))</f>
        <v/>
      </c>
      <c r="I83" s="128" t="str">
        <f>IFERROR(INDEX(Calculation!$Q$7:$Q$206,MATCH($B83&amp;" "&amp;I$10,positions,0),1),
IFERROR(INDEX(Calculation!$R$7:$R$206,MATCH($B82&amp;" "&amp;I$10,positions,0),1),
IF(AND(ROW(I83)&gt;12,OR(AND(J84&lt;&gt;"",J84&lt;&gt;"-"),AND(I84="-",H83=""))),"-","")))</f>
        <v/>
      </c>
      <c r="J83" s="128" t="str">
        <f>IFERROR(INDEX(Calculation!$Q$7:$Q$206,MATCH($B83&amp;" "&amp;J$10,positions,0),1),
IFERROR(INDEX(Calculation!$R$7:$R$206,MATCH($B82&amp;" "&amp;J$10,positions,0),1),
IF(AND(ROW(J83)&gt;12,OR(AND(K84&lt;&gt;"",K84&lt;&gt;"-"),AND(J84="-",I83=""))),"-","")))</f>
        <v/>
      </c>
      <c r="K83" s="128" t="str">
        <f>IFERROR(INDEX(Calculation!$Q$7:$Q$206,MATCH($B83&amp;" "&amp;K$10,positions,0),1),
IFERROR(INDEX(Calculation!$R$7:$R$206,MATCH($B82&amp;" "&amp;K$10,positions,0),1),
IF(AND(ROW(K83)&gt;12,OR(AND(L84&lt;&gt;"",L84&lt;&gt;"-"),AND(K84="-",J83=""))),"-","")))</f>
        <v/>
      </c>
      <c r="L83" s="128" t="str">
        <f>IFERROR(INDEX(Calculation!$Q$7:$Q$206,MATCH($B83&amp;" "&amp;L$10,positions,0),1),
IFERROR(INDEX(Calculation!$R$7:$R$206,MATCH($B82&amp;" "&amp;L$10,positions,0),1),
IF(AND(ROW(L83)&gt;12,OR(AND(M84&lt;&gt;"",M84&lt;&gt;"-"),AND(L84="-",K83=""))),"-","")))</f>
        <v/>
      </c>
      <c r="M83" s="128" t="str">
        <f>IFERROR(INDEX(Calculation!$Q$7:$Q$206,MATCH($B83&amp;" "&amp;M$10,positions,0),1),
IFERROR(INDEX(Calculation!$R$7:$R$206,MATCH($B82&amp;" "&amp;M$10,positions,0),1),
IF(AND(ROW(M83)&gt;12,OR(AND(N84&lt;&gt;"",N84&lt;&gt;"-"),AND(M84="-",L83=""))),"-","")))</f>
        <v/>
      </c>
      <c r="N83" s="128" t="str">
        <f>IFERROR(INDEX(Calculation!$Q$7:$Q$206,MATCH($B83&amp;" "&amp;N$10,positions,0),1),
IFERROR(INDEX(Calculation!$R$7:$R$206,MATCH($B82&amp;" "&amp;N$10,positions,0),1),
IF(AND(ROW(N83)&gt;12,OR(AND(O84&lt;&gt;"",O84&lt;&gt;"-"),AND(N84="-",M83=""))),"-","")))</f>
        <v/>
      </c>
      <c r="O83" s="128" t="str">
        <f>IFERROR(INDEX(Calculation!$Q$7:$Q$206,MATCH($B83&amp;" "&amp;O$10,positions,0),1),
IFERROR(INDEX(Calculation!$R$7:$R$206,MATCH($B82&amp;" "&amp;O$10,positions,0),1),
IF(AND(ROW(O83)&gt;12,OR(AND(P84&lt;&gt;"",P84&lt;&gt;"-"),AND(O84="-",N83=""))),"-","")))</f>
        <v/>
      </c>
      <c r="P83" s="128" t="str">
        <f>IFERROR(INDEX(Calculation!$Q$7:$Q$206,MATCH($B83&amp;" "&amp;P$10,positions,0),1),
IFERROR(INDEX(Calculation!$R$7:$R$206,MATCH($B82&amp;" "&amp;P$10,positions,0),1),
IF(AND(ROW(P83)&gt;12,OR(AND(Q84&lt;&gt;"",Q84&lt;&gt;"-"),AND(P84="-",O83=""))),"-","")))</f>
        <v/>
      </c>
      <c r="Q83" s="128" t="str">
        <f>IFERROR(INDEX(Calculation!$Q$7:$Q$206,MATCH($B83&amp;" "&amp;Q$10,positions,0),1),
IFERROR(INDEX(Calculation!$R$7:$R$206,MATCH($B82&amp;" "&amp;Q$10,positions,0),1),
IF(AND(ROW(Q83)&gt;12,OR(AND(R84&lt;&gt;"",R84&lt;&gt;"-"),AND(Q84="-",P83=""))),"-","")))</f>
        <v/>
      </c>
      <c r="R83" s="128" t="str">
        <f>IFERROR(INDEX(Calculation!$Q$7:$Q$206,MATCH($B83&amp;" "&amp;R$10,positions,0),1),
IFERROR(INDEX(Calculation!$R$7:$R$206,MATCH($B82&amp;" "&amp;R$10,positions,0),1),
IF(AND(ROW(R83)&gt;12,OR(AND(S84&lt;&gt;"",S84&lt;&gt;"-"),AND(R84="-",Q83=""))),"-","")))</f>
        <v/>
      </c>
      <c r="S83" s="128" t="str">
        <f>IFERROR(INDEX(Calculation!$Q$7:$Q$206,MATCH($B83&amp;" "&amp;S$10,positions,0),1),
IFERROR(INDEX(Calculation!$R$7:$R$206,MATCH($B82&amp;" "&amp;S$10,positions,0),1),
IF(AND(ROW(S83)&gt;12,OR(AND(T84&lt;&gt;"",T84&lt;&gt;"-"),AND(S84="-",R83=""))),"-","")))</f>
        <v/>
      </c>
      <c r="T83" s="128" t="str">
        <f>IFERROR(INDEX(Calculation!$Q$7:$Q$206,MATCH($B83&amp;" "&amp;T$10,positions,0),1),
IFERROR(INDEX(Calculation!$R$7:$R$206,MATCH($B82&amp;" "&amp;T$10,positions,0),1),
IF(AND(ROW(T83)&gt;12,OR(AND(U84&lt;&gt;"",U84&lt;&gt;"-"),AND(T84="-",S83=""))),"-","")))</f>
        <v/>
      </c>
      <c r="U83" s="128" t="str">
        <f>IFERROR(INDEX(Calculation!$Q$7:$Q$206,MATCH($B83&amp;" "&amp;U$10,positions,0),1),
IFERROR(INDEX(Calculation!$R$7:$R$206,MATCH($B82&amp;" "&amp;U$10,positions,0),1),
IF(AND(ROW(U83)&gt;12,OR(AND(V84&lt;&gt;"",V84&lt;&gt;"-"),AND(U84="-",T83=""))),"-","")))</f>
        <v/>
      </c>
      <c r="V83" s="128" t="str">
        <f>IFERROR(INDEX(Calculation!$Q$7:$Q$206,MATCH($B83&amp;" "&amp;V$10,positions,0),1),
IFERROR(INDEX(Calculation!$R$7:$R$206,MATCH($B82&amp;" "&amp;V$10,positions,0),1),
IF(AND(ROW(V83)&gt;12,OR(AND(W84&lt;&gt;"",W84&lt;&gt;"-"),AND(V84="-",U83=""))),"-","")))</f>
        <v/>
      </c>
      <c r="W83" s="128" t="str">
        <f>IFERROR(INDEX(Calculation!$Q$7:$Q$206,MATCH($B83&amp;" "&amp;W$10,positions,0),1),
IFERROR(INDEX(Calculation!$R$7:$R$206,MATCH($B82&amp;" "&amp;W$10,positions,0),1),
IF(AND(ROW(W83)&gt;12,OR(AND(X84&lt;&gt;"",X84&lt;&gt;"-"),AND(W84="-",V83=""))),"-","")))</f>
        <v/>
      </c>
      <c r="X83" s="128" t="str">
        <f>IFERROR(INDEX(Calculation!$Q$7:$Q$206,MATCH($B83&amp;" "&amp;X$10,positions,0),1),
IFERROR(INDEX(Calculation!$R$7:$R$206,MATCH($B82&amp;" "&amp;X$10,positions,0),1),
IF(AND(ROW(X83)&gt;12,OR(AND(Y84&lt;&gt;"",Y84&lt;&gt;"-"),AND(X84="-",W83=""))),"-","")))</f>
        <v/>
      </c>
      <c r="Y83" s="128" t="str">
        <f>IFERROR(INDEX(Calculation!$Q$7:$Q$206,MATCH($B83&amp;" "&amp;Y$10,positions,0),1),
IFERROR(INDEX(Calculation!$R$7:$R$206,MATCH($B82&amp;" "&amp;Y$10,positions,0),1),
IF(AND(ROW(Y83)&gt;12,OR(AND(Z84&lt;&gt;"",Z84&lt;&gt;"-"),AND(Y84="-",X83=""))),"-","")))</f>
        <v/>
      </c>
      <c r="Z83" s="128" t="str">
        <f>IFERROR(INDEX(Calculation!$Q$7:$Q$206,MATCH($B83&amp;" "&amp;Z$10,positions,0),1),
IFERROR(INDEX(Calculation!$R$7:$R$206,MATCH($B82&amp;" "&amp;Z$10,positions,0),1),
IF(AND(ROW(Z83)&gt;12,OR(AND(AA84&lt;&gt;"",AA84&lt;&gt;"-"),AND(Z84="-",Y83=""))),"-","")))</f>
        <v/>
      </c>
      <c r="AA83" s="128" t="str">
        <f>IFERROR(INDEX(Calculation!$Q$7:$Q$206,MATCH($B83&amp;" "&amp;AA$10,positions,0),1),
IFERROR(INDEX(Calculation!$R$7:$R$206,MATCH($B82&amp;" "&amp;AA$10,positions,0),1),
IF(AND(ROW(AA83)&gt;12,OR(AND(AB84&lt;&gt;"",AB84&lt;&gt;"-"),AND(AA84="-",Z83=""))),"-","")))</f>
        <v/>
      </c>
      <c r="AB83" s="128" t="str">
        <f>IFERROR(INDEX(Calculation!$Q$7:$Q$206,MATCH($B83&amp;" "&amp;AB$10,positions,0),1),
IFERROR(INDEX(Calculation!$R$7:$R$206,MATCH($B82&amp;" "&amp;AB$10,positions,0),1),
IF(AND(ROW(AB83)&gt;12,OR(AND(AC84&lt;&gt;"",AC84&lt;&gt;"-"),AND(AB84="-",AA83=""))),"-","")))</f>
        <v/>
      </c>
      <c r="AC83" s="128" t="str">
        <f>IFERROR(INDEX(Calculation!$Q$7:$Q$206,MATCH($B83&amp;" "&amp;AC$10,positions,0),1),
IFERROR(INDEX(Calculation!$R$7:$R$206,MATCH($B82&amp;" "&amp;AC$10,positions,0),1),
IF(AND(ROW(AC83)&gt;12,OR(AND(AD84&lt;&gt;"",AD84&lt;&gt;"-"),AND(AC84="-",AB83=""))),"-","")))</f>
        <v/>
      </c>
      <c r="AD83" s="128" t="str">
        <f>IFERROR(INDEX(Calculation!$Q$7:$Q$206,MATCH($B83&amp;" "&amp;AD$10,positions,0),1),
IFERROR(INDEX(Calculation!$R$7:$R$206,MATCH($B82&amp;" "&amp;AD$10,positions,0),1),
IF(AND(ROW(AD83)&gt;12,OR(AND(AE84&lt;&gt;"",AE84&lt;&gt;"-"),AND(AD84="-",AC83=""))),"-","")))</f>
        <v/>
      </c>
      <c r="AE83" s="128" t="str">
        <f>IFERROR(INDEX(Calculation!$Q$7:$Q$206,MATCH($B83&amp;" "&amp;AE$10,positions,0),1),
IFERROR(INDEX(Calculation!$R$7:$R$206,MATCH($B82&amp;" "&amp;AE$10,positions,0),1),
IF(AND(ROW(AE83)&gt;12,OR(AND(AF84&lt;&gt;"",AF84&lt;&gt;"-"),AND(AE84="-",AD83=""))),"-","")))</f>
        <v/>
      </c>
      <c r="AF83" s="128" t="str">
        <f>IFERROR(INDEX(Calculation!$Q$7:$Q$206,MATCH($B83&amp;" "&amp;AF$10,positions,0),1),
IFERROR(INDEX(Calculation!$R$7:$R$206,MATCH($B82&amp;" "&amp;AF$10,positions,0),1),
IF(AND(ROW(AF83)&gt;12,OR(AND(AG84&lt;&gt;"",AG84&lt;&gt;"-"),AND(AF84="-",AE83=""))),"-","")))</f>
        <v/>
      </c>
      <c r="AG83" s="128" t="str">
        <f>IFERROR(INDEX(Calculation!$Q$7:$Q$206,MATCH($B83&amp;" "&amp;AG$10,positions,0),1),
IFERROR(INDEX(Calculation!$R$7:$R$206,MATCH($B82&amp;" "&amp;AG$10,positions,0),1),
IF(AND(ROW(AG83)&gt;12,OR(AND(AH84&lt;&gt;"",AH84&lt;&gt;"-"),AND(AG84="-",AF83=""))),"-","")))</f>
        <v/>
      </c>
      <c r="AH83" s="128" t="str">
        <f>IFERROR(INDEX(Calculation!$Q$7:$Q$206,MATCH($B83&amp;" "&amp;AH$10,positions,0),1),
IFERROR(INDEX(Calculation!$R$7:$R$206,MATCH($B82&amp;" "&amp;AH$10,positions,0),1),
IF(AND(ROW(AH83)&gt;12,OR(AND(AI84&lt;&gt;"",AI84&lt;&gt;"-"),AND(AH84="-",AG83=""))),"-","")))</f>
        <v/>
      </c>
      <c r="AI83" s="128" t="str">
        <f>IFERROR(INDEX(Calculation!$Q$7:$Q$206,MATCH($B83&amp;" "&amp;AI$10,positions,0),1),
IFERROR(INDEX(Calculation!$R$7:$R$206,MATCH($B82&amp;" "&amp;AI$10,positions,0),1),
IF(AND(ROW(AI83)&gt;12,OR(AND(AJ84&lt;&gt;"",AJ84&lt;&gt;"-"),AND(AI84="-",AH83=""))),"-","")))</f>
        <v/>
      </c>
      <c r="AJ83" s="128" t="str">
        <f>IFERROR(INDEX(Calculation!$Q$7:$Q$206,MATCH($B83&amp;" "&amp;AJ$10,positions,0),1),
IFERROR(INDEX(Calculation!$R$7:$R$206,MATCH($B82&amp;" "&amp;AJ$10,positions,0),1),
IF(AND(ROW(AJ83)&gt;12,OR(AND(AK84&lt;&gt;"",AK84&lt;&gt;"-"),AND(AJ84="-",AI83=""))),"-","")))</f>
        <v/>
      </c>
      <c r="AK83" s="128" t="str">
        <f>IFERROR(INDEX(Calculation!$Q$7:$Q$206,MATCH($B83&amp;" "&amp;AK$10,positions,0),1),
IFERROR(INDEX(Calculation!$R$7:$R$206,MATCH($B82&amp;" "&amp;AK$10,positions,0),1),
IF(AND(ROW(AK83)&gt;12,OR(AND(AL84&lt;&gt;"",AL84&lt;&gt;"-"),AND(AK84="-",AJ83=""))),"-","")))</f>
        <v/>
      </c>
      <c r="AL83" s="128" t="str">
        <f>IFERROR(INDEX(Calculation!$Q$7:$Q$206,MATCH($B83&amp;" "&amp;AL$10,positions,0),1),
IFERROR(INDEX(Calculation!$R$7:$R$206,MATCH($B82&amp;" "&amp;AL$10,positions,0),1),
IF(AND(ROW(AL83)&gt;12,OR(AND(AM84&lt;&gt;"",AM84&lt;&gt;"-"),AND(AL84="-",AK83=""))),"-","")))</f>
        <v/>
      </c>
      <c r="AM83" s="128" t="str">
        <f>IFERROR(INDEX(Calculation!$Q$7:$Q$206,MATCH($B83&amp;" "&amp;AM$10,positions,0),1),
IFERROR(INDEX(Calculation!$R$7:$R$206,MATCH($B82&amp;" "&amp;AM$10,positions,0),1),
IF(AND(ROW(AM83)&gt;12,OR(AND(AN84&lt;&gt;"",AN84&lt;&gt;"-"),AND(AM84="-",AL83=""))),"-","")))</f>
        <v/>
      </c>
      <c r="AN83" s="128" t="str">
        <f>IFERROR(INDEX(Calculation!$Q$7:$Q$206,MATCH($B83&amp;" "&amp;AN$10,positions,0),1),
IFERROR(INDEX(Calculation!$R$7:$R$206,MATCH($B82&amp;" "&amp;AN$10,positions,0),1),
IF(AND(ROW(AN83)&gt;12,OR(AND(AO84&lt;&gt;"",AO84&lt;&gt;"-"),AND(AN84="-",AM83=""))),"-","")))</f>
        <v/>
      </c>
      <c r="AO83" s="128" t="str">
        <f>IFERROR(INDEX(Calculation!$Q$7:$Q$206,MATCH($B83&amp;" "&amp;AO$10,positions,0),1),
IFERROR(INDEX(Calculation!$R$7:$R$206,MATCH($B82&amp;" "&amp;AO$10,positions,0),1),
IF(AND(ROW(AO83)&gt;12,OR(AND(AP84&lt;&gt;"",AP84&lt;&gt;"-"),AND(AO84="-",AN83=""))),"-","")))</f>
        <v/>
      </c>
      <c r="AP83" s="128" t="str">
        <f>IFERROR(INDEX(Calculation!$Q$7:$Q$206,MATCH($B83&amp;" "&amp;AP$10,positions,0),1),
IFERROR(INDEX(Calculation!$R$7:$R$206,MATCH($B82&amp;" "&amp;AP$10,positions,0),1),
IF(AND(ROW(AP83)&gt;12,OR(AND(AQ84&lt;&gt;"",AQ84&lt;&gt;"-"),AND(AP84="-",AO83=""))),"-","")))</f>
        <v/>
      </c>
      <c r="AQ83" s="128" t="str">
        <f>IFERROR(INDEX(Calculation!$Q$7:$Q$206,MATCH($B83&amp;" "&amp;AQ$10,positions,0),1),
IFERROR(INDEX(Calculation!$R$7:$R$206,MATCH($B82&amp;" "&amp;AQ$10,positions,0),1),
IF(AND(ROW(AQ83)&gt;12,OR(AND(AR84&lt;&gt;"",AR84&lt;&gt;"-"),AND(AQ84="-",AP83=""))),"-","")))</f>
        <v/>
      </c>
      <c r="AR83" s="128" t="str">
        <f>IFERROR(INDEX(Calculation!$Q$7:$Q$206,MATCH($B83&amp;" "&amp;AR$10,positions,0),1),
IFERROR(INDEX(Calculation!$R$7:$R$206,MATCH($B82&amp;" "&amp;AR$10,positions,0),1),
IF(AND(ROW(AR83)&gt;12,OR(AND(AS84&lt;&gt;"",AS84&lt;&gt;"-"),AND(AR84="-",AQ83=""))),"-","")))</f>
        <v/>
      </c>
      <c r="AS83" s="128" t="str">
        <f>IFERROR(INDEX(Calculation!$Q$7:$Q$206,MATCH($B83&amp;" "&amp;AS$10,positions,0),1),
IFERROR(INDEX(Calculation!$R$7:$R$206,MATCH($B82&amp;" "&amp;AS$10,positions,0),1),
IF(AND(ROW(AS83)&gt;12,OR(AND(AT84&lt;&gt;"",AT84&lt;&gt;"-"),AND(AS84="-",AR83=""))),"-","")))</f>
        <v/>
      </c>
      <c r="AT83" s="128" t="str">
        <f>IFERROR(INDEX(Calculation!$Q$7:$Q$206,MATCH($B83&amp;" "&amp;AT$10,positions,0),1),
IFERROR(INDEX(Calculation!$R$7:$R$206,MATCH($B82&amp;" "&amp;AT$10,positions,0),1),
IF(AND(ROW(AT83)&gt;12,OR(AND(AU84&lt;&gt;"",AU84&lt;&gt;"-"),AND(AT84="-",AS83=""))),"-","")))</f>
        <v/>
      </c>
      <c r="AU83" s="128" t="str">
        <f>IFERROR(INDEX(Calculation!$Q$7:$Q$206,MATCH($B83&amp;" "&amp;AU$10,positions,0),1),
IFERROR(INDEX(Calculation!$R$7:$R$206,MATCH($B82&amp;" "&amp;AU$10,positions,0),1),
IF(AND(ROW(AU83)&gt;12,OR(AND(AV84&lt;&gt;"",AV84&lt;&gt;"-"),AND(AU84="-",AT83=""))),"-","")))</f>
        <v/>
      </c>
      <c r="AV83" s="128" t="str">
        <f>IFERROR(INDEX(Calculation!$Q$7:$Q$206,MATCH($B83&amp;" "&amp;AV$10,positions,0),1),
IFERROR(INDEX(Calculation!$R$7:$R$206,MATCH($B82&amp;" "&amp;AV$10,positions,0),1),
IF(AND(ROW(AV83)&gt;12,OR(AND(AW84&lt;&gt;"",AW84&lt;&gt;"-"),AND(AV84="-",AU83=""))),"-","")))</f>
        <v/>
      </c>
      <c r="AW83" s="128" t="str">
        <f>IFERROR(INDEX(Calculation!$Q$7:$Q$206,MATCH($B83&amp;" "&amp;AW$10,positions,0),1),
IFERROR(INDEX(Calculation!$R$7:$R$206,MATCH($B82&amp;" "&amp;AW$10,positions,0),1),
IF(AND(ROW(AW83)&gt;12,OR(AND(AX84&lt;&gt;"",AX84&lt;&gt;"-"),AND(AW84="-",AV83=""))),"-","")))</f>
        <v/>
      </c>
      <c r="AX83" s="128" t="str">
        <f>IFERROR(INDEX(Calculation!$Q$7:$Q$206,MATCH($B83&amp;" "&amp;AX$10,positions,0),1),
IFERROR(INDEX(Calculation!$R$7:$R$206,MATCH($B82&amp;" "&amp;AX$10,positions,0),1),
IF(AND(ROW(AX83)&gt;12,OR(AND(AY84&lt;&gt;"",AY84&lt;&gt;"-"),AND(AX84="-",AW83=""))),"-","")))</f>
        <v/>
      </c>
      <c r="AY83" s="128" t="str">
        <f>IFERROR(INDEX(Calculation!$Q$7:$Q$206,MATCH($B83&amp;" "&amp;AY$10,positions,0),1),
IFERROR(INDEX(Calculation!$R$7:$R$206,MATCH($B82&amp;" "&amp;AY$10,positions,0),1),
IF(AND(ROW(AY83)&gt;12,OR(AND(AZ84&lt;&gt;"",AZ84&lt;&gt;"-"),AND(AY84="-",AX83=""))),"-","")))</f>
        <v/>
      </c>
      <c r="AZ83" s="128" t="str">
        <f>IFERROR(INDEX(Calculation!$Q$7:$Q$206,MATCH($B83&amp;" "&amp;AZ$10,positions,0),1),
IFERROR(INDEX(Calculation!$R$7:$R$206,MATCH($B82&amp;" "&amp;AZ$10,positions,0),1),
IF(AND(ROW(AZ83)&gt;12,OR(AND(BA84&lt;&gt;"",BA84&lt;&gt;"-"),AND(AZ84="-",AY83=""))),"-","")))</f>
        <v/>
      </c>
      <c r="BA83" s="128" t="str">
        <f>IFERROR(INDEX(Calculation!$Q$7:$Q$206,MATCH($B83&amp;" "&amp;BA$10,positions,0),1),
IFERROR(INDEX(Calculation!$R$7:$R$206,MATCH($B82&amp;" "&amp;BA$10,positions,0),1),
IF(AND(ROW(BA83)&gt;12,OR(AND(BB84&lt;&gt;"",BB84&lt;&gt;"-"),AND(BA84="-",AZ83=""))),"-","")))</f>
        <v/>
      </c>
      <c r="BB83" s="128" t="str">
        <f>IFERROR(INDEX(Calculation!$Q$7:$Q$206,MATCH($B83&amp;" "&amp;BB$10,positions,0),1),
IFERROR(INDEX(Calculation!$R$7:$R$206,MATCH($B82&amp;" "&amp;BB$10,positions,0),1),
IF(AND(ROW(BB83)&gt;12,OR(AND(BC84&lt;&gt;"",BC84&lt;&gt;"-"),AND(BB84="-",BA83=""))),"-","")))</f>
        <v/>
      </c>
      <c r="BC83" s="128" t="str">
        <f>IFERROR(INDEX(Calculation!$Q$7:$Q$206,MATCH($B83&amp;" "&amp;BC$10,positions,0),1),
IFERROR(INDEX(Calculation!$R$7:$R$206,MATCH($B82&amp;" "&amp;BC$10,positions,0),1),
IF(AND(ROW(BC83)&gt;12,OR(AND(BD84&lt;&gt;"",BD84&lt;&gt;"-"),AND(BC84="-",BB83=""))),"-","")))</f>
        <v/>
      </c>
      <c r="BD83" s="128" t="str">
        <f>IFERROR(INDEX(Calculation!$Q$7:$Q$206,MATCH($B83&amp;" "&amp;BD$10,positions,0),1),
IFERROR(INDEX(Calculation!$R$7:$R$206,MATCH($B82&amp;" "&amp;BD$10,positions,0),1),
IF(AND(ROW(BD83)&gt;12,OR(AND(BE84&lt;&gt;"",BE84&lt;&gt;"-"),AND(BD84="-",BC83=""))),"-","")))</f>
        <v/>
      </c>
      <c r="BE83" s="128" t="str">
        <f>IFERROR(INDEX(Calculation!$Q$7:$Q$206,MATCH($B83&amp;" "&amp;BE$10,positions,0),1),
IFERROR(INDEX(Calculation!$R$7:$R$206,MATCH($B82&amp;" "&amp;BE$10,positions,0),1),
IF(AND(ROW(BE83)&gt;12,OR(AND(BF84&lt;&gt;"",BF84&lt;&gt;"-"),AND(BE84="-",BD83=""))),"-","")))</f>
        <v/>
      </c>
      <c r="BF83" s="128" t="str">
        <f>IFERROR(INDEX(Calculation!$Q$7:$Q$206,MATCH($B83&amp;" "&amp;BF$10,positions,0),1),
IFERROR(INDEX(Calculation!$R$7:$R$206,MATCH($B82&amp;" "&amp;BF$10,positions,0),1),
IF(AND(ROW(BF83)&gt;12,OR(AND(BG84&lt;&gt;"",BG84&lt;&gt;"-"),AND(BF84="-",BE83=""))),"-","")))</f>
        <v/>
      </c>
      <c r="BG83" s="128" t="str">
        <f>IFERROR(INDEX(Calculation!$Q$7:$Q$206,MATCH($B83&amp;" "&amp;BG$10,positions,0),1),
IFERROR(INDEX(Calculation!$R$7:$R$206,MATCH($B82&amp;" "&amp;BG$10,positions,0),1),
IF(AND(ROW(BG83)&gt;12,OR(AND(BH84&lt;&gt;"",BH84&lt;&gt;"-"),AND(BG84="-",BF83=""))),"-","")))</f>
        <v/>
      </c>
      <c r="BH83" s="128" t="str">
        <f>IFERROR(INDEX(Calculation!$Q$7:$Q$206,MATCH($B83&amp;" "&amp;BH$10,positions,0),1),
IFERROR(INDEX(Calculation!$R$7:$R$206,MATCH($B82&amp;" "&amp;BH$10,positions,0),1),
IF(AND(ROW(BH83)&gt;12,OR(AND(BI84&lt;&gt;"",BI84&lt;&gt;"-"),AND(BH84="-",BG83=""))),"-","")))</f>
        <v/>
      </c>
      <c r="BI83" s="128" t="str">
        <f>IFERROR(INDEX(Calculation!$Q$7:$Q$206,MATCH($B83&amp;" "&amp;BI$10,positions,0),1),
IFERROR(INDEX(Calculation!$R$7:$R$206,MATCH($B82&amp;" "&amp;BI$10,positions,0),1),
IF(AND(ROW(BI83)&gt;12,OR(AND(BJ84&lt;&gt;"",BJ84&lt;&gt;"-"),AND(BI84="-",BH83=""))),"-","")))</f>
        <v/>
      </c>
      <c r="BJ83" s="128" t="str">
        <f>IFERROR(INDEX(Calculation!$Q$7:$Q$206,MATCH($B83&amp;" "&amp;BJ$10,positions,0),1),
IFERROR(INDEX(Calculation!$R$7:$R$206,MATCH($B82&amp;" "&amp;BJ$10,positions,0),1),
IF(AND(ROW(BJ83)&gt;12,OR(AND(BK84&lt;&gt;"",BK84&lt;&gt;"-"),AND(BJ84="-",BI83=""))),"-","")))</f>
        <v/>
      </c>
      <c r="BK83" s="128" t="str">
        <f>IFERROR(INDEX(Calculation!$Q$7:$Q$206,MATCH($B83&amp;" "&amp;BK$10,positions,0),1),
IFERROR(INDEX(Calculation!$R$7:$R$206,MATCH($B82&amp;" "&amp;BK$10,positions,0),1),
IF(AND(ROW(BK83)&gt;12,OR(AND(BL84&lt;&gt;"",BL84&lt;&gt;"-"),AND(BK84="-",BJ83=""))),"-","")))</f>
        <v/>
      </c>
      <c r="BL83" s="128" t="str">
        <f>IFERROR(INDEX(Calculation!$Q$7:$Q$206,MATCH($B83&amp;" "&amp;BL$10,positions,0),1),
IFERROR(INDEX(Calculation!$R$7:$R$206,MATCH($B82&amp;" "&amp;BL$10,positions,0),1),
IF(AND(ROW(BL83)&gt;12,OR(AND(BM84&lt;&gt;"",BM84&lt;&gt;"-"),AND(BL84="-",BK83=""))),"-","")))</f>
        <v/>
      </c>
      <c r="BM83" s="128" t="str">
        <f>IFERROR(INDEX(Calculation!$Q$7:$Q$206,MATCH($B83&amp;" "&amp;BM$10,positions,0),1),
IFERROR(INDEX(Calculation!$R$7:$R$206,MATCH($B82&amp;" "&amp;BM$10,positions,0),1),
IF(AND(ROW(BM83)&gt;12,OR(AND(BN84&lt;&gt;"",BN84&lt;&gt;"-"),AND(BM84="-",BL83=""))),"-","")))</f>
        <v/>
      </c>
      <c r="BN83" s="128" t="str">
        <f>IFERROR(INDEX(Calculation!$Q$7:$Q$206,MATCH($B83&amp;" "&amp;BN$10,positions,0),1),
IFERROR(INDEX(Calculation!$R$7:$R$206,MATCH($B82&amp;" "&amp;BN$10,positions,0),1),
IF(AND(ROW(BN83)&gt;12,OR(AND(BO84&lt;&gt;"",BO84&lt;&gt;"-"),AND(BN84="-",BM83=""))),"-","")))</f>
        <v/>
      </c>
      <c r="BO83" s="128" t="str">
        <f>IFERROR(INDEX(Calculation!$Q$7:$Q$206,MATCH($B83&amp;" "&amp;BO$10,positions,0),1),
IFERROR(INDEX(Calculation!$R$7:$R$206,MATCH($B82&amp;" "&amp;BO$10,positions,0),1),
IF(AND(ROW(BO83)&gt;12,OR(AND(BP84&lt;&gt;"",BP84&lt;&gt;"-"),AND(BO84="-",BN83=""))),"-","")))</f>
        <v/>
      </c>
      <c r="BP83" s="128" t="str">
        <f>IFERROR(INDEX(Calculation!$Q$7:$Q$206,MATCH($B83&amp;" "&amp;BP$10,positions,0),1),
IFERROR(INDEX(Calculation!$R$7:$R$206,MATCH($B82&amp;" "&amp;BP$10,positions,0),1),
IF(AND(ROW(BP83)&gt;12,OR(AND(BQ84&lt;&gt;"",BQ84&lt;&gt;"-"),AND(BP84="-",BO83=""))),"-","")))</f>
        <v/>
      </c>
      <c r="BQ83" s="128" t="str">
        <f>IFERROR(INDEX(Calculation!$Q$7:$Q$206,MATCH($B83&amp;" "&amp;BQ$10,positions,0),1),
IFERROR(INDEX(Calculation!$R$7:$R$206,MATCH($B82&amp;" "&amp;BQ$10,positions,0),1),
IF(AND(ROW(BQ83)&gt;12,OR(AND(BR84&lt;&gt;"",BR84&lt;&gt;"-"),AND(BQ84="-",BP83=""))),"-","")))</f>
        <v/>
      </c>
      <c r="BR83" s="128" t="str">
        <f>IFERROR(INDEX(Calculation!$Q$7:$Q$206,MATCH($B83&amp;" "&amp;BR$10,positions,0),1),
IFERROR(INDEX(Calculation!$R$7:$R$206,MATCH($B82&amp;" "&amp;BR$10,positions,0),1),
IF(AND(ROW(BR83)&gt;12,OR(AND(BS84&lt;&gt;"",BS84&lt;&gt;"-"),AND(BR84="-",BQ83=""))),"-","")))</f>
        <v/>
      </c>
      <c r="BS83" s="128" t="str">
        <f>IFERROR(INDEX(Calculation!$Q$7:$Q$206,MATCH($B83&amp;" "&amp;BS$10,positions,0),1),
IFERROR(INDEX(Calculation!$R$7:$R$206,MATCH($B82&amp;" "&amp;BS$10,positions,0),1),
IF(AND(ROW(BS83)&gt;12,OR(AND(BT84&lt;&gt;"",BT84&lt;&gt;"-"),AND(BS84="-",BR83=""))),"-","")))</f>
        <v/>
      </c>
      <c r="BT83" s="128" t="str">
        <f>IFERROR(INDEX(Calculation!$Q$7:$Q$206,MATCH($B83&amp;" "&amp;BT$10,positions,0),1),
IFERROR(INDEX(Calculation!$R$7:$R$206,MATCH($B82&amp;" "&amp;BT$10,positions,0),1),
IF(AND(ROW(BT83)&gt;12,OR(AND(BU84&lt;&gt;"",BU84&lt;&gt;"-"),AND(BT84="-",BS83=""))),"-","")))</f>
        <v/>
      </c>
      <c r="BU83" s="128" t="str">
        <f>IFERROR(INDEX(Calculation!$Q$7:$Q$206,MATCH($B83&amp;" "&amp;BU$10,positions,0),1),
IFERROR(INDEX(Calculation!$R$7:$R$206,MATCH($B82&amp;" "&amp;BU$10,positions,0),1),
IF(AND(ROW(BU83)&gt;12,OR(AND(BV84&lt;&gt;"",BV84&lt;&gt;"-"),AND(BU84="-",BT83=""))),"-","")))</f>
        <v/>
      </c>
      <c r="BV83" s="128" t="str">
        <f>IFERROR(INDEX(Calculation!$Q$7:$Q$206,MATCH($B83&amp;" "&amp;BV$10,positions,0),1),
IFERROR(INDEX(Calculation!$R$7:$R$206,MATCH($B82&amp;" "&amp;BV$10,positions,0),1),
IF(AND(ROW(BV83)&gt;12,OR(AND(BW84&lt;&gt;"",BW84&lt;&gt;"-"),AND(BV84="-",BU83=""))),"-","")))</f>
        <v/>
      </c>
      <c r="BW83" s="128" t="str">
        <f>IFERROR(INDEX(Calculation!$Q$7:$Q$206,MATCH($B83&amp;" "&amp;BW$10,positions,0),1),
IFERROR(INDEX(Calculation!$R$7:$R$206,MATCH($B82&amp;" "&amp;BW$10,positions,0),1),
IF(AND(ROW(BW83)&gt;12,OR(AND(BX84&lt;&gt;"",BX84&lt;&gt;"-"),AND(BW84="-",BV83=""))),"-","")))</f>
        <v/>
      </c>
      <c r="BX83" s="128" t="str">
        <f>IFERROR(INDEX(Calculation!$Q$7:$Q$206,MATCH($B83&amp;" "&amp;BX$10,positions,0),1),
IFERROR(INDEX(Calculation!$R$7:$R$206,MATCH($B82&amp;" "&amp;BX$10,positions,0),1),
IF(AND(ROW(BX83)&gt;12,OR(AND(BY84&lt;&gt;"",BY84&lt;&gt;"-"),AND(BX84="-",BW83=""))),"-","")))</f>
        <v/>
      </c>
      <c r="BY83" s="128" t="str">
        <f>IFERROR(INDEX(Calculation!$Q$7:$Q$206,MATCH($B83&amp;" "&amp;BY$10,positions,0),1),
IFERROR(INDEX(Calculation!$R$7:$R$206,MATCH($B82&amp;" "&amp;BY$10,positions,0),1),
IF(AND(ROW(BY83)&gt;12,OR(AND(BZ84&lt;&gt;"",BZ84&lt;&gt;"-"),AND(BY84="-",BX83=""))),"-","")))</f>
        <v/>
      </c>
      <c r="BZ83" s="128" t="str">
        <f>IFERROR(INDEX(Calculation!$Q$7:$Q$206,MATCH($B83&amp;" "&amp;BZ$10,positions,0),1),
IFERROR(INDEX(Calculation!$R$7:$R$206,MATCH($B82&amp;" "&amp;BZ$10,positions,0),1),
IF(AND(ROW(BZ83)&gt;12,OR(AND(CA84&lt;&gt;"",CA84&lt;&gt;"-"),AND(BZ84="-",BY83=""))),"-","")))</f>
        <v/>
      </c>
      <c r="CA83" s="128" t="str">
        <f>IFERROR(INDEX(Calculation!$Q$7:$Q$206,MATCH($B83&amp;" "&amp;CA$10,positions,0),1),
IFERROR(INDEX(Calculation!$R$7:$R$206,MATCH($B82&amp;" "&amp;CA$10,positions,0),1),
IF(AND(ROW(CA83)&gt;12,OR(AND(CB84&lt;&gt;"",CB84&lt;&gt;"-"),AND(CA84="-",BZ83=""))),"-","")))</f>
        <v/>
      </c>
      <c r="CB83" s="128" t="str">
        <f>IFERROR(INDEX(Calculation!$Q$7:$Q$206,MATCH($B83&amp;" "&amp;CB$10,positions,0),1),
IFERROR(INDEX(Calculation!$R$7:$R$206,MATCH($B82&amp;" "&amp;CB$10,positions,0),1),
IF(AND(ROW(CB83)&gt;12,OR(AND(CC84&lt;&gt;"",CC84&lt;&gt;"-"),AND(CB84="-",CA83=""))),"-","")))</f>
        <v/>
      </c>
      <c r="CC83" s="128" t="str">
        <f>IFERROR(INDEX(Calculation!$Q$7:$Q$206,MATCH($B83&amp;" "&amp;CC$10,positions,0),1),
IFERROR(INDEX(Calculation!$R$7:$R$206,MATCH($B82&amp;" "&amp;CC$10,positions,0),1),
IF(AND(ROW(CC83)&gt;12,OR(AND(CD84&lt;&gt;"",CD84&lt;&gt;"-"),AND(CC84="-",CB83=""))),"-","")))</f>
        <v/>
      </c>
      <c r="CD83" s="128" t="str">
        <f>IFERROR(INDEX(Calculation!$Q$7:$Q$206,MATCH($B83&amp;" "&amp;CD$10,positions,0),1),
IFERROR(INDEX(Calculation!$R$7:$R$206,MATCH($B82&amp;" "&amp;CD$10,positions,0),1),
IF(AND(ROW(CD83)&gt;12,OR(AND(CE84&lt;&gt;"",CE84&lt;&gt;"-"),AND(CD84="-",CC83=""))),"-","")))</f>
        <v/>
      </c>
      <c r="CE83" s="128" t="str">
        <f>IFERROR(INDEX(Calculation!$Q$7:$Q$206,MATCH($B83&amp;" "&amp;CE$10,positions,0),1),
IFERROR(INDEX(Calculation!$R$7:$R$206,MATCH($B82&amp;" "&amp;CE$10,positions,0),1),
IF(AND(ROW(CE83)&gt;12,OR(AND(CF84&lt;&gt;"",CF84&lt;&gt;"-"),AND(CE84="-",CD83=""))),"-","")))</f>
        <v/>
      </c>
      <c r="CF83" s="128" t="str">
        <f>IFERROR(INDEX(Calculation!$Q$7:$Q$206,MATCH($B83&amp;" "&amp;CF$10,positions,0),1),
IFERROR(INDEX(Calculation!$R$7:$R$206,MATCH($B82&amp;" "&amp;CF$10,positions,0),1),
IF(AND(ROW(CF83)&gt;12,OR(AND(CG84&lt;&gt;"",CG84&lt;&gt;"-"),AND(CF84="-",CE83=""))),"-","")))</f>
        <v/>
      </c>
      <c r="CG83" s="128" t="str">
        <f>IFERROR(INDEX(Calculation!$Q$7:$Q$206,MATCH($B83&amp;" "&amp;CG$10,positions,0),1),
IFERROR(INDEX(Calculation!$R$7:$R$206,MATCH($B82&amp;" "&amp;CG$10,positions,0),1),
IF(AND(ROW(CG83)&gt;12,OR(AND(CH84&lt;&gt;"",CH84&lt;&gt;"-"),AND(CG84="-",CF83=""))),"-","")))</f>
        <v/>
      </c>
      <c r="CH83" s="128" t="str">
        <f>IFERROR(INDEX(Calculation!$Q$7:$Q$206,MATCH($B83&amp;" "&amp;CH$10,positions,0),1),
IFERROR(INDEX(Calculation!$R$7:$R$206,MATCH($B82&amp;" "&amp;CH$10,positions,0),1),
IF(AND(ROW(CH83)&gt;12,OR(AND(CI84&lt;&gt;"",CI84&lt;&gt;"-"),AND(CH84="-",CG83=""))),"-","")))</f>
        <v/>
      </c>
      <c r="CI83" s="128" t="str">
        <f>IFERROR(INDEX(Calculation!$Q$7:$Q$206,MATCH($B83&amp;" "&amp;CI$10,positions,0),1),
IFERROR(INDEX(Calculation!$R$7:$R$206,MATCH($B82&amp;" "&amp;CI$10,positions,0),1),
IF(AND(ROW(CI83)&gt;12,OR(AND(CJ84&lt;&gt;"",CJ84&lt;&gt;"-"),AND(CI84="-",CH83=""))),"-","")))</f>
        <v/>
      </c>
      <c r="CJ83" s="128" t="str">
        <f>IFERROR(INDEX(Calculation!$Q$7:$Q$206,MATCH($B83&amp;" "&amp;CJ$10,positions,0),1),
IFERROR(INDEX(Calculation!$R$7:$R$206,MATCH($B82&amp;" "&amp;CJ$10,positions,0),1),
IF(AND(ROW(CJ83)&gt;12,OR(AND(CK84&lt;&gt;"",CK84&lt;&gt;"-"),AND(CJ84="-",CI83=""))),"-","")))</f>
        <v/>
      </c>
      <c r="CK83" s="128" t="str">
        <f>IFERROR(INDEX(Calculation!$Q$7:$Q$206,MATCH($B83&amp;" "&amp;CK$10,positions,0),1),
IFERROR(INDEX(Calculation!$R$7:$R$206,MATCH($B82&amp;" "&amp;CK$10,positions,0),1),
IF(AND(ROW(CK83)&gt;12,OR(AND(CL84&lt;&gt;"",CL84&lt;&gt;"-"),AND(CK84="-",CJ83=""))),"-","")))</f>
        <v/>
      </c>
      <c r="CL83" s="128" t="str">
        <f>IFERROR(INDEX(Calculation!$Q$7:$Q$206,MATCH($B83&amp;" "&amp;CL$10,positions,0),1),
IFERROR(INDEX(Calculation!$R$7:$R$206,MATCH($B82&amp;" "&amp;CL$10,positions,0),1),
IF(AND(ROW(CL83)&gt;12,OR(AND(CM84&lt;&gt;"",CM84&lt;&gt;"-"),AND(CL84="-",CK83=""))),"-","")))</f>
        <v/>
      </c>
      <c r="CM83" s="128" t="str">
        <f>IFERROR(INDEX(Calculation!$Q$7:$Q$206,MATCH($B83&amp;" "&amp;CM$10,positions,0),1),
IFERROR(INDEX(Calculation!$R$7:$R$206,MATCH($B82&amp;" "&amp;CM$10,positions,0),1),
IF(AND(ROW(CM83)&gt;12,OR(AND(CN84&lt;&gt;"",CN84&lt;&gt;"-"),AND(CM84="-",CL83=""))),"-","")))</f>
        <v/>
      </c>
      <c r="CN83" s="128" t="str">
        <f>IFERROR(INDEX(Calculation!$Q$7:$Q$206,MATCH($B83&amp;" "&amp;CN$10,positions,0),1),
IFERROR(INDEX(Calculation!$R$7:$R$206,MATCH($B82&amp;" "&amp;CN$10,positions,0),1),
IF(AND(ROW(CN83)&gt;12,OR(AND(CO84&lt;&gt;"",CO84&lt;&gt;"-"),AND(CN84="-",CM83=""))),"-","")))</f>
        <v/>
      </c>
      <c r="CO83" s="128" t="str">
        <f>IFERROR(INDEX(Calculation!$Q$7:$Q$206,MATCH($B83&amp;" "&amp;CO$10,positions,0),1),
IFERROR(INDEX(Calculation!$R$7:$R$206,MATCH($B82&amp;" "&amp;CO$10,positions,0),1),
IF(AND(ROW(CO83)&gt;12,OR(AND(CP84&lt;&gt;"",CP84&lt;&gt;"-"),AND(CO84="-",CN83=""))),"-","")))</f>
        <v/>
      </c>
      <c r="CP83" s="128" t="str">
        <f>IFERROR(INDEX(Calculation!$Q$7:$Q$206,MATCH($B83&amp;" "&amp;CP$10,positions,0),1),
IFERROR(INDEX(Calculation!$R$7:$R$206,MATCH($B82&amp;" "&amp;CP$10,positions,0),1),
IF(AND(ROW(CP83)&gt;12,OR(AND(CQ84&lt;&gt;"",CQ84&lt;&gt;"-"),AND(CP84="-",CO83=""))),"-","")))</f>
        <v/>
      </c>
      <c r="CQ83" s="128" t="str">
        <f>IFERROR(INDEX(Calculation!$Q$7:$Q$206,MATCH($B83&amp;" "&amp;CQ$10,positions,0),1),
IFERROR(INDEX(Calculation!$R$7:$R$206,MATCH($B82&amp;" "&amp;CQ$10,positions,0),1),
IF(AND(ROW(CQ83)&gt;12,OR(AND(CR84&lt;&gt;"",CR84&lt;&gt;"-"),AND(CQ84="-",CP83=""))),"-","")))</f>
        <v/>
      </c>
      <c r="CR83" s="128" t="str">
        <f>IFERROR(INDEX(Calculation!$Q$7:$Q$206,MATCH($B83&amp;" "&amp;CR$10,positions,0),1),
IFERROR(INDEX(Calculation!$R$7:$R$206,MATCH($B82&amp;" "&amp;CR$10,positions,0),1),
IF(AND(ROW(CR83)&gt;12,OR(AND(CS84&lt;&gt;"",CS84&lt;&gt;"-"),AND(CR84="-",CQ83=""))),"-","")))</f>
        <v/>
      </c>
      <c r="CS83" s="128" t="str">
        <f>IFERROR(INDEX(Calculation!$Q$7:$Q$206,MATCH($B83&amp;" "&amp;CS$10,positions,0),1),
IFERROR(INDEX(Calculation!$R$7:$R$206,MATCH($B82&amp;" "&amp;CS$10,positions,0),1),
IF(AND(ROW(CS83)&gt;12,OR(AND(CT84&lt;&gt;"",CT84&lt;&gt;"-"),AND(CS84="-",CR83=""))),"-","")))</f>
        <v/>
      </c>
      <c r="CT83" s="128" t="str">
        <f>IFERROR(INDEX(Calculation!$Q$7:$Q$206,MATCH($B83&amp;" "&amp;CT$10,positions,0),1),
IFERROR(INDEX(Calculation!$R$7:$R$206,MATCH($B82&amp;" "&amp;CT$10,positions,0),1),
IF(AND(ROW(CT83)&gt;12,OR(AND(CU84&lt;&gt;"",CU84&lt;&gt;"-"),AND(CT84="-",CS83=""))),"-","")))</f>
        <v/>
      </c>
      <c r="CU83" s="128" t="str">
        <f>IFERROR(INDEX(Calculation!$Q$7:$Q$206,MATCH($B83&amp;" "&amp;CU$10,positions,0),1),
IFERROR(INDEX(Calculation!$R$7:$R$206,MATCH($B82&amp;" "&amp;CU$10,positions,0),1),
IF(AND(ROW(CU83)&gt;12,OR(AND(CV84&lt;&gt;"",CV84&lt;&gt;"-"),AND(CU84="-",CT83=""))),"-","")))</f>
        <v/>
      </c>
      <c r="CV83" s="128" t="str">
        <f>IFERROR(INDEX(Calculation!$Q$7:$Q$206,MATCH($B83&amp;" "&amp;CV$10,positions,0),1),
IFERROR(INDEX(Calculation!$R$7:$R$206,MATCH($B82&amp;" "&amp;CV$10,positions,0),1),
IF(AND(ROW(CV83)&gt;12,OR(AND(CW84&lt;&gt;"",CW84&lt;&gt;"-"),AND(CV84="-",CU83=""))),"-","")))</f>
        <v/>
      </c>
      <c r="CW83" s="128" t="str">
        <f>IFERROR(INDEX(Calculation!$Q$7:$Q$206,MATCH($B83&amp;" "&amp;CW$10,positions,0),1),
IFERROR(INDEX(Calculation!$R$7:$R$206,MATCH($B82&amp;" "&amp;CW$10,positions,0),1),
IF(AND(ROW(CW83)&gt;12,OR(AND(CX84&lt;&gt;"",CX84&lt;&gt;"-"),AND(CW84="-",CV83=""))),"-","")))</f>
        <v/>
      </c>
      <c r="CX83" s="128" t="str">
        <f>IFERROR(INDEX(Calculation!$Q$7:$Q$206,MATCH($B83&amp;" "&amp;CX$10,positions,0),1),
IFERROR(INDEX(Calculation!$R$7:$R$206,MATCH($B82&amp;" "&amp;CX$10,positions,0),1),
IF(AND(ROW(CX83)&gt;12,OR(AND(CY84&lt;&gt;"",CY84&lt;&gt;"-"),AND(CX84="-",CW83=""))),"-","")))</f>
        <v/>
      </c>
      <c r="CY83" s="128" t="str">
        <f>IFERROR(INDEX(Calculation!$Q$7:$Q$206,MATCH($B83&amp;" "&amp;CY$10,positions,0),1),
IFERROR(INDEX(Calculation!$R$7:$R$206,MATCH($B82&amp;" "&amp;CY$10,positions,0),1),
IF(AND(ROW(CY83)&gt;12,OR(AND(CZ84&lt;&gt;"",CZ84&lt;&gt;"-"),AND(CY84="-",CX83=""))),"-","")))</f>
        <v/>
      </c>
      <c r="CZ83" s="128" t="str">
        <f>IFERROR(INDEX(Calculation!$Q$7:$Q$206,MATCH($B83&amp;" "&amp;CZ$10,positions,0),1),
IFERROR(INDEX(Calculation!$R$7:$R$206,MATCH($B82&amp;" "&amp;CZ$10,positions,0),1),
IF(AND(ROW(CZ83)&gt;12,OR(AND(DA84&lt;&gt;"",DA84&lt;&gt;"-"),AND(CZ84="-",CY83=""))),"-","")))</f>
        <v/>
      </c>
    </row>
    <row r="84" spans="2:104" s="100" customFormat="1" ht="27.95" customHeight="1" x14ac:dyDescent="0.25">
      <c r="B84" s="140">
        <v>74</v>
      </c>
      <c r="C84" s="99"/>
      <c r="D84" s="128" t="str">
        <f>IFERROR(INDEX(Calculation!$Q$7:$Q$206,MATCH($B84&amp;" "&amp;D$10,positions,0),1),
IFERROR(INDEX(Calculation!$R$7:$R$206,MATCH($B83&amp;" "&amp;D$10,positions,0),1),
IF(AND(ROW(D84)&gt;12,OR(AND(E85&lt;&gt;"",E85&lt;&gt;"-"),AND(D85="-",C84=""))),"-","")))</f>
        <v/>
      </c>
      <c r="E84" s="128" t="str">
        <f>IFERROR(INDEX(Calculation!$Q$7:$Q$206,MATCH($B84&amp;" "&amp;E$10,positions,0),1),
IFERROR(INDEX(Calculation!$R$7:$R$206,MATCH($B83&amp;" "&amp;E$10,positions,0),1),
IF(AND(ROW(E84)&gt;12,OR(AND(F85&lt;&gt;"",F85&lt;&gt;"-"),AND(E85="-",D84=""))),"-","")))</f>
        <v/>
      </c>
      <c r="F84" s="128" t="str">
        <f>IFERROR(INDEX(Calculation!$Q$7:$Q$206,MATCH($B84&amp;" "&amp;F$10,positions,0),1),
IFERROR(INDEX(Calculation!$R$7:$R$206,MATCH($B83&amp;" "&amp;F$10,positions,0),1),
IF(AND(ROW(F84)&gt;12,OR(AND(G85&lt;&gt;"",G85&lt;&gt;"-"),AND(F85="-",E84=""))),"-","")))</f>
        <v/>
      </c>
      <c r="G84" s="128" t="str">
        <f>IFERROR(INDEX(Calculation!$Q$7:$Q$206,MATCH($B84&amp;" "&amp;G$10,positions,0),1),
IFERROR(INDEX(Calculation!$R$7:$R$206,MATCH($B83&amp;" "&amp;G$10,positions,0),1),
IF(AND(ROW(G84)&gt;12,OR(AND(H85&lt;&gt;"",H85&lt;&gt;"-"),AND(G85="-",F84=""))),"-","")))</f>
        <v/>
      </c>
      <c r="H84" s="128" t="str">
        <f>IFERROR(INDEX(Calculation!$Q$7:$Q$206,MATCH($B84&amp;" "&amp;H$10,positions,0),1),
IFERROR(INDEX(Calculation!$R$7:$R$206,MATCH($B83&amp;" "&amp;H$10,positions,0),1),
IF(AND(ROW(H84)&gt;12,OR(AND(I85&lt;&gt;"",I85&lt;&gt;"-"),AND(H85="-",G84=""))),"-","")))</f>
        <v/>
      </c>
      <c r="I84" s="128" t="str">
        <f>IFERROR(INDEX(Calculation!$Q$7:$Q$206,MATCH($B84&amp;" "&amp;I$10,positions,0),1),
IFERROR(INDEX(Calculation!$R$7:$R$206,MATCH($B83&amp;" "&amp;I$10,positions,0),1),
IF(AND(ROW(I84)&gt;12,OR(AND(J85&lt;&gt;"",J85&lt;&gt;"-"),AND(I85="-",H84=""))),"-","")))</f>
        <v/>
      </c>
      <c r="J84" s="128" t="str">
        <f>IFERROR(INDEX(Calculation!$Q$7:$Q$206,MATCH($B84&amp;" "&amp;J$10,positions,0),1),
IFERROR(INDEX(Calculation!$R$7:$R$206,MATCH($B83&amp;" "&amp;J$10,positions,0),1),
IF(AND(ROW(J84)&gt;12,OR(AND(K85&lt;&gt;"",K85&lt;&gt;"-"),AND(J85="-",I84=""))),"-","")))</f>
        <v/>
      </c>
      <c r="K84" s="128" t="str">
        <f>IFERROR(INDEX(Calculation!$Q$7:$Q$206,MATCH($B84&amp;" "&amp;K$10,positions,0),1),
IFERROR(INDEX(Calculation!$R$7:$R$206,MATCH($B83&amp;" "&amp;K$10,positions,0),1),
IF(AND(ROW(K84)&gt;12,OR(AND(L85&lt;&gt;"",L85&lt;&gt;"-"),AND(K85="-",J84=""))),"-","")))</f>
        <v/>
      </c>
      <c r="L84" s="128" t="str">
        <f>IFERROR(INDEX(Calculation!$Q$7:$Q$206,MATCH($B84&amp;" "&amp;L$10,positions,0),1),
IFERROR(INDEX(Calculation!$R$7:$R$206,MATCH($B83&amp;" "&amp;L$10,positions,0),1),
IF(AND(ROW(L84)&gt;12,OR(AND(M85&lt;&gt;"",M85&lt;&gt;"-"),AND(L85="-",K84=""))),"-","")))</f>
        <v/>
      </c>
      <c r="M84" s="128" t="str">
        <f>IFERROR(INDEX(Calculation!$Q$7:$Q$206,MATCH($B84&amp;" "&amp;M$10,positions,0),1),
IFERROR(INDEX(Calculation!$R$7:$R$206,MATCH($B83&amp;" "&amp;M$10,positions,0),1),
IF(AND(ROW(M84)&gt;12,OR(AND(N85&lt;&gt;"",N85&lt;&gt;"-"),AND(M85="-",L84=""))),"-","")))</f>
        <v/>
      </c>
      <c r="N84" s="128" t="str">
        <f>IFERROR(INDEX(Calculation!$Q$7:$Q$206,MATCH($B84&amp;" "&amp;N$10,positions,0),1),
IFERROR(INDEX(Calculation!$R$7:$R$206,MATCH($B83&amp;" "&amp;N$10,positions,0),1),
IF(AND(ROW(N84)&gt;12,OR(AND(O85&lt;&gt;"",O85&lt;&gt;"-"),AND(N85="-",M84=""))),"-","")))</f>
        <v/>
      </c>
      <c r="O84" s="128" t="str">
        <f>IFERROR(INDEX(Calculation!$Q$7:$Q$206,MATCH($B84&amp;" "&amp;O$10,positions,0),1),
IFERROR(INDEX(Calculation!$R$7:$R$206,MATCH($B83&amp;" "&amp;O$10,positions,0),1),
IF(AND(ROW(O84)&gt;12,OR(AND(P85&lt;&gt;"",P85&lt;&gt;"-"),AND(O85="-",N84=""))),"-","")))</f>
        <v/>
      </c>
      <c r="P84" s="128" t="str">
        <f>IFERROR(INDEX(Calculation!$Q$7:$Q$206,MATCH($B84&amp;" "&amp;P$10,positions,0),1),
IFERROR(INDEX(Calculation!$R$7:$R$206,MATCH($B83&amp;" "&amp;P$10,positions,0),1),
IF(AND(ROW(P84)&gt;12,OR(AND(Q85&lt;&gt;"",Q85&lt;&gt;"-"),AND(P85="-",O84=""))),"-","")))</f>
        <v/>
      </c>
      <c r="Q84" s="128" t="str">
        <f>IFERROR(INDEX(Calculation!$Q$7:$Q$206,MATCH($B84&amp;" "&amp;Q$10,positions,0),1),
IFERROR(INDEX(Calculation!$R$7:$R$206,MATCH($B83&amp;" "&amp;Q$10,positions,0),1),
IF(AND(ROW(Q84)&gt;12,OR(AND(R85&lt;&gt;"",R85&lt;&gt;"-"),AND(Q85="-",P84=""))),"-","")))</f>
        <v/>
      </c>
      <c r="R84" s="128" t="str">
        <f>IFERROR(INDEX(Calculation!$Q$7:$Q$206,MATCH($B84&amp;" "&amp;R$10,positions,0),1),
IFERROR(INDEX(Calculation!$R$7:$R$206,MATCH($B83&amp;" "&amp;R$10,positions,0),1),
IF(AND(ROW(R84)&gt;12,OR(AND(S85&lt;&gt;"",S85&lt;&gt;"-"),AND(R85="-",Q84=""))),"-","")))</f>
        <v/>
      </c>
      <c r="S84" s="128" t="str">
        <f>IFERROR(INDEX(Calculation!$Q$7:$Q$206,MATCH($B84&amp;" "&amp;S$10,positions,0),1),
IFERROR(INDEX(Calculation!$R$7:$R$206,MATCH($B83&amp;" "&amp;S$10,positions,0),1),
IF(AND(ROW(S84)&gt;12,OR(AND(T85&lt;&gt;"",T85&lt;&gt;"-"),AND(S85="-",R84=""))),"-","")))</f>
        <v/>
      </c>
      <c r="T84" s="128" t="str">
        <f>IFERROR(INDEX(Calculation!$Q$7:$Q$206,MATCH($B84&amp;" "&amp;T$10,positions,0),1),
IFERROR(INDEX(Calculation!$R$7:$R$206,MATCH($B83&amp;" "&amp;T$10,positions,0),1),
IF(AND(ROW(T84)&gt;12,OR(AND(U85&lt;&gt;"",U85&lt;&gt;"-"),AND(T85="-",S84=""))),"-","")))</f>
        <v/>
      </c>
      <c r="U84" s="128" t="str">
        <f>IFERROR(INDEX(Calculation!$Q$7:$Q$206,MATCH($B84&amp;" "&amp;U$10,positions,0),1),
IFERROR(INDEX(Calculation!$R$7:$R$206,MATCH($B83&amp;" "&amp;U$10,positions,0),1),
IF(AND(ROW(U84)&gt;12,OR(AND(V85&lt;&gt;"",V85&lt;&gt;"-"),AND(U85="-",T84=""))),"-","")))</f>
        <v/>
      </c>
      <c r="V84" s="128" t="str">
        <f>IFERROR(INDEX(Calculation!$Q$7:$Q$206,MATCH($B84&amp;" "&amp;V$10,positions,0),1),
IFERROR(INDEX(Calculation!$R$7:$R$206,MATCH($B83&amp;" "&amp;V$10,positions,0),1),
IF(AND(ROW(V84)&gt;12,OR(AND(W85&lt;&gt;"",W85&lt;&gt;"-"),AND(V85="-",U84=""))),"-","")))</f>
        <v/>
      </c>
      <c r="W84" s="128" t="str">
        <f>IFERROR(INDEX(Calculation!$Q$7:$Q$206,MATCH($B84&amp;" "&amp;W$10,positions,0),1),
IFERROR(INDEX(Calculation!$R$7:$R$206,MATCH($B83&amp;" "&amp;W$10,positions,0),1),
IF(AND(ROW(W84)&gt;12,OR(AND(X85&lt;&gt;"",X85&lt;&gt;"-"),AND(W85="-",V84=""))),"-","")))</f>
        <v/>
      </c>
      <c r="X84" s="128" t="str">
        <f>IFERROR(INDEX(Calculation!$Q$7:$Q$206,MATCH($B84&amp;" "&amp;X$10,positions,0),1),
IFERROR(INDEX(Calculation!$R$7:$R$206,MATCH($B83&amp;" "&amp;X$10,positions,0),1),
IF(AND(ROW(X84)&gt;12,OR(AND(Y85&lt;&gt;"",Y85&lt;&gt;"-"),AND(X85="-",W84=""))),"-","")))</f>
        <v/>
      </c>
      <c r="Y84" s="128" t="str">
        <f>IFERROR(INDEX(Calculation!$Q$7:$Q$206,MATCH($B84&amp;" "&amp;Y$10,positions,0),1),
IFERROR(INDEX(Calculation!$R$7:$R$206,MATCH($B83&amp;" "&amp;Y$10,positions,0),1),
IF(AND(ROW(Y84)&gt;12,OR(AND(Z85&lt;&gt;"",Z85&lt;&gt;"-"),AND(Y85="-",X84=""))),"-","")))</f>
        <v/>
      </c>
      <c r="Z84" s="128" t="str">
        <f>IFERROR(INDEX(Calculation!$Q$7:$Q$206,MATCH($B84&amp;" "&amp;Z$10,positions,0),1),
IFERROR(INDEX(Calculation!$R$7:$R$206,MATCH($B83&amp;" "&amp;Z$10,positions,0),1),
IF(AND(ROW(Z84)&gt;12,OR(AND(AA85&lt;&gt;"",AA85&lt;&gt;"-"),AND(Z85="-",Y84=""))),"-","")))</f>
        <v/>
      </c>
      <c r="AA84" s="128" t="str">
        <f>IFERROR(INDEX(Calculation!$Q$7:$Q$206,MATCH($B84&amp;" "&amp;AA$10,positions,0),1),
IFERROR(INDEX(Calculation!$R$7:$R$206,MATCH($B83&amp;" "&amp;AA$10,positions,0),1),
IF(AND(ROW(AA84)&gt;12,OR(AND(AB85&lt;&gt;"",AB85&lt;&gt;"-"),AND(AA85="-",Z84=""))),"-","")))</f>
        <v/>
      </c>
      <c r="AB84" s="128" t="str">
        <f>IFERROR(INDEX(Calculation!$Q$7:$Q$206,MATCH($B84&amp;" "&amp;AB$10,positions,0),1),
IFERROR(INDEX(Calculation!$R$7:$R$206,MATCH($B83&amp;" "&amp;AB$10,positions,0),1),
IF(AND(ROW(AB84)&gt;12,OR(AND(AC85&lt;&gt;"",AC85&lt;&gt;"-"),AND(AB85="-",AA84=""))),"-","")))</f>
        <v/>
      </c>
      <c r="AC84" s="128" t="str">
        <f>IFERROR(INDEX(Calculation!$Q$7:$Q$206,MATCH($B84&amp;" "&amp;AC$10,positions,0),1),
IFERROR(INDEX(Calculation!$R$7:$R$206,MATCH($B83&amp;" "&amp;AC$10,positions,0),1),
IF(AND(ROW(AC84)&gt;12,OR(AND(AD85&lt;&gt;"",AD85&lt;&gt;"-"),AND(AC85="-",AB84=""))),"-","")))</f>
        <v/>
      </c>
      <c r="AD84" s="128" t="str">
        <f>IFERROR(INDEX(Calculation!$Q$7:$Q$206,MATCH($B84&amp;" "&amp;AD$10,positions,0),1),
IFERROR(INDEX(Calculation!$R$7:$R$206,MATCH($B83&amp;" "&amp;AD$10,positions,0),1),
IF(AND(ROW(AD84)&gt;12,OR(AND(AE85&lt;&gt;"",AE85&lt;&gt;"-"),AND(AD85="-",AC84=""))),"-","")))</f>
        <v/>
      </c>
      <c r="AE84" s="128" t="str">
        <f>IFERROR(INDEX(Calculation!$Q$7:$Q$206,MATCH($B84&amp;" "&amp;AE$10,positions,0),1),
IFERROR(INDEX(Calculation!$R$7:$R$206,MATCH($B83&amp;" "&amp;AE$10,positions,0),1),
IF(AND(ROW(AE84)&gt;12,OR(AND(AF85&lt;&gt;"",AF85&lt;&gt;"-"),AND(AE85="-",AD84=""))),"-","")))</f>
        <v/>
      </c>
      <c r="AF84" s="128" t="str">
        <f>IFERROR(INDEX(Calculation!$Q$7:$Q$206,MATCH($B84&amp;" "&amp;AF$10,positions,0),1),
IFERROR(INDEX(Calculation!$R$7:$R$206,MATCH($B83&amp;" "&amp;AF$10,positions,0),1),
IF(AND(ROW(AF84)&gt;12,OR(AND(AG85&lt;&gt;"",AG85&lt;&gt;"-"),AND(AF85="-",AE84=""))),"-","")))</f>
        <v/>
      </c>
      <c r="AG84" s="128" t="str">
        <f>IFERROR(INDEX(Calculation!$Q$7:$Q$206,MATCH($B84&amp;" "&amp;AG$10,positions,0),1),
IFERROR(INDEX(Calculation!$R$7:$R$206,MATCH($B83&amp;" "&amp;AG$10,positions,0),1),
IF(AND(ROW(AG84)&gt;12,OR(AND(AH85&lt;&gt;"",AH85&lt;&gt;"-"),AND(AG85="-",AF84=""))),"-","")))</f>
        <v/>
      </c>
      <c r="AH84" s="128" t="str">
        <f>IFERROR(INDEX(Calculation!$Q$7:$Q$206,MATCH($B84&amp;" "&amp;AH$10,positions,0),1),
IFERROR(INDEX(Calculation!$R$7:$R$206,MATCH($B83&amp;" "&amp;AH$10,positions,0),1),
IF(AND(ROW(AH84)&gt;12,OR(AND(AI85&lt;&gt;"",AI85&lt;&gt;"-"),AND(AH85="-",AG84=""))),"-","")))</f>
        <v/>
      </c>
      <c r="AI84" s="128" t="str">
        <f>IFERROR(INDEX(Calculation!$Q$7:$Q$206,MATCH($B84&amp;" "&amp;AI$10,positions,0),1),
IFERROR(INDEX(Calculation!$R$7:$R$206,MATCH($B83&amp;" "&amp;AI$10,positions,0),1),
IF(AND(ROW(AI84)&gt;12,OR(AND(AJ85&lt;&gt;"",AJ85&lt;&gt;"-"),AND(AI85="-",AH84=""))),"-","")))</f>
        <v/>
      </c>
      <c r="AJ84" s="128" t="str">
        <f>IFERROR(INDEX(Calculation!$Q$7:$Q$206,MATCH($B84&amp;" "&amp;AJ$10,positions,0),1),
IFERROR(INDEX(Calculation!$R$7:$R$206,MATCH($B83&amp;" "&amp;AJ$10,positions,0),1),
IF(AND(ROW(AJ84)&gt;12,OR(AND(AK85&lt;&gt;"",AK85&lt;&gt;"-"),AND(AJ85="-",AI84=""))),"-","")))</f>
        <v/>
      </c>
      <c r="AK84" s="128" t="str">
        <f>IFERROR(INDEX(Calculation!$Q$7:$Q$206,MATCH($B84&amp;" "&amp;AK$10,positions,0),1),
IFERROR(INDEX(Calculation!$R$7:$R$206,MATCH($B83&amp;" "&amp;AK$10,positions,0),1),
IF(AND(ROW(AK84)&gt;12,OR(AND(AL85&lt;&gt;"",AL85&lt;&gt;"-"),AND(AK85="-",AJ84=""))),"-","")))</f>
        <v/>
      </c>
      <c r="AL84" s="128" t="str">
        <f>IFERROR(INDEX(Calculation!$Q$7:$Q$206,MATCH($B84&amp;" "&amp;AL$10,positions,0),1),
IFERROR(INDEX(Calculation!$R$7:$R$206,MATCH($B83&amp;" "&amp;AL$10,positions,0),1),
IF(AND(ROW(AL84)&gt;12,OR(AND(AM85&lt;&gt;"",AM85&lt;&gt;"-"),AND(AL85="-",AK84=""))),"-","")))</f>
        <v/>
      </c>
      <c r="AM84" s="128" t="str">
        <f>IFERROR(INDEX(Calculation!$Q$7:$Q$206,MATCH($B84&amp;" "&amp;AM$10,positions,0),1),
IFERROR(INDEX(Calculation!$R$7:$R$206,MATCH($B83&amp;" "&amp;AM$10,positions,0),1),
IF(AND(ROW(AM84)&gt;12,OR(AND(AN85&lt;&gt;"",AN85&lt;&gt;"-"),AND(AM85="-",AL84=""))),"-","")))</f>
        <v/>
      </c>
      <c r="AN84" s="128" t="str">
        <f>IFERROR(INDEX(Calculation!$Q$7:$Q$206,MATCH($B84&amp;" "&amp;AN$10,positions,0),1),
IFERROR(INDEX(Calculation!$R$7:$R$206,MATCH($B83&amp;" "&amp;AN$10,positions,0),1),
IF(AND(ROW(AN84)&gt;12,OR(AND(AO85&lt;&gt;"",AO85&lt;&gt;"-"),AND(AN85="-",AM84=""))),"-","")))</f>
        <v/>
      </c>
      <c r="AO84" s="128" t="str">
        <f>IFERROR(INDEX(Calculation!$Q$7:$Q$206,MATCH($B84&amp;" "&amp;AO$10,positions,0),1),
IFERROR(INDEX(Calculation!$R$7:$R$206,MATCH($B83&amp;" "&amp;AO$10,positions,0),1),
IF(AND(ROW(AO84)&gt;12,OR(AND(AP85&lt;&gt;"",AP85&lt;&gt;"-"),AND(AO85="-",AN84=""))),"-","")))</f>
        <v/>
      </c>
      <c r="AP84" s="128" t="str">
        <f>IFERROR(INDEX(Calculation!$Q$7:$Q$206,MATCH($B84&amp;" "&amp;AP$10,positions,0),1),
IFERROR(INDEX(Calculation!$R$7:$R$206,MATCH($B83&amp;" "&amp;AP$10,positions,0),1),
IF(AND(ROW(AP84)&gt;12,OR(AND(AQ85&lt;&gt;"",AQ85&lt;&gt;"-"),AND(AP85="-",AO84=""))),"-","")))</f>
        <v/>
      </c>
      <c r="AQ84" s="128" t="str">
        <f>IFERROR(INDEX(Calculation!$Q$7:$Q$206,MATCH($B84&amp;" "&amp;AQ$10,positions,0),1),
IFERROR(INDEX(Calculation!$R$7:$R$206,MATCH($B83&amp;" "&amp;AQ$10,positions,0),1),
IF(AND(ROW(AQ84)&gt;12,OR(AND(AR85&lt;&gt;"",AR85&lt;&gt;"-"),AND(AQ85="-",AP84=""))),"-","")))</f>
        <v/>
      </c>
      <c r="AR84" s="128" t="str">
        <f>IFERROR(INDEX(Calculation!$Q$7:$Q$206,MATCH($B84&amp;" "&amp;AR$10,positions,0),1),
IFERROR(INDEX(Calculation!$R$7:$R$206,MATCH($B83&amp;" "&amp;AR$10,positions,0),1),
IF(AND(ROW(AR84)&gt;12,OR(AND(AS85&lt;&gt;"",AS85&lt;&gt;"-"),AND(AR85="-",AQ84=""))),"-","")))</f>
        <v/>
      </c>
      <c r="AS84" s="128" t="str">
        <f>IFERROR(INDEX(Calculation!$Q$7:$Q$206,MATCH($B84&amp;" "&amp;AS$10,positions,0),1),
IFERROR(INDEX(Calculation!$R$7:$R$206,MATCH($B83&amp;" "&amp;AS$10,positions,0),1),
IF(AND(ROW(AS84)&gt;12,OR(AND(AT85&lt;&gt;"",AT85&lt;&gt;"-"),AND(AS85="-",AR84=""))),"-","")))</f>
        <v/>
      </c>
      <c r="AT84" s="128" t="str">
        <f>IFERROR(INDEX(Calculation!$Q$7:$Q$206,MATCH($B84&amp;" "&amp;AT$10,positions,0),1),
IFERROR(INDEX(Calculation!$R$7:$R$206,MATCH($B83&amp;" "&amp;AT$10,positions,0),1),
IF(AND(ROW(AT84)&gt;12,OR(AND(AU85&lt;&gt;"",AU85&lt;&gt;"-"),AND(AT85="-",AS84=""))),"-","")))</f>
        <v/>
      </c>
      <c r="AU84" s="128" t="str">
        <f>IFERROR(INDEX(Calculation!$Q$7:$Q$206,MATCH($B84&amp;" "&amp;AU$10,positions,0),1),
IFERROR(INDEX(Calculation!$R$7:$R$206,MATCH($B83&amp;" "&amp;AU$10,positions,0),1),
IF(AND(ROW(AU84)&gt;12,OR(AND(AV85&lt;&gt;"",AV85&lt;&gt;"-"),AND(AU85="-",AT84=""))),"-","")))</f>
        <v/>
      </c>
      <c r="AV84" s="128" t="str">
        <f>IFERROR(INDEX(Calculation!$Q$7:$Q$206,MATCH($B84&amp;" "&amp;AV$10,positions,0),1),
IFERROR(INDEX(Calculation!$R$7:$R$206,MATCH($B83&amp;" "&amp;AV$10,positions,0),1),
IF(AND(ROW(AV84)&gt;12,OR(AND(AW85&lt;&gt;"",AW85&lt;&gt;"-"),AND(AV85="-",AU84=""))),"-","")))</f>
        <v/>
      </c>
      <c r="AW84" s="128" t="str">
        <f>IFERROR(INDEX(Calculation!$Q$7:$Q$206,MATCH($B84&amp;" "&amp;AW$10,positions,0),1),
IFERROR(INDEX(Calculation!$R$7:$R$206,MATCH($B83&amp;" "&amp;AW$10,positions,0),1),
IF(AND(ROW(AW84)&gt;12,OR(AND(AX85&lt;&gt;"",AX85&lt;&gt;"-"),AND(AW85="-",AV84=""))),"-","")))</f>
        <v/>
      </c>
      <c r="AX84" s="128" t="str">
        <f>IFERROR(INDEX(Calculation!$Q$7:$Q$206,MATCH($B84&amp;" "&amp;AX$10,positions,0),1),
IFERROR(INDEX(Calculation!$R$7:$R$206,MATCH($B83&amp;" "&amp;AX$10,positions,0),1),
IF(AND(ROW(AX84)&gt;12,OR(AND(AY85&lt;&gt;"",AY85&lt;&gt;"-"),AND(AX85="-",AW84=""))),"-","")))</f>
        <v/>
      </c>
      <c r="AY84" s="128" t="str">
        <f>IFERROR(INDEX(Calculation!$Q$7:$Q$206,MATCH($B84&amp;" "&amp;AY$10,positions,0),1),
IFERROR(INDEX(Calculation!$R$7:$R$206,MATCH($B83&amp;" "&amp;AY$10,positions,0),1),
IF(AND(ROW(AY84)&gt;12,OR(AND(AZ85&lt;&gt;"",AZ85&lt;&gt;"-"),AND(AY85="-",AX84=""))),"-","")))</f>
        <v/>
      </c>
      <c r="AZ84" s="128" t="str">
        <f>IFERROR(INDEX(Calculation!$Q$7:$Q$206,MATCH($B84&amp;" "&amp;AZ$10,positions,0),1),
IFERROR(INDEX(Calculation!$R$7:$R$206,MATCH($B83&amp;" "&amp;AZ$10,positions,0),1),
IF(AND(ROW(AZ84)&gt;12,OR(AND(BA85&lt;&gt;"",BA85&lt;&gt;"-"),AND(AZ85="-",AY84=""))),"-","")))</f>
        <v/>
      </c>
      <c r="BA84" s="128" t="str">
        <f>IFERROR(INDEX(Calculation!$Q$7:$Q$206,MATCH($B84&amp;" "&amp;BA$10,positions,0),1),
IFERROR(INDEX(Calculation!$R$7:$R$206,MATCH($B83&amp;" "&amp;BA$10,positions,0),1),
IF(AND(ROW(BA84)&gt;12,OR(AND(BB85&lt;&gt;"",BB85&lt;&gt;"-"),AND(BA85="-",AZ84=""))),"-","")))</f>
        <v/>
      </c>
      <c r="BB84" s="128" t="str">
        <f>IFERROR(INDEX(Calculation!$Q$7:$Q$206,MATCH($B84&amp;" "&amp;BB$10,positions,0),1),
IFERROR(INDEX(Calculation!$R$7:$R$206,MATCH($B83&amp;" "&amp;BB$10,positions,0),1),
IF(AND(ROW(BB84)&gt;12,OR(AND(BC85&lt;&gt;"",BC85&lt;&gt;"-"),AND(BB85="-",BA84=""))),"-","")))</f>
        <v/>
      </c>
      <c r="BC84" s="128" t="str">
        <f>IFERROR(INDEX(Calculation!$Q$7:$Q$206,MATCH($B84&amp;" "&amp;BC$10,positions,0),1),
IFERROR(INDEX(Calculation!$R$7:$R$206,MATCH($B83&amp;" "&amp;BC$10,positions,0),1),
IF(AND(ROW(BC84)&gt;12,OR(AND(BD85&lt;&gt;"",BD85&lt;&gt;"-"),AND(BC85="-",BB84=""))),"-","")))</f>
        <v/>
      </c>
      <c r="BD84" s="128" t="str">
        <f>IFERROR(INDEX(Calculation!$Q$7:$Q$206,MATCH($B84&amp;" "&amp;BD$10,positions,0),1),
IFERROR(INDEX(Calculation!$R$7:$R$206,MATCH($B83&amp;" "&amp;BD$10,positions,0),1),
IF(AND(ROW(BD84)&gt;12,OR(AND(BE85&lt;&gt;"",BE85&lt;&gt;"-"),AND(BD85="-",BC84=""))),"-","")))</f>
        <v/>
      </c>
      <c r="BE84" s="128" t="str">
        <f>IFERROR(INDEX(Calculation!$Q$7:$Q$206,MATCH($B84&amp;" "&amp;BE$10,positions,0),1),
IFERROR(INDEX(Calculation!$R$7:$R$206,MATCH($B83&amp;" "&amp;BE$10,positions,0),1),
IF(AND(ROW(BE84)&gt;12,OR(AND(BF85&lt;&gt;"",BF85&lt;&gt;"-"),AND(BE85="-",BD84=""))),"-","")))</f>
        <v/>
      </c>
      <c r="BF84" s="128" t="str">
        <f>IFERROR(INDEX(Calculation!$Q$7:$Q$206,MATCH($B84&amp;" "&amp;BF$10,positions,0),1),
IFERROR(INDEX(Calculation!$R$7:$R$206,MATCH($B83&amp;" "&amp;BF$10,positions,0),1),
IF(AND(ROW(BF84)&gt;12,OR(AND(BG85&lt;&gt;"",BG85&lt;&gt;"-"),AND(BF85="-",BE84=""))),"-","")))</f>
        <v/>
      </c>
      <c r="BG84" s="128" t="str">
        <f>IFERROR(INDEX(Calculation!$Q$7:$Q$206,MATCH($B84&amp;" "&amp;BG$10,positions,0),1),
IFERROR(INDEX(Calculation!$R$7:$R$206,MATCH($B83&amp;" "&amp;BG$10,positions,0),1),
IF(AND(ROW(BG84)&gt;12,OR(AND(BH85&lt;&gt;"",BH85&lt;&gt;"-"),AND(BG85="-",BF84=""))),"-","")))</f>
        <v/>
      </c>
      <c r="BH84" s="128" t="str">
        <f>IFERROR(INDEX(Calculation!$Q$7:$Q$206,MATCH($B84&amp;" "&amp;BH$10,positions,0),1),
IFERROR(INDEX(Calculation!$R$7:$R$206,MATCH($B83&amp;" "&amp;BH$10,positions,0),1),
IF(AND(ROW(BH84)&gt;12,OR(AND(BI85&lt;&gt;"",BI85&lt;&gt;"-"),AND(BH85="-",BG84=""))),"-","")))</f>
        <v/>
      </c>
      <c r="BI84" s="128" t="str">
        <f>IFERROR(INDEX(Calculation!$Q$7:$Q$206,MATCH($B84&amp;" "&amp;BI$10,positions,0),1),
IFERROR(INDEX(Calculation!$R$7:$R$206,MATCH($B83&amp;" "&amp;BI$10,positions,0),1),
IF(AND(ROW(BI84)&gt;12,OR(AND(BJ85&lt;&gt;"",BJ85&lt;&gt;"-"),AND(BI85="-",BH84=""))),"-","")))</f>
        <v/>
      </c>
      <c r="BJ84" s="128" t="str">
        <f>IFERROR(INDEX(Calculation!$Q$7:$Q$206,MATCH($B84&amp;" "&amp;BJ$10,positions,0),1),
IFERROR(INDEX(Calculation!$R$7:$R$206,MATCH($B83&amp;" "&amp;BJ$10,positions,0),1),
IF(AND(ROW(BJ84)&gt;12,OR(AND(BK85&lt;&gt;"",BK85&lt;&gt;"-"),AND(BJ85="-",BI84=""))),"-","")))</f>
        <v/>
      </c>
      <c r="BK84" s="128" t="str">
        <f>IFERROR(INDEX(Calculation!$Q$7:$Q$206,MATCH($B84&amp;" "&amp;BK$10,positions,0),1),
IFERROR(INDEX(Calculation!$R$7:$R$206,MATCH($B83&amp;" "&amp;BK$10,positions,0),1),
IF(AND(ROW(BK84)&gt;12,OR(AND(BL85&lt;&gt;"",BL85&lt;&gt;"-"),AND(BK85="-",BJ84=""))),"-","")))</f>
        <v/>
      </c>
      <c r="BL84" s="128" t="str">
        <f>IFERROR(INDEX(Calculation!$Q$7:$Q$206,MATCH($B84&amp;" "&amp;BL$10,positions,0),1),
IFERROR(INDEX(Calculation!$R$7:$R$206,MATCH($B83&amp;" "&amp;BL$10,positions,0),1),
IF(AND(ROW(BL84)&gt;12,OR(AND(BM85&lt;&gt;"",BM85&lt;&gt;"-"),AND(BL85="-",BK84=""))),"-","")))</f>
        <v/>
      </c>
      <c r="BM84" s="128" t="str">
        <f>IFERROR(INDEX(Calculation!$Q$7:$Q$206,MATCH($B84&amp;" "&amp;BM$10,positions,0),1),
IFERROR(INDEX(Calculation!$R$7:$R$206,MATCH($B83&amp;" "&amp;BM$10,positions,0),1),
IF(AND(ROW(BM84)&gt;12,OR(AND(BN85&lt;&gt;"",BN85&lt;&gt;"-"),AND(BM85="-",BL84=""))),"-","")))</f>
        <v/>
      </c>
      <c r="BN84" s="128" t="str">
        <f>IFERROR(INDEX(Calculation!$Q$7:$Q$206,MATCH($B84&amp;" "&amp;BN$10,positions,0),1),
IFERROR(INDEX(Calculation!$R$7:$R$206,MATCH($B83&amp;" "&amp;BN$10,positions,0),1),
IF(AND(ROW(BN84)&gt;12,OR(AND(BO85&lt;&gt;"",BO85&lt;&gt;"-"),AND(BN85="-",BM84=""))),"-","")))</f>
        <v/>
      </c>
      <c r="BO84" s="128" t="str">
        <f>IFERROR(INDEX(Calculation!$Q$7:$Q$206,MATCH($B84&amp;" "&amp;BO$10,positions,0),1),
IFERROR(INDEX(Calculation!$R$7:$R$206,MATCH($B83&amp;" "&amp;BO$10,positions,0),1),
IF(AND(ROW(BO84)&gt;12,OR(AND(BP85&lt;&gt;"",BP85&lt;&gt;"-"),AND(BO85="-",BN84=""))),"-","")))</f>
        <v/>
      </c>
      <c r="BP84" s="128" t="str">
        <f>IFERROR(INDEX(Calculation!$Q$7:$Q$206,MATCH($B84&amp;" "&amp;BP$10,positions,0),1),
IFERROR(INDEX(Calculation!$R$7:$R$206,MATCH($B83&amp;" "&amp;BP$10,positions,0),1),
IF(AND(ROW(BP84)&gt;12,OR(AND(BQ85&lt;&gt;"",BQ85&lt;&gt;"-"),AND(BP85="-",BO84=""))),"-","")))</f>
        <v/>
      </c>
      <c r="BQ84" s="128" t="str">
        <f>IFERROR(INDEX(Calculation!$Q$7:$Q$206,MATCH($B84&amp;" "&amp;BQ$10,positions,0),1),
IFERROR(INDEX(Calculation!$R$7:$R$206,MATCH($B83&amp;" "&amp;BQ$10,positions,0),1),
IF(AND(ROW(BQ84)&gt;12,OR(AND(BR85&lt;&gt;"",BR85&lt;&gt;"-"),AND(BQ85="-",BP84=""))),"-","")))</f>
        <v/>
      </c>
      <c r="BR84" s="128" t="str">
        <f>IFERROR(INDEX(Calculation!$Q$7:$Q$206,MATCH($B84&amp;" "&amp;BR$10,positions,0),1),
IFERROR(INDEX(Calculation!$R$7:$R$206,MATCH($B83&amp;" "&amp;BR$10,positions,0),1),
IF(AND(ROW(BR84)&gt;12,OR(AND(BS85&lt;&gt;"",BS85&lt;&gt;"-"),AND(BR85="-",BQ84=""))),"-","")))</f>
        <v/>
      </c>
      <c r="BS84" s="128" t="str">
        <f>IFERROR(INDEX(Calculation!$Q$7:$Q$206,MATCH($B84&amp;" "&amp;BS$10,positions,0),1),
IFERROR(INDEX(Calculation!$R$7:$R$206,MATCH($B83&amp;" "&amp;BS$10,positions,0),1),
IF(AND(ROW(BS84)&gt;12,OR(AND(BT85&lt;&gt;"",BT85&lt;&gt;"-"),AND(BS85="-",BR84=""))),"-","")))</f>
        <v/>
      </c>
      <c r="BT84" s="128" t="str">
        <f>IFERROR(INDEX(Calculation!$Q$7:$Q$206,MATCH($B84&amp;" "&amp;BT$10,positions,0),1),
IFERROR(INDEX(Calculation!$R$7:$R$206,MATCH($B83&amp;" "&amp;BT$10,positions,0),1),
IF(AND(ROW(BT84)&gt;12,OR(AND(BU85&lt;&gt;"",BU85&lt;&gt;"-"),AND(BT85="-",BS84=""))),"-","")))</f>
        <v/>
      </c>
      <c r="BU84" s="128" t="str">
        <f>IFERROR(INDEX(Calculation!$Q$7:$Q$206,MATCH($B84&amp;" "&amp;BU$10,positions,0),1),
IFERROR(INDEX(Calculation!$R$7:$R$206,MATCH($B83&amp;" "&amp;BU$10,positions,0),1),
IF(AND(ROW(BU84)&gt;12,OR(AND(BV85&lt;&gt;"",BV85&lt;&gt;"-"),AND(BU85="-",BT84=""))),"-","")))</f>
        <v/>
      </c>
      <c r="BV84" s="128" t="str">
        <f>IFERROR(INDEX(Calculation!$Q$7:$Q$206,MATCH($B84&amp;" "&amp;BV$10,positions,0),1),
IFERROR(INDEX(Calculation!$R$7:$R$206,MATCH($B83&amp;" "&amp;BV$10,positions,0),1),
IF(AND(ROW(BV84)&gt;12,OR(AND(BW85&lt;&gt;"",BW85&lt;&gt;"-"),AND(BV85="-",BU84=""))),"-","")))</f>
        <v/>
      </c>
      <c r="BW84" s="128" t="str">
        <f>IFERROR(INDEX(Calculation!$Q$7:$Q$206,MATCH($B84&amp;" "&amp;BW$10,positions,0),1),
IFERROR(INDEX(Calculation!$R$7:$R$206,MATCH($B83&amp;" "&amp;BW$10,positions,0),1),
IF(AND(ROW(BW84)&gt;12,OR(AND(BX85&lt;&gt;"",BX85&lt;&gt;"-"),AND(BW85="-",BV84=""))),"-","")))</f>
        <v/>
      </c>
      <c r="BX84" s="128" t="str">
        <f>IFERROR(INDEX(Calculation!$Q$7:$Q$206,MATCH($B84&amp;" "&amp;BX$10,positions,0),1),
IFERROR(INDEX(Calculation!$R$7:$R$206,MATCH($B83&amp;" "&amp;BX$10,positions,0),1),
IF(AND(ROW(BX84)&gt;12,OR(AND(BY85&lt;&gt;"",BY85&lt;&gt;"-"),AND(BX85="-",BW84=""))),"-","")))</f>
        <v/>
      </c>
      <c r="BY84" s="128" t="str">
        <f>IFERROR(INDEX(Calculation!$Q$7:$Q$206,MATCH($B84&amp;" "&amp;BY$10,positions,0),1),
IFERROR(INDEX(Calculation!$R$7:$R$206,MATCH($B83&amp;" "&amp;BY$10,positions,0),1),
IF(AND(ROW(BY84)&gt;12,OR(AND(BZ85&lt;&gt;"",BZ85&lt;&gt;"-"),AND(BY85="-",BX84=""))),"-","")))</f>
        <v/>
      </c>
      <c r="BZ84" s="128" t="str">
        <f>IFERROR(INDEX(Calculation!$Q$7:$Q$206,MATCH($B84&amp;" "&amp;BZ$10,positions,0),1),
IFERROR(INDEX(Calculation!$R$7:$R$206,MATCH($B83&amp;" "&amp;BZ$10,positions,0),1),
IF(AND(ROW(BZ84)&gt;12,OR(AND(CA85&lt;&gt;"",CA85&lt;&gt;"-"),AND(BZ85="-",BY84=""))),"-","")))</f>
        <v/>
      </c>
      <c r="CA84" s="128" t="str">
        <f>IFERROR(INDEX(Calculation!$Q$7:$Q$206,MATCH($B84&amp;" "&amp;CA$10,positions,0),1),
IFERROR(INDEX(Calculation!$R$7:$R$206,MATCH($B83&amp;" "&amp;CA$10,positions,0),1),
IF(AND(ROW(CA84)&gt;12,OR(AND(CB85&lt;&gt;"",CB85&lt;&gt;"-"),AND(CA85="-",BZ84=""))),"-","")))</f>
        <v/>
      </c>
      <c r="CB84" s="128" t="str">
        <f>IFERROR(INDEX(Calculation!$Q$7:$Q$206,MATCH($B84&amp;" "&amp;CB$10,positions,0),1),
IFERROR(INDEX(Calculation!$R$7:$R$206,MATCH($B83&amp;" "&amp;CB$10,positions,0),1),
IF(AND(ROW(CB84)&gt;12,OR(AND(CC85&lt;&gt;"",CC85&lt;&gt;"-"),AND(CB85="-",CA84=""))),"-","")))</f>
        <v/>
      </c>
      <c r="CC84" s="128" t="str">
        <f>IFERROR(INDEX(Calculation!$Q$7:$Q$206,MATCH($B84&amp;" "&amp;CC$10,positions,0),1),
IFERROR(INDEX(Calculation!$R$7:$R$206,MATCH($B83&amp;" "&amp;CC$10,positions,0),1),
IF(AND(ROW(CC84)&gt;12,OR(AND(CD85&lt;&gt;"",CD85&lt;&gt;"-"),AND(CC85="-",CB84=""))),"-","")))</f>
        <v/>
      </c>
      <c r="CD84" s="128" t="str">
        <f>IFERROR(INDEX(Calculation!$Q$7:$Q$206,MATCH($B84&amp;" "&amp;CD$10,positions,0),1),
IFERROR(INDEX(Calculation!$R$7:$R$206,MATCH($B83&amp;" "&amp;CD$10,positions,0),1),
IF(AND(ROW(CD84)&gt;12,OR(AND(CE85&lt;&gt;"",CE85&lt;&gt;"-"),AND(CD85="-",CC84=""))),"-","")))</f>
        <v/>
      </c>
      <c r="CE84" s="128" t="str">
        <f>IFERROR(INDEX(Calculation!$Q$7:$Q$206,MATCH($B84&amp;" "&amp;CE$10,positions,0),1),
IFERROR(INDEX(Calculation!$R$7:$R$206,MATCH($B83&amp;" "&amp;CE$10,positions,0),1),
IF(AND(ROW(CE84)&gt;12,OR(AND(CF85&lt;&gt;"",CF85&lt;&gt;"-"),AND(CE85="-",CD84=""))),"-","")))</f>
        <v/>
      </c>
      <c r="CF84" s="128" t="str">
        <f>IFERROR(INDEX(Calculation!$Q$7:$Q$206,MATCH($B84&amp;" "&amp;CF$10,positions,0),1),
IFERROR(INDEX(Calculation!$R$7:$R$206,MATCH($B83&amp;" "&amp;CF$10,positions,0),1),
IF(AND(ROW(CF84)&gt;12,OR(AND(CG85&lt;&gt;"",CG85&lt;&gt;"-"),AND(CF85="-",CE84=""))),"-","")))</f>
        <v/>
      </c>
      <c r="CG84" s="128" t="str">
        <f>IFERROR(INDEX(Calculation!$Q$7:$Q$206,MATCH($B84&amp;" "&amp;CG$10,positions,0),1),
IFERROR(INDEX(Calculation!$R$7:$R$206,MATCH($B83&amp;" "&amp;CG$10,positions,0),1),
IF(AND(ROW(CG84)&gt;12,OR(AND(CH85&lt;&gt;"",CH85&lt;&gt;"-"),AND(CG85="-",CF84=""))),"-","")))</f>
        <v/>
      </c>
      <c r="CH84" s="128" t="str">
        <f>IFERROR(INDEX(Calculation!$Q$7:$Q$206,MATCH($B84&amp;" "&amp;CH$10,positions,0),1),
IFERROR(INDEX(Calculation!$R$7:$R$206,MATCH($B83&amp;" "&amp;CH$10,positions,0),1),
IF(AND(ROW(CH84)&gt;12,OR(AND(CI85&lt;&gt;"",CI85&lt;&gt;"-"),AND(CH85="-",CG84=""))),"-","")))</f>
        <v/>
      </c>
      <c r="CI84" s="128" t="str">
        <f>IFERROR(INDEX(Calculation!$Q$7:$Q$206,MATCH($B84&amp;" "&amp;CI$10,positions,0),1),
IFERROR(INDEX(Calculation!$R$7:$R$206,MATCH($B83&amp;" "&amp;CI$10,positions,0),1),
IF(AND(ROW(CI84)&gt;12,OR(AND(CJ85&lt;&gt;"",CJ85&lt;&gt;"-"),AND(CI85="-",CH84=""))),"-","")))</f>
        <v/>
      </c>
      <c r="CJ84" s="128" t="str">
        <f>IFERROR(INDEX(Calculation!$Q$7:$Q$206,MATCH($B84&amp;" "&amp;CJ$10,positions,0),1),
IFERROR(INDEX(Calculation!$R$7:$R$206,MATCH($B83&amp;" "&amp;CJ$10,positions,0),1),
IF(AND(ROW(CJ84)&gt;12,OR(AND(CK85&lt;&gt;"",CK85&lt;&gt;"-"),AND(CJ85="-",CI84=""))),"-","")))</f>
        <v/>
      </c>
      <c r="CK84" s="128" t="str">
        <f>IFERROR(INDEX(Calculation!$Q$7:$Q$206,MATCH($B84&amp;" "&amp;CK$10,positions,0),1),
IFERROR(INDEX(Calculation!$R$7:$R$206,MATCH($B83&amp;" "&amp;CK$10,positions,0),1),
IF(AND(ROW(CK84)&gt;12,OR(AND(CL85&lt;&gt;"",CL85&lt;&gt;"-"),AND(CK85="-",CJ84=""))),"-","")))</f>
        <v/>
      </c>
      <c r="CL84" s="128" t="str">
        <f>IFERROR(INDEX(Calculation!$Q$7:$Q$206,MATCH($B84&amp;" "&amp;CL$10,positions,0),1),
IFERROR(INDEX(Calculation!$R$7:$R$206,MATCH($B83&amp;" "&amp;CL$10,positions,0),1),
IF(AND(ROW(CL84)&gt;12,OR(AND(CM85&lt;&gt;"",CM85&lt;&gt;"-"),AND(CL85="-",CK84=""))),"-","")))</f>
        <v/>
      </c>
      <c r="CM84" s="128" t="str">
        <f>IFERROR(INDEX(Calculation!$Q$7:$Q$206,MATCH($B84&amp;" "&amp;CM$10,positions,0),1),
IFERROR(INDEX(Calculation!$R$7:$R$206,MATCH($B83&amp;" "&amp;CM$10,positions,0),1),
IF(AND(ROW(CM84)&gt;12,OR(AND(CN85&lt;&gt;"",CN85&lt;&gt;"-"),AND(CM85="-",CL84=""))),"-","")))</f>
        <v/>
      </c>
      <c r="CN84" s="128" t="str">
        <f>IFERROR(INDEX(Calculation!$Q$7:$Q$206,MATCH($B84&amp;" "&amp;CN$10,positions,0),1),
IFERROR(INDEX(Calculation!$R$7:$R$206,MATCH($B83&amp;" "&amp;CN$10,positions,0),1),
IF(AND(ROW(CN84)&gt;12,OR(AND(CO85&lt;&gt;"",CO85&lt;&gt;"-"),AND(CN85="-",CM84=""))),"-","")))</f>
        <v/>
      </c>
      <c r="CO84" s="128" t="str">
        <f>IFERROR(INDEX(Calculation!$Q$7:$Q$206,MATCH($B84&amp;" "&amp;CO$10,positions,0),1),
IFERROR(INDEX(Calculation!$R$7:$R$206,MATCH($B83&amp;" "&amp;CO$10,positions,0),1),
IF(AND(ROW(CO84)&gt;12,OR(AND(CP85&lt;&gt;"",CP85&lt;&gt;"-"),AND(CO85="-",CN84=""))),"-","")))</f>
        <v/>
      </c>
      <c r="CP84" s="128" t="str">
        <f>IFERROR(INDEX(Calculation!$Q$7:$Q$206,MATCH($B84&amp;" "&amp;CP$10,positions,0),1),
IFERROR(INDEX(Calculation!$R$7:$R$206,MATCH($B83&amp;" "&amp;CP$10,positions,0),1),
IF(AND(ROW(CP84)&gt;12,OR(AND(CQ85&lt;&gt;"",CQ85&lt;&gt;"-"),AND(CP85="-",CO84=""))),"-","")))</f>
        <v/>
      </c>
      <c r="CQ84" s="128" t="str">
        <f>IFERROR(INDEX(Calculation!$Q$7:$Q$206,MATCH($B84&amp;" "&amp;CQ$10,positions,0),1),
IFERROR(INDEX(Calculation!$R$7:$R$206,MATCH($B83&amp;" "&amp;CQ$10,positions,0),1),
IF(AND(ROW(CQ84)&gt;12,OR(AND(CR85&lt;&gt;"",CR85&lt;&gt;"-"),AND(CQ85="-",CP84=""))),"-","")))</f>
        <v/>
      </c>
      <c r="CR84" s="128" t="str">
        <f>IFERROR(INDEX(Calculation!$Q$7:$Q$206,MATCH($B84&amp;" "&amp;CR$10,positions,0),1),
IFERROR(INDEX(Calculation!$R$7:$R$206,MATCH($B83&amp;" "&amp;CR$10,positions,0),1),
IF(AND(ROW(CR84)&gt;12,OR(AND(CS85&lt;&gt;"",CS85&lt;&gt;"-"),AND(CR85="-",CQ84=""))),"-","")))</f>
        <v/>
      </c>
      <c r="CS84" s="128" t="str">
        <f>IFERROR(INDEX(Calculation!$Q$7:$Q$206,MATCH($B84&amp;" "&amp;CS$10,positions,0),1),
IFERROR(INDEX(Calculation!$R$7:$R$206,MATCH($B83&amp;" "&amp;CS$10,positions,0),1),
IF(AND(ROW(CS84)&gt;12,OR(AND(CT85&lt;&gt;"",CT85&lt;&gt;"-"),AND(CS85="-",CR84=""))),"-","")))</f>
        <v/>
      </c>
      <c r="CT84" s="128" t="str">
        <f>IFERROR(INDEX(Calculation!$Q$7:$Q$206,MATCH($B84&amp;" "&amp;CT$10,positions,0),1),
IFERROR(INDEX(Calculation!$R$7:$R$206,MATCH($B83&amp;" "&amp;CT$10,positions,0),1),
IF(AND(ROW(CT84)&gt;12,OR(AND(CU85&lt;&gt;"",CU85&lt;&gt;"-"),AND(CT85="-",CS84=""))),"-","")))</f>
        <v/>
      </c>
      <c r="CU84" s="128" t="str">
        <f>IFERROR(INDEX(Calculation!$Q$7:$Q$206,MATCH($B84&amp;" "&amp;CU$10,positions,0),1),
IFERROR(INDEX(Calculation!$R$7:$R$206,MATCH($B83&amp;" "&amp;CU$10,positions,0),1),
IF(AND(ROW(CU84)&gt;12,OR(AND(CV85&lt;&gt;"",CV85&lt;&gt;"-"),AND(CU85="-",CT84=""))),"-","")))</f>
        <v/>
      </c>
      <c r="CV84" s="128" t="str">
        <f>IFERROR(INDEX(Calculation!$Q$7:$Q$206,MATCH($B84&amp;" "&amp;CV$10,positions,0),1),
IFERROR(INDEX(Calculation!$R$7:$R$206,MATCH($B83&amp;" "&amp;CV$10,positions,0),1),
IF(AND(ROW(CV84)&gt;12,OR(AND(CW85&lt;&gt;"",CW85&lt;&gt;"-"),AND(CV85="-",CU84=""))),"-","")))</f>
        <v/>
      </c>
      <c r="CW84" s="128" t="str">
        <f>IFERROR(INDEX(Calculation!$Q$7:$Q$206,MATCH($B84&amp;" "&amp;CW$10,positions,0),1),
IFERROR(INDEX(Calculation!$R$7:$R$206,MATCH($B83&amp;" "&amp;CW$10,positions,0),1),
IF(AND(ROW(CW84)&gt;12,OR(AND(CX85&lt;&gt;"",CX85&lt;&gt;"-"),AND(CW85="-",CV84=""))),"-","")))</f>
        <v/>
      </c>
      <c r="CX84" s="128" t="str">
        <f>IFERROR(INDEX(Calculation!$Q$7:$Q$206,MATCH($B84&amp;" "&amp;CX$10,positions,0),1),
IFERROR(INDEX(Calculation!$R$7:$R$206,MATCH($B83&amp;" "&amp;CX$10,positions,0),1),
IF(AND(ROW(CX84)&gt;12,OR(AND(CY85&lt;&gt;"",CY85&lt;&gt;"-"),AND(CX85="-",CW84=""))),"-","")))</f>
        <v/>
      </c>
      <c r="CY84" s="128" t="str">
        <f>IFERROR(INDEX(Calculation!$Q$7:$Q$206,MATCH($B84&amp;" "&amp;CY$10,positions,0),1),
IFERROR(INDEX(Calculation!$R$7:$R$206,MATCH($B83&amp;" "&amp;CY$10,positions,0),1),
IF(AND(ROW(CY84)&gt;12,OR(AND(CZ85&lt;&gt;"",CZ85&lt;&gt;"-"),AND(CY85="-",CX84=""))),"-","")))</f>
        <v/>
      </c>
      <c r="CZ84" s="128" t="str">
        <f>IFERROR(INDEX(Calculation!$Q$7:$Q$206,MATCH($B84&amp;" "&amp;CZ$10,positions,0),1),
IFERROR(INDEX(Calculation!$R$7:$R$206,MATCH($B83&amp;" "&amp;CZ$10,positions,0),1),
IF(AND(ROW(CZ84)&gt;12,OR(AND(DA85&lt;&gt;"",DA85&lt;&gt;"-"),AND(CZ85="-",CY84=""))),"-","")))</f>
        <v/>
      </c>
    </row>
    <row r="85" spans="2:104" s="100" customFormat="1" ht="27.95" customHeight="1" x14ac:dyDescent="0.25">
      <c r="B85" s="140">
        <v>75</v>
      </c>
      <c r="C85" s="99"/>
      <c r="D85" s="128" t="str">
        <f>IFERROR(INDEX(Calculation!$Q$7:$Q$206,MATCH($B85&amp;" "&amp;D$10,positions,0),1),
IFERROR(INDEX(Calculation!$R$7:$R$206,MATCH($B84&amp;" "&amp;D$10,positions,0),1),
IF(AND(ROW(D85)&gt;12,OR(AND(E86&lt;&gt;"",E86&lt;&gt;"-"),AND(D86="-",C85=""))),"-","")))</f>
        <v/>
      </c>
      <c r="E85" s="128" t="str">
        <f>IFERROR(INDEX(Calculation!$Q$7:$Q$206,MATCH($B85&amp;" "&amp;E$10,positions,0),1),
IFERROR(INDEX(Calculation!$R$7:$R$206,MATCH($B84&amp;" "&amp;E$10,positions,0),1),
IF(AND(ROW(E85)&gt;12,OR(AND(F86&lt;&gt;"",F86&lt;&gt;"-"),AND(E86="-",D85=""))),"-","")))</f>
        <v/>
      </c>
      <c r="F85" s="128" t="str">
        <f>IFERROR(INDEX(Calculation!$Q$7:$Q$206,MATCH($B85&amp;" "&amp;F$10,positions,0),1),
IFERROR(INDEX(Calculation!$R$7:$R$206,MATCH($B84&amp;" "&amp;F$10,positions,0),1),
IF(AND(ROW(F85)&gt;12,OR(AND(G86&lt;&gt;"",G86&lt;&gt;"-"),AND(F86="-",E85=""))),"-","")))</f>
        <v/>
      </c>
      <c r="G85" s="128" t="str">
        <f>IFERROR(INDEX(Calculation!$Q$7:$Q$206,MATCH($B85&amp;" "&amp;G$10,positions,0),1),
IFERROR(INDEX(Calculation!$R$7:$R$206,MATCH($B84&amp;" "&amp;G$10,positions,0),1),
IF(AND(ROW(G85)&gt;12,OR(AND(H86&lt;&gt;"",H86&lt;&gt;"-"),AND(G86="-",F85=""))),"-","")))</f>
        <v/>
      </c>
      <c r="H85" s="128" t="str">
        <f>IFERROR(INDEX(Calculation!$Q$7:$Q$206,MATCH($B85&amp;" "&amp;H$10,positions,0),1),
IFERROR(INDEX(Calculation!$R$7:$R$206,MATCH($B84&amp;" "&amp;H$10,positions,0),1),
IF(AND(ROW(H85)&gt;12,OR(AND(I86&lt;&gt;"",I86&lt;&gt;"-"),AND(H86="-",G85=""))),"-","")))</f>
        <v/>
      </c>
      <c r="I85" s="128" t="str">
        <f>IFERROR(INDEX(Calculation!$Q$7:$Q$206,MATCH($B85&amp;" "&amp;I$10,positions,0),1),
IFERROR(INDEX(Calculation!$R$7:$R$206,MATCH($B84&amp;" "&amp;I$10,positions,0),1),
IF(AND(ROW(I85)&gt;12,OR(AND(J86&lt;&gt;"",J86&lt;&gt;"-"),AND(I86="-",H85=""))),"-","")))</f>
        <v/>
      </c>
      <c r="J85" s="128" t="str">
        <f>IFERROR(INDEX(Calculation!$Q$7:$Q$206,MATCH($B85&amp;" "&amp;J$10,positions,0),1),
IFERROR(INDEX(Calculation!$R$7:$R$206,MATCH($B84&amp;" "&amp;J$10,positions,0),1),
IF(AND(ROW(J85)&gt;12,OR(AND(K86&lt;&gt;"",K86&lt;&gt;"-"),AND(J86="-",I85=""))),"-","")))</f>
        <v/>
      </c>
      <c r="K85" s="128" t="str">
        <f>IFERROR(INDEX(Calculation!$Q$7:$Q$206,MATCH($B85&amp;" "&amp;K$10,positions,0),1),
IFERROR(INDEX(Calculation!$R$7:$R$206,MATCH($B84&amp;" "&amp;K$10,positions,0),1),
IF(AND(ROW(K85)&gt;12,OR(AND(L86&lt;&gt;"",L86&lt;&gt;"-"),AND(K86="-",J85=""))),"-","")))</f>
        <v/>
      </c>
      <c r="L85" s="128" t="str">
        <f>IFERROR(INDEX(Calculation!$Q$7:$Q$206,MATCH($B85&amp;" "&amp;L$10,positions,0),1),
IFERROR(INDEX(Calculation!$R$7:$R$206,MATCH($B84&amp;" "&amp;L$10,positions,0),1),
IF(AND(ROW(L85)&gt;12,OR(AND(M86&lt;&gt;"",M86&lt;&gt;"-"),AND(L86="-",K85=""))),"-","")))</f>
        <v/>
      </c>
      <c r="M85" s="128" t="str">
        <f>IFERROR(INDEX(Calculation!$Q$7:$Q$206,MATCH($B85&amp;" "&amp;M$10,positions,0),1),
IFERROR(INDEX(Calculation!$R$7:$R$206,MATCH($B84&amp;" "&amp;M$10,positions,0),1),
IF(AND(ROW(M85)&gt;12,OR(AND(N86&lt;&gt;"",N86&lt;&gt;"-"),AND(M86="-",L85=""))),"-","")))</f>
        <v/>
      </c>
      <c r="N85" s="128" t="str">
        <f>IFERROR(INDEX(Calculation!$Q$7:$Q$206,MATCH($B85&amp;" "&amp;N$10,positions,0),1),
IFERROR(INDEX(Calculation!$R$7:$R$206,MATCH($B84&amp;" "&amp;N$10,positions,0),1),
IF(AND(ROW(N85)&gt;12,OR(AND(O86&lt;&gt;"",O86&lt;&gt;"-"),AND(N86="-",M85=""))),"-","")))</f>
        <v/>
      </c>
      <c r="O85" s="128" t="str">
        <f>IFERROR(INDEX(Calculation!$Q$7:$Q$206,MATCH($B85&amp;" "&amp;O$10,positions,0),1),
IFERROR(INDEX(Calculation!$R$7:$R$206,MATCH($B84&amp;" "&amp;O$10,positions,0),1),
IF(AND(ROW(O85)&gt;12,OR(AND(P86&lt;&gt;"",P86&lt;&gt;"-"),AND(O86="-",N85=""))),"-","")))</f>
        <v/>
      </c>
      <c r="P85" s="128" t="str">
        <f>IFERROR(INDEX(Calculation!$Q$7:$Q$206,MATCH($B85&amp;" "&amp;P$10,positions,0),1),
IFERROR(INDEX(Calculation!$R$7:$R$206,MATCH($B84&amp;" "&amp;P$10,positions,0),1),
IF(AND(ROW(P85)&gt;12,OR(AND(Q86&lt;&gt;"",Q86&lt;&gt;"-"),AND(P86="-",O85=""))),"-","")))</f>
        <v/>
      </c>
      <c r="Q85" s="128" t="str">
        <f>IFERROR(INDEX(Calculation!$Q$7:$Q$206,MATCH($B85&amp;" "&amp;Q$10,positions,0),1),
IFERROR(INDEX(Calculation!$R$7:$R$206,MATCH($B84&amp;" "&amp;Q$10,positions,0),1),
IF(AND(ROW(Q85)&gt;12,OR(AND(R86&lt;&gt;"",R86&lt;&gt;"-"),AND(Q86="-",P85=""))),"-","")))</f>
        <v/>
      </c>
      <c r="R85" s="128" t="str">
        <f>IFERROR(INDEX(Calculation!$Q$7:$Q$206,MATCH($B85&amp;" "&amp;R$10,positions,0),1),
IFERROR(INDEX(Calculation!$R$7:$R$206,MATCH($B84&amp;" "&amp;R$10,positions,0),1),
IF(AND(ROW(R85)&gt;12,OR(AND(S86&lt;&gt;"",S86&lt;&gt;"-"),AND(R86="-",Q85=""))),"-","")))</f>
        <v/>
      </c>
      <c r="S85" s="128" t="str">
        <f>IFERROR(INDEX(Calculation!$Q$7:$Q$206,MATCH($B85&amp;" "&amp;S$10,positions,0),1),
IFERROR(INDEX(Calculation!$R$7:$R$206,MATCH($B84&amp;" "&amp;S$10,positions,0),1),
IF(AND(ROW(S85)&gt;12,OR(AND(T86&lt;&gt;"",T86&lt;&gt;"-"),AND(S86="-",R85=""))),"-","")))</f>
        <v/>
      </c>
      <c r="T85" s="128" t="str">
        <f>IFERROR(INDEX(Calculation!$Q$7:$Q$206,MATCH($B85&amp;" "&amp;T$10,positions,0),1),
IFERROR(INDEX(Calculation!$R$7:$R$206,MATCH($B84&amp;" "&amp;T$10,positions,0),1),
IF(AND(ROW(T85)&gt;12,OR(AND(U86&lt;&gt;"",U86&lt;&gt;"-"),AND(T86="-",S85=""))),"-","")))</f>
        <v/>
      </c>
      <c r="U85" s="128" t="str">
        <f>IFERROR(INDEX(Calculation!$Q$7:$Q$206,MATCH($B85&amp;" "&amp;U$10,positions,0),1),
IFERROR(INDEX(Calculation!$R$7:$R$206,MATCH($B84&amp;" "&amp;U$10,positions,0),1),
IF(AND(ROW(U85)&gt;12,OR(AND(V86&lt;&gt;"",V86&lt;&gt;"-"),AND(U86="-",T85=""))),"-","")))</f>
        <v/>
      </c>
      <c r="V85" s="128" t="str">
        <f>IFERROR(INDEX(Calculation!$Q$7:$Q$206,MATCH($B85&amp;" "&amp;V$10,positions,0),1),
IFERROR(INDEX(Calculation!$R$7:$R$206,MATCH($B84&amp;" "&amp;V$10,positions,0),1),
IF(AND(ROW(V85)&gt;12,OR(AND(W86&lt;&gt;"",W86&lt;&gt;"-"),AND(V86="-",U85=""))),"-","")))</f>
        <v/>
      </c>
      <c r="W85" s="128" t="str">
        <f>IFERROR(INDEX(Calculation!$Q$7:$Q$206,MATCH($B85&amp;" "&amp;W$10,positions,0),1),
IFERROR(INDEX(Calculation!$R$7:$R$206,MATCH($B84&amp;" "&amp;W$10,positions,0),1),
IF(AND(ROW(W85)&gt;12,OR(AND(X86&lt;&gt;"",X86&lt;&gt;"-"),AND(W86="-",V85=""))),"-","")))</f>
        <v/>
      </c>
      <c r="X85" s="128" t="str">
        <f>IFERROR(INDEX(Calculation!$Q$7:$Q$206,MATCH($B85&amp;" "&amp;X$10,positions,0),1),
IFERROR(INDEX(Calculation!$R$7:$R$206,MATCH($B84&amp;" "&amp;X$10,positions,0),1),
IF(AND(ROW(X85)&gt;12,OR(AND(Y86&lt;&gt;"",Y86&lt;&gt;"-"),AND(X86="-",W85=""))),"-","")))</f>
        <v/>
      </c>
      <c r="Y85" s="128" t="str">
        <f>IFERROR(INDEX(Calculation!$Q$7:$Q$206,MATCH($B85&amp;" "&amp;Y$10,positions,0),1),
IFERROR(INDEX(Calculation!$R$7:$R$206,MATCH($B84&amp;" "&amp;Y$10,positions,0),1),
IF(AND(ROW(Y85)&gt;12,OR(AND(Z86&lt;&gt;"",Z86&lt;&gt;"-"),AND(Y86="-",X85=""))),"-","")))</f>
        <v/>
      </c>
      <c r="Z85" s="128" t="str">
        <f>IFERROR(INDEX(Calculation!$Q$7:$Q$206,MATCH($B85&amp;" "&amp;Z$10,positions,0),1),
IFERROR(INDEX(Calculation!$R$7:$R$206,MATCH($B84&amp;" "&amp;Z$10,positions,0),1),
IF(AND(ROW(Z85)&gt;12,OR(AND(AA86&lt;&gt;"",AA86&lt;&gt;"-"),AND(Z86="-",Y85=""))),"-","")))</f>
        <v/>
      </c>
      <c r="AA85" s="128" t="str">
        <f>IFERROR(INDEX(Calculation!$Q$7:$Q$206,MATCH($B85&amp;" "&amp;AA$10,positions,0),1),
IFERROR(INDEX(Calculation!$R$7:$R$206,MATCH($B84&amp;" "&amp;AA$10,positions,0),1),
IF(AND(ROW(AA85)&gt;12,OR(AND(AB86&lt;&gt;"",AB86&lt;&gt;"-"),AND(AA86="-",Z85=""))),"-","")))</f>
        <v/>
      </c>
      <c r="AB85" s="128" t="str">
        <f>IFERROR(INDEX(Calculation!$Q$7:$Q$206,MATCH($B85&amp;" "&amp;AB$10,positions,0),1),
IFERROR(INDEX(Calculation!$R$7:$R$206,MATCH($B84&amp;" "&amp;AB$10,positions,0),1),
IF(AND(ROW(AB85)&gt;12,OR(AND(AC86&lt;&gt;"",AC86&lt;&gt;"-"),AND(AB86="-",AA85=""))),"-","")))</f>
        <v/>
      </c>
      <c r="AC85" s="128" t="str">
        <f>IFERROR(INDEX(Calculation!$Q$7:$Q$206,MATCH($B85&amp;" "&amp;AC$10,positions,0),1),
IFERROR(INDEX(Calculation!$R$7:$R$206,MATCH($B84&amp;" "&amp;AC$10,positions,0),1),
IF(AND(ROW(AC85)&gt;12,OR(AND(AD86&lt;&gt;"",AD86&lt;&gt;"-"),AND(AC86="-",AB85=""))),"-","")))</f>
        <v/>
      </c>
      <c r="AD85" s="128" t="str">
        <f>IFERROR(INDEX(Calculation!$Q$7:$Q$206,MATCH($B85&amp;" "&amp;AD$10,positions,0),1),
IFERROR(INDEX(Calculation!$R$7:$R$206,MATCH($B84&amp;" "&amp;AD$10,positions,0),1),
IF(AND(ROW(AD85)&gt;12,OR(AND(AE86&lt;&gt;"",AE86&lt;&gt;"-"),AND(AD86="-",AC85=""))),"-","")))</f>
        <v/>
      </c>
      <c r="AE85" s="128" t="str">
        <f>IFERROR(INDEX(Calculation!$Q$7:$Q$206,MATCH($B85&amp;" "&amp;AE$10,positions,0),1),
IFERROR(INDEX(Calculation!$R$7:$R$206,MATCH($B84&amp;" "&amp;AE$10,positions,0),1),
IF(AND(ROW(AE85)&gt;12,OR(AND(AF86&lt;&gt;"",AF86&lt;&gt;"-"),AND(AE86="-",AD85=""))),"-","")))</f>
        <v/>
      </c>
      <c r="AF85" s="128" t="str">
        <f>IFERROR(INDEX(Calculation!$Q$7:$Q$206,MATCH($B85&amp;" "&amp;AF$10,positions,0),1),
IFERROR(INDEX(Calculation!$R$7:$R$206,MATCH($B84&amp;" "&amp;AF$10,positions,0),1),
IF(AND(ROW(AF85)&gt;12,OR(AND(AG86&lt;&gt;"",AG86&lt;&gt;"-"),AND(AF86="-",AE85=""))),"-","")))</f>
        <v/>
      </c>
      <c r="AG85" s="128" t="str">
        <f>IFERROR(INDEX(Calculation!$Q$7:$Q$206,MATCH($B85&amp;" "&amp;AG$10,positions,0),1),
IFERROR(INDEX(Calculation!$R$7:$R$206,MATCH($B84&amp;" "&amp;AG$10,positions,0),1),
IF(AND(ROW(AG85)&gt;12,OR(AND(AH86&lt;&gt;"",AH86&lt;&gt;"-"),AND(AG86="-",AF85=""))),"-","")))</f>
        <v/>
      </c>
      <c r="AH85" s="128" t="str">
        <f>IFERROR(INDEX(Calculation!$Q$7:$Q$206,MATCH($B85&amp;" "&amp;AH$10,positions,0),1),
IFERROR(INDEX(Calculation!$R$7:$R$206,MATCH($B84&amp;" "&amp;AH$10,positions,0),1),
IF(AND(ROW(AH85)&gt;12,OR(AND(AI86&lt;&gt;"",AI86&lt;&gt;"-"),AND(AH86="-",AG85=""))),"-","")))</f>
        <v/>
      </c>
      <c r="AI85" s="128" t="str">
        <f>IFERROR(INDEX(Calculation!$Q$7:$Q$206,MATCH($B85&amp;" "&amp;AI$10,positions,0),1),
IFERROR(INDEX(Calculation!$R$7:$R$206,MATCH($B84&amp;" "&amp;AI$10,positions,0),1),
IF(AND(ROW(AI85)&gt;12,OR(AND(AJ86&lt;&gt;"",AJ86&lt;&gt;"-"),AND(AI86="-",AH85=""))),"-","")))</f>
        <v/>
      </c>
      <c r="AJ85" s="128" t="str">
        <f>IFERROR(INDEX(Calculation!$Q$7:$Q$206,MATCH($B85&amp;" "&amp;AJ$10,positions,0),1),
IFERROR(INDEX(Calculation!$R$7:$R$206,MATCH($B84&amp;" "&amp;AJ$10,positions,0),1),
IF(AND(ROW(AJ85)&gt;12,OR(AND(AK86&lt;&gt;"",AK86&lt;&gt;"-"),AND(AJ86="-",AI85=""))),"-","")))</f>
        <v/>
      </c>
      <c r="AK85" s="128" t="str">
        <f>IFERROR(INDEX(Calculation!$Q$7:$Q$206,MATCH($B85&amp;" "&amp;AK$10,positions,0),1),
IFERROR(INDEX(Calculation!$R$7:$R$206,MATCH($B84&amp;" "&amp;AK$10,positions,0),1),
IF(AND(ROW(AK85)&gt;12,OR(AND(AL86&lt;&gt;"",AL86&lt;&gt;"-"),AND(AK86="-",AJ85=""))),"-","")))</f>
        <v/>
      </c>
      <c r="AL85" s="128" t="str">
        <f>IFERROR(INDEX(Calculation!$Q$7:$Q$206,MATCH($B85&amp;" "&amp;AL$10,positions,0),1),
IFERROR(INDEX(Calculation!$R$7:$R$206,MATCH($B84&amp;" "&amp;AL$10,positions,0),1),
IF(AND(ROW(AL85)&gt;12,OR(AND(AM86&lt;&gt;"",AM86&lt;&gt;"-"),AND(AL86="-",AK85=""))),"-","")))</f>
        <v/>
      </c>
      <c r="AM85" s="128" t="str">
        <f>IFERROR(INDEX(Calculation!$Q$7:$Q$206,MATCH($B85&amp;" "&amp;AM$10,positions,0),1),
IFERROR(INDEX(Calculation!$R$7:$R$206,MATCH($B84&amp;" "&amp;AM$10,positions,0),1),
IF(AND(ROW(AM85)&gt;12,OR(AND(AN86&lt;&gt;"",AN86&lt;&gt;"-"),AND(AM86="-",AL85=""))),"-","")))</f>
        <v/>
      </c>
      <c r="AN85" s="128" t="str">
        <f>IFERROR(INDEX(Calculation!$Q$7:$Q$206,MATCH($B85&amp;" "&amp;AN$10,positions,0),1),
IFERROR(INDEX(Calculation!$R$7:$R$206,MATCH($B84&amp;" "&amp;AN$10,positions,0),1),
IF(AND(ROW(AN85)&gt;12,OR(AND(AO86&lt;&gt;"",AO86&lt;&gt;"-"),AND(AN86="-",AM85=""))),"-","")))</f>
        <v/>
      </c>
      <c r="AO85" s="128" t="str">
        <f>IFERROR(INDEX(Calculation!$Q$7:$Q$206,MATCH($B85&amp;" "&amp;AO$10,positions,0),1),
IFERROR(INDEX(Calculation!$R$7:$R$206,MATCH($B84&amp;" "&amp;AO$10,positions,0),1),
IF(AND(ROW(AO85)&gt;12,OR(AND(AP86&lt;&gt;"",AP86&lt;&gt;"-"),AND(AO86="-",AN85=""))),"-","")))</f>
        <v/>
      </c>
      <c r="AP85" s="128" t="str">
        <f>IFERROR(INDEX(Calculation!$Q$7:$Q$206,MATCH($B85&amp;" "&amp;AP$10,positions,0),1),
IFERROR(INDEX(Calculation!$R$7:$R$206,MATCH($B84&amp;" "&amp;AP$10,positions,0),1),
IF(AND(ROW(AP85)&gt;12,OR(AND(AQ86&lt;&gt;"",AQ86&lt;&gt;"-"),AND(AP86="-",AO85=""))),"-","")))</f>
        <v/>
      </c>
      <c r="AQ85" s="128" t="str">
        <f>IFERROR(INDEX(Calculation!$Q$7:$Q$206,MATCH($B85&amp;" "&amp;AQ$10,positions,0),1),
IFERROR(INDEX(Calculation!$R$7:$R$206,MATCH($B84&amp;" "&amp;AQ$10,positions,0),1),
IF(AND(ROW(AQ85)&gt;12,OR(AND(AR86&lt;&gt;"",AR86&lt;&gt;"-"),AND(AQ86="-",AP85=""))),"-","")))</f>
        <v/>
      </c>
      <c r="AR85" s="128" t="str">
        <f>IFERROR(INDEX(Calculation!$Q$7:$Q$206,MATCH($B85&amp;" "&amp;AR$10,positions,0),1),
IFERROR(INDEX(Calculation!$R$7:$R$206,MATCH($B84&amp;" "&amp;AR$10,positions,0),1),
IF(AND(ROW(AR85)&gt;12,OR(AND(AS86&lt;&gt;"",AS86&lt;&gt;"-"),AND(AR86="-",AQ85=""))),"-","")))</f>
        <v/>
      </c>
      <c r="AS85" s="128" t="str">
        <f>IFERROR(INDEX(Calculation!$Q$7:$Q$206,MATCH($B85&amp;" "&amp;AS$10,positions,0),1),
IFERROR(INDEX(Calculation!$R$7:$R$206,MATCH($B84&amp;" "&amp;AS$10,positions,0),1),
IF(AND(ROW(AS85)&gt;12,OR(AND(AT86&lt;&gt;"",AT86&lt;&gt;"-"),AND(AS86="-",AR85=""))),"-","")))</f>
        <v/>
      </c>
      <c r="AT85" s="128" t="str">
        <f>IFERROR(INDEX(Calculation!$Q$7:$Q$206,MATCH($B85&amp;" "&amp;AT$10,positions,0),1),
IFERROR(INDEX(Calculation!$R$7:$R$206,MATCH($B84&amp;" "&amp;AT$10,positions,0),1),
IF(AND(ROW(AT85)&gt;12,OR(AND(AU86&lt;&gt;"",AU86&lt;&gt;"-"),AND(AT86="-",AS85=""))),"-","")))</f>
        <v/>
      </c>
      <c r="AU85" s="128" t="str">
        <f>IFERROR(INDEX(Calculation!$Q$7:$Q$206,MATCH($B85&amp;" "&amp;AU$10,positions,0),1),
IFERROR(INDEX(Calculation!$R$7:$R$206,MATCH($B84&amp;" "&amp;AU$10,positions,0),1),
IF(AND(ROW(AU85)&gt;12,OR(AND(AV86&lt;&gt;"",AV86&lt;&gt;"-"),AND(AU86="-",AT85=""))),"-","")))</f>
        <v/>
      </c>
      <c r="AV85" s="128" t="str">
        <f>IFERROR(INDEX(Calculation!$Q$7:$Q$206,MATCH($B85&amp;" "&amp;AV$10,positions,0),1),
IFERROR(INDEX(Calculation!$R$7:$R$206,MATCH($B84&amp;" "&amp;AV$10,positions,0),1),
IF(AND(ROW(AV85)&gt;12,OR(AND(AW86&lt;&gt;"",AW86&lt;&gt;"-"),AND(AV86="-",AU85=""))),"-","")))</f>
        <v/>
      </c>
      <c r="AW85" s="128" t="str">
        <f>IFERROR(INDEX(Calculation!$Q$7:$Q$206,MATCH($B85&amp;" "&amp;AW$10,positions,0),1),
IFERROR(INDEX(Calculation!$R$7:$R$206,MATCH($B84&amp;" "&amp;AW$10,positions,0),1),
IF(AND(ROW(AW85)&gt;12,OR(AND(AX86&lt;&gt;"",AX86&lt;&gt;"-"),AND(AW86="-",AV85=""))),"-","")))</f>
        <v/>
      </c>
      <c r="AX85" s="128" t="str">
        <f>IFERROR(INDEX(Calculation!$Q$7:$Q$206,MATCH($B85&amp;" "&amp;AX$10,positions,0),1),
IFERROR(INDEX(Calculation!$R$7:$R$206,MATCH($B84&amp;" "&amp;AX$10,positions,0),1),
IF(AND(ROW(AX85)&gt;12,OR(AND(AY86&lt;&gt;"",AY86&lt;&gt;"-"),AND(AX86="-",AW85=""))),"-","")))</f>
        <v/>
      </c>
      <c r="AY85" s="128" t="str">
        <f>IFERROR(INDEX(Calculation!$Q$7:$Q$206,MATCH($B85&amp;" "&amp;AY$10,positions,0),1),
IFERROR(INDEX(Calculation!$R$7:$R$206,MATCH($B84&amp;" "&amp;AY$10,positions,0),1),
IF(AND(ROW(AY85)&gt;12,OR(AND(AZ86&lt;&gt;"",AZ86&lt;&gt;"-"),AND(AY86="-",AX85=""))),"-","")))</f>
        <v/>
      </c>
      <c r="AZ85" s="128" t="str">
        <f>IFERROR(INDEX(Calculation!$Q$7:$Q$206,MATCH($B85&amp;" "&amp;AZ$10,positions,0),1),
IFERROR(INDEX(Calculation!$R$7:$R$206,MATCH($B84&amp;" "&amp;AZ$10,positions,0),1),
IF(AND(ROW(AZ85)&gt;12,OR(AND(BA86&lt;&gt;"",BA86&lt;&gt;"-"),AND(AZ86="-",AY85=""))),"-","")))</f>
        <v/>
      </c>
      <c r="BA85" s="128" t="str">
        <f>IFERROR(INDEX(Calculation!$Q$7:$Q$206,MATCH($B85&amp;" "&amp;BA$10,positions,0),1),
IFERROR(INDEX(Calculation!$R$7:$R$206,MATCH($B84&amp;" "&amp;BA$10,positions,0),1),
IF(AND(ROW(BA85)&gt;12,OR(AND(BB86&lt;&gt;"",BB86&lt;&gt;"-"),AND(BA86="-",AZ85=""))),"-","")))</f>
        <v/>
      </c>
      <c r="BB85" s="128" t="str">
        <f>IFERROR(INDEX(Calculation!$Q$7:$Q$206,MATCH($B85&amp;" "&amp;BB$10,positions,0),1),
IFERROR(INDEX(Calculation!$R$7:$R$206,MATCH($B84&amp;" "&amp;BB$10,positions,0),1),
IF(AND(ROW(BB85)&gt;12,OR(AND(BC86&lt;&gt;"",BC86&lt;&gt;"-"),AND(BB86="-",BA85=""))),"-","")))</f>
        <v/>
      </c>
      <c r="BC85" s="128" t="str">
        <f>IFERROR(INDEX(Calculation!$Q$7:$Q$206,MATCH($B85&amp;" "&amp;BC$10,positions,0),1),
IFERROR(INDEX(Calculation!$R$7:$R$206,MATCH($B84&amp;" "&amp;BC$10,positions,0),1),
IF(AND(ROW(BC85)&gt;12,OR(AND(BD86&lt;&gt;"",BD86&lt;&gt;"-"),AND(BC86="-",BB85=""))),"-","")))</f>
        <v/>
      </c>
      <c r="BD85" s="128" t="str">
        <f>IFERROR(INDEX(Calculation!$Q$7:$Q$206,MATCH($B85&amp;" "&amp;BD$10,positions,0),1),
IFERROR(INDEX(Calculation!$R$7:$R$206,MATCH($B84&amp;" "&amp;BD$10,positions,0),1),
IF(AND(ROW(BD85)&gt;12,OR(AND(BE86&lt;&gt;"",BE86&lt;&gt;"-"),AND(BD86="-",BC85=""))),"-","")))</f>
        <v/>
      </c>
      <c r="BE85" s="128" t="str">
        <f>IFERROR(INDEX(Calculation!$Q$7:$Q$206,MATCH($B85&amp;" "&amp;BE$10,positions,0),1),
IFERROR(INDEX(Calculation!$R$7:$R$206,MATCH($B84&amp;" "&amp;BE$10,positions,0),1),
IF(AND(ROW(BE85)&gt;12,OR(AND(BF86&lt;&gt;"",BF86&lt;&gt;"-"),AND(BE86="-",BD85=""))),"-","")))</f>
        <v/>
      </c>
      <c r="BF85" s="128" t="str">
        <f>IFERROR(INDEX(Calculation!$Q$7:$Q$206,MATCH($B85&amp;" "&amp;BF$10,positions,0),1),
IFERROR(INDEX(Calculation!$R$7:$R$206,MATCH($B84&amp;" "&amp;BF$10,positions,0),1),
IF(AND(ROW(BF85)&gt;12,OR(AND(BG86&lt;&gt;"",BG86&lt;&gt;"-"),AND(BF86="-",BE85=""))),"-","")))</f>
        <v/>
      </c>
      <c r="BG85" s="128" t="str">
        <f>IFERROR(INDEX(Calculation!$Q$7:$Q$206,MATCH($B85&amp;" "&amp;BG$10,positions,0),1),
IFERROR(INDEX(Calculation!$R$7:$R$206,MATCH($B84&amp;" "&amp;BG$10,positions,0),1),
IF(AND(ROW(BG85)&gt;12,OR(AND(BH86&lt;&gt;"",BH86&lt;&gt;"-"),AND(BG86="-",BF85=""))),"-","")))</f>
        <v/>
      </c>
      <c r="BH85" s="128" t="str">
        <f>IFERROR(INDEX(Calculation!$Q$7:$Q$206,MATCH($B85&amp;" "&amp;BH$10,positions,0),1),
IFERROR(INDEX(Calculation!$R$7:$R$206,MATCH($B84&amp;" "&amp;BH$10,positions,0),1),
IF(AND(ROW(BH85)&gt;12,OR(AND(BI86&lt;&gt;"",BI86&lt;&gt;"-"),AND(BH86="-",BG85=""))),"-","")))</f>
        <v/>
      </c>
      <c r="BI85" s="128" t="str">
        <f>IFERROR(INDEX(Calculation!$Q$7:$Q$206,MATCH($B85&amp;" "&amp;BI$10,positions,0),1),
IFERROR(INDEX(Calculation!$R$7:$R$206,MATCH($B84&amp;" "&amp;BI$10,positions,0),1),
IF(AND(ROW(BI85)&gt;12,OR(AND(BJ86&lt;&gt;"",BJ86&lt;&gt;"-"),AND(BI86="-",BH85=""))),"-","")))</f>
        <v/>
      </c>
      <c r="BJ85" s="128" t="str">
        <f>IFERROR(INDEX(Calculation!$Q$7:$Q$206,MATCH($B85&amp;" "&amp;BJ$10,positions,0),1),
IFERROR(INDEX(Calculation!$R$7:$R$206,MATCH($B84&amp;" "&amp;BJ$10,positions,0),1),
IF(AND(ROW(BJ85)&gt;12,OR(AND(BK86&lt;&gt;"",BK86&lt;&gt;"-"),AND(BJ86="-",BI85=""))),"-","")))</f>
        <v/>
      </c>
      <c r="BK85" s="128" t="str">
        <f>IFERROR(INDEX(Calculation!$Q$7:$Q$206,MATCH($B85&amp;" "&amp;BK$10,positions,0),1),
IFERROR(INDEX(Calculation!$R$7:$R$206,MATCH($B84&amp;" "&amp;BK$10,positions,0),1),
IF(AND(ROW(BK85)&gt;12,OR(AND(BL86&lt;&gt;"",BL86&lt;&gt;"-"),AND(BK86="-",BJ85=""))),"-","")))</f>
        <v/>
      </c>
      <c r="BL85" s="128" t="str">
        <f>IFERROR(INDEX(Calculation!$Q$7:$Q$206,MATCH($B85&amp;" "&amp;BL$10,positions,0),1),
IFERROR(INDEX(Calculation!$R$7:$R$206,MATCH($B84&amp;" "&amp;BL$10,positions,0),1),
IF(AND(ROW(BL85)&gt;12,OR(AND(BM86&lt;&gt;"",BM86&lt;&gt;"-"),AND(BL86="-",BK85=""))),"-","")))</f>
        <v/>
      </c>
      <c r="BM85" s="128" t="str">
        <f>IFERROR(INDEX(Calculation!$Q$7:$Q$206,MATCH($B85&amp;" "&amp;BM$10,positions,0),1),
IFERROR(INDEX(Calculation!$R$7:$R$206,MATCH($B84&amp;" "&amp;BM$10,positions,0),1),
IF(AND(ROW(BM85)&gt;12,OR(AND(BN86&lt;&gt;"",BN86&lt;&gt;"-"),AND(BM86="-",BL85=""))),"-","")))</f>
        <v/>
      </c>
      <c r="BN85" s="128" t="str">
        <f>IFERROR(INDEX(Calculation!$Q$7:$Q$206,MATCH($B85&amp;" "&amp;BN$10,positions,0),1),
IFERROR(INDEX(Calculation!$R$7:$R$206,MATCH($B84&amp;" "&amp;BN$10,positions,0),1),
IF(AND(ROW(BN85)&gt;12,OR(AND(BO86&lt;&gt;"",BO86&lt;&gt;"-"),AND(BN86="-",BM85=""))),"-","")))</f>
        <v/>
      </c>
      <c r="BO85" s="128" t="str">
        <f>IFERROR(INDEX(Calculation!$Q$7:$Q$206,MATCH($B85&amp;" "&amp;BO$10,positions,0),1),
IFERROR(INDEX(Calculation!$R$7:$R$206,MATCH($B84&amp;" "&amp;BO$10,positions,0),1),
IF(AND(ROW(BO85)&gt;12,OR(AND(BP86&lt;&gt;"",BP86&lt;&gt;"-"),AND(BO86="-",BN85=""))),"-","")))</f>
        <v/>
      </c>
      <c r="BP85" s="128" t="str">
        <f>IFERROR(INDEX(Calculation!$Q$7:$Q$206,MATCH($B85&amp;" "&amp;BP$10,positions,0),1),
IFERROR(INDEX(Calculation!$R$7:$R$206,MATCH($B84&amp;" "&amp;BP$10,positions,0),1),
IF(AND(ROW(BP85)&gt;12,OR(AND(BQ86&lt;&gt;"",BQ86&lt;&gt;"-"),AND(BP86="-",BO85=""))),"-","")))</f>
        <v/>
      </c>
      <c r="BQ85" s="128" t="str">
        <f>IFERROR(INDEX(Calculation!$Q$7:$Q$206,MATCH($B85&amp;" "&amp;BQ$10,positions,0),1),
IFERROR(INDEX(Calculation!$R$7:$R$206,MATCH($B84&amp;" "&amp;BQ$10,positions,0),1),
IF(AND(ROW(BQ85)&gt;12,OR(AND(BR86&lt;&gt;"",BR86&lt;&gt;"-"),AND(BQ86="-",BP85=""))),"-","")))</f>
        <v/>
      </c>
      <c r="BR85" s="128" t="str">
        <f>IFERROR(INDEX(Calculation!$Q$7:$Q$206,MATCH($B85&amp;" "&amp;BR$10,positions,0),1),
IFERROR(INDEX(Calculation!$R$7:$R$206,MATCH($B84&amp;" "&amp;BR$10,positions,0),1),
IF(AND(ROW(BR85)&gt;12,OR(AND(BS86&lt;&gt;"",BS86&lt;&gt;"-"),AND(BR86="-",BQ85=""))),"-","")))</f>
        <v/>
      </c>
      <c r="BS85" s="128" t="str">
        <f>IFERROR(INDEX(Calculation!$Q$7:$Q$206,MATCH($B85&amp;" "&amp;BS$10,positions,0),1),
IFERROR(INDEX(Calculation!$R$7:$R$206,MATCH($B84&amp;" "&amp;BS$10,positions,0),1),
IF(AND(ROW(BS85)&gt;12,OR(AND(BT86&lt;&gt;"",BT86&lt;&gt;"-"),AND(BS86="-",BR85=""))),"-","")))</f>
        <v/>
      </c>
      <c r="BT85" s="128" t="str">
        <f>IFERROR(INDEX(Calculation!$Q$7:$Q$206,MATCH($B85&amp;" "&amp;BT$10,positions,0),1),
IFERROR(INDEX(Calculation!$R$7:$R$206,MATCH($B84&amp;" "&amp;BT$10,positions,0),1),
IF(AND(ROW(BT85)&gt;12,OR(AND(BU86&lt;&gt;"",BU86&lt;&gt;"-"),AND(BT86="-",BS85=""))),"-","")))</f>
        <v/>
      </c>
      <c r="BU85" s="128" t="str">
        <f>IFERROR(INDEX(Calculation!$Q$7:$Q$206,MATCH($B85&amp;" "&amp;BU$10,positions,0),1),
IFERROR(INDEX(Calculation!$R$7:$R$206,MATCH($B84&amp;" "&amp;BU$10,positions,0),1),
IF(AND(ROW(BU85)&gt;12,OR(AND(BV86&lt;&gt;"",BV86&lt;&gt;"-"),AND(BU86="-",BT85=""))),"-","")))</f>
        <v/>
      </c>
      <c r="BV85" s="128" t="str">
        <f>IFERROR(INDEX(Calculation!$Q$7:$Q$206,MATCH($B85&amp;" "&amp;BV$10,positions,0),1),
IFERROR(INDEX(Calculation!$R$7:$R$206,MATCH($B84&amp;" "&amp;BV$10,positions,0),1),
IF(AND(ROW(BV85)&gt;12,OR(AND(BW86&lt;&gt;"",BW86&lt;&gt;"-"),AND(BV86="-",BU85=""))),"-","")))</f>
        <v/>
      </c>
      <c r="BW85" s="128" t="str">
        <f>IFERROR(INDEX(Calculation!$Q$7:$Q$206,MATCH($B85&amp;" "&amp;BW$10,positions,0),1),
IFERROR(INDEX(Calculation!$R$7:$R$206,MATCH($B84&amp;" "&amp;BW$10,positions,0),1),
IF(AND(ROW(BW85)&gt;12,OR(AND(BX86&lt;&gt;"",BX86&lt;&gt;"-"),AND(BW86="-",BV85=""))),"-","")))</f>
        <v/>
      </c>
      <c r="BX85" s="128" t="str">
        <f>IFERROR(INDEX(Calculation!$Q$7:$Q$206,MATCH($B85&amp;" "&amp;BX$10,positions,0),1),
IFERROR(INDEX(Calculation!$R$7:$R$206,MATCH($B84&amp;" "&amp;BX$10,positions,0),1),
IF(AND(ROW(BX85)&gt;12,OR(AND(BY86&lt;&gt;"",BY86&lt;&gt;"-"),AND(BX86="-",BW85=""))),"-","")))</f>
        <v/>
      </c>
      <c r="BY85" s="128" t="str">
        <f>IFERROR(INDEX(Calculation!$Q$7:$Q$206,MATCH($B85&amp;" "&amp;BY$10,positions,0),1),
IFERROR(INDEX(Calculation!$R$7:$R$206,MATCH($B84&amp;" "&amp;BY$10,positions,0),1),
IF(AND(ROW(BY85)&gt;12,OR(AND(BZ86&lt;&gt;"",BZ86&lt;&gt;"-"),AND(BY86="-",BX85=""))),"-","")))</f>
        <v/>
      </c>
      <c r="BZ85" s="128" t="str">
        <f>IFERROR(INDEX(Calculation!$Q$7:$Q$206,MATCH($B85&amp;" "&amp;BZ$10,positions,0),1),
IFERROR(INDEX(Calculation!$R$7:$R$206,MATCH($B84&amp;" "&amp;BZ$10,positions,0),1),
IF(AND(ROW(BZ85)&gt;12,OR(AND(CA86&lt;&gt;"",CA86&lt;&gt;"-"),AND(BZ86="-",BY85=""))),"-","")))</f>
        <v/>
      </c>
      <c r="CA85" s="128" t="str">
        <f>IFERROR(INDEX(Calculation!$Q$7:$Q$206,MATCH($B85&amp;" "&amp;CA$10,positions,0),1),
IFERROR(INDEX(Calculation!$R$7:$R$206,MATCH($B84&amp;" "&amp;CA$10,positions,0),1),
IF(AND(ROW(CA85)&gt;12,OR(AND(CB86&lt;&gt;"",CB86&lt;&gt;"-"),AND(CA86="-",BZ85=""))),"-","")))</f>
        <v/>
      </c>
      <c r="CB85" s="128" t="str">
        <f>IFERROR(INDEX(Calculation!$Q$7:$Q$206,MATCH($B85&amp;" "&amp;CB$10,positions,0),1),
IFERROR(INDEX(Calculation!$R$7:$R$206,MATCH($B84&amp;" "&amp;CB$10,positions,0),1),
IF(AND(ROW(CB85)&gt;12,OR(AND(CC86&lt;&gt;"",CC86&lt;&gt;"-"),AND(CB86="-",CA85=""))),"-","")))</f>
        <v/>
      </c>
      <c r="CC85" s="128" t="str">
        <f>IFERROR(INDEX(Calculation!$Q$7:$Q$206,MATCH($B85&amp;" "&amp;CC$10,positions,0),1),
IFERROR(INDEX(Calculation!$R$7:$R$206,MATCH($B84&amp;" "&amp;CC$10,positions,0),1),
IF(AND(ROW(CC85)&gt;12,OR(AND(CD86&lt;&gt;"",CD86&lt;&gt;"-"),AND(CC86="-",CB85=""))),"-","")))</f>
        <v/>
      </c>
      <c r="CD85" s="128" t="str">
        <f>IFERROR(INDEX(Calculation!$Q$7:$Q$206,MATCH($B85&amp;" "&amp;CD$10,positions,0),1),
IFERROR(INDEX(Calculation!$R$7:$R$206,MATCH($B84&amp;" "&amp;CD$10,positions,0),1),
IF(AND(ROW(CD85)&gt;12,OR(AND(CE86&lt;&gt;"",CE86&lt;&gt;"-"),AND(CD86="-",CC85=""))),"-","")))</f>
        <v/>
      </c>
      <c r="CE85" s="128" t="str">
        <f>IFERROR(INDEX(Calculation!$Q$7:$Q$206,MATCH($B85&amp;" "&amp;CE$10,positions,0),1),
IFERROR(INDEX(Calculation!$R$7:$R$206,MATCH($B84&amp;" "&amp;CE$10,positions,0),1),
IF(AND(ROW(CE85)&gt;12,OR(AND(CF86&lt;&gt;"",CF86&lt;&gt;"-"),AND(CE86="-",CD85=""))),"-","")))</f>
        <v/>
      </c>
      <c r="CF85" s="128" t="str">
        <f>IFERROR(INDEX(Calculation!$Q$7:$Q$206,MATCH($B85&amp;" "&amp;CF$10,positions,0),1),
IFERROR(INDEX(Calculation!$R$7:$R$206,MATCH($B84&amp;" "&amp;CF$10,positions,0),1),
IF(AND(ROW(CF85)&gt;12,OR(AND(CG86&lt;&gt;"",CG86&lt;&gt;"-"),AND(CF86="-",CE85=""))),"-","")))</f>
        <v/>
      </c>
      <c r="CG85" s="128" t="str">
        <f>IFERROR(INDEX(Calculation!$Q$7:$Q$206,MATCH($B85&amp;" "&amp;CG$10,positions,0),1),
IFERROR(INDEX(Calculation!$R$7:$R$206,MATCH($B84&amp;" "&amp;CG$10,positions,0),1),
IF(AND(ROW(CG85)&gt;12,OR(AND(CH86&lt;&gt;"",CH86&lt;&gt;"-"),AND(CG86="-",CF85=""))),"-","")))</f>
        <v/>
      </c>
      <c r="CH85" s="128" t="str">
        <f>IFERROR(INDEX(Calculation!$Q$7:$Q$206,MATCH($B85&amp;" "&amp;CH$10,positions,0),1),
IFERROR(INDEX(Calculation!$R$7:$R$206,MATCH($B84&amp;" "&amp;CH$10,positions,0),1),
IF(AND(ROW(CH85)&gt;12,OR(AND(CI86&lt;&gt;"",CI86&lt;&gt;"-"),AND(CH86="-",CG85=""))),"-","")))</f>
        <v/>
      </c>
      <c r="CI85" s="128" t="str">
        <f>IFERROR(INDEX(Calculation!$Q$7:$Q$206,MATCH($B85&amp;" "&amp;CI$10,positions,0),1),
IFERROR(INDEX(Calculation!$R$7:$R$206,MATCH($B84&amp;" "&amp;CI$10,positions,0),1),
IF(AND(ROW(CI85)&gt;12,OR(AND(CJ86&lt;&gt;"",CJ86&lt;&gt;"-"),AND(CI86="-",CH85=""))),"-","")))</f>
        <v/>
      </c>
      <c r="CJ85" s="128" t="str">
        <f>IFERROR(INDEX(Calculation!$Q$7:$Q$206,MATCH($B85&amp;" "&amp;CJ$10,positions,0),1),
IFERROR(INDEX(Calculation!$R$7:$R$206,MATCH($B84&amp;" "&amp;CJ$10,positions,0),1),
IF(AND(ROW(CJ85)&gt;12,OR(AND(CK86&lt;&gt;"",CK86&lt;&gt;"-"),AND(CJ86="-",CI85=""))),"-","")))</f>
        <v/>
      </c>
      <c r="CK85" s="128" t="str">
        <f>IFERROR(INDEX(Calculation!$Q$7:$Q$206,MATCH($B85&amp;" "&amp;CK$10,positions,0),1),
IFERROR(INDEX(Calculation!$R$7:$R$206,MATCH($B84&amp;" "&amp;CK$10,positions,0),1),
IF(AND(ROW(CK85)&gt;12,OR(AND(CL86&lt;&gt;"",CL86&lt;&gt;"-"),AND(CK86="-",CJ85=""))),"-","")))</f>
        <v/>
      </c>
      <c r="CL85" s="128" t="str">
        <f>IFERROR(INDEX(Calculation!$Q$7:$Q$206,MATCH($B85&amp;" "&amp;CL$10,positions,0),1),
IFERROR(INDEX(Calculation!$R$7:$R$206,MATCH($B84&amp;" "&amp;CL$10,positions,0),1),
IF(AND(ROW(CL85)&gt;12,OR(AND(CM86&lt;&gt;"",CM86&lt;&gt;"-"),AND(CL86="-",CK85=""))),"-","")))</f>
        <v/>
      </c>
      <c r="CM85" s="128" t="str">
        <f>IFERROR(INDEX(Calculation!$Q$7:$Q$206,MATCH($B85&amp;" "&amp;CM$10,positions,0),1),
IFERROR(INDEX(Calculation!$R$7:$R$206,MATCH($B84&amp;" "&amp;CM$10,positions,0),1),
IF(AND(ROW(CM85)&gt;12,OR(AND(CN86&lt;&gt;"",CN86&lt;&gt;"-"),AND(CM86="-",CL85=""))),"-","")))</f>
        <v/>
      </c>
      <c r="CN85" s="128" t="str">
        <f>IFERROR(INDEX(Calculation!$Q$7:$Q$206,MATCH($B85&amp;" "&amp;CN$10,positions,0),1),
IFERROR(INDEX(Calculation!$R$7:$R$206,MATCH($B84&amp;" "&amp;CN$10,positions,0),1),
IF(AND(ROW(CN85)&gt;12,OR(AND(CO86&lt;&gt;"",CO86&lt;&gt;"-"),AND(CN86="-",CM85=""))),"-","")))</f>
        <v/>
      </c>
      <c r="CO85" s="128" t="str">
        <f>IFERROR(INDEX(Calculation!$Q$7:$Q$206,MATCH($B85&amp;" "&amp;CO$10,positions,0),1),
IFERROR(INDEX(Calculation!$R$7:$R$206,MATCH($B84&amp;" "&amp;CO$10,positions,0),1),
IF(AND(ROW(CO85)&gt;12,OR(AND(CP86&lt;&gt;"",CP86&lt;&gt;"-"),AND(CO86="-",CN85=""))),"-","")))</f>
        <v/>
      </c>
      <c r="CP85" s="128" t="str">
        <f>IFERROR(INDEX(Calculation!$Q$7:$Q$206,MATCH($B85&amp;" "&amp;CP$10,positions,0),1),
IFERROR(INDEX(Calculation!$R$7:$R$206,MATCH($B84&amp;" "&amp;CP$10,positions,0),1),
IF(AND(ROW(CP85)&gt;12,OR(AND(CQ86&lt;&gt;"",CQ86&lt;&gt;"-"),AND(CP86="-",CO85=""))),"-","")))</f>
        <v/>
      </c>
      <c r="CQ85" s="128" t="str">
        <f>IFERROR(INDEX(Calculation!$Q$7:$Q$206,MATCH($B85&amp;" "&amp;CQ$10,positions,0),1),
IFERROR(INDEX(Calculation!$R$7:$R$206,MATCH($B84&amp;" "&amp;CQ$10,positions,0),1),
IF(AND(ROW(CQ85)&gt;12,OR(AND(CR86&lt;&gt;"",CR86&lt;&gt;"-"),AND(CQ86="-",CP85=""))),"-","")))</f>
        <v/>
      </c>
      <c r="CR85" s="128" t="str">
        <f>IFERROR(INDEX(Calculation!$Q$7:$Q$206,MATCH($B85&amp;" "&amp;CR$10,positions,0),1),
IFERROR(INDEX(Calculation!$R$7:$R$206,MATCH($B84&amp;" "&amp;CR$10,positions,0),1),
IF(AND(ROW(CR85)&gt;12,OR(AND(CS86&lt;&gt;"",CS86&lt;&gt;"-"),AND(CR86="-",CQ85=""))),"-","")))</f>
        <v/>
      </c>
      <c r="CS85" s="128" t="str">
        <f>IFERROR(INDEX(Calculation!$Q$7:$Q$206,MATCH($B85&amp;" "&amp;CS$10,positions,0),1),
IFERROR(INDEX(Calculation!$R$7:$R$206,MATCH($B84&amp;" "&amp;CS$10,positions,0),1),
IF(AND(ROW(CS85)&gt;12,OR(AND(CT86&lt;&gt;"",CT86&lt;&gt;"-"),AND(CS86="-",CR85=""))),"-","")))</f>
        <v/>
      </c>
      <c r="CT85" s="128" t="str">
        <f>IFERROR(INDEX(Calculation!$Q$7:$Q$206,MATCH($B85&amp;" "&amp;CT$10,positions,0),1),
IFERROR(INDEX(Calculation!$R$7:$R$206,MATCH($B84&amp;" "&amp;CT$10,positions,0),1),
IF(AND(ROW(CT85)&gt;12,OR(AND(CU86&lt;&gt;"",CU86&lt;&gt;"-"),AND(CT86="-",CS85=""))),"-","")))</f>
        <v/>
      </c>
      <c r="CU85" s="128" t="str">
        <f>IFERROR(INDEX(Calculation!$Q$7:$Q$206,MATCH($B85&amp;" "&amp;CU$10,positions,0),1),
IFERROR(INDEX(Calculation!$R$7:$R$206,MATCH($B84&amp;" "&amp;CU$10,positions,0),1),
IF(AND(ROW(CU85)&gt;12,OR(AND(CV86&lt;&gt;"",CV86&lt;&gt;"-"),AND(CU86="-",CT85=""))),"-","")))</f>
        <v/>
      </c>
      <c r="CV85" s="128" t="str">
        <f>IFERROR(INDEX(Calculation!$Q$7:$Q$206,MATCH($B85&amp;" "&amp;CV$10,positions,0),1),
IFERROR(INDEX(Calculation!$R$7:$R$206,MATCH($B84&amp;" "&amp;CV$10,positions,0),1),
IF(AND(ROW(CV85)&gt;12,OR(AND(CW86&lt;&gt;"",CW86&lt;&gt;"-"),AND(CV86="-",CU85=""))),"-","")))</f>
        <v/>
      </c>
      <c r="CW85" s="128" t="str">
        <f>IFERROR(INDEX(Calculation!$Q$7:$Q$206,MATCH($B85&amp;" "&amp;CW$10,positions,0),1),
IFERROR(INDEX(Calculation!$R$7:$R$206,MATCH($B84&amp;" "&amp;CW$10,positions,0),1),
IF(AND(ROW(CW85)&gt;12,OR(AND(CX86&lt;&gt;"",CX86&lt;&gt;"-"),AND(CW86="-",CV85=""))),"-","")))</f>
        <v/>
      </c>
      <c r="CX85" s="128" t="str">
        <f>IFERROR(INDEX(Calculation!$Q$7:$Q$206,MATCH($B85&amp;" "&amp;CX$10,positions,0),1),
IFERROR(INDEX(Calculation!$R$7:$R$206,MATCH($B84&amp;" "&amp;CX$10,positions,0),1),
IF(AND(ROW(CX85)&gt;12,OR(AND(CY86&lt;&gt;"",CY86&lt;&gt;"-"),AND(CX86="-",CW85=""))),"-","")))</f>
        <v/>
      </c>
      <c r="CY85" s="128" t="str">
        <f>IFERROR(INDEX(Calculation!$Q$7:$Q$206,MATCH($B85&amp;" "&amp;CY$10,positions,0),1),
IFERROR(INDEX(Calculation!$R$7:$R$206,MATCH($B84&amp;" "&amp;CY$10,positions,0),1),
IF(AND(ROW(CY85)&gt;12,OR(AND(CZ86&lt;&gt;"",CZ86&lt;&gt;"-"),AND(CY86="-",CX85=""))),"-","")))</f>
        <v/>
      </c>
      <c r="CZ85" s="128" t="str">
        <f>IFERROR(INDEX(Calculation!$Q$7:$Q$206,MATCH($B85&amp;" "&amp;CZ$10,positions,0),1),
IFERROR(INDEX(Calculation!$R$7:$R$206,MATCH($B84&amp;" "&amp;CZ$10,positions,0),1),
IF(AND(ROW(CZ85)&gt;12,OR(AND(DA86&lt;&gt;"",DA86&lt;&gt;"-"),AND(CZ86="-",CY85=""))),"-","")))</f>
        <v/>
      </c>
    </row>
    <row r="86" spans="2:104" s="100" customFormat="1" ht="27.95" customHeight="1" x14ac:dyDescent="0.25">
      <c r="B86" s="140">
        <v>76</v>
      </c>
      <c r="C86" s="99"/>
      <c r="D86" s="128" t="str">
        <f>IFERROR(INDEX(Calculation!$Q$7:$Q$206,MATCH($B86&amp;" "&amp;D$10,positions,0),1),
IFERROR(INDEX(Calculation!$R$7:$R$206,MATCH($B85&amp;" "&amp;D$10,positions,0),1),
IF(AND(ROW(D86)&gt;12,OR(AND(E87&lt;&gt;"",E87&lt;&gt;"-"),AND(D87="-",C86=""))),"-","")))</f>
        <v/>
      </c>
      <c r="E86" s="128" t="str">
        <f>IFERROR(INDEX(Calculation!$Q$7:$Q$206,MATCH($B86&amp;" "&amp;E$10,positions,0),1),
IFERROR(INDEX(Calculation!$R$7:$R$206,MATCH($B85&amp;" "&amp;E$10,positions,0),1),
IF(AND(ROW(E86)&gt;12,OR(AND(F87&lt;&gt;"",F87&lt;&gt;"-"),AND(E87="-",D86=""))),"-","")))</f>
        <v/>
      </c>
      <c r="F86" s="128" t="str">
        <f>IFERROR(INDEX(Calculation!$Q$7:$Q$206,MATCH($B86&amp;" "&amp;F$10,positions,0),1),
IFERROR(INDEX(Calculation!$R$7:$R$206,MATCH($B85&amp;" "&amp;F$10,positions,0),1),
IF(AND(ROW(F86)&gt;12,OR(AND(G87&lt;&gt;"",G87&lt;&gt;"-"),AND(F87="-",E86=""))),"-","")))</f>
        <v/>
      </c>
      <c r="G86" s="128" t="str">
        <f>IFERROR(INDEX(Calculation!$Q$7:$Q$206,MATCH($B86&amp;" "&amp;G$10,positions,0),1),
IFERROR(INDEX(Calculation!$R$7:$R$206,MATCH($B85&amp;" "&amp;G$10,positions,0),1),
IF(AND(ROW(G86)&gt;12,OR(AND(H87&lt;&gt;"",H87&lt;&gt;"-"),AND(G87="-",F86=""))),"-","")))</f>
        <v/>
      </c>
      <c r="H86" s="128" t="str">
        <f>IFERROR(INDEX(Calculation!$Q$7:$Q$206,MATCH($B86&amp;" "&amp;H$10,positions,0),1),
IFERROR(INDEX(Calculation!$R$7:$R$206,MATCH($B85&amp;" "&amp;H$10,positions,0),1),
IF(AND(ROW(H86)&gt;12,OR(AND(I87&lt;&gt;"",I87&lt;&gt;"-"),AND(H87="-",G86=""))),"-","")))</f>
        <v/>
      </c>
      <c r="I86" s="128" t="str">
        <f>IFERROR(INDEX(Calculation!$Q$7:$Q$206,MATCH($B86&amp;" "&amp;I$10,positions,0),1),
IFERROR(INDEX(Calculation!$R$7:$R$206,MATCH($B85&amp;" "&amp;I$10,positions,0),1),
IF(AND(ROW(I86)&gt;12,OR(AND(J87&lt;&gt;"",J87&lt;&gt;"-"),AND(I87="-",H86=""))),"-","")))</f>
        <v/>
      </c>
      <c r="J86" s="128" t="str">
        <f>IFERROR(INDEX(Calculation!$Q$7:$Q$206,MATCH($B86&amp;" "&amp;J$10,positions,0),1),
IFERROR(INDEX(Calculation!$R$7:$R$206,MATCH($B85&amp;" "&amp;J$10,positions,0),1),
IF(AND(ROW(J86)&gt;12,OR(AND(K87&lt;&gt;"",K87&lt;&gt;"-"),AND(J87="-",I86=""))),"-","")))</f>
        <v/>
      </c>
      <c r="K86" s="128" t="str">
        <f>IFERROR(INDEX(Calculation!$Q$7:$Q$206,MATCH($B86&amp;" "&amp;K$10,positions,0),1),
IFERROR(INDEX(Calculation!$R$7:$R$206,MATCH($B85&amp;" "&amp;K$10,positions,0),1),
IF(AND(ROW(K86)&gt;12,OR(AND(L87&lt;&gt;"",L87&lt;&gt;"-"),AND(K87="-",J86=""))),"-","")))</f>
        <v/>
      </c>
      <c r="L86" s="128" t="str">
        <f>IFERROR(INDEX(Calculation!$Q$7:$Q$206,MATCH($B86&amp;" "&amp;L$10,positions,0),1),
IFERROR(INDEX(Calculation!$R$7:$R$206,MATCH($B85&amp;" "&amp;L$10,positions,0),1),
IF(AND(ROW(L86)&gt;12,OR(AND(M87&lt;&gt;"",M87&lt;&gt;"-"),AND(L87="-",K86=""))),"-","")))</f>
        <v/>
      </c>
      <c r="M86" s="128" t="str">
        <f>IFERROR(INDEX(Calculation!$Q$7:$Q$206,MATCH($B86&amp;" "&amp;M$10,positions,0),1),
IFERROR(INDEX(Calculation!$R$7:$R$206,MATCH($B85&amp;" "&amp;M$10,positions,0),1),
IF(AND(ROW(M86)&gt;12,OR(AND(N87&lt;&gt;"",N87&lt;&gt;"-"),AND(M87="-",L86=""))),"-","")))</f>
        <v/>
      </c>
      <c r="N86" s="128" t="str">
        <f>IFERROR(INDEX(Calculation!$Q$7:$Q$206,MATCH($B86&amp;" "&amp;N$10,positions,0),1),
IFERROR(INDEX(Calculation!$R$7:$R$206,MATCH($B85&amp;" "&amp;N$10,positions,0),1),
IF(AND(ROW(N86)&gt;12,OR(AND(O87&lt;&gt;"",O87&lt;&gt;"-"),AND(N87="-",M86=""))),"-","")))</f>
        <v/>
      </c>
      <c r="O86" s="128" t="str">
        <f>IFERROR(INDEX(Calculation!$Q$7:$Q$206,MATCH($B86&amp;" "&amp;O$10,positions,0),1),
IFERROR(INDEX(Calculation!$R$7:$R$206,MATCH($B85&amp;" "&amp;O$10,positions,0),1),
IF(AND(ROW(O86)&gt;12,OR(AND(P87&lt;&gt;"",P87&lt;&gt;"-"),AND(O87="-",N86=""))),"-","")))</f>
        <v/>
      </c>
      <c r="P86" s="128" t="str">
        <f>IFERROR(INDEX(Calculation!$Q$7:$Q$206,MATCH($B86&amp;" "&amp;P$10,positions,0),1),
IFERROR(INDEX(Calculation!$R$7:$R$206,MATCH($B85&amp;" "&amp;P$10,positions,0),1),
IF(AND(ROW(P86)&gt;12,OR(AND(Q87&lt;&gt;"",Q87&lt;&gt;"-"),AND(P87="-",O86=""))),"-","")))</f>
        <v/>
      </c>
      <c r="Q86" s="128" t="str">
        <f>IFERROR(INDEX(Calculation!$Q$7:$Q$206,MATCH($B86&amp;" "&amp;Q$10,positions,0),1),
IFERROR(INDEX(Calculation!$R$7:$R$206,MATCH($B85&amp;" "&amp;Q$10,positions,0),1),
IF(AND(ROW(Q86)&gt;12,OR(AND(R87&lt;&gt;"",R87&lt;&gt;"-"),AND(Q87="-",P86=""))),"-","")))</f>
        <v/>
      </c>
      <c r="R86" s="128" t="str">
        <f>IFERROR(INDEX(Calculation!$Q$7:$Q$206,MATCH($B86&amp;" "&amp;R$10,positions,0),1),
IFERROR(INDEX(Calculation!$R$7:$R$206,MATCH($B85&amp;" "&amp;R$10,positions,0),1),
IF(AND(ROW(R86)&gt;12,OR(AND(S87&lt;&gt;"",S87&lt;&gt;"-"),AND(R87="-",Q86=""))),"-","")))</f>
        <v/>
      </c>
      <c r="S86" s="128" t="str">
        <f>IFERROR(INDEX(Calculation!$Q$7:$Q$206,MATCH($B86&amp;" "&amp;S$10,positions,0),1),
IFERROR(INDEX(Calculation!$R$7:$R$206,MATCH($B85&amp;" "&amp;S$10,positions,0),1),
IF(AND(ROW(S86)&gt;12,OR(AND(T87&lt;&gt;"",T87&lt;&gt;"-"),AND(S87="-",R86=""))),"-","")))</f>
        <v/>
      </c>
      <c r="T86" s="128" t="str">
        <f>IFERROR(INDEX(Calculation!$Q$7:$Q$206,MATCH($B86&amp;" "&amp;T$10,positions,0),1),
IFERROR(INDEX(Calculation!$R$7:$R$206,MATCH($B85&amp;" "&amp;T$10,positions,0),1),
IF(AND(ROW(T86)&gt;12,OR(AND(U87&lt;&gt;"",U87&lt;&gt;"-"),AND(T87="-",S86=""))),"-","")))</f>
        <v/>
      </c>
      <c r="U86" s="128" t="str">
        <f>IFERROR(INDEX(Calculation!$Q$7:$Q$206,MATCH($B86&amp;" "&amp;U$10,positions,0),1),
IFERROR(INDEX(Calculation!$R$7:$R$206,MATCH($B85&amp;" "&amp;U$10,positions,0),1),
IF(AND(ROW(U86)&gt;12,OR(AND(V87&lt;&gt;"",V87&lt;&gt;"-"),AND(U87="-",T86=""))),"-","")))</f>
        <v/>
      </c>
      <c r="V86" s="128" t="str">
        <f>IFERROR(INDEX(Calculation!$Q$7:$Q$206,MATCH($B86&amp;" "&amp;V$10,positions,0),1),
IFERROR(INDEX(Calculation!$R$7:$R$206,MATCH($B85&amp;" "&amp;V$10,positions,0),1),
IF(AND(ROW(V86)&gt;12,OR(AND(W87&lt;&gt;"",W87&lt;&gt;"-"),AND(V87="-",U86=""))),"-","")))</f>
        <v/>
      </c>
      <c r="W86" s="128" t="str">
        <f>IFERROR(INDEX(Calculation!$Q$7:$Q$206,MATCH($B86&amp;" "&amp;W$10,positions,0),1),
IFERROR(INDEX(Calculation!$R$7:$R$206,MATCH($B85&amp;" "&amp;W$10,positions,0),1),
IF(AND(ROW(W86)&gt;12,OR(AND(X87&lt;&gt;"",X87&lt;&gt;"-"),AND(W87="-",V86=""))),"-","")))</f>
        <v/>
      </c>
      <c r="X86" s="128" t="str">
        <f>IFERROR(INDEX(Calculation!$Q$7:$Q$206,MATCH($B86&amp;" "&amp;X$10,positions,0),1),
IFERROR(INDEX(Calculation!$R$7:$R$206,MATCH($B85&amp;" "&amp;X$10,positions,0),1),
IF(AND(ROW(X86)&gt;12,OR(AND(Y87&lt;&gt;"",Y87&lt;&gt;"-"),AND(X87="-",W86=""))),"-","")))</f>
        <v/>
      </c>
      <c r="Y86" s="128" t="str">
        <f>IFERROR(INDEX(Calculation!$Q$7:$Q$206,MATCH($B86&amp;" "&amp;Y$10,positions,0),1),
IFERROR(INDEX(Calculation!$R$7:$R$206,MATCH($B85&amp;" "&amp;Y$10,positions,0),1),
IF(AND(ROW(Y86)&gt;12,OR(AND(Z87&lt;&gt;"",Z87&lt;&gt;"-"),AND(Y87="-",X86=""))),"-","")))</f>
        <v/>
      </c>
      <c r="Z86" s="128" t="str">
        <f>IFERROR(INDEX(Calculation!$Q$7:$Q$206,MATCH($B86&amp;" "&amp;Z$10,positions,0),1),
IFERROR(INDEX(Calculation!$R$7:$R$206,MATCH($B85&amp;" "&amp;Z$10,positions,0),1),
IF(AND(ROW(Z86)&gt;12,OR(AND(AA87&lt;&gt;"",AA87&lt;&gt;"-"),AND(Z87="-",Y86=""))),"-","")))</f>
        <v/>
      </c>
      <c r="AA86" s="128" t="str">
        <f>IFERROR(INDEX(Calculation!$Q$7:$Q$206,MATCH($B86&amp;" "&amp;AA$10,positions,0),1),
IFERROR(INDEX(Calculation!$R$7:$R$206,MATCH($B85&amp;" "&amp;AA$10,positions,0),1),
IF(AND(ROW(AA86)&gt;12,OR(AND(AB87&lt;&gt;"",AB87&lt;&gt;"-"),AND(AA87="-",Z86=""))),"-","")))</f>
        <v/>
      </c>
      <c r="AB86" s="128" t="str">
        <f>IFERROR(INDEX(Calculation!$Q$7:$Q$206,MATCH($B86&amp;" "&amp;AB$10,positions,0),1),
IFERROR(INDEX(Calculation!$R$7:$R$206,MATCH($B85&amp;" "&amp;AB$10,positions,0),1),
IF(AND(ROW(AB86)&gt;12,OR(AND(AC87&lt;&gt;"",AC87&lt;&gt;"-"),AND(AB87="-",AA86=""))),"-","")))</f>
        <v/>
      </c>
      <c r="AC86" s="128" t="str">
        <f>IFERROR(INDEX(Calculation!$Q$7:$Q$206,MATCH($B86&amp;" "&amp;AC$10,positions,0),1),
IFERROR(INDEX(Calculation!$R$7:$R$206,MATCH($B85&amp;" "&amp;AC$10,positions,0),1),
IF(AND(ROW(AC86)&gt;12,OR(AND(AD87&lt;&gt;"",AD87&lt;&gt;"-"),AND(AC87="-",AB86=""))),"-","")))</f>
        <v/>
      </c>
      <c r="AD86" s="128" t="str">
        <f>IFERROR(INDEX(Calculation!$Q$7:$Q$206,MATCH($B86&amp;" "&amp;AD$10,positions,0),1),
IFERROR(INDEX(Calculation!$R$7:$R$206,MATCH($B85&amp;" "&amp;AD$10,positions,0),1),
IF(AND(ROW(AD86)&gt;12,OR(AND(AE87&lt;&gt;"",AE87&lt;&gt;"-"),AND(AD87="-",AC86=""))),"-","")))</f>
        <v/>
      </c>
      <c r="AE86" s="128" t="str">
        <f>IFERROR(INDEX(Calculation!$Q$7:$Q$206,MATCH($B86&amp;" "&amp;AE$10,positions,0),1),
IFERROR(INDEX(Calculation!$R$7:$R$206,MATCH($B85&amp;" "&amp;AE$10,positions,0),1),
IF(AND(ROW(AE86)&gt;12,OR(AND(AF87&lt;&gt;"",AF87&lt;&gt;"-"),AND(AE87="-",AD86=""))),"-","")))</f>
        <v/>
      </c>
      <c r="AF86" s="128" t="str">
        <f>IFERROR(INDEX(Calculation!$Q$7:$Q$206,MATCH($B86&amp;" "&amp;AF$10,positions,0),1),
IFERROR(INDEX(Calculation!$R$7:$R$206,MATCH($B85&amp;" "&amp;AF$10,positions,0),1),
IF(AND(ROW(AF86)&gt;12,OR(AND(AG87&lt;&gt;"",AG87&lt;&gt;"-"),AND(AF87="-",AE86=""))),"-","")))</f>
        <v/>
      </c>
      <c r="AG86" s="128" t="str">
        <f>IFERROR(INDEX(Calculation!$Q$7:$Q$206,MATCH($B86&amp;" "&amp;AG$10,positions,0),1),
IFERROR(INDEX(Calculation!$R$7:$R$206,MATCH($B85&amp;" "&amp;AG$10,positions,0),1),
IF(AND(ROW(AG86)&gt;12,OR(AND(AH87&lt;&gt;"",AH87&lt;&gt;"-"),AND(AG87="-",AF86=""))),"-","")))</f>
        <v/>
      </c>
      <c r="AH86" s="128" t="str">
        <f>IFERROR(INDEX(Calculation!$Q$7:$Q$206,MATCH($B86&amp;" "&amp;AH$10,positions,0),1),
IFERROR(INDEX(Calculation!$R$7:$R$206,MATCH($B85&amp;" "&amp;AH$10,positions,0),1),
IF(AND(ROW(AH86)&gt;12,OR(AND(AI87&lt;&gt;"",AI87&lt;&gt;"-"),AND(AH87="-",AG86=""))),"-","")))</f>
        <v/>
      </c>
      <c r="AI86" s="128" t="str">
        <f>IFERROR(INDEX(Calculation!$Q$7:$Q$206,MATCH($B86&amp;" "&amp;AI$10,positions,0),1),
IFERROR(INDEX(Calculation!$R$7:$R$206,MATCH($B85&amp;" "&amp;AI$10,positions,0),1),
IF(AND(ROW(AI86)&gt;12,OR(AND(AJ87&lt;&gt;"",AJ87&lt;&gt;"-"),AND(AI87="-",AH86=""))),"-","")))</f>
        <v/>
      </c>
      <c r="AJ86" s="128" t="str">
        <f>IFERROR(INDEX(Calculation!$Q$7:$Q$206,MATCH($B86&amp;" "&amp;AJ$10,positions,0),1),
IFERROR(INDEX(Calculation!$R$7:$R$206,MATCH($B85&amp;" "&amp;AJ$10,positions,0),1),
IF(AND(ROW(AJ86)&gt;12,OR(AND(AK87&lt;&gt;"",AK87&lt;&gt;"-"),AND(AJ87="-",AI86=""))),"-","")))</f>
        <v/>
      </c>
      <c r="AK86" s="128" t="str">
        <f>IFERROR(INDEX(Calculation!$Q$7:$Q$206,MATCH($B86&amp;" "&amp;AK$10,positions,0),1),
IFERROR(INDEX(Calculation!$R$7:$R$206,MATCH($B85&amp;" "&amp;AK$10,positions,0),1),
IF(AND(ROW(AK86)&gt;12,OR(AND(AL87&lt;&gt;"",AL87&lt;&gt;"-"),AND(AK87="-",AJ86=""))),"-","")))</f>
        <v/>
      </c>
      <c r="AL86" s="128" t="str">
        <f>IFERROR(INDEX(Calculation!$Q$7:$Q$206,MATCH($B86&amp;" "&amp;AL$10,positions,0),1),
IFERROR(INDEX(Calculation!$R$7:$R$206,MATCH($B85&amp;" "&amp;AL$10,positions,0),1),
IF(AND(ROW(AL86)&gt;12,OR(AND(AM87&lt;&gt;"",AM87&lt;&gt;"-"),AND(AL87="-",AK86=""))),"-","")))</f>
        <v/>
      </c>
      <c r="AM86" s="128" t="str">
        <f>IFERROR(INDEX(Calculation!$Q$7:$Q$206,MATCH($B86&amp;" "&amp;AM$10,positions,0),1),
IFERROR(INDEX(Calculation!$R$7:$R$206,MATCH($B85&amp;" "&amp;AM$10,positions,0),1),
IF(AND(ROW(AM86)&gt;12,OR(AND(AN87&lt;&gt;"",AN87&lt;&gt;"-"),AND(AM87="-",AL86=""))),"-","")))</f>
        <v/>
      </c>
      <c r="AN86" s="128" t="str">
        <f>IFERROR(INDEX(Calculation!$Q$7:$Q$206,MATCH($B86&amp;" "&amp;AN$10,positions,0),1),
IFERROR(INDEX(Calculation!$R$7:$R$206,MATCH($B85&amp;" "&amp;AN$10,positions,0),1),
IF(AND(ROW(AN86)&gt;12,OR(AND(AO87&lt;&gt;"",AO87&lt;&gt;"-"),AND(AN87="-",AM86=""))),"-","")))</f>
        <v/>
      </c>
      <c r="AO86" s="128" t="str">
        <f>IFERROR(INDEX(Calculation!$Q$7:$Q$206,MATCH($B86&amp;" "&amp;AO$10,positions,0),1),
IFERROR(INDEX(Calculation!$R$7:$R$206,MATCH($B85&amp;" "&amp;AO$10,positions,0),1),
IF(AND(ROW(AO86)&gt;12,OR(AND(AP87&lt;&gt;"",AP87&lt;&gt;"-"),AND(AO87="-",AN86=""))),"-","")))</f>
        <v/>
      </c>
      <c r="AP86" s="128" t="str">
        <f>IFERROR(INDEX(Calculation!$Q$7:$Q$206,MATCH($B86&amp;" "&amp;AP$10,positions,0),1),
IFERROR(INDEX(Calculation!$R$7:$R$206,MATCH($B85&amp;" "&amp;AP$10,positions,0),1),
IF(AND(ROW(AP86)&gt;12,OR(AND(AQ87&lt;&gt;"",AQ87&lt;&gt;"-"),AND(AP87="-",AO86=""))),"-","")))</f>
        <v/>
      </c>
      <c r="AQ86" s="128" t="str">
        <f>IFERROR(INDEX(Calculation!$Q$7:$Q$206,MATCH($B86&amp;" "&amp;AQ$10,positions,0),1),
IFERROR(INDEX(Calculation!$R$7:$R$206,MATCH($B85&amp;" "&amp;AQ$10,positions,0),1),
IF(AND(ROW(AQ86)&gt;12,OR(AND(AR87&lt;&gt;"",AR87&lt;&gt;"-"),AND(AQ87="-",AP86=""))),"-","")))</f>
        <v/>
      </c>
      <c r="AR86" s="128" t="str">
        <f>IFERROR(INDEX(Calculation!$Q$7:$Q$206,MATCH($B86&amp;" "&amp;AR$10,positions,0),1),
IFERROR(INDEX(Calculation!$R$7:$R$206,MATCH($B85&amp;" "&amp;AR$10,positions,0),1),
IF(AND(ROW(AR86)&gt;12,OR(AND(AS87&lt;&gt;"",AS87&lt;&gt;"-"),AND(AR87="-",AQ86=""))),"-","")))</f>
        <v/>
      </c>
      <c r="AS86" s="128" t="str">
        <f>IFERROR(INDEX(Calculation!$Q$7:$Q$206,MATCH($B86&amp;" "&amp;AS$10,positions,0),1),
IFERROR(INDEX(Calculation!$R$7:$R$206,MATCH($B85&amp;" "&amp;AS$10,positions,0),1),
IF(AND(ROW(AS86)&gt;12,OR(AND(AT87&lt;&gt;"",AT87&lt;&gt;"-"),AND(AS87="-",AR86=""))),"-","")))</f>
        <v/>
      </c>
      <c r="AT86" s="128" t="str">
        <f>IFERROR(INDEX(Calculation!$Q$7:$Q$206,MATCH($B86&amp;" "&amp;AT$10,positions,0),1),
IFERROR(INDEX(Calculation!$R$7:$R$206,MATCH($B85&amp;" "&amp;AT$10,positions,0),1),
IF(AND(ROW(AT86)&gt;12,OR(AND(AU87&lt;&gt;"",AU87&lt;&gt;"-"),AND(AT87="-",AS86=""))),"-","")))</f>
        <v/>
      </c>
      <c r="AU86" s="128" t="str">
        <f>IFERROR(INDEX(Calculation!$Q$7:$Q$206,MATCH($B86&amp;" "&amp;AU$10,positions,0),1),
IFERROR(INDEX(Calculation!$R$7:$R$206,MATCH($B85&amp;" "&amp;AU$10,positions,0),1),
IF(AND(ROW(AU86)&gt;12,OR(AND(AV87&lt;&gt;"",AV87&lt;&gt;"-"),AND(AU87="-",AT86=""))),"-","")))</f>
        <v/>
      </c>
      <c r="AV86" s="128" t="str">
        <f>IFERROR(INDEX(Calculation!$Q$7:$Q$206,MATCH($B86&amp;" "&amp;AV$10,positions,0),1),
IFERROR(INDEX(Calculation!$R$7:$R$206,MATCH($B85&amp;" "&amp;AV$10,positions,0),1),
IF(AND(ROW(AV86)&gt;12,OR(AND(AW87&lt;&gt;"",AW87&lt;&gt;"-"),AND(AV87="-",AU86=""))),"-","")))</f>
        <v/>
      </c>
      <c r="AW86" s="128" t="str">
        <f>IFERROR(INDEX(Calculation!$Q$7:$Q$206,MATCH($B86&amp;" "&amp;AW$10,positions,0),1),
IFERROR(INDEX(Calculation!$R$7:$R$206,MATCH($B85&amp;" "&amp;AW$10,positions,0),1),
IF(AND(ROW(AW86)&gt;12,OR(AND(AX87&lt;&gt;"",AX87&lt;&gt;"-"),AND(AW87="-",AV86=""))),"-","")))</f>
        <v/>
      </c>
      <c r="AX86" s="128" t="str">
        <f>IFERROR(INDEX(Calculation!$Q$7:$Q$206,MATCH($B86&amp;" "&amp;AX$10,positions,0),1),
IFERROR(INDEX(Calculation!$R$7:$R$206,MATCH($B85&amp;" "&amp;AX$10,positions,0),1),
IF(AND(ROW(AX86)&gt;12,OR(AND(AY87&lt;&gt;"",AY87&lt;&gt;"-"),AND(AX87="-",AW86=""))),"-","")))</f>
        <v/>
      </c>
      <c r="AY86" s="128" t="str">
        <f>IFERROR(INDEX(Calculation!$Q$7:$Q$206,MATCH($B86&amp;" "&amp;AY$10,positions,0),1),
IFERROR(INDEX(Calculation!$R$7:$R$206,MATCH($B85&amp;" "&amp;AY$10,positions,0),1),
IF(AND(ROW(AY86)&gt;12,OR(AND(AZ87&lt;&gt;"",AZ87&lt;&gt;"-"),AND(AY87="-",AX86=""))),"-","")))</f>
        <v/>
      </c>
      <c r="AZ86" s="128" t="str">
        <f>IFERROR(INDEX(Calculation!$Q$7:$Q$206,MATCH($B86&amp;" "&amp;AZ$10,positions,0),1),
IFERROR(INDEX(Calculation!$R$7:$R$206,MATCH($B85&amp;" "&amp;AZ$10,positions,0),1),
IF(AND(ROW(AZ86)&gt;12,OR(AND(BA87&lt;&gt;"",BA87&lt;&gt;"-"),AND(AZ87="-",AY86=""))),"-","")))</f>
        <v/>
      </c>
      <c r="BA86" s="128" t="str">
        <f>IFERROR(INDEX(Calculation!$Q$7:$Q$206,MATCH($B86&amp;" "&amp;BA$10,positions,0),1),
IFERROR(INDEX(Calculation!$R$7:$R$206,MATCH($B85&amp;" "&amp;BA$10,positions,0),1),
IF(AND(ROW(BA86)&gt;12,OR(AND(BB87&lt;&gt;"",BB87&lt;&gt;"-"),AND(BA87="-",AZ86=""))),"-","")))</f>
        <v/>
      </c>
      <c r="BB86" s="128" t="str">
        <f>IFERROR(INDEX(Calculation!$Q$7:$Q$206,MATCH($B86&amp;" "&amp;BB$10,positions,0),1),
IFERROR(INDEX(Calculation!$R$7:$R$206,MATCH($B85&amp;" "&amp;BB$10,positions,0),1),
IF(AND(ROW(BB86)&gt;12,OR(AND(BC87&lt;&gt;"",BC87&lt;&gt;"-"),AND(BB87="-",BA86=""))),"-","")))</f>
        <v/>
      </c>
      <c r="BC86" s="128" t="str">
        <f>IFERROR(INDEX(Calculation!$Q$7:$Q$206,MATCH($B86&amp;" "&amp;BC$10,positions,0),1),
IFERROR(INDEX(Calculation!$R$7:$R$206,MATCH($B85&amp;" "&amp;BC$10,positions,0),1),
IF(AND(ROW(BC86)&gt;12,OR(AND(BD87&lt;&gt;"",BD87&lt;&gt;"-"),AND(BC87="-",BB86=""))),"-","")))</f>
        <v/>
      </c>
      <c r="BD86" s="128" t="str">
        <f>IFERROR(INDEX(Calculation!$Q$7:$Q$206,MATCH($B86&amp;" "&amp;BD$10,positions,0),1),
IFERROR(INDEX(Calculation!$R$7:$R$206,MATCH($B85&amp;" "&amp;BD$10,positions,0),1),
IF(AND(ROW(BD86)&gt;12,OR(AND(BE87&lt;&gt;"",BE87&lt;&gt;"-"),AND(BD87="-",BC86=""))),"-","")))</f>
        <v/>
      </c>
      <c r="BE86" s="128" t="str">
        <f>IFERROR(INDEX(Calculation!$Q$7:$Q$206,MATCH($B86&amp;" "&amp;BE$10,positions,0),1),
IFERROR(INDEX(Calculation!$R$7:$R$206,MATCH($B85&amp;" "&amp;BE$10,positions,0),1),
IF(AND(ROW(BE86)&gt;12,OR(AND(BF87&lt;&gt;"",BF87&lt;&gt;"-"),AND(BE87="-",BD86=""))),"-","")))</f>
        <v/>
      </c>
      <c r="BF86" s="128" t="str">
        <f>IFERROR(INDEX(Calculation!$Q$7:$Q$206,MATCH($B86&amp;" "&amp;BF$10,positions,0),1),
IFERROR(INDEX(Calculation!$R$7:$R$206,MATCH($B85&amp;" "&amp;BF$10,positions,0),1),
IF(AND(ROW(BF86)&gt;12,OR(AND(BG87&lt;&gt;"",BG87&lt;&gt;"-"),AND(BF87="-",BE86=""))),"-","")))</f>
        <v/>
      </c>
      <c r="BG86" s="128" t="str">
        <f>IFERROR(INDEX(Calculation!$Q$7:$Q$206,MATCH($B86&amp;" "&amp;BG$10,positions,0),1),
IFERROR(INDEX(Calculation!$R$7:$R$206,MATCH($B85&amp;" "&amp;BG$10,positions,0),1),
IF(AND(ROW(BG86)&gt;12,OR(AND(BH87&lt;&gt;"",BH87&lt;&gt;"-"),AND(BG87="-",BF86=""))),"-","")))</f>
        <v/>
      </c>
      <c r="BH86" s="128" t="str">
        <f>IFERROR(INDEX(Calculation!$Q$7:$Q$206,MATCH($B86&amp;" "&amp;BH$10,positions,0),1),
IFERROR(INDEX(Calculation!$R$7:$R$206,MATCH($B85&amp;" "&amp;BH$10,positions,0),1),
IF(AND(ROW(BH86)&gt;12,OR(AND(BI87&lt;&gt;"",BI87&lt;&gt;"-"),AND(BH87="-",BG86=""))),"-","")))</f>
        <v/>
      </c>
      <c r="BI86" s="128" t="str">
        <f>IFERROR(INDEX(Calculation!$Q$7:$Q$206,MATCH($B86&amp;" "&amp;BI$10,positions,0),1),
IFERROR(INDEX(Calculation!$R$7:$R$206,MATCH($B85&amp;" "&amp;BI$10,positions,0),1),
IF(AND(ROW(BI86)&gt;12,OR(AND(BJ87&lt;&gt;"",BJ87&lt;&gt;"-"),AND(BI87="-",BH86=""))),"-","")))</f>
        <v/>
      </c>
      <c r="BJ86" s="128" t="str">
        <f>IFERROR(INDEX(Calculation!$Q$7:$Q$206,MATCH($B86&amp;" "&amp;BJ$10,positions,0),1),
IFERROR(INDEX(Calculation!$R$7:$R$206,MATCH($B85&amp;" "&amp;BJ$10,positions,0),1),
IF(AND(ROW(BJ86)&gt;12,OR(AND(BK87&lt;&gt;"",BK87&lt;&gt;"-"),AND(BJ87="-",BI86=""))),"-","")))</f>
        <v/>
      </c>
      <c r="BK86" s="128" t="str">
        <f>IFERROR(INDEX(Calculation!$Q$7:$Q$206,MATCH($B86&amp;" "&amp;BK$10,positions,0),1),
IFERROR(INDEX(Calculation!$R$7:$R$206,MATCH($B85&amp;" "&amp;BK$10,positions,0),1),
IF(AND(ROW(BK86)&gt;12,OR(AND(BL87&lt;&gt;"",BL87&lt;&gt;"-"),AND(BK87="-",BJ86=""))),"-","")))</f>
        <v/>
      </c>
      <c r="BL86" s="128" t="str">
        <f>IFERROR(INDEX(Calculation!$Q$7:$Q$206,MATCH($B86&amp;" "&amp;BL$10,positions,0),1),
IFERROR(INDEX(Calculation!$R$7:$R$206,MATCH($B85&amp;" "&amp;BL$10,positions,0),1),
IF(AND(ROW(BL86)&gt;12,OR(AND(BM87&lt;&gt;"",BM87&lt;&gt;"-"),AND(BL87="-",BK86=""))),"-","")))</f>
        <v/>
      </c>
      <c r="BM86" s="128" t="str">
        <f>IFERROR(INDEX(Calculation!$Q$7:$Q$206,MATCH($B86&amp;" "&amp;BM$10,positions,0),1),
IFERROR(INDEX(Calculation!$R$7:$R$206,MATCH($B85&amp;" "&amp;BM$10,positions,0),1),
IF(AND(ROW(BM86)&gt;12,OR(AND(BN87&lt;&gt;"",BN87&lt;&gt;"-"),AND(BM87="-",BL86=""))),"-","")))</f>
        <v/>
      </c>
      <c r="BN86" s="128" t="str">
        <f>IFERROR(INDEX(Calculation!$Q$7:$Q$206,MATCH($B86&amp;" "&amp;BN$10,positions,0),1),
IFERROR(INDEX(Calculation!$R$7:$R$206,MATCH($B85&amp;" "&amp;BN$10,positions,0),1),
IF(AND(ROW(BN86)&gt;12,OR(AND(BO87&lt;&gt;"",BO87&lt;&gt;"-"),AND(BN87="-",BM86=""))),"-","")))</f>
        <v/>
      </c>
      <c r="BO86" s="128" t="str">
        <f>IFERROR(INDEX(Calculation!$Q$7:$Q$206,MATCH($B86&amp;" "&amp;BO$10,positions,0),1),
IFERROR(INDEX(Calculation!$R$7:$R$206,MATCH($B85&amp;" "&amp;BO$10,positions,0),1),
IF(AND(ROW(BO86)&gt;12,OR(AND(BP87&lt;&gt;"",BP87&lt;&gt;"-"),AND(BO87="-",BN86=""))),"-","")))</f>
        <v/>
      </c>
      <c r="BP86" s="128" t="str">
        <f>IFERROR(INDEX(Calculation!$Q$7:$Q$206,MATCH($B86&amp;" "&amp;BP$10,positions,0),1),
IFERROR(INDEX(Calculation!$R$7:$R$206,MATCH($B85&amp;" "&amp;BP$10,positions,0),1),
IF(AND(ROW(BP86)&gt;12,OR(AND(BQ87&lt;&gt;"",BQ87&lt;&gt;"-"),AND(BP87="-",BO86=""))),"-","")))</f>
        <v/>
      </c>
      <c r="BQ86" s="128" t="str">
        <f>IFERROR(INDEX(Calculation!$Q$7:$Q$206,MATCH($B86&amp;" "&amp;BQ$10,positions,0),1),
IFERROR(INDEX(Calculation!$R$7:$R$206,MATCH($B85&amp;" "&amp;BQ$10,positions,0),1),
IF(AND(ROW(BQ86)&gt;12,OR(AND(BR87&lt;&gt;"",BR87&lt;&gt;"-"),AND(BQ87="-",BP86=""))),"-","")))</f>
        <v/>
      </c>
      <c r="BR86" s="128" t="str">
        <f>IFERROR(INDEX(Calculation!$Q$7:$Q$206,MATCH($B86&amp;" "&amp;BR$10,positions,0),1),
IFERROR(INDEX(Calculation!$R$7:$R$206,MATCH($B85&amp;" "&amp;BR$10,positions,0),1),
IF(AND(ROW(BR86)&gt;12,OR(AND(BS87&lt;&gt;"",BS87&lt;&gt;"-"),AND(BR87="-",BQ86=""))),"-","")))</f>
        <v/>
      </c>
      <c r="BS86" s="128" t="str">
        <f>IFERROR(INDEX(Calculation!$Q$7:$Q$206,MATCH($B86&amp;" "&amp;BS$10,positions,0),1),
IFERROR(INDEX(Calculation!$R$7:$R$206,MATCH($B85&amp;" "&amp;BS$10,positions,0),1),
IF(AND(ROW(BS86)&gt;12,OR(AND(BT87&lt;&gt;"",BT87&lt;&gt;"-"),AND(BS87="-",BR86=""))),"-","")))</f>
        <v/>
      </c>
      <c r="BT86" s="128" t="str">
        <f>IFERROR(INDEX(Calculation!$Q$7:$Q$206,MATCH($B86&amp;" "&amp;BT$10,positions,0),1),
IFERROR(INDEX(Calculation!$R$7:$R$206,MATCH($B85&amp;" "&amp;BT$10,positions,0),1),
IF(AND(ROW(BT86)&gt;12,OR(AND(BU87&lt;&gt;"",BU87&lt;&gt;"-"),AND(BT87="-",BS86=""))),"-","")))</f>
        <v/>
      </c>
      <c r="BU86" s="128" t="str">
        <f>IFERROR(INDEX(Calculation!$Q$7:$Q$206,MATCH($B86&amp;" "&amp;BU$10,positions,0),1),
IFERROR(INDEX(Calculation!$R$7:$R$206,MATCH($B85&amp;" "&amp;BU$10,positions,0),1),
IF(AND(ROW(BU86)&gt;12,OR(AND(BV87&lt;&gt;"",BV87&lt;&gt;"-"),AND(BU87="-",BT86=""))),"-","")))</f>
        <v/>
      </c>
      <c r="BV86" s="128" t="str">
        <f>IFERROR(INDEX(Calculation!$Q$7:$Q$206,MATCH($B86&amp;" "&amp;BV$10,positions,0),1),
IFERROR(INDEX(Calculation!$R$7:$R$206,MATCH($B85&amp;" "&amp;BV$10,positions,0),1),
IF(AND(ROW(BV86)&gt;12,OR(AND(BW87&lt;&gt;"",BW87&lt;&gt;"-"),AND(BV87="-",BU86=""))),"-","")))</f>
        <v/>
      </c>
      <c r="BW86" s="128" t="str">
        <f>IFERROR(INDEX(Calculation!$Q$7:$Q$206,MATCH($B86&amp;" "&amp;BW$10,positions,0),1),
IFERROR(INDEX(Calculation!$R$7:$R$206,MATCH($B85&amp;" "&amp;BW$10,positions,0),1),
IF(AND(ROW(BW86)&gt;12,OR(AND(BX87&lt;&gt;"",BX87&lt;&gt;"-"),AND(BW87="-",BV86=""))),"-","")))</f>
        <v/>
      </c>
      <c r="BX86" s="128" t="str">
        <f>IFERROR(INDEX(Calculation!$Q$7:$Q$206,MATCH($B86&amp;" "&amp;BX$10,positions,0),1),
IFERROR(INDEX(Calculation!$R$7:$R$206,MATCH($B85&amp;" "&amp;BX$10,positions,0),1),
IF(AND(ROW(BX86)&gt;12,OR(AND(BY87&lt;&gt;"",BY87&lt;&gt;"-"),AND(BX87="-",BW86=""))),"-","")))</f>
        <v/>
      </c>
      <c r="BY86" s="128" t="str">
        <f>IFERROR(INDEX(Calculation!$Q$7:$Q$206,MATCH($B86&amp;" "&amp;BY$10,positions,0),1),
IFERROR(INDEX(Calculation!$R$7:$R$206,MATCH($B85&amp;" "&amp;BY$10,positions,0),1),
IF(AND(ROW(BY86)&gt;12,OR(AND(BZ87&lt;&gt;"",BZ87&lt;&gt;"-"),AND(BY87="-",BX86=""))),"-","")))</f>
        <v/>
      </c>
      <c r="BZ86" s="128" t="str">
        <f>IFERROR(INDEX(Calculation!$Q$7:$Q$206,MATCH($B86&amp;" "&amp;BZ$10,positions,0),1),
IFERROR(INDEX(Calculation!$R$7:$R$206,MATCH($B85&amp;" "&amp;BZ$10,positions,0),1),
IF(AND(ROW(BZ86)&gt;12,OR(AND(CA87&lt;&gt;"",CA87&lt;&gt;"-"),AND(BZ87="-",BY86=""))),"-","")))</f>
        <v/>
      </c>
      <c r="CA86" s="128" t="str">
        <f>IFERROR(INDEX(Calculation!$Q$7:$Q$206,MATCH($B86&amp;" "&amp;CA$10,positions,0),1),
IFERROR(INDEX(Calculation!$R$7:$R$206,MATCH($B85&amp;" "&amp;CA$10,positions,0),1),
IF(AND(ROW(CA86)&gt;12,OR(AND(CB87&lt;&gt;"",CB87&lt;&gt;"-"),AND(CA87="-",BZ86=""))),"-","")))</f>
        <v/>
      </c>
      <c r="CB86" s="128" t="str">
        <f>IFERROR(INDEX(Calculation!$Q$7:$Q$206,MATCH($B86&amp;" "&amp;CB$10,positions,0),1),
IFERROR(INDEX(Calculation!$R$7:$R$206,MATCH($B85&amp;" "&amp;CB$10,positions,0),1),
IF(AND(ROW(CB86)&gt;12,OR(AND(CC87&lt;&gt;"",CC87&lt;&gt;"-"),AND(CB87="-",CA86=""))),"-","")))</f>
        <v/>
      </c>
      <c r="CC86" s="128" t="str">
        <f>IFERROR(INDEX(Calculation!$Q$7:$Q$206,MATCH($B86&amp;" "&amp;CC$10,positions,0),1),
IFERROR(INDEX(Calculation!$R$7:$R$206,MATCH($B85&amp;" "&amp;CC$10,positions,0),1),
IF(AND(ROW(CC86)&gt;12,OR(AND(CD87&lt;&gt;"",CD87&lt;&gt;"-"),AND(CC87="-",CB86=""))),"-","")))</f>
        <v/>
      </c>
      <c r="CD86" s="128" t="str">
        <f>IFERROR(INDEX(Calculation!$Q$7:$Q$206,MATCH($B86&amp;" "&amp;CD$10,positions,0),1),
IFERROR(INDEX(Calculation!$R$7:$R$206,MATCH($B85&amp;" "&amp;CD$10,positions,0),1),
IF(AND(ROW(CD86)&gt;12,OR(AND(CE87&lt;&gt;"",CE87&lt;&gt;"-"),AND(CD87="-",CC86=""))),"-","")))</f>
        <v/>
      </c>
      <c r="CE86" s="128" t="str">
        <f>IFERROR(INDEX(Calculation!$Q$7:$Q$206,MATCH($B86&amp;" "&amp;CE$10,positions,0),1),
IFERROR(INDEX(Calculation!$R$7:$R$206,MATCH($B85&amp;" "&amp;CE$10,positions,0),1),
IF(AND(ROW(CE86)&gt;12,OR(AND(CF87&lt;&gt;"",CF87&lt;&gt;"-"),AND(CE87="-",CD86=""))),"-","")))</f>
        <v/>
      </c>
      <c r="CF86" s="128" t="str">
        <f>IFERROR(INDEX(Calculation!$Q$7:$Q$206,MATCH($B86&amp;" "&amp;CF$10,positions,0),1),
IFERROR(INDEX(Calculation!$R$7:$R$206,MATCH($B85&amp;" "&amp;CF$10,positions,0),1),
IF(AND(ROW(CF86)&gt;12,OR(AND(CG87&lt;&gt;"",CG87&lt;&gt;"-"),AND(CF87="-",CE86=""))),"-","")))</f>
        <v/>
      </c>
      <c r="CG86" s="128" t="str">
        <f>IFERROR(INDEX(Calculation!$Q$7:$Q$206,MATCH($B86&amp;" "&amp;CG$10,positions,0),1),
IFERROR(INDEX(Calculation!$R$7:$R$206,MATCH($B85&amp;" "&amp;CG$10,positions,0),1),
IF(AND(ROW(CG86)&gt;12,OR(AND(CH87&lt;&gt;"",CH87&lt;&gt;"-"),AND(CG87="-",CF86=""))),"-","")))</f>
        <v/>
      </c>
      <c r="CH86" s="128" t="str">
        <f>IFERROR(INDEX(Calculation!$Q$7:$Q$206,MATCH($B86&amp;" "&amp;CH$10,positions,0),1),
IFERROR(INDEX(Calculation!$R$7:$R$206,MATCH($B85&amp;" "&amp;CH$10,positions,0),1),
IF(AND(ROW(CH86)&gt;12,OR(AND(CI87&lt;&gt;"",CI87&lt;&gt;"-"),AND(CH87="-",CG86=""))),"-","")))</f>
        <v/>
      </c>
      <c r="CI86" s="128" t="str">
        <f>IFERROR(INDEX(Calculation!$Q$7:$Q$206,MATCH($B86&amp;" "&amp;CI$10,positions,0),1),
IFERROR(INDEX(Calculation!$R$7:$R$206,MATCH($B85&amp;" "&amp;CI$10,positions,0),1),
IF(AND(ROW(CI86)&gt;12,OR(AND(CJ87&lt;&gt;"",CJ87&lt;&gt;"-"),AND(CI87="-",CH86=""))),"-","")))</f>
        <v/>
      </c>
      <c r="CJ86" s="128" t="str">
        <f>IFERROR(INDEX(Calculation!$Q$7:$Q$206,MATCH($B86&amp;" "&amp;CJ$10,positions,0),1),
IFERROR(INDEX(Calculation!$R$7:$R$206,MATCH($B85&amp;" "&amp;CJ$10,positions,0),1),
IF(AND(ROW(CJ86)&gt;12,OR(AND(CK87&lt;&gt;"",CK87&lt;&gt;"-"),AND(CJ87="-",CI86=""))),"-","")))</f>
        <v/>
      </c>
      <c r="CK86" s="128" t="str">
        <f>IFERROR(INDEX(Calculation!$Q$7:$Q$206,MATCH($B86&amp;" "&amp;CK$10,positions,0),1),
IFERROR(INDEX(Calculation!$R$7:$R$206,MATCH($B85&amp;" "&amp;CK$10,positions,0),1),
IF(AND(ROW(CK86)&gt;12,OR(AND(CL87&lt;&gt;"",CL87&lt;&gt;"-"),AND(CK87="-",CJ86=""))),"-","")))</f>
        <v/>
      </c>
      <c r="CL86" s="128" t="str">
        <f>IFERROR(INDEX(Calculation!$Q$7:$Q$206,MATCH($B86&amp;" "&amp;CL$10,positions,0),1),
IFERROR(INDEX(Calculation!$R$7:$R$206,MATCH($B85&amp;" "&amp;CL$10,positions,0),1),
IF(AND(ROW(CL86)&gt;12,OR(AND(CM87&lt;&gt;"",CM87&lt;&gt;"-"),AND(CL87="-",CK86=""))),"-","")))</f>
        <v/>
      </c>
      <c r="CM86" s="128" t="str">
        <f>IFERROR(INDEX(Calculation!$Q$7:$Q$206,MATCH($B86&amp;" "&amp;CM$10,positions,0),1),
IFERROR(INDEX(Calculation!$R$7:$R$206,MATCH($B85&amp;" "&amp;CM$10,positions,0),1),
IF(AND(ROW(CM86)&gt;12,OR(AND(CN87&lt;&gt;"",CN87&lt;&gt;"-"),AND(CM87="-",CL86=""))),"-","")))</f>
        <v/>
      </c>
      <c r="CN86" s="128" t="str">
        <f>IFERROR(INDEX(Calculation!$Q$7:$Q$206,MATCH($B86&amp;" "&amp;CN$10,positions,0),1),
IFERROR(INDEX(Calculation!$R$7:$R$206,MATCH($B85&amp;" "&amp;CN$10,positions,0),1),
IF(AND(ROW(CN86)&gt;12,OR(AND(CO87&lt;&gt;"",CO87&lt;&gt;"-"),AND(CN87="-",CM86=""))),"-","")))</f>
        <v/>
      </c>
      <c r="CO86" s="128" t="str">
        <f>IFERROR(INDEX(Calculation!$Q$7:$Q$206,MATCH($B86&amp;" "&amp;CO$10,positions,0),1),
IFERROR(INDEX(Calculation!$R$7:$R$206,MATCH($B85&amp;" "&amp;CO$10,positions,0),1),
IF(AND(ROW(CO86)&gt;12,OR(AND(CP87&lt;&gt;"",CP87&lt;&gt;"-"),AND(CO87="-",CN86=""))),"-","")))</f>
        <v/>
      </c>
      <c r="CP86" s="128" t="str">
        <f>IFERROR(INDEX(Calculation!$Q$7:$Q$206,MATCH($B86&amp;" "&amp;CP$10,positions,0),1),
IFERROR(INDEX(Calculation!$R$7:$R$206,MATCH($B85&amp;" "&amp;CP$10,positions,0),1),
IF(AND(ROW(CP86)&gt;12,OR(AND(CQ87&lt;&gt;"",CQ87&lt;&gt;"-"),AND(CP87="-",CO86=""))),"-","")))</f>
        <v/>
      </c>
      <c r="CQ86" s="128" t="str">
        <f>IFERROR(INDEX(Calculation!$Q$7:$Q$206,MATCH($B86&amp;" "&amp;CQ$10,positions,0),1),
IFERROR(INDEX(Calculation!$R$7:$R$206,MATCH($B85&amp;" "&amp;CQ$10,positions,0),1),
IF(AND(ROW(CQ86)&gt;12,OR(AND(CR87&lt;&gt;"",CR87&lt;&gt;"-"),AND(CQ87="-",CP86=""))),"-","")))</f>
        <v/>
      </c>
      <c r="CR86" s="128" t="str">
        <f>IFERROR(INDEX(Calculation!$Q$7:$Q$206,MATCH($B86&amp;" "&amp;CR$10,positions,0),1),
IFERROR(INDEX(Calculation!$R$7:$R$206,MATCH($B85&amp;" "&amp;CR$10,positions,0),1),
IF(AND(ROW(CR86)&gt;12,OR(AND(CS87&lt;&gt;"",CS87&lt;&gt;"-"),AND(CR87="-",CQ86=""))),"-","")))</f>
        <v/>
      </c>
      <c r="CS86" s="128" t="str">
        <f>IFERROR(INDEX(Calculation!$Q$7:$Q$206,MATCH($B86&amp;" "&amp;CS$10,positions,0),1),
IFERROR(INDEX(Calculation!$R$7:$R$206,MATCH($B85&amp;" "&amp;CS$10,positions,0),1),
IF(AND(ROW(CS86)&gt;12,OR(AND(CT87&lt;&gt;"",CT87&lt;&gt;"-"),AND(CS87="-",CR86=""))),"-","")))</f>
        <v/>
      </c>
      <c r="CT86" s="128" t="str">
        <f>IFERROR(INDEX(Calculation!$Q$7:$Q$206,MATCH($B86&amp;" "&amp;CT$10,positions,0),1),
IFERROR(INDEX(Calculation!$R$7:$R$206,MATCH($B85&amp;" "&amp;CT$10,positions,0),1),
IF(AND(ROW(CT86)&gt;12,OR(AND(CU87&lt;&gt;"",CU87&lt;&gt;"-"),AND(CT87="-",CS86=""))),"-","")))</f>
        <v/>
      </c>
      <c r="CU86" s="128" t="str">
        <f>IFERROR(INDEX(Calculation!$Q$7:$Q$206,MATCH($B86&amp;" "&amp;CU$10,positions,0),1),
IFERROR(INDEX(Calculation!$R$7:$R$206,MATCH($B85&amp;" "&amp;CU$10,positions,0),1),
IF(AND(ROW(CU86)&gt;12,OR(AND(CV87&lt;&gt;"",CV87&lt;&gt;"-"),AND(CU87="-",CT86=""))),"-","")))</f>
        <v/>
      </c>
      <c r="CV86" s="128" t="str">
        <f>IFERROR(INDEX(Calculation!$Q$7:$Q$206,MATCH($B86&amp;" "&amp;CV$10,positions,0),1),
IFERROR(INDEX(Calculation!$R$7:$R$206,MATCH($B85&amp;" "&amp;CV$10,positions,0),1),
IF(AND(ROW(CV86)&gt;12,OR(AND(CW87&lt;&gt;"",CW87&lt;&gt;"-"),AND(CV87="-",CU86=""))),"-","")))</f>
        <v/>
      </c>
      <c r="CW86" s="128" t="str">
        <f>IFERROR(INDEX(Calculation!$Q$7:$Q$206,MATCH($B86&amp;" "&amp;CW$10,positions,0),1),
IFERROR(INDEX(Calculation!$R$7:$R$206,MATCH($B85&amp;" "&amp;CW$10,positions,0),1),
IF(AND(ROW(CW86)&gt;12,OR(AND(CX87&lt;&gt;"",CX87&lt;&gt;"-"),AND(CW87="-",CV86=""))),"-","")))</f>
        <v/>
      </c>
      <c r="CX86" s="128" t="str">
        <f>IFERROR(INDEX(Calculation!$Q$7:$Q$206,MATCH($B86&amp;" "&amp;CX$10,positions,0),1),
IFERROR(INDEX(Calculation!$R$7:$R$206,MATCH($B85&amp;" "&amp;CX$10,positions,0),1),
IF(AND(ROW(CX86)&gt;12,OR(AND(CY87&lt;&gt;"",CY87&lt;&gt;"-"),AND(CX87="-",CW86=""))),"-","")))</f>
        <v/>
      </c>
      <c r="CY86" s="128" t="str">
        <f>IFERROR(INDEX(Calculation!$Q$7:$Q$206,MATCH($B86&amp;" "&amp;CY$10,positions,0),1),
IFERROR(INDEX(Calculation!$R$7:$R$206,MATCH($B85&amp;" "&amp;CY$10,positions,0),1),
IF(AND(ROW(CY86)&gt;12,OR(AND(CZ87&lt;&gt;"",CZ87&lt;&gt;"-"),AND(CY87="-",CX86=""))),"-","")))</f>
        <v/>
      </c>
      <c r="CZ86" s="128" t="str">
        <f>IFERROR(INDEX(Calculation!$Q$7:$Q$206,MATCH($B86&amp;" "&amp;CZ$10,positions,0),1),
IFERROR(INDEX(Calculation!$R$7:$R$206,MATCH($B85&amp;" "&amp;CZ$10,positions,0),1),
IF(AND(ROW(CZ86)&gt;12,OR(AND(DA87&lt;&gt;"",DA87&lt;&gt;"-"),AND(CZ87="-",CY86=""))),"-","")))</f>
        <v/>
      </c>
    </row>
    <row r="87" spans="2:104" s="100" customFormat="1" ht="27.95" customHeight="1" x14ac:dyDescent="0.25">
      <c r="B87" s="140">
        <v>77</v>
      </c>
      <c r="C87" s="99"/>
      <c r="D87" s="128" t="str">
        <f>IFERROR(INDEX(Calculation!$Q$7:$Q$206,MATCH($B87&amp;" "&amp;D$10,positions,0),1),
IFERROR(INDEX(Calculation!$R$7:$R$206,MATCH($B86&amp;" "&amp;D$10,positions,0),1),
IF(AND(ROW(D87)&gt;12,OR(AND(E88&lt;&gt;"",E88&lt;&gt;"-"),AND(D88="-",C87=""))),"-","")))</f>
        <v/>
      </c>
      <c r="E87" s="128" t="str">
        <f>IFERROR(INDEX(Calculation!$Q$7:$Q$206,MATCH($B87&amp;" "&amp;E$10,positions,0),1),
IFERROR(INDEX(Calculation!$R$7:$R$206,MATCH($B86&amp;" "&amp;E$10,positions,0),1),
IF(AND(ROW(E87)&gt;12,OR(AND(F88&lt;&gt;"",F88&lt;&gt;"-"),AND(E88="-",D87=""))),"-","")))</f>
        <v/>
      </c>
      <c r="F87" s="128" t="str">
        <f>IFERROR(INDEX(Calculation!$Q$7:$Q$206,MATCH($B87&amp;" "&amp;F$10,positions,0),1),
IFERROR(INDEX(Calculation!$R$7:$R$206,MATCH($B86&amp;" "&amp;F$10,positions,0),1),
IF(AND(ROW(F87)&gt;12,OR(AND(G88&lt;&gt;"",G88&lt;&gt;"-"),AND(F88="-",E87=""))),"-","")))</f>
        <v/>
      </c>
      <c r="G87" s="128" t="str">
        <f>IFERROR(INDEX(Calculation!$Q$7:$Q$206,MATCH($B87&amp;" "&amp;G$10,positions,0),1),
IFERROR(INDEX(Calculation!$R$7:$R$206,MATCH($B86&amp;" "&amp;G$10,positions,0),1),
IF(AND(ROW(G87)&gt;12,OR(AND(H88&lt;&gt;"",H88&lt;&gt;"-"),AND(G88="-",F87=""))),"-","")))</f>
        <v/>
      </c>
      <c r="H87" s="128" t="str">
        <f>IFERROR(INDEX(Calculation!$Q$7:$Q$206,MATCH($B87&amp;" "&amp;H$10,positions,0),1),
IFERROR(INDEX(Calculation!$R$7:$R$206,MATCH($B86&amp;" "&amp;H$10,positions,0),1),
IF(AND(ROW(H87)&gt;12,OR(AND(I88&lt;&gt;"",I88&lt;&gt;"-"),AND(H88="-",G87=""))),"-","")))</f>
        <v/>
      </c>
      <c r="I87" s="128" t="str">
        <f>IFERROR(INDEX(Calculation!$Q$7:$Q$206,MATCH($B87&amp;" "&amp;I$10,positions,0),1),
IFERROR(INDEX(Calculation!$R$7:$R$206,MATCH($B86&amp;" "&amp;I$10,positions,0),1),
IF(AND(ROW(I87)&gt;12,OR(AND(J88&lt;&gt;"",J88&lt;&gt;"-"),AND(I88="-",H87=""))),"-","")))</f>
        <v/>
      </c>
      <c r="J87" s="128" t="str">
        <f>IFERROR(INDEX(Calculation!$Q$7:$Q$206,MATCH($B87&amp;" "&amp;J$10,positions,0),1),
IFERROR(INDEX(Calculation!$R$7:$R$206,MATCH($B86&amp;" "&amp;J$10,positions,0),1),
IF(AND(ROW(J87)&gt;12,OR(AND(K88&lt;&gt;"",K88&lt;&gt;"-"),AND(J88="-",I87=""))),"-","")))</f>
        <v/>
      </c>
      <c r="K87" s="128" t="str">
        <f>IFERROR(INDEX(Calculation!$Q$7:$Q$206,MATCH($B87&amp;" "&amp;K$10,positions,0),1),
IFERROR(INDEX(Calculation!$R$7:$R$206,MATCH($B86&amp;" "&amp;K$10,positions,0),1),
IF(AND(ROW(K87)&gt;12,OR(AND(L88&lt;&gt;"",L88&lt;&gt;"-"),AND(K88="-",J87=""))),"-","")))</f>
        <v/>
      </c>
      <c r="L87" s="128" t="str">
        <f>IFERROR(INDEX(Calculation!$Q$7:$Q$206,MATCH($B87&amp;" "&amp;L$10,positions,0),1),
IFERROR(INDEX(Calculation!$R$7:$R$206,MATCH($B86&amp;" "&amp;L$10,positions,0),1),
IF(AND(ROW(L87)&gt;12,OR(AND(M88&lt;&gt;"",M88&lt;&gt;"-"),AND(L88="-",K87=""))),"-","")))</f>
        <v/>
      </c>
      <c r="M87" s="128" t="str">
        <f>IFERROR(INDEX(Calculation!$Q$7:$Q$206,MATCH($B87&amp;" "&amp;M$10,positions,0),1),
IFERROR(INDEX(Calculation!$R$7:$R$206,MATCH($B86&amp;" "&amp;M$10,positions,0),1),
IF(AND(ROW(M87)&gt;12,OR(AND(N88&lt;&gt;"",N88&lt;&gt;"-"),AND(M88="-",L87=""))),"-","")))</f>
        <v/>
      </c>
      <c r="N87" s="128" t="str">
        <f>IFERROR(INDEX(Calculation!$Q$7:$Q$206,MATCH($B87&amp;" "&amp;N$10,positions,0),1),
IFERROR(INDEX(Calculation!$R$7:$R$206,MATCH($B86&amp;" "&amp;N$10,positions,0),1),
IF(AND(ROW(N87)&gt;12,OR(AND(O88&lt;&gt;"",O88&lt;&gt;"-"),AND(N88="-",M87=""))),"-","")))</f>
        <v/>
      </c>
      <c r="O87" s="128" t="str">
        <f>IFERROR(INDEX(Calculation!$Q$7:$Q$206,MATCH($B87&amp;" "&amp;O$10,positions,0),1),
IFERROR(INDEX(Calculation!$R$7:$R$206,MATCH($B86&amp;" "&amp;O$10,positions,0),1),
IF(AND(ROW(O87)&gt;12,OR(AND(P88&lt;&gt;"",P88&lt;&gt;"-"),AND(O88="-",N87=""))),"-","")))</f>
        <v/>
      </c>
      <c r="P87" s="128" t="str">
        <f>IFERROR(INDEX(Calculation!$Q$7:$Q$206,MATCH($B87&amp;" "&amp;P$10,positions,0),1),
IFERROR(INDEX(Calculation!$R$7:$R$206,MATCH($B86&amp;" "&amp;P$10,positions,0),1),
IF(AND(ROW(P87)&gt;12,OR(AND(Q88&lt;&gt;"",Q88&lt;&gt;"-"),AND(P88="-",O87=""))),"-","")))</f>
        <v/>
      </c>
      <c r="Q87" s="128" t="str">
        <f>IFERROR(INDEX(Calculation!$Q$7:$Q$206,MATCH($B87&amp;" "&amp;Q$10,positions,0),1),
IFERROR(INDEX(Calculation!$R$7:$R$206,MATCH($B86&amp;" "&amp;Q$10,positions,0),1),
IF(AND(ROW(Q87)&gt;12,OR(AND(R88&lt;&gt;"",R88&lt;&gt;"-"),AND(Q88="-",P87=""))),"-","")))</f>
        <v/>
      </c>
      <c r="R87" s="128" t="str">
        <f>IFERROR(INDEX(Calculation!$Q$7:$Q$206,MATCH($B87&amp;" "&amp;R$10,positions,0),1),
IFERROR(INDEX(Calculation!$R$7:$R$206,MATCH($B86&amp;" "&amp;R$10,positions,0),1),
IF(AND(ROW(R87)&gt;12,OR(AND(S88&lt;&gt;"",S88&lt;&gt;"-"),AND(R88="-",Q87=""))),"-","")))</f>
        <v/>
      </c>
      <c r="S87" s="128" t="str">
        <f>IFERROR(INDEX(Calculation!$Q$7:$Q$206,MATCH($B87&amp;" "&amp;S$10,positions,0),1),
IFERROR(INDEX(Calculation!$R$7:$R$206,MATCH($B86&amp;" "&amp;S$10,positions,0),1),
IF(AND(ROW(S87)&gt;12,OR(AND(T88&lt;&gt;"",T88&lt;&gt;"-"),AND(S88="-",R87=""))),"-","")))</f>
        <v/>
      </c>
      <c r="T87" s="128" t="str">
        <f>IFERROR(INDEX(Calculation!$Q$7:$Q$206,MATCH($B87&amp;" "&amp;T$10,positions,0),1),
IFERROR(INDEX(Calculation!$R$7:$R$206,MATCH($B86&amp;" "&amp;T$10,positions,0),1),
IF(AND(ROW(T87)&gt;12,OR(AND(U88&lt;&gt;"",U88&lt;&gt;"-"),AND(T88="-",S87=""))),"-","")))</f>
        <v/>
      </c>
      <c r="U87" s="128" t="str">
        <f>IFERROR(INDEX(Calculation!$Q$7:$Q$206,MATCH($B87&amp;" "&amp;U$10,positions,0),1),
IFERROR(INDEX(Calculation!$R$7:$R$206,MATCH($B86&amp;" "&amp;U$10,positions,0),1),
IF(AND(ROW(U87)&gt;12,OR(AND(V88&lt;&gt;"",V88&lt;&gt;"-"),AND(U88="-",T87=""))),"-","")))</f>
        <v/>
      </c>
      <c r="V87" s="128" t="str">
        <f>IFERROR(INDEX(Calculation!$Q$7:$Q$206,MATCH($B87&amp;" "&amp;V$10,positions,0),1),
IFERROR(INDEX(Calculation!$R$7:$R$206,MATCH($B86&amp;" "&amp;V$10,positions,0),1),
IF(AND(ROW(V87)&gt;12,OR(AND(W88&lt;&gt;"",W88&lt;&gt;"-"),AND(V88="-",U87=""))),"-","")))</f>
        <v/>
      </c>
      <c r="W87" s="128" t="str">
        <f>IFERROR(INDEX(Calculation!$Q$7:$Q$206,MATCH($B87&amp;" "&amp;W$10,positions,0),1),
IFERROR(INDEX(Calculation!$R$7:$R$206,MATCH($B86&amp;" "&amp;W$10,positions,0),1),
IF(AND(ROW(W87)&gt;12,OR(AND(X88&lt;&gt;"",X88&lt;&gt;"-"),AND(W88="-",V87=""))),"-","")))</f>
        <v/>
      </c>
      <c r="X87" s="128" t="str">
        <f>IFERROR(INDEX(Calculation!$Q$7:$Q$206,MATCH($B87&amp;" "&amp;X$10,positions,0),1),
IFERROR(INDEX(Calculation!$R$7:$R$206,MATCH($B86&amp;" "&amp;X$10,positions,0),1),
IF(AND(ROW(X87)&gt;12,OR(AND(Y88&lt;&gt;"",Y88&lt;&gt;"-"),AND(X88="-",W87=""))),"-","")))</f>
        <v/>
      </c>
      <c r="Y87" s="128" t="str">
        <f>IFERROR(INDEX(Calculation!$Q$7:$Q$206,MATCH($B87&amp;" "&amp;Y$10,positions,0),1),
IFERROR(INDEX(Calculation!$R$7:$R$206,MATCH($B86&amp;" "&amp;Y$10,positions,0),1),
IF(AND(ROW(Y87)&gt;12,OR(AND(Z88&lt;&gt;"",Z88&lt;&gt;"-"),AND(Y88="-",X87=""))),"-","")))</f>
        <v/>
      </c>
      <c r="Z87" s="128" t="str">
        <f>IFERROR(INDEX(Calculation!$Q$7:$Q$206,MATCH($B87&amp;" "&amp;Z$10,positions,0),1),
IFERROR(INDEX(Calculation!$R$7:$R$206,MATCH($B86&amp;" "&amp;Z$10,positions,0),1),
IF(AND(ROW(Z87)&gt;12,OR(AND(AA88&lt;&gt;"",AA88&lt;&gt;"-"),AND(Z88="-",Y87=""))),"-","")))</f>
        <v/>
      </c>
      <c r="AA87" s="128" t="str">
        <f>IFERROR(INDEX(Calculation!$Q$7:$Q$206,MATCH($B87&amp;" "&amp;AA$10,positions,0),1),
IFERROR(INDEX(Calculation!$R$7:$R$206,MATCH($B86&amp;" "&amp;AA$10,positions,0),1),
IF(AND(ROW(AA87)&gt;12,OR(AND(AB88&lt;&gt;"",AB88&lt;&gt;"-"),AND(AA88="-",Z87=""))),"-","")))</f>
        <v/>
      </c>
      <c r="AB87" s="128" t="str">
        <f>IFERROR(INDEX(Calculation!$Q$7:$Q$206,MATCH($B87&amp;" "&amp;AB$10,positions,0),1),
IFERROR(INDEX(Calculation!$R$7:$R$206,MATCH($B86&amp;" "&amp;AB$10,positions,0),1),
IF(AND(ROW(AB87)&gt;12,OR(AND(AC88&lt;&gt;"",AC88&lt;&gt;"-"),AND(AB88="-",AA87=""))),"-","")))</f>
        <v/>
      </c>
      <c r="AC87" s="128" t="str">
        <f>IFERROR(INDEX(Calculation!$Q$7:$Q$206,MATCH($B87&amp;" "&amp;AC$10,positions,0),1),
IFERROR(INDEX(Calculation!$R$7:$R$206,MATCH($B86&amp;" "&amp;AC$10,positions,0),1),
IF(AND(ROW(AC87)&gt;12,OR(AND(AD88&lt;&gt;"",AD88&lt;&gt;"-"),AND(AC88="-",AB87=""))),"-","")))</f>
        <v/>
      </c>
      <c r="AD87" s="128" t="str">
        <f>IFERROR(INDEX(Calculation!$Q$7:$Q$206,MATCH($B87&amp;" "&amp;AD$10,positions,0),1),
IFERROR(INDEX(Calculation!$R$7:$R$206,MATCH($B86&amp;" "&amp;AD$10,positions,0),1),
IF(AND(ROW(AD87)&gt;12,OR(AND(AE88&lt;&gt;"",AE88&lt;&gt;"-"),AND(AD88="-",AC87=""))),"-","")))</f>
        <v/>
      </c>
      <c r="AE87" s="128" t="str">
        <f>IFERROR(INDEX(Calculation!$Q$7:$Q$206,MATCH($B87&amp;" "&amp;AE$10,positions,0),1),
IFERROR(INDEX(Calculation!$R$7:$R$206,MATCH($B86&amp;" "&amp;AE$10,positions,0),1),
IF(AND(ROW(AE87)&gt;12,OR(AND(AF88&lt;&gt;"",AF88&lt;&gt;"-"),AND(AE88="-",AD87=""))),"-","")))</f>
        <v/>
      </c>
      <c r="AF87" s="128" t="str">
        <f>IFERROR(INDEX(Calculation!$Q$7:$Q$206,MATCH($B87&amp;" "&amp;AF$10,positions,0),1),
IFERROR(INDEX(Calculation!$R$7:$R$206,MATCH($B86&amp;" "&amp;AF$10,positions,0),1),
IF(AND(ROW(AF87)&gt;12,OR(AND(AG88&lt;&gt;"",AG88&lt;&gt;"-"),AND(AF88="-",AE87=""))),"-","")))</f>
        <v/>
      </c>
      <c r="AG87" s="128" t="str">
        <f>IFERROR(INDEX(Calculation!$Q$7:$Q$206,MATCH($B87&amp;" "&amp;AG$10,positions,0),1),
IFERROR(INDEX(Calculation!$R$7:$R$206,MATCH($B86&amp;" "&amp;AG$10,positions,0),1),
IF(AND(ROW(AG87)&gt;12,OR(AND(AH88&lt;&gt;"",AH88&lt;&gt;"-"),AND(AG88="-",AF87=""))),"-","")))</f>
        <v/>
      </c>
      <c r="AH87" s="128" t="str">
        <f>IFERROR(INDEX(Calculation!$Q$7:$Q$206,MATCH($B87&amp;" "&amp;AH$10,positions,0),1),
IFERROR(INDEX(Calculation!$R$7:$R$206,MATCH($B86&amp;" "&amp;AH$10,positions,0),1),
IF(AND(ROW(AH87)&gt;12,OR(AND(AI88&lt;&gt;"",AI88&lt;&gt;"-"),AND(AH88="-",AG87=""))),"-","")))</f>
        <v/>
      </c>
      <c r="AI87" s="128" t="str">
        <f>IFERROR(INDEX(Calculation!$Q$7:$Q$206,MATCH($B87&amp;" "&amp;AI$10,positions,0),1),
IFERROR(INDEX(Calculation!$R$7:$R$206,MATCH($B86&amp;" "&amp;AI$10,positions,0),1),
IF(AND(ROW(AI87)&gt;12,OR(AND(AJ88&lt;&gt;"",AJ88&lt;&gt;"-"),AND(AI88="-",AH87=""))),"-","")))</f>
        <v/>
      </c>
      <c r="AJ87" s="128" t="str">
        <f>IFERROR(INDEX(Calculation!$Q$7:$Q$206,MATCH($B87&amp;" "&amp;AJ$10,positions,0),1),
IFERROR(INDEX(Calculation!$R$7:$R$206,MATCH($B86&amp;" "&amp;AJ$10,positions,0),1),
IF(AND(ROW(AJ87)&gt;12,OR(AND(AK88&lt;&gt;"",AK88&lt;&gt;"-"),AND(AJ88="-",AI87=""))),"-","")))</f>
        <v/>
      </c>
      <c r="AK87" s="128" t="str">
        <f>IFERROR(INDEX(Calculation!$Q$7:$Q$206,MATCH($B87&amp;" "&amp;AK$10,positions,0),1),
IFERROR(INDEX(Calculation!$R$7:$R$206,MATCH($B86&amp;" "&amp;AK$10,positions,0),1),
IF(AND(ROW(AK87)&gt;12,OR(AND(AL88&lt;&gt;"",AL88&lt;&gt;"-"),AND(AK88="-",AJ87=""))),"-","")))</f>
        <v/>
      </c>
      <c r="AL87" s="128" t="str">
        <f>IFERROR(INDEX(Calculation!$Q$7:$Q$206,MATCH($B87&amp;" "&amp;AL$10,positions,0),1),
IFERROR(INDEX(Calculation!$R$7:$R$206,MATCH($B86&amp;" "&amp;AL$10,positions,0),1),
IF(AND(ROW(AL87)&gt;12,OR(AND(AM88&lt;&gt;"",AM88&lt;&gt;"-"),AND(AL88="-",AK87=""))),"-","")))</f>
        <v/>
      </c>
      <c r="AM87" s="128" t="str">
        <f>IFERROR(INDEX(Calculation!$Q$7:$Q$206,MATCH($B87&amp;" "&amp;AM$10,positions,0),1),
IFERROR(INDEX(Calculation!$R$7:$R$206,MATCH($B86&amp;" "&amp;AM$10,positions,0),1),
IF(AND(ROW(AM87)&gt;12,OR(AND(AN88&lt;&gt;"",AN88&lt;&gt;"-"),AND(AM88="-",AL87=""))),"-","")))</f>
        <v/>
      </c>
      <c r="AN87" s="128" t="str">
        <f>IFERROR(INDEX(Calculation!$Q$7:$Q$206,MATCH($B87&amp;" "&amp;AN$10,positions,0),1),
IFERROR(INDEX(Calculation!$R$7:$R$206,MATCH($B86&amp;" "&amp;AN$10,positions,0),1),
IF(AND(ROW(AN87)&gt;12,OR(AND(AO88&lt;&gt;"",AO88&lt;&gt;"-"),AND(AN88="-",AM87=""))),"-","")))</f>
        <v/>
      </c>
      <c r="AO87" s="128" t="str">
        <f>IFERROR(INDEX(Calculation!$Q$7:$Q$206,MATCH($B87&amp;" "&amp;AO$10,positions,0),1),
IFERROR(INDEX(Calculation!$R$7:$R$206,MATCH($B86&amp;" "&amp;AO$10,positions,0),1),
IF(AND(ROW(AO87)&gt;12,OR(AND(AP88&lt;&gt;"",AP88&lt;&gt;"-"),AND(AO88="-",AN87=""))),"-","")))</f>
        <v/>
      </c>
      <c r="AP87" s="128" t="str">
        <f>IFERROR(INDEX(Calculation!$Q$7:$Q$206,MATCH($B87&amp;" "&amp;AP$10,positions,0),1),
IFERROR(INDEX(Calculation!$R$7:$R$206,MATCH($B86&amp;" "&amp;AP$10,positions,0),1),
IF(AND(ROW(AP87)&gt;12,OR(AND(AQ88&lt;&gt;"",AQ88&lt;&gt;"-"),AND(AP88="-",AO87=""))),"-","")))</f>
        <v/>
      </c>
      <c r="AQ87" s="128" t="str">
        <f>IFERROR(INDEX(Calculation!$Q$7:$Q$206,MATCH($B87&amp;" "&amp;AQ$10,positions,0),1),
IFERROR(INDEX(Calculation!$R$7:$R$206,MATCH($B86&amp;" "&amp;AQ$10,positions,0),1),
IF(AND(ROW(AQ87)&gt;12,OR(AND(AR88&lt;&gt;"",AR88&lt;&gt;"-"),AND(AQ88="-",AP87=""))),"-","")))</f>
        <v/>
      </c>
      <c r="AR87" s="128" t="str">
        <f>IFERROR(INDEX(Calculation!$Q$7:$Q$206,MATCH($B87&amp;" "&amp;AR$10,positions,0),1),
IFERROR(INDEX(Calculation!$R$7:$R$206,MATCH($B86&amp;" "&amp;AR$10,positions,0),1),
IF(AND(ROW(AR87)&gt;12,OR(AND(AS88&lt;&gt;"",AS88&lt;&gt;"-"),AND(AR88="-",AQ87=""))),"-","")))</f>
        <v/>
      </c>
      <c r="AS87" s="128" t="str">
        <f>IFERROR(INDEX(Calculation!$Q$7:$Q$206,MATCH($B87&amp;" "&amp;AS$10,positions,0),1),
IFERROR(INDEX(Calculation!$R$7:$R$206,MATCH($B86&amp;" "&amp;AS$10,positions,0),1),
IF(AND(ROW(AS87)&gt;12,OR(AND(AT88&lt;&gt;"",AT88&lt;&gt;"-"),AND(AS88="-",AR87=""))),"-","")))</f>
        <v/>
      </c>
      <c r="AT87" s="128" t="str">
        <f>IFERROR(INDEX(Calculation!$Q$7:$Q$206,MATCH($B87&amp;" "&amp;AT$10,positions,0),1),
IFERROR(INDEX(Calculation!$R$7:$R$206,MATCH($B86&amp;" "&amp;AT$10,positions,0),1),
IF(AND(ROW(AT87)&gt;12,OR(AND(AU88&lt;&gt;"",AU88&lt;&gt;"-"),AND(AT88="-",AS87=""))),"-","")))</f>
        <v/>
      </c>
      <c r="AU87" s="128" t="str">
        <f>IFERROR(INDEX(Calculation!$Q$7:$Q$206,MATCH($B87&amp;" "&amp;AU$10,positions,0),1),
IFERROR(INDEX(Calculation!$R$7:$R$206,MATCH($B86&amp;" "&amp;AU$10,positions,0),1),
IF(AND(ROW(AU87)&gt;12,OR(AND(AV88&lt;&gt;"",AV88&lt;&gt;"-"),AND(AU88="-",AT87=""))),"-","")))</f>
        <v/>
      </c>
      <c r="AV87" s="128" t="str">
        <f>IFERROR(INDEX(Calculation!$Q$7:$Q$206,MATCH($B87&amp;" "&amp;AV$10,positions,0),1),
IFERROR(INDEX(Calculation!$R$7:$R$206,MATCH($B86&amp;" "&amp;AV$10,positions,0),1),
IF(AND(ROW(AV87)&gt;12,OR(AND(AW88&lt;&gt;"",AW88&lt;&gt;"-"),AND(AV88="-",AU87=""))),"-","")))</f>
        <v/>
      </c>
      <c r="AW87" s="128" t="str">
        <f>IFERROR(INDEX(Calculation!$Q$7:$Q$206,MATCH($B87&amp;" "&amp;AW$10,positions,0),1),
IFERROR(INDEX(Calculation!$R$7:$R$206,MATCH($B86&amp;" "&amp;AW$10,positions,0),1),
IF(AND(ROW(AW87)&gt;12,OR(AND(AX88&lt;&gt;"",AX88&lt;&gt;"-"),AND(AW88="-",AV87=""))),"-","")))</f>
        <v/>
      </c>
      <c r="AX87" s="128" t="str">
        <f>IFERROR(INDEX(Calculation!$Q$7:$Q$206,MATCH($B87&amp;" "&amp;AX$10,positions,0),1),
IFERROR(INDEX(Calculation!$R$7:$R$206,MATCH($B86&amp;" "&amp;AX$10,positions,0),1),
IF(AND(ROW(AX87)&gt;12,OR(AND(AY88&lt;&gt;"",AY88&lt;&gt;"-"),AND(AX88="-",AW87=""))),"-","")))</f>
        <v/>
      </c>
      <c r="AY87" s="128" t="str">
        <f>IFERROR(INDEX(Calculation!$Q$7:$Q$206,MATCH($B87&amp;" "&amp;AY$10,positions,0),1),
IFERROR(INDEX(Calculation!$R$7:$R$206,MATCH($B86&amp;" "&amp;AY$10,positions,0),1),
IF(AND(ROW(AY87)&gt;12,OR(AND(AZ88&lt;&gt;"",AZ88&lt;&gt;"-"),AND(AY88="-",AX87=""))),"-","")))</f>
        <v/>
      </c>
      <c r="AZ87" s="128" t="str">
        <f>IFERROR(INDEX(Calculation!$Q$7:$Q$206,MATCH($B87&amp;" "&amp;AZ$10,positions,0),1),
IFERROR(INDEX(Calculation!$R$7:$R$206,MATCH($B86&amp;" "&amp;AZ$10,positions,0),1),
IF(AND(ROW(AZ87)&gt;12,OR(AND(BA88&lt;&gt;"",BA88&lt;&gt;"-"),AND(AZ88="-",AY87=""))),"-","")))</f>
        <v/>
      </c>
      <c r="BA87" s="128" t="str">
        <f>IFERROR(INDEX(Calculation!$Q$7:$Q$206,MATCH($B87&amp;" "&amp;BA$10,positions,0),1),
IFERROR(INDEX(Calculation!$R$7:$R$206,MATCH($B86&amp;" "&amp;BA$10,positions,0),1),
IF(AND(ROW(BA87)&gt;12,OR(AND(BB88&lt;&gt;"",BB88&lt;&gt;"-"),AND(BA88="-",AZ87=""))),"-","")))</f>
        <v/>
      </c>
      <c r="BB87" s="128" t="str">
        <f>IFERROR(INDEX(Calculation!$Q$7:$Q$206,MATCH($B87&amp;" "&amp;BB$10,positions,0),1),
IFERROR(INDEX(Calculation!$R$7:$R$206,MATCH($B86&amp;" "&amp;BB$10,positions,0),1),
IF(AND(ROW(BB87)&gt;12,OR(AND(BC88&lt;&gt;"",BC88&lt;&gt;"-"),AND(BB88="-",BA87=""))),"-","")))</f>
        <v/>
      </c>
      <c r="BC87" s="128" t="str">
        <f>IFERROR(INDEX(Calculation!$Q$7:$Q$206,MATCH($B87&amp;" "&amp;BC$10,positions,0),1),
IFERROR(INDEX(Calculation!$R$7:$R$206,MATCH($B86&amp;" "&amp;BC$10,positions,0),1),
IF(AND(ROW(BC87)&gt;12,OR(AND(BD88&lt;&gt;"",BD88&lt;&gt;"-"),AND(BC88="-",BB87=""))),"-","")))</f>
        <v/>
      </c>
      <c r="BD87" s="128" t="str">
        <f>IFERROR(INDEX(Calculation!$Q$7:$Q$206,MATCH($B87&amp;" "&amp;BD$10,positions,0),1),
IFERROR(INDEX(Calculation!$R$7:$R$206,MATCH($B86&amp;" "&amp;BD$10,positions,0),1),
IF(AND(ROW(BD87)&gt;12,OR(AND(BE88&lt;&gt;"",BE88&lt;&gt;"-"),AND(BD88="-",BC87=""))),"-","")))</f>
        <v/>
      </c>
      <c r="BE87" s="128" t="str">
        <f>IFERROR(INDEX(Calculation!$Q$7:$Q$206,MATCH($B87&amp;" "&amp;BE$10,positions,0),1),
IFERROR(INDEX(Calculation!$R$7:$R$206,MATCH($B86&amp;" "&amp;BE$10,positions,0),1),
IF(AND(ROW(BE87)&gt;12,OR(AND(BF88&lt;&gt;"",BF88&lt;&gt;"-"),AND(BE88="-",BD87=""))),"-","")))</f>
        <v/>
      </c>
      <c r="BF87" s="128" t="str">
        <f>IFERROR(INDEX(Calculation!$Q$7:$Q$206,MATCH($B87&amp;" "&amp;BF$10,positions,0),1),
IFERROR(INDEX(Calculation!$R$7:$R$206,MATCH($B86&amp;" "&amp;BF$10,positions,0),1),
IF(AND(ROW(BF87)&gt;12,OR(AND(BG88&lt;&gt;"",BG88&lt;&gt;"-"),AND(BF88="-",BE87=""))),"-","")))</f>
        <v/>
      </c>
      <c r="BG87" s="128" t="str">
        <f>IFERROR(INDEX(Calculation!$Q$7:$Q$206,MATCH($B87&amp;" "&amp;BG$10,positions,0),1),
IFERROR(INDEX(Calculation!$R$7:$R$206,MATCH($B86&amp;" "&amp;BG$10,positions,0),1),
IF(AND(ROW(BG87)&gt;12,OR(AND(BH88&lt;&gt;"",BH88&lt;&gt;"-"),AND(BG88="-",BF87=""))),"-","")))</f>
        <v/>
      </c>
      <c r="BH87" s="128" t="str">
        <f>IFERROR(INDEX(Calculation!$Q$7:$Q$206,MATCH($B87&amp;" "&amp;BH$10,positions,0),1),
IFERROR(INDEX(Calculation!$R$7:$R$206,MATCH($B86&amp;" "&amp;BH$10,positions,0),1),
IF(AND(ROW(BH87)&gt;12,OR(AND(BI88&lt;&gt;"",BI88&lt;&gt;"-"),AND(BH88="-",BG87=""))),"-","")))</f>
        <v/>
      </c>
      <c r="BI87" s="128" t="str">
        <f>IFERROR(INDEX(Calculation!$Q$7:$Q$206,MATCH($B87&amp;" "&amp;BI$10,positions,0),1),
IFERROR(INDEX(Calculation!$R$7:$R$206,MATCH($B86&amp;" "&amp;BI$10,positions,0),1),
IF(AND(ROW(BI87)&gt;12,OR(AND(BJ88&lt;&gt;"",BJ88&lt;&gt;"-"),AND(BI88="-",BH87=""))),"-","")))</f>
        <v/>
      </c>
      <c r="BJ87" s="128" t="str">
        <f>IFERROR(INDEX(Calculation!$Q$7:$Q$206,MATCH($B87&amp;" "&amp;BJ$10,positions,0),1),
IFERROR(INDEX(Calculation!$R$7:$R$206,MATCH($B86&amp;" "&amp;BJ$10,positions,0),1),
IF(AND(ROW(BJ87)&gt;12,OR(AND(BK88&lt;&gt;"",BK88&lt;&gt;"-"),AND(BJ88="-",BI87=""))),"-","")))</f>
        <v/>
      </c>
      <c r="BK87" s="128" t="str">
        <f>IFERROR(INDEX(Calculation!$Q$7:$Q$206,MATCH($B87&amp;" "&amp;BK$10,positions,0),1),
IFERROR(INDEX(Calculation!$R$7:$R$206,MATCH($B86&amp;" "&amp;BK$10,positions,0),1),
IF(AND(ROW(BK87)&gt;12,OR(AND(BL88&lt;&gt;"",BL88&lt;&gt;"-"),AND(BK88="-",BJ87=""))),"-","")))</f>
        <v/>
      </c>
      <c r="BL87" s="128" t="str">
        <f>IFERROR(INDEX(Calculation!$Q$7:$Q$206,MATCH($B87&amp;" "&amp;BL$10,positions,0),1),
IFERROR(INDEX(Calculation!$R$7:$R$206,MATCH($B86&amp;" "&amp;BL$10,positions,0),1),
IF(AND(ROW(BL87)&gt;12,OR(AND(BM88&lt;&gt;"",BM88&lt;&gt;"-"),AND(BL88="-",BK87=""))),"-","")))</f>
        <v/>
      </c>
      <c r="BM87" s="128" t="str">
        <f>IFERROR(INDEX(Calculation!$Q$7:$Q$206,MATCH($B87&amp;" "&amp;BM$10,positions,0),1),
IFERROR(INDEX(Calculation!$R$7:$R$206,MATCH($B86&amp;" "&amp;BM$10,positions,0),1),
IF(AND(ROW(BM87)&gt;12,OR(AND(BN88&lt;&gt;"",BN88&lt;&gt;"-"),AND(BM88="-",BL87=""))),"-","")))</f>
        <v/>
      </c>
      <c r="BN87" s="128" t="str">
        <f>IFERROR(INDEX(Calculation!$Q$7:$Q$206,MATCH($B87&amp;" "&amp;BN$10,positions,0),1),
IFERROR(INDEX(Calculation!$R$7:$R$206,MATCH($B86&amp;" "&amp;BN$10,positions,0),1),
IF(AND(ROW(BN87)&gt;12,OR(AND(BO88&lt;&gt;"",BO88&lt;&gt;"-"),AND(BN88="-",BM87=""))),"-","")))</f>
        <v/>
      </c>
      <c r="BO87" s="128" t="str">
        <f>IFERROR(INDEX(Calculation!$Q$7:$Q$206,MATCH($B87&amp;" "&amp;BO$10,positions,0),1),
IFERROR(INDEX(Calculation!$R$7:$R$206,MATCH($B86&amp;" "&amp;BO$10,positions,0),1),
IF(AND(ROW(BO87)&gt;12,OR(AND(BP88&lt;&gt;"",BP88&lt;&gt;"-"),AND(BO88="-",BN87=""))),"-","")))</f>
        <v/>
      </c>
      <c r="BP87" s="128" t="str">
        <f>IFERROR(INDEX(Calculation!$Q$7:$Q$206,MATCH($B87&amp;" "&amp;BP$10,positions,0),1),
IFERROR(INDEX(Calculation!$R$7:$R$206,MATCH($B86&amp;" "&amp;BP$10,positions,0),1),
IF(AND(ROW(BP87)&gt;12,OR(AND(BQ88&lt;&gt;"",BQ88&lt;&gt;"-"),AND(BP88="-",BO87=""))),"-","")))</f>
        <v/>
      </c>
      <c r="BQ87" s="128" t="str">
        <f>IFERROR(INDEX(Calculation!$Q$7:$Q$206,MATCH($B87&amp;" "&amp;BQ$10,positions,0),1),
IFERROR(INDEX(Calculation!$R$7:$R$206,MATCH($B86&amp;" "&amp;BQ$10,positions,0),1),
IF(AND(ROW(BQ87)&gt;12,OR(AND(BR88&lt;&gt;"",BR88&lt;&gt;"-"),AND(BQ88="-",BP87=""))),"-","")))</f>
        <v/>
      </c>
      <c r="BR87" s="128" t="str">
        <f>IFERROR(INDEX(Calculation!$Q$7:$Q$206,MATCH($B87&amp;" "&amp;BR$10,positions,0),1),
IFERROR(INDEX(Calculation!$R$7:$R$206,MATCH($B86&amp;" "&amp;BR$10,positions,0),1),
IF(AND(ROW(BR87)&gt;12,OR(AND(BS88&lt;&gt;"",BS88&lt;&gt;"-"),AND(BR88="-",BQ87=""))),"-","")))</f>
        <v/>
      </c>
      <c r="BS87" s="128" t="str">
        <f>IFERROR(INDEX(Calculation!$Q$7:$Q$206,MATCH($B87&amp;" "&amp;BS$10,positions,0),1),
IFERROR(INDEX(Calculation!$R$7:$R$206,MATCH($B86&amp;" "&amp;BS$10,positions,0),1),
IF(AND(ROW(BS87)&gt;12,OR(AND(BT88&lt;&gt;"",BT88&lt;&gt;"-"),AND(BS88="-",BR87=""))),"-","")))</f>
        <v/>
      </c>
      <c r="BT87" s="128" t="str">
        <f>IFERROR(INDEX(Calculation!$Q$7:$Q$206,MATCH($B87&amp;" "&amp;BT$10,positions,0),1),
IFERROR(INDEX(Calculation!$R$7:$R$206,MATCH($B86&amp;" "&amp;BT$10,positions,0),1),
IF(AND(ROW(BT87)&gt;12,OR(AND(BU88&lt;&gt;"",BU88&lt;&gt;"-"),AND(BT88="-",BS87=""))),"-","")))</f>
        <v/>
      </c>
      <c r="BU87" s="128" t="str">
        <f>IFERROR(INDEX(Calculation!$Q$7:$Q$206,MATCH($B87&amp;" "&amp;BU$10,positions,0),1),
IFERROR(INDEX(Calculation!$R$7:$R$206,MATCH($B86&amp;" "&amp;BU$10,positions,0),1),
IF(AND(ROW(BU87)&gt;12,OR(AND(BV88&lt;&gt;"",BV88&lt;&gt;"-"),AND(BU88="-",BT87=""))),"-","")))</f>
        <v/>
      </c>
      <c r="BV87" s="128" t="str">
        <f>IFERROR(INDEX(Calculation!$Q$7:$Q$206,MATCH($B87&amp;" "&amp;BV$10,positions,0),1),
IFERROR(INDEX(Calculation!$R$7:$R$206,MATCH($B86&amp;" "&amp;BV$10,positions,0),1),
IF(AND(ROW(BV87)&gt;12,OR(AND(BW88&lt;&gt;"",BW88&lt;&gt;"-"),AND(BV88="-",BU87=""))),"-","")))</f>
        <v/>
      </c>
      <c r="BW87" s="128" t="str">
        <f>IFERROR(INDEX(Calculation!$Q$7:$Q$206,MATCH($B87&amp;" "&amp;BW$10,positions,0),1),
IFERROR(INDEX(Calculation!$R$7:$R$206,MATCH($B86&amp;" "&amp;BW$10,positions,0),1),
IF(AND(ROW(BW87)&gt;12,OR(AND(BX88&lt;&gt;"",BX88&lt;&gt;"-"),AND(BW88="-",BV87=""))),"-","")))</f>
        <v/>
      </c>
      <c r="BX87" s="128" t="str">
        <f>IFERROR(INDEX(Calculation!$Q$7:$Q$206,MATCH($B87&amp;" "&amp;BX$10,positions,0),1),
IFERROR(INDEX(Calculation!$R$7:$R$206,MATCH($B86&amp;" "&amp;BX$10,positions,0),1),
IF(AND(ROW(BX87)&gt;12,OR(AND(BY88&lt;&gt;"",BY88&lt;&gt;"-"),AND(BX88="-",BW87=""))),"-","")))</f>
        <v/>
      </c>
      <c r="BY87" s="128" t="str">
        <f>IFERROR(INDEX(Calculation!$Q$7:$Q$206,MATCH($B87&amp;" "&amp;BY$10,positions,0),1),
IFERROR(INDEX(Calculation!$R$7:$R$206,MATCH($B86&amp;" "&amp;BY$10,positions,0),1),
IF(AND(ROW(BY87)&gt;12,OR(AND(BZ88&lt;&gt;"",BZ88&lt;&gt;"-"),AND(BY88="-",BX87=""))),"-","")))</f>
        <v/>
      </c>
      <c r="BZ87" s="128" t="str">
        <f>IFERROR(INDEX(Calculation!$Q$7:$Q$206,MATCH($B87&amp;" "&amp;BZ$10,positions,0),1),
IFERROR(INDEX(Calculation!$R$7:$R$206,MATCH($B86&amp;" "&amp;BZ$10,positions,0),1),
IF(AND(ROW(BZ87)&gt;12,OR(AND(CA88&lt;&gt;"",CA88&lt;&gt;"-"),AND(BZ88="-",BY87=""))),"-","")))</f>
        <v/>
      </c>
      <c r="CA87" s="128" t="str">
        <f>IFERROR(INDEX(Calculation!$Q$7:$Q$206,MATCH($B87&amp;" "&amp;CA$10,positions,0),1),
IFERROR(INDEX(Calculation!$R$7:$R$206,MATCH($B86&amp;" "&amp;CA$10,positions,0),1),
IF(AND(ROW(CA87)&gt;12,OR(AND(CB88&lt;&gt;"",CB88&lt;&gt;"-"),AND(CA88="-",BZ87=""))),"-","")))</f>
        <v/>
      </c>
      <c r="CB87" s="128" t="str">
        <f>IFERROR(INDEX(Calculation!$Q$7:$Q$206,MATCH($B87&amp;" "&amp;CB$10,positions,0),1),
IFERROR(INDEX(Calculation!$R$7:$R$206,MATCH($B86&amp;" "&amp;CB$10,positions,0),1),
IF(AND(ROW(CB87)&gt;12,OR(AND(CC88&lt;&gt;"",CC88&lt;&gt;"-"),AND(CB88="-",CA87=""))),"-","")))</f>
        <v/>
      </c>
      <c r="CC87" s="128" t="str">
        <f>IFERROR(INDEX(Calculation!$Q$7:$Q$206,MATCH($B87&amp;" "&amp;CC$10,positions,0),1),
IFERROR(INDEX(Calculation!$R$7:$R$206,MATCH($B86&amp;" "&amp;CC$10,positions,0),1),
IF(AND(ROW(CC87)&gt;12,OR(AND(CD88&lt;&gt;"",CD88&lt;&gt;"-"),AND(CC88="-",CB87=""))),"-","")))</f>
        <v/>
      </c>
      <c r="CD87" s="128" t="str">
        <f>IFERROR(INDEX(Calculation!$Q$7:$Q$206,MATCH($B87&amp;" "&amp;CD$10,positions,0),1),
IFERROR(INDEX(Calculation!$R$7:$R$206,MATCH($B86&amp;" "&amp;CD$10,positions,0),1),
IF(AND(ROW(CD87)&gt;12,OR(AND(CE88&lt;&gt;"",CE88&lt;&gt;"-"),AND(CD88="-",CC87=""))),"-","")))</f>
        <v/>
      </c>
      <c r="CE87" s="128" t="str">
        <f>IFERROR(INDEX(Calculation!$Q$7:$Q$206,MATCH($B87&amp;" "&amp;CE$10,positions,0),1),
IFERROR(INDEX(Calculation!$R$7:$R$206,MATCH($B86&amp;" "&amp;CE$10,positions,0),1),
IF(AND(ROW(CE87)&gt;12,OR(AND(CF88&lt;&gt;"",CF88&lt;&gt;"-"),AND(CE88="-",CD87=""))),"-","")))</f>
        <v/>
      </c>
      <c r="CF87" s="128" t="str">
        <f>IFERROR(INDEX(Calculation!$Q$7:$Q$206,MATCH($B87&amp;" "&amp;CF$10,positions,0),1),
IFERROR(INDEX(Calculation!$R$7:$R$206,MATCH($B86&amp;" "&amp;CF$10,positions,0),1),
IF(AND(ROW(CF87)&gt;12,OR(AND(CG88&lt;&gt;"",CG88&lt;&gt;"-"),AND(CF88="-",CE87=""))),"-","")))</f>
        <v/>
      </c>
      <c r="CG87" s="128" t="str">
        <f>IFERROR(INDEX(Calculation!$Q$7:$Q$206,MATCH($B87&amp;" "&amp;CG$10,positions,0),1),
IFERROR(INDEX(Calculation!$R$7:$R$206,MATCH($B86&amp;" "&amp;CG$10,positions,0),1),
IF(AND(ROW(CG87)&gt;12,OR(AND(CH88&lt;&gt;"",CH88&lt;&gt;"-"),AND(CG88="-",CF87=""))),"-","")))</f>
        <v/>
      </c>
      <c r="CH87" s="128" t="str">
        <f>IFERROR(INDEX(Calculation!$Q$7:$Q$206,MATCH($B87&amp;" "&amp;CH$10,positions,0),1),
IFERROR(INDEX(Calculation!$R$7:$R$206,MATCH($B86&amp;" "&amp;CH$10,positions,0),1),
IF(AND(ROW(CH87)&gt;12,OR(AND(CI88&lt;&gt;"",CI88&lt;&gt;"-"),AND(CH88="-",CG87=""))),"-","")))</f>
        <v/>
      </c>
      <c r="CI87" s="128" t="str">
        <f>IFERROR(INDEX(Calculation!$Q$7:$Q$206,MATCH($B87&amp;" "&amp;CI$10,positions,0),1),
IFERROR(INDEX(Calculation!$R$7:$R$206,MATCH($B86&amp;" "&amp;CI$10,positions,0),1),
IF(AND(ROW(CI87)&gt;12,OR(AND(CJ88&lt;&gt;"",CJ88&lt;&gt;"-"),AND(CI88="-",CH87=""))),"-","")))</f>
        <v/>
      </c>
      <c r="CJ87" s="128" t="str">
        <f>IFERROR(INDEX(Calculation!$Q$7:$Q$206,MATCH($B87&amp;" "&amp;CJ$10,positions,0),1),
IFERROR(INDEX(Calculation!$R$7:$R$206,MATCH($B86&amp;" "&amp;CJ$10,positions,0),1),
IF(AND(ROW(CJ87)&gt;12,OR(AND(CK88&lt;&gt;"",CK88&lt;&gt;"-"),AND(CJ88="-",CI87=""))),"-","")))</f>
        <v/>
      </c>
      <c r="CK87" s="128" t="str">
        <f>IFERROR(INDEX(Calculation!$Q$7:$Q$206,MATCH($B87&amp;" "&amp;CK$10,positions,0),1),
IFERROR(INDEX(Calculation!$R$7:$R$206,MATCH($B86&amp;" "&amp;CK$10,positions,0),1),
IF(AND(ROW(CK87)&gt;12,OR(AND(CL88&lt;&gt;"",CL88&lt;&gt;"-"),AND(CK88="-",CJ87=""))),"-","")))</f>
        <v/>
      </c>
      <c r="CL87" s="128" t="str">
        <f>IFERROR(INDEX(Calculation!$Q$7:$Q$206,MATCH($B87&amp;" "&amp;CL$10,positions,0),1),
IFERROR(INDEX(Calculation!$R$7:$R$206,MATCH($B86&amp;" "&amp;CL$10,positions,0),1),
IF(AND(ROW(CL87)&gt;12,OR(AND(CM88&lt;&gt;"",CM88&lt;&gt;"-"),AND(CL88="-",CK87=""))),"-","")))</f>
        <v/>
      </c>
      <c r="CM87" s="128" t="str">
        <f>IFERROR(INDEX(Calculation!$Q$7:$Q$206,MATCH($B87&amp;" "&amp;CM$10,positions,0),1),
IFERROR(INDEX(Calculation!$R$7:$R$206,MATCH($B86&amp;" "&amp;CM$10,positions,0),1),
IF(AND(ROW(CM87)&gt;12,OR(AND(CN88&lt;&gt;"",CN88&lt;&gt;"-"),AND(CM88="-",CL87=""))),"-","")))</f>
        <v/>
      </c>
      <c r="CN87" s="128" t="str">
        <f>IFERROR(INDEX(Calculation!$Q$7:$Q$206,MATCH($B87&amp;" "&amp;CN$10,positions,0),1),
IFERROR(INDEX(Calculation!$R$7:$R$206,MATCH($B86&amp;" "&amp;CN$10,positions,0),1),
IF(AND(ROW(CN87)&gt;12,OR(AND(CO88&lt;&gt;"",CO88&lt;&gt;"-"),AND(CN88="-",CM87=""))),"-","")))</f>
        <v/>
      </c>
      <c r="CO87" s="128" t="str">
        <f>IFERROR(INDEX(Calculation!$Q$7:$Q$206,MATCH($B87&amp;" "&amp;CO$10,positions,0),1),
IFERROR(INDEX(Calculation!$R$7:$R$206,MATCH($B86&amp;" "&amp;CO$10,positions,0),1),
IF(AND(ROW(CO87)&gt;12,OR(AND(CP88&lt;&gt;"",CP88&lt;&gt;"-"),AND(CO88="-",CN87=""))),"-","")))</f>
        <v/>
      </c>
      <c r="CP87" s="128" t="str">
        <f>IFERROR(INDEX(Calculation!$Q$7:$Q$206,MATCH($B87&amp;" "&amp;CP$10,positions,0),1),
IFERROR(INDEX(Calculation!$R$7:$R$206,MATCH($B86&amp;" "&amp;CP$10,positions,0),1),
IF(AND(ROW(CP87)&gt;12,OR(AND(CQ88&lt;&gt;"",CQ88&lt;&gt;"-"),AND(CP88="-",CO87=""))),"-","")))</f>
        <v/>
      </c>
      <c r="CQ87" s="128" t="str">
        <f>IFERROR(INDEX(Calculation!$Q$7:$Q$206,MATCH($B87&amp;" "&amp;CQ$10,positions,0),1),
IFERROR(INDEX(Calculation!$R$7:$R$206,MATCH($B86&amp;" "&amp;CQ$10,positions,0),1),
IF(AND(ROW(CQ87)&gt;12,OR(AND(CR88&lt;&gt;"",CR88&lt;&gt;"-"),AND(CQ88="-",CP87=""))),"-","")))</f>
        <v/>
      </c>
      <c r="CR87" s="128" t="str">
        <f>IFERROR(INDEX(Calculation!$Q$7:$Q$206,MATCH($B87&amp;" "&amp;CR$10,positions,0),1),
IFERROR(INDEX(Calculation!$R$7:$R$206,MATCH($B86&amp;" "&amp;CR$10,positions,0),1),
IF(AND(ROW(CR87)&gt;12,OR(AND(CS88&lt;&gt;"",CS88&lt;&gt;"-"),AND(CR88="-",CQ87=""))),"-","")))</f>
        <v/>
      </c>
      <c r="CS87" s="128" t="str">
        <f>IFERROR(INDEX(Calculation!$Q$7:$Q$206,MATCH($B87&amp;" "&amp;CS$10,positions,0),1),
IFERROR(INDEX(Calculation!$R$7:$R$206,MATCH($B86&amp;" "&amp;CS$10,positions,0),1),
IF(AND(ROW(CS87)&gt;12,OR(AND(CT88&lt;&gt;"",CT88&lt;&gt;"-"),AND(CS88="-",CR87=""))),"-","")))</f>
        <v/>
      </c>
      <c r="CT87" s="128" t="str">
        <f>IFERROR(INDEX(Calculation!$Q$7:$Q$206,MATCH($B87&amp;" "&amp;CT$10,positions,0),1),
IFERROR(INDEX(Calculation!$R$7:$R$206,MATCH($B86&amp;" "&amp;CT$10,positions,0),1),
IF(AND(ROW(CT87)&gt;12,OR(AND(CU88&lt;&gt;"",CU88&lt;&gt;"-"),AND(CT88="-",CS87=""))),"-","")))</f>
        <v/>
      </c>
      <c r="CU87" s="128" t="str">
        <f>IFERROR(INDEX(Calculation!$Q$7:$Q$206,MATCH($B87&amp;" "&amp;CU$10,positions,0),1),
IFERROR(INDEX(Calculation!$R$7:$R$206,MATCH($B86&amp;" "&amp;CU$10,positions,0),1),
IF(AND(ROW(CU87)&gt;12,OR(AND(CV88&lt;&gt;"",CV88&lt;&gt;"-"),AND(CU88="-",CT87=""))),"-","")))</f>
        <v/>
      </c>
      <c r="CV87" s="128" t="str">
        <f>IFERROR(INDEX(Calculation!$Q$7:$Q$206,MATCH($B87&amp;" "&amp;CV$10,positions,0),1),
IFERROR(INDEX(Calculation!$R$7:$R$206,MATCH($B86&amp;" "&amp;CV$10,positions,0),1),
IF(AND(ROW(CV87)&gt;12,OR(AND(CW88&lt;&gt;"",CW88&lt;&gt;"-"),AND(CV88="-",CU87=""))),"-","")))</f>
        <v/>
      </c>
      <c r="CW87" s="128" t="str">
        <f>IFERROR(INDEX(Calculation!$Q$7:$Q$206,MATCH($B87&amp;" "&amp;CW$10,positions,0),1),
IFERROR(INDEX(Calculation!$R$7:$R$206,MATCH($B86&amp;" "&amp;CW$10,positions,0),1),
IF(AND(ROW(CW87)&gt;12,OR(AND(CX88&lt;&gt;"",CX88&lt;&gt;"-"),AND(CW88="-",CV87=""))),"-","")))</f>
        <v/>
      </c>
      <c r="CX87" s="128" t="str">
        <f>IFERROR(INDEX(Calculation!$Q$7:$Q$206,MATCH($B87&amp;" "&amp;CX$10,positions,0),1),
IFERROR(INDEX(Calculation!$R$7:$R$206,MATCH($B86&amp;" "&amp;CX$10,positions,0),1),
IF(AND(ROW(CX87)&gt;12,OR(AND(CY88&lt;&gt;"",CY88&lt;&gt;"-"),AND(CX88="-",CW87=""))),"-","")))</f>
        <v/>
      </c>
      <c r="CY87" s="128" t="str">
        <f>IFERROR(INDEX(Calculation!$Q$7:$Q$206,MATCH($B87&amp;" "&amp;CY$10,positions,0),1),
IFERROR(INDEX(Calculation!$R$7:$R$206,MATCH($B86&amp;" "&amp;CY$10,positions,0),1),
IF(AND(ROW(CY87)&gt;12,OR(AND(CZ88&lt;&gt;"",CZ88&lt;&gt;"-"),AND(CY88="-",CX87=""))),"-","")))</f>
        <v/>
      </c>
      <c r="CZ87" s="128" t="str">
        <f>IFERROR(INDEX(Calculation!$Q$7:$Q$206,MATCH($B87&amp;" "&amp;CZ$10,positions,0),1),
IFERROR(INDEX(Calculation!$R$7:$R$206,MATCH($B86&amp;" "&amp;CZ$10,positions,0),1),
IF(AND(ROW(CZ87)&gt;12,OR(AND(DA88&lt;&gt;"",DA88&lt;&gt;"-"),AND(CZ88="-",CY87=""))),"-","")))</f>
        <v/>
      </c>
    </row>
    <row r="88" spans="2:104" s="100" customFormat="1" ht="27.95" customHeight="1" x14ac:dyDescent="0.25">
      <c r="B88" s="140">
        <v>78</v>
      </c>
      <c r="C88" s="99"/>
      <c r="D88" s="128" t="str">
        <f>IFERROR(INDEX(Calculation!$Q$7:$Q$206,MATCH($B88&amp;" "&amp;D$10,positions,0),1),
IFERROR(INDEX(Calculation!$R$7:$R$206,MATCH($B87&amp;" "&amp;D$10,positions,0),1),
IF(AND(ROW(D88)&gt;12,OR(AND(E89&lt;&gt;"",E89&lt;&gt;"-"),AND(D89="-",C88=""))),"-","")))</f>
        <v/>
      </c>
      <c r="E88" s="128" t="str">
        <f>IFERROR(INDEX(Calculation!$Q$7:$Q$206,MATCH($B88&amp;" "&amp;E$10,positions,0),1),
IFERROR(INDEX(Calculation!$R$7:$R$206,MATCH($B87&amp;" "&amp;E$10,positions,0),1),
IF(AND(ROW(E88)&gt;12,OR(AND(F89&lt;&gt;"",F89&lt;&gt;"-"),AND(E89="-",D88=""))),"-","")))</f>
        <v/>
      </c>
      <c r="F88" s="128" t="str">
        <f>IFERROR(INDEX(Calculation!$Q$7:$Q$206,MATCH($B88&amp;" "&amp;F$10,positions,0),1),
IFERROR(INDEX(Calculation!$R$7:$R$206,MATCH($B87&amp;" "&amp;F$10,positions,0),1),
IF(AND(ROW(F88)&gt;12,OR(AND(G89&lt;&gt;"",G89&lt;&gt;"-"),AND(F89="-",E88=""))),"-","")))</f>
        <v/>
      </c>
      <c r="G88" s="128" t="str">
        <f>IFERROR(INDEX(Calculation!$Q$7:$Q$206,MATCH($B88&amp;" "&amp;G$10,positions,0),1),
IFERROR(INDEX(Calculation!$R$7:$R$206,MATCH($B87&amp;" "&amp;G$10,positions,0),1),
IF(AND(ROW(G88)&gt;12,OR(AND(H89&lt;&gt;"",H89&lt;&gt;"-"),AND(G89="-",F88=""))),"-","")))</f>
        <v/>
      </c>
      <c r="H88" s="128" t="str">
        <f>IFERROR(INDEX(Calculation!$Q$7:$Q$206,MATCH($B88&amp;" "&amp;H$10,positions,0),1),
IFERROR(INDEX(Calculation!$R$7:$R$206,MATCH($B87&amp;" "&amp;H$10,positions,0),1),
IF(AND(ROW(H88)&gt;12,OR(AND(I89&lt;&gt;"",I89&lt;&gt;"-"),AND(H89="-",G88=""))),"-","")))</f>
        <v/>
      </c>
      <c r="I88" s="128" t="str">
        <f>IFERROR(INDEX(Calculation!$Q$7:$Q$206,MATCH($B88&amp;" "&amp;I$10,positions,0),1),
IFERROR(INDEX(Calculation!$R$7:$R$206,MATCH($B87&amp;" "&amp;I$10,positions,0),1),
IF(AND(ROW(I88)&gt;12,OR(AND(J89&lt;&gt;"",J89&lt;&gt;"-"),AND(I89="-",H88=""))),"-","")))</f>
        <v/>
      </c>
      <c r="J88" s="128" t="str">
        <f>IFERROR(INDEX(Calculation!$Q$7:$Q$206,MATCH($B88&amp;" "&amp;J$10,positions,0),1),
IFERROR(INDEX(Calculation!$R$7:$R$206,MATCH($B87&amp;" "&amp;J$10,positions,0),1),
IF(AND(ROW(J88)&gt;12,OR(AND(K89&lt;&gt;"",K89&lt;&gt;"-"),AND(J89="-",I88=""))),"-","")))</f>
        <v/>
      </c>
      <c r="K88" s="128" t="str">
        <f>IFERROR(INDEX(Calculation!$Q$7:$Q$206,MATCH($B88&amp;" "&amp;K$10,positions,0),1),
IFERROR(INDEX(Calculation!$R$7:$R$206,MATCH($B87&amp;" "&amp;K$10,positions,0),1),
IF(AND(ROW(K88)&gt;12,OR(AND(L89&lt;&gt;"",L89&lt;&gt;"-"),AND(K89="-",J88=""))),"-","")))</f>
        <v/>
      </c>
      <c r="L88" s="128" t="str">
        <f>IFERROR(INDEX(Calculation!$Q$7:$Q$206,MATCH($B88&amp;" "&amp;L$10,positions,0),1),
IFERROR(INDEX(Calculation!$R$7:$R$206,MATCH($B87&amp;" "&amp;L$10,positions,0),1),
IF(AND(ROW(L88)&gt;12,OR(AND(M89&lt;&gt;"",M89&lt;&gt;"-"),AND(L89="-",K88=""))),"-","")))</f>
        <v/>
      </c>
      <c r="M88" s="128" t="str">
        <f>IFERROR(INDEX(Calculation!$Q$7:$Q$206,MATCH($B88&amp;" "&amp;M$10,positions,0),1),
IFERROR(INDEX(Calculation!$R$7:$R$206,MATCH($B87&amp;" "&amp;M$10,positions,0),1),
IF(AND(ROW(M88)&gt;12,OR(AND(N89&lt;&gt;"",N89&lt;&gt;"-"),AND(M89="-",L88=""))),"-","")))</f>
        <v/>
      </c>
      <c r="N88" s="128" t="str">
        <f>IFERROR(INDEX(Calculation!$Q$7:$Q$206,MATCH($B88&amp;" "&amp;N$10,positions,0),1),
IFERROR(INDEX(Calculation!$R$7:$R$206,MATCH($B87&amp;" "&amp;N$10,positions,0),1),
IF(AND(ROW(N88)&gt;12,OR(AND(O89&lt;&gt;"",O89&lt;&gt;"-"),AND(N89="-",M88=""))),"-","")))</f>
        <v/>
      </c>
      <c r="O88" s="128" t="str">
        <f>IFERROR(INDEX(Calculation!$Q$7:$Q$206,MATCH($B88&amp;" "&amp;O$10,positions,0),1),
IFERROR(INDEX(Calculation!$R$7:$R$206,MATCH($B87&amp;" "&amp;O$10,positions,0),1),
IF(AND(ROW(O88)&gt;12,OR(AND(P89&lt;&gt;"",P89&lt;&gt;"-"),AND(O89="-",N88=""))),"-","")))</f>
        <v/>
      </c>
      <c r="P88" s="128" t="str">
        <f>IFERROR(INDEX(Calculation!$Q$7:$Q$206,MATCH($B88&amp;" "&amp;P$10,positions,0),1),
IFERROR(INDEX(Calculation!$R$7:$R$206,MATCH($B87&amp;" "&amp;P$10,positions,0),1),
IF(AND(ROW(P88)&gt;12,OR(AND(Q89&lt;&gt;"",Q89&lt;&gt;"-"),AND(P89="-",O88=""))),"-","")))</f>
        <v/>
      </c>
      <c r="Q88" s="128" t="str">
        <f>IFERROR(INDEX(Calculation!$Q$7:$Q$206,MATCH($B88&amp;" "&amp;Q$10,positions,0),1),
IFERROR(INDEX(Calculation!$R$7:$R$206,MATCH($B87&amp;" "&amp;Q$10,positions,0),1),
IF(AND(ROW(Q88)&gt;12,OR(AND(R89&lt;&gt;"",R89&lt;&gt;"-"),AND(Q89="-",P88=""))),"-","")))</f>
        <v/>
      </c>
      <c r="R88" s="128" t="str">
        <f>IFERROR(INDEX(Calculation!$Q$7:$Q$206,MATCH($B88&amp;" "&amp;R$10,positions,0),1),
IFERROR(INDEX(Calculation!$R$7:$R$206,MATCH($B87&amp;" "&amp;R$10,positions,0),1),
IF(AND(ROW(R88)&gt;12,OR(AND(S89&lt;&gt;"",S89&lt;&gt;"-"),AND(R89="-",Q88=""))),"-","")))</f>
        <v/>
      </c>
      <c r="S88" s="128" t="str">
        <f>IFERROR(INDEX(Calculation!$Q$7:$Q$206,MATCH($B88&amp;" "&amp;S$10,positions,0),1),
IFERROR(INDEX(Calculation!$R$7:$R$206,MATCH($B87&amp;" "&amp;S$10,positions,0),1),
IF(AND(ROW(S88)&gt;12,OR(AND(T89&lt;&gt;"",T89&lt;&gt;"-"),AND(S89="-",R88=""))),"-","")))</f>
        <v/>
      </c>
      <c r="T88" s="128" t="str">
        <f>IFERROR(INDEX(Calculation!$Q$7:$Q$206,MATCH($B88&amp;" "&amp;T$10,positions,0),1),
IFERROR(INDEX(Calculation!$R$7:$R$206,MATCH($B87&amp;" "&amp;T$10,positions,0),1),
IF(AND(ROW(T88)&gt;12,OR(AND(U89&lt;&gt;"",U89&lt;&gt;"-"),AND(T89="-",S88=""))),"-","")))</f>
        <v/>
      </c>
      <c r="U88" s="128" t="str">
        <f>IFERROR(INDEX(Calculation!$Q$7:$Q$206,MATCH($B88&amp;" "&amp;U$10,positions,0),1),
IFERROR(INDEX(Calculation!$R$7:$R$206,MATCH($B87&amp;" "&amp;U$10,positions,0),1),
IF(AND(ROW(U88)&gt;12,OR(AND(V89&lt;&gt;"",V89&lt;&gt;"-"),AND(U89="-",T88=""))),"-","")))</f>
        <v/>
      </c>
      <c r="V88" s="128" t="str">
        <f>IFERROR(INDEX(Calculation!$Q$7:$Q$206,MATCH($B88&amp;" "&amp;V$10,positions,0),1),
IFERROR(INDEX(Calculation!$R$7:$R$206,MATCH($B87&amp;" "&amp;V$10,positions,0),1),
IF(AND(ROW(V88)&gt;12,OR(AND(W89&lt;&gt;"",W89&lt;&gt;"-"),AND(V89="-",U88=""))),"-","")))</f>
        <v/>
      </c>
      <c r="W88" s="128" t="str">
        <f>IFERROR(INDEX(Calculation!$Q$7:$Q$206,MATCH($B88&amp;" "&amp;W$10,positions,0),1),
IFERROR(INDEX(Calculation!$R$7:$R$206,MATCH($B87&amp;" "&amp;W$10,positions,0),1),
IF(AND(ROW(W88)&gt;12,OR(AND(X89&lt;&gt;"",X89&lt;&gt;"-"),AND(W89="-",V88=""))),"-","")))</f>
        <v/>
      </c>
      <c r="X88" s="128" t="str">
        <f>IFERROR(INDEX(Calculation!$Q$7:$Q$206,MATCH($B88&amp;" "&amp;X$10,positions,0),1),
IFERROR(INDEX(Calculation!$R$7:$R$206,MATCH($B87&amp;" "&amp;X$10,positions,0),1),
IF(AND(ROW(X88)&gt;12,OR(AND(Y89&lt;&gt;"",Y89&lt;&gt;"-"),AND(X89="-",W88=""))),"-","")))</f>
        <v/>
      </c>
      <c r="Y88" s="128" t="str">
        <f>IFERROR(INDEX(Calculation!$Q$7:$Q$206,MATCH($B88&amp;" "&amp;Y$10,positions,0),1),
IFERROR(INDEX(Calculation!$R$7:$R$206,MATCH($B87&amp;" "&amp;Y$10,positions,0),1),
IF(AND(ROW(Y88)&gt;12,OR(AND(Z89&lt;&gt;"",Z89&lt;&gt;"-"),AND(Y89="-",X88=""))),"-","")))</f>
        <v/>
      </c>
      <c r="Z88" s="128" t="str">
        <f>IFERROR(INDEX(Calculation!$Q$7:$Q$206,MATCH($B88&amp;" "&amp;Z$10,positions,0),1),
IFERROR(INDEX(Calculation!$R$7:$R$206,MATCH($B87&amp;" "&amp;Z$10,positions,0),1),
IF(AND(ROW(Z88)&gt;12,OR(AND(AA89&lt;&gt;"",AA89&lt;&gt;"-"),AND(Z89="-",Y88=""))),"-","")))</f>
        <v/>
      </c>
      <c r="AA88" s="128" t="str">
        <f>IFERROR(INDEX(Calculation!$Q$7:$Q$206,MATCH($B88&amp;" "&amp;AA$10,positions,0),1),
IFERROR(INDEX(Calculation!$R$7:$R$206,MATCH($B87&amp;" "&amp;AA$10,positions,0),1),
IF(AND(ROW(AA88)&gt;12,OR(AND(AB89&lt;&gt;"",AB89&lt;&gt;"-"),AND(AA89="-",Z88=""))),"-","")))</f>
        <v/>
      </c>
      <c r="AB88" s="128" t="str">
        <f>IFERROR(INDEX(Calculation!$Q$7:$Q$206,MATCH($B88&amp;" "&amp;AB$10,positions,0),1),
IFERROR(INDEX(Calculation!$R$7:$R$206,MATCH($B87&amp;" "&amp;AB$10,positions,0),1),
IF(AND(ROW(AB88)&gt;12,OR(AND(AC89&lt;&gt;"",AC89&lt;&gt;"-"),AND(AB89="-",AA88=""))),"-","")))</f>
        <v/>
      </c>
      <c r="AC88" s="128" t="str">
        <f>IFERROR(INDEX(Calculation!$Q$7:$Q$206,MATCH($B88&amp;" "&amp;AC$10,positions,0),1),
IFERROR(INDEX(Calculation!$R$7:$R$206,MATCH($B87&amp;" "&amp;AC$10,positions,0),1),
IF(AND(ROW(AC88)&gt;12,OR(AND(AD89&lt;&gt;"",AD89&lt;&gt;"-"),AND(AC89="-",AB88=""))),"-","")))</f>
        <v/>
      </c>
      <c r="AD88" s="128" t="str">
        <f>IFERROR(INDEX(Calculation!$Q$7:$Q$206,MATCH($B88&amp;" "&amp;AD$10,positions,0),1),
IFERROR(INDEX(Calculation!$R$7:$R$206,MATCH($B87&amp;" "&amp;AD$10,positions,0),1),
IF(AND(ROW(AD88)&gt;12,OR(AND(AE89&lt;&gt;"",AE89&lt;&gt;"-"),AND(AD89="-",AC88=""))),"-","")))</f>
        <v/>
      </c>
      <c r="AE88" s="128" t="str">
        <f>IFERROR(INDEX(Calculation!$Q$7:$Q$206,MATCH($B88&amp;" "&amp;AE$10,positions,0),1),
IFERROR(INDEX(Calculation!$R$7:$R$206,MATCH($B87&amp;" "&amp;AE$10,positions,0),1),
IF(AND(ROW(AE88)&gt;12,OR(AND(AF89&lt;&gt;"",AF89&lt;&gt;"-"),AND(AE89="-",AD88=""))),"-","")))</f>
        <v/>
      </c>
      <c r="AF88" s="128" t="str">
        <f>IFERROR(INDEX(Calculation!$Q$7:$Q$206,MATCH($B88&amp;" "&amp;AF$10,positions,0),1),
IFERROR(INDEX(Calculation!$R$7:$R$206,MATCH($B87&amp;" "&amp;AF$10,positions,0),1),
IF(AND(ROW(AF88)&gt;12,OR(AND(AG89&lt;&gt;"",AG89&lt;&gt;"-"),AND(AF89="-",AE88=""))),"-","")))</f>
        <v/>
      </c>
      <c r="AG88" s="128" t="str">
        <f>IFERROR(INDEX(Calculation!$Q$7:$Q$206,MATCH($B88&amp;" "&amp;AG$10,positions,0),1),
IFERROR(INDEX(Calculation!$R$7:$R$206,MATCH($B87&amp;" "&amp;AG$10,positions,0),1),
IF(AND(ROW(AG88)&gt;12,OR(AND(AH89&lt;&gt;"",AH89&lt;&gt;"-"),AND(AG89="-",AF88=""))),"-","")))</f>
        <v/>
      </c>
      <c r="AH88" s="128" t="str">
        <f>IFERROR(INDEX(Calculation!$Q$7:$Q$206,MATCH($B88&amp;" "&amp;AH$10,positions,0),1),
IFERROR(INDEX(Calculation!$R$7:$R$206,MATCH($B87&amp;" "&amp;AH$10,positions,0),1),
IF(AND(ROW(AH88)&gt;12,OR(AND(AI89&lt;&gt;"",AI89&lt;&gt;"-"),AND(AH89="-",AG88=""))),"-","")))</f>
        <v/>
      </c>
      <c r="AI88" s="128" t="str">
        <f>IFERROR(INDEX(Calculation!$Q$7:$Q$206,MATCH($B88&amp;" "&amp;AI$10,positions,0),1),
IFERROR(INDEX(Calculation!$R$7:$R$206,MATCH($B87&amp;" "&amp;AI$10,positions,0),1),
IF(AND(ROW(AI88)&gt;12,OR(AND(AJ89&lt;&gt;"",AJ89&lt;&gt;"-"),AND(AI89="-",AH88=""))),"-","")))</f>
        <v/>
      </c>
      <c r="AJ88" s="128" t="str">
        <f>IFERROR(INDEX(Calculation!$Q$7:$Q$206,MATCH($B88&amp;" "&amp;AJ$10,positions,0),1),
IFERROR(INDEX(Calculation!$R$7:$R$206,MATCH($B87&amp;" "&amp;AJ$10,positions,0),1),
IF(AND(ROW(AJ88)&gt;12,OR(AND(AK89&lt;&gt;"",AK89&lt;&gt;"-"),AND(AJ89="-",AI88=""))),"-","")))</f>
        <v/>
      </c>
      <c r="AK88" s="128" t="str">
        <f>IFERROR(INDEX(Calculation!$Q$7:$Q$206,MATCH($B88&amp;" "&amp;AK$10,positions,0),1),
IFERROR(INDEX(Calculation!$R$7:$R$206,MATCH($B87&amp;" "&amp;AK$10,positions,0),1),
IF(AND(ROW(AK88)&gt;12,OR(AND(AL89&lt;&gt;"",AL89&lt;&gt;"-"),AND(AK89="-",AJ88=""))),"-","")))</f>
        <v/>
      </c>
      <c r="AL88" s="128" t="str">
        <f>IFERROR(INDEX(Calculation!$Q$7:$Q$206,MATCH($B88&amp;" "&amp;AL$10,positions,0),1),
IFERROR(INDEX(Calculation!$R$7:$R$206,MATCH($B87&amp;" "&amp;AL$10,positions,0),1),
IF(AND(ROW(AL88)&gt;12,OR(AND(AM89&lt;&gt;"",AM89&lt;&gt;"-"),AND(AL89="-",AK88=""))),"-","")))</f>
        <v/>
      </c>
      <c r="AM88" s="128" t="str">
        <f>IFERROR(INDEX(Calculation!$Q$7:$Q$206,MATCH($B88&amp;" "&amp;AM$10,positions,0),1),
IFERROR(INDEX(Calculation!$R$7:$R$206,MATCH($B87&amp;" "&amp;AM$10,positions,0),1),
IF(AND(ROW(AM88)&gt;12,OR(AND(AN89&lt;&gt;"",AN89&lt;&gt;"-"),AND(AM89="-",AL88=""))),"-","")))</f>
        <v/>
      </c>
      <c r="AN88" s="128" t="str">
        <f>IFERROR(INDEX(Calculation!$Q$7:$Q$206,MATCH($B88&amp;" "&amp;AN$10,positions,0),1),
IFERROR(INDEX(Calculation!$R$7:$R$206,MATCH($B87&amp;" "&amp;AN$10,positions,0),1),
IF(AND(ROW(AN88)&gt;12,OR(AND(AO89&lt;&gt;"",AO89&lt;&gt;"-"),AND(AN89="-",AM88=""))),"-","")))</f>
        <v/>
      </c>
      <c r="AO88" s="128" t="str">
        <f>IFERROR(INDEX(Calculation!$Q$7:$Q$206,MATCH($B88&amp;" "&amp;AO$10,positions,0),1),
IFERROR(INDEX(Calculation!$R$7:$R$206,MATCH($B87&amp;" "&amp;AO$10,positions,0),1),
IF(AND(ROW(AO88)&gt;12,OR(AND(AP89&lt;&gt;"",AP89&lt;&gt;"-"),AND(AO89="-",AN88=""))),"-","")))</f>
        <v/>
      </c>
      <c r="AP88" s="128" t="str">
        <f>IFERROR(INDEX(Calculation!$Q$7:$Q$206,MATCH($B88&amp;" "&amp;AP$10,positions,0),1),
IFERROR(INDEX(Calculation!$R$7:$R$206,MATCH($B87&amp;" "&amp;AP$10,positions,0),1),
IF(AND(ROW(AP88)&gt;12,OR(AND(AQ89&lt;&gt;"",AQ89&lt;&gt;"-"),AND(AP89="-",AO88=""))),"-","")))</f>
        <v/>
      </c>
      <c r="AQ88" s="128" t="str">
        <f>IFERROR(INDEX(Calculation!$Q$7:$Q$206,MATCH($B88&amp;" "&amp;AQ$10,positions,0),1),
IFERROR(INDEX(Calculation!$R$7:$R$206,MATCH($B87&amp;" "&amp;AQ$10,positions,0),1),
IF(AND(ROW(AQ88)&gt;12,OR(AND(AR89&lt;&gt;"",AR89&lt;&gt;"-"),AND(AQ89="-",AP88=""))),"-","")))</f>
        <v/>
      </c>
      <c r="AR88" s="128" t="str">
        <f>IFERROR(INDEX(Calculation!$Q$7:$Q$206,MATCH($B88&amp;" "&amp;AR$10,positions,0),1),
IFERROR(INDEX(Calculation!$R$7:$R$206,MATCH($B87&amp;" "&amp;AR$10,positions,0),1),
IF(AND(ROW(AR88)&gt;12,OR(AND(AS89&lt;&gt;"",AS89&lt;&gt;"-"),AND(AR89="-",AQ88=""))),"-","")))</f>
        <v/>
      </c>
      <c r="AS88" s="128" t="str">
        <f>IFERROR(INDEX(Calculation!$Q$7:$Q$206,MATCH($B88&amp;" "&amp;AS$10,positions,0),1),
IFERROR(INDEX(Calculation!$R$7:$R$206,MATCH($B87&amp;" "&amp;AS$10,positions,0),1),
IF(AND(ROW(AS88)&gt;12,OR(AND(AT89&lt;&gt;"",AT89&lt;&gt;"-"),AND(AS89="-",AR88=""))),"-","")))</f>
        <v/>
      </c>
      <c r="AT88" s="128" t="str">
        <f>IFERROR(INDEX(Calculation!$Q$7:$Q$206,MATCH($B88&amp;" "&amp;AT$10,positions,0),1),
IFERROR(INDEX(Calculation!$R$7:$R$206,MATCH($B87&amp;" "&amp;AT$10,positions,0),1),
IF(AND(ROW(AT88)&gt;12,OR(AND(AU89&lt;&gt;"",AU89&lt;&gt;"-"),AND(AT89="-",AS88=""))),"-","")))</f>
        <v/>
      </c>
      <c r="AU88" s="128" t="str">
        <f>IFERROR(INDEX(Calculation!$Q$7:$Q$206,MATCH($B88&amp;" "&amp;AU$10,positions,0),1),
IFERROR(INDEX(Calculation!$R$7:$R$206,MATCH($B87&amp;" "&amp;AU$10,positions,0),1),
IF(AND(ROW(AU88)&gt;12,OR(AND(AV89&lt;&gt;"",AV89&lt;&gt;"-"),AND(AU89="-",AT88=""))),"-","")))</f>
        <v/>
      </c>
      <c r="AV88" s="128" t="str">
        <f>IFERROR(INDEX(Calculation!$Q$7:$Q$206,MATCH($B88&amp;" "&amp;AV$10,positions,0),1),
IFERROR(INDEX(Calculation!$R$7:$R$206,MATCH($B87&amp;" "&amp;AV$10,positions,0),1),
IF(AND(ROW(AV88)&gt;12,OR(AND(AW89&lt;&gt;"",AW89&lt;&gt;"-"),AND(AV89="-",AU88=""))),"-","")))</f>
        <v/>
      </c>
      <c r="AW88" s="128" t="str">
        <f>IFERROR(INDEX(Calculation!$Q$7:$Q$206,MATCH($B88&amp;" "&amp;AW$10,positions,0),1),
IFERROR(INDEX(Calculation!$R$7:$R$206,MATCH($B87&amp;" "&amp;AW$10,positions,0),1),
IF(AND(ROW(AW88)&gt;12,OR(AND(AX89&lt;&gt;"",AX89&lt;&gt;"-"),AND(AW89="-",AV88=""))),"-","")))</f>
        <v/>
      </c>
      <c r="AX88" s="128" t="str">
        <f>IFERROR(INDEX(Calculation!$Q$7:$Q$206,MATCH($B88&amp;" "&amp;AX$10,positions,0),1),
IFERROR(INDEX(Calculation!$R$7:$R$206,MATCH($B87&amp;" "&amp;AX$10,positions,0),1),
IF(AND(ROW(AX88)&gt;12,OR(AND(AY89&lt;&gt;"",AY89&lt;&gt;"-"),AND(AX89="-",AW88=""))),"-","")))</f>
        <v/>
      </c>
      <c r="AY88" s="128" t="str">
        <f>IFERROR(INDEX(Calculation!$Q$7:$Q$206,MATCH($B88&amp;" "&amp;AY$10,positions,0),1),
IFERROR(INDEX(Calculation!$R$7:$R$206,MATCH($B87&amp;" "&amp;AY$10,positions,0),1),
IF(AND(ROW(AY88)&gt;12,OR(AND(AZ89&lt;&gt;"",AZ89&lt;&gt;"-"),AND(AY89="-",AX88=""))),"-","")))</f>
        <v/>
      </c>
      <c r="AZ88" s="128" t="str">
        <f>IFERROR(INDEX(Calculation!$Q$7:$Q$206,MATCH($B88&amp;" "&amp;AZ$10,positions,0),1),
IFERROR(INDEX(Calculation!$R$7:$R$206,MATCH($B87&amp;" "&amp;AZ$10,positions,0),1),
IF(AND(ROW(AZ88)&gt;12,OR(AND(BA89&lt;&gt;"",BA89&lt;&gt;"-"),AND(AZ89="-",AY88=""))),"-","")))</f>
        <v/>
      </c>
      <c r="BA88" s="128" t="str">
        <f>IFERROR(INDEX(Calculation!$Q$7:$Q$206,MATCH($B88&amp;" "&amp;BA$10,positions,0),1),
IFERROR(INDEX(Calculation!$R$7:$R$206,MATCH($B87&amp;" "&amp;BA$10,positions,0),1),
IF(AND(ROW(BA88)&gt;12,OR(AND(BB89&lt;&gt;"",BB89&lt;&gt;"-"),AND(BA89="-",AZ88=""))),"-","")))</f>
        <v/>
      </c>
      <c r="BB88" s="128" t="str">
        <f>IFERROR(INDEX(Calculation!$Q$7:$Q$206,MATCH($B88&amp;" "&amp;BB$10,positions,0),1),
IFERROR(INDEX(Calculation!$R$7:$R$206,MATCH($B87&amp;" "&amp;BB$10,positions,0),1),
IF(AND(ROW(BB88)&gt;12,OR(AND(BC89&lt;&gt;"",BC89&lt;&gt;"-"),AND(BB89="-",BA88=""))),"-","")))</f>
        <v/>
      </c>
      <c r="BC88" s="128" t="str">
        <f>IFERROR(INDEX(Calculation!$Q$7:$Q$206,MATCH($B88&amp;" "&amp;BC$10,positions,0),1),
IFERROR(INDEX(Calculation!$R$7:$R$206,MATCH($B87&amp;" "&amp;BC$10,positions,0),1),
IF(AND(ROW(BC88)&gt;12,OR(AND(BD89&lt;&gt;"",BD89&lt;&gt;"-"),AND(BC89="-",BB88=""))),"-","")))</f>
        <v/>
      </c>
      <c r="BD88" s="128" t="str">
        <f>IFERROR(INDEX(Calculation!$Q$7:$Q$206,MATCH($B88&amp;" "&amp;BD$10,positions,0),1),
IFERROR(INDEX(Calculation!$R$7:$R$206,MATCH($B87&amp;" "&amp;BD$10,positions,0),1),
IF(AND(ROW(BD88)&gt;12,OR(AND(BE89&lt;&gt;"",BE89&lt;&gt;"-"),AND(BD89="-",BC88=""))),"-","")))</f>
        <v/>
      </c>
      <c r="BE88" s="128" t="str">
        <f>IFERROR(INDEX(Calculation!$Q$7:$Q$206,MATCH($B88&amp;" "&amp;BE$10,positions,0),1),
IFERROR(INDEX(Calculation!$R$7:$R$206,MATCH($B87&amp;" "&amp;BE$10,positions,0),1),
IF(AND(ROW(BE88)&gt;12,OR(AND(BF89&lt;&gt;"",BF89&lt;&gt;"-"),AND(BE89="-",BD88=""))),"-","")))</f>
        <v/>
      </c>
      <c r="BF88" s="128" t="str">
        <f>IFERROR(INDEX(Calculation!$Q$7:$Q$206,MATCH($B88&amp;" "&amp;BF$10,positions,0),1),
IFERROR(INDEX(Calculation!$R$7:$R$206,MATCH($B87&amp;" "&amp;BF$10,positions,0),1),
IF(AND(ROW(BF88)&gt;12,OR(AND(BG89&lt;&gt;"",BG89&lt;&gt;"-"),AND(BF89="-",BE88=""))),"-","")))</f>
        <v/>
      </c>
      <c r="BG88" s="128" t="str">
        <f>IFERROR(INDEX(Calculation!$Q$7:$Q$206,MATCH($B88&amp;" "&amp;BG$10,positions,0),1),
IFERROR(INDEX(Calculation!$R$7:$R$206,MATCH($B87&amp;" "&amp;BG$10,positions,0),1),
IF(AND(ROW(BG88)&gt;12,OR(AND(BH89&lt;&gt;"",BH89&lt;&gt;"-"),AND(BG89="-",BF88=""))),"-","")))</f>
        <v/>
      </c>
      <c r="BH88" s="128" t="str">
        <f>IFERROR(INDEX(Calculation!$Q$7:$Q$206,MATCH($B88&amp;" "&amp;BH$10,positions,0),1),
IFERROR(INDEX(Calculation!$R$7:$R$206,MATCH($B87&amp;" "&amp;BH$10,positions,0),1),
IF(AND(ROW(BH88)&gt;12,OR(AND(BI89&lt;&gt;"",BI89&lt;&gt;"-"),AND(BH89="-",BG88=""))),"-","")))</f>
        <v/>
      </c>
      <c r="BI88" s="128" t="str">
        <f>IFERROR(INDEX(Calculation!$Q$7:$Q$206,MATCH($B88&amp;" "&amp;BI$10,positions,0),1),
IFERROR(INDEX(Calculation!$R$7:$R$206,MATCH($B87&amp;" "&amp;BI$10,positions,0),1),
IF(AND(ROW(BI88)&gt;12,OR(AND(BJ89&lt;&gt;"",BJ89&lt;&gt;"-"),AND(BI89="-",BH88=""))),"-","")))</f>
        <v/>
      </c>
      <c r="BJ88" s="128" t="str">
        <f>IFERROR(INDEX(Calculation!$Q$7:$Q$206,MATCH($B88&amp;" "&amp;BJ$10,positions,0),1),
IFERROR(INDEX(Calculation!$R$7:$R$206,MATCH($B87&amp;" "&amp;BJ$10,positions,0),1),
IF(AND(ROW(BJ88)&gt;12,OR(AND(BK89&lt;&gt;"",BK89&lt;&gt;"-"),AND(BJ89="-",BI88=""))),"-","")))</f>
        <v/>
      </c>
      <c r="BK88" s="128" t="str">
        <f>IFERROR(INDEX(Calculation!$Q$7:$Q$206,MATCH($B88&amp;" "&amp;BK$10,positions,0),1),
IFERROR(INDEX(Calculation!$R$7:$R$206,MATCH($B87&amp;" "&amp;BK$10,positions,0),1),
IF(AND(ROW(BK88)&gt;12,OR(AND(BL89&lt;&gt;"",BL89&lt;&gt;"-"),AND(BK89="-",BJ88=""))),"-","")))</f>
        <v/>
      </c>
      <c r="BL88" s="128" t="str">
        <f>IFERROR(INDEX(Calculation!$Q$7:$Q$206,MATCH($B88&amp;" "&amp;BL$10,positions,0),1),
IFERROR(INDEX(Calculation!$R$7:$R$206,MATCH($B87&amp;" "&amp;BL$10,positions,0),1),
IF(AND(ROW(BL88)&gt;12,OR(AND(BM89&lt;&gt;"",BM89&lt;&gt;"-"),AND(BL89="-",BK88=""))),"-","")))</f>
        <v/>
      </c>
      <c r="BM88" s="128" t="str">
        <f>IFERROR(INDEX(Calculation!$Q$7:$Q$206,MATCH($B88&amp;" "&amp;BM$10,positions,0),1),
IFERROR(INDEX(Calculation!$R$7:$R$206,MATCH($B87&amp;" "&amp;BM$10,positions,0),1),
IF(AND(ROW(BM88)&gt;12,OR(AND(BN89&lt;&gt;"",BN89&lt;&gt;"-"),AND(BM89="-",BL88=""))),"-","")))</f>
        <v/>
      </c>
      <c r="BN88" s="128" t="str">
        <f>IFERROR(INDEX(Calculation!$Q$7:$Q$206,MATCH($B88&amp;" "&amp;BN$10,positions,0),1),
IFERROR(INDEX(Calculation!$R$7:$R$206,MATCH($B87&amp;" "&amp;BN$10,positions,0),1),
IF(AND(ROW(BN88)&gt;12,OR(AND(BO89&lt;&gt;"",BO89&lt;&gt;"-"),AND(BN89="-",BM88=""))),"-","")))</f>
        <v/>
      </c>
      <c r="BO88" s="128" t="str">
        <f>IFERROR(INDEX(Calculation!$Q$7:$Q$206,MATCH($B88&amp;" "&amp;BO$10,positions,0),1),
IFERROR(INDEX(Calculation!$R$7:$R$206,MATCH($B87&amp;" "&amp;BO$10,positions,0),1),
IF(AND(ROW(BO88)&gt;12,OR(AND(BP89&lt;&gt;"",BP89&lt;&gt;"-"),AND(BO89="-",BN88=""))),"-","")))</f>
        <v/>
      </c>
      <c r="BP88" s="128" t="str">
        <f>IFERROR(INDEX(Calculation!$Q$7:$Q$206,MATCH($B88&amp;" "&amp;BP$10,positions,0),1),
IFERROR(INDEX(Calculation!$R$7:$R$206,MATCH($B87&amp;" "&amp;BP$10,positions,0),1),
IF(AND(ROW(BP88)&gt;12,OR(AND(BQ89&lt;&gt;"",BQ89&lt;&gt;"-"),AND(BP89="-",BO88=""))),"-","")))</f>
        <v/>
      </c>
      <c r="BQ88" s="128" t="str">
        <f>IFERROR(INDEX(Calculation!$Q$7:$Q$206,MATCH($B88&amp;" "&amp;BQ$10,positions,0),1),
IFERROR(INDEX(Calculation!$R$7:$R$206,MATCH($B87&amp;" "&amp;BQ$10,positions,0),1),
IF(AND(ROW(BQ88)&gt;12,OR(AND(BR89&lt;&gt;"",BR89&lt;&gt;"-"),AND(BQ89="-",BP88=""))),"-","")))</f>
        <v/>
      </c>
      <c r="BR88" s="128" t="str">
        <f>IFERROR(INDEX(Calculation!$Q$7:$Q$206,MATCH($B88&amp;" "&amp;BR$10,positions,0),1),
IFERROR(INDEX(Calculation!$R$7:$R$206,MATCH($B87&amp;" "&amp;BR$10,positions,0),1),
IF(AND(ROW(BR88)&gt;12,OR(AND(BS89&lt;&gt;"",BS89&lt;&gt;"-"),AND(BR89="-",BQ88=""))),"-","")))</f>
        <v/>
      </c>
      <c r="BS88" s="128" t="str">
        <f>IFERROR(INDEX(Calculation!$Q$7:$Q$206,MATCH($B88&amp;" "&amp;BS$10,positions,0),1),
IFERROR(INDEX(Calculation!$R$7:$R$206,MATCH($B87&amp;" "&amp;BS$10,positions,0),1),
IF(AND(ROW(BS88)&gt;12,OR(AND(BT89&lt;&gt;"",BT89&lt;&gt;"-"),AND(BS89="-",BR88=""))),"-","")))</f>
        <v/>
      </c>
      <c r="BT88" s="128" t="str">
        <f>IFERROR(INDEX(Calculation!$Q$7:$Q$206,MATCH($B88&amp;" "&amp;BT$10,positions,0),1),
IFERROR(INDEX(Calculation!$R$7:$R$206,MATCH($B87&amp;" "&amp;BT$10,positions,0),1),
IF(AND(ROW(BT88)&gt;12,OR(AND(BU89&lt;&gt;"",BU89&lt;&gt;"-"),AND(BT89="-",BS88=""))),"-","")))</f>
        <v/>
      </c>
      <c r="BU88" s="128" t="str">
        <f>IFERROR(INDEX(Calculation!$Q$7:$Q$206,MATCH($B88&amp;" "&amp;BU$10,positions,0),1),
IFERROR(INDEX(Calculation!$R$7:$R$206,MATCH($B87&amp;" "&amp;BU$10,positions,0),1),
IF(AND(ROW(BU88)&gt;12,OR(AND(BV89&lt;&gt;"",BV89&lt;&gt;"-"),AND(BU89="-",BT88=""))),"-","")))</f>
        <v/>
      </c>
      <c r="BV88" s="128" t="str">
        <f>IFERROR(INDEX(Calculation!$Q$7:$Q$206,MATCH($B88&amp;" "&amp;BV$10,positions,0),1),
IFERROR(INDEX(Calculation!$R$7:$R$206,MATCH($B87&amp;" "&amp;BV$10,positions,0),1),
IF(AND(ROW(BV88)&gt;12,OR(AND(BW89&lt;&gt;"",BW89&lt;&gt;"-"),AND(BV89="-",BU88=""))),"-","")))</f>
        <v/>
      </c>
      <c r="BW88" s="128" t="str">
        <f>IFERROR(INDEX(Calculation!$Q$7:$Q$206,MATCH($B88&amp;" "&amp;BW$10,positions,0),1),
IFERROR(INDEX(Calculation!$R$7:$R$206,MATCH($B87&amp;" "&amp;BW$10,positions,0),1),
IF(AND(ROW(BW88)&gt;12,OR(AND(BX89&lt;&gt;"",BX89&lt;&gt;"-"),AND(BW89="-",BV88=""))),"-","")))</f>
        <v/>
      </c>
      <c r="BX88" s="128" t="str">
        <f>IFERROR(INDEX(Calculation!$Q$7:$Q$206,MATCH($B88&amp;" "&amp;BX$10,positions,0),1),
IFERROR(INDEX(Calculation!$R$7:$R$206,MATCH($B87&amp;" "&amp;BX$10,positions,0),1),
IF(AND(ROW(BX88)&gt;12,OR(AND(BY89&lt;&gt;"",BY89&lt;&gt;"-"),AND(BX89="-",BW88=""))),"-","")))</f>
        <v/>
      </c>
      <c r="BY88" s="128" t="str">
        <f>IFERROR(INDEX(Calculation!$Q$7:$Q$206,MATCH($B88&amp;" "&amp;BY$10,positions,0),1),
IFERROR(INDEX(Calculation!$R$7:$R$206,MATCH($B87&amp;" "&amp;BY$10,positions,0),1),
IF(AND(ROW(BY88)&gt;12,OR(AND(BZ89&lt;&gt;"",BZ89&lt;&gt;"-"),AND(BY89="-",BX88=""))),"-","")))</f>
        <v/>
      </c>
      <c r="BZ88" s="128" t="str">
        <f>IFERROR(INDEX(Calculation!$Q$7:$Q$206,MATCH($B88&amp;" "&amp;BZ$10,positions,0),1),
IFERROR(INDEX(Calculation!$R$7:$R$206,MATCH($B87&amp;" "&amp;BZ$10,positions,0),1),
IF(AND(ROW(BZ88)&gt;12,OR(AND(CA89&lt;&gt;"",CA89&lt;&gt;"-"),AND(BZ89="-",BY88=""))),"-","")))</f>
        <v/>
      </c>
      <c r="CA88" s="128" t="str">
        <f>IFERROR(INDEX(Calculation!$Q$7:$Q$206,MATCH($B88&amp;" "&amp;CA$10,positions,0),1),
IFERROR(INDEX(Calculation!$R$7:$R$206,MATCH($B87&amp;" "&amp;CA$10,positions,0),1),
IF(AND(ROW(CA88)&gt;12,OR(AND(CB89&lt;&gt;"",CB89&lt;&gt;"-"),AND(CA89="-",BZ88=""))),"-","")))</f>
        <v/>
      </c>
      <c r="CB88" s="128" t="str">
        <f>IFERROR(INDEX(Calculation!$Q$7:$Q$206,MATCH($B88&amp;" "&amp;CB$10,positions,0),1),
IFERROR(INDEX(Calculation!$R$7:$R$206,MATCH($B87&amp;" "&amp;CB$10,positions,0),1),
IF(AND(ROW(CB88)&gt;12,OR(AND(CC89&lt;&gt;"",CC89&lt;&gt;"-"),AND(CB89="-",CA88=""))),"-","")))</f>
        <v/>
      </c>
      <c r="CC88" s="128" t="str">
        <f>IFERROR(INDEX(Calculation!$Q$7:$Q$206,MATCH($B88&amp;" "&amp;CC$10,positions,0),1),
IFERROR(INDEX(Calculation!$R$7:$R$206,MATCH($B87&amp;" "&amp;CC$10,positions,0),1),
IF(AND(ROW(CC88)&gt;12,OR(AND(CD89&lt;&gt;"",CD89&lt;&gt;"-"),AND(CC89="-",CB88=""))),"-","")))</f>
        <v/>
      </c>
      <c r="CD88" s="128" t="str">
        <f>IFERROR(INDEX(Calculation!$Q$7:$Q$206,MATCH($B88&amp;" "&amp;CD$10,positions,0),1),
IFERROR(INDEX(Calculation!$R$7:$R$206,MATCH($B87&amp;" "&amp;CD$10,positions,0),1),
IF(AND(ROW(CD88)&gt;12,OR(AND(CE89&lt;&gt;"",CE89&lt;&gt;"-"),AND(CD89="-",CC88=""))),"-","")))</f>
        <v/>
      </c>
      <c r="CE88" s="128" t="str">
        <f>IFERROR(INDEX(Calculation!$Q$7:$Q$206,MATCH($B88&amp;" "&amp;CE$10,positions,0),1),
IFERROR(INDEX(Calculation!$R$7:$R$206,MATCH($B87&amp;" "&amp;CE$10,positions,0),1),
IF(AND(ROW(CE88)&gt;12,OR(AND(CF89&lt;&gt;"",CF89&lt;&gt;"-"),AND(CE89="-",CD88=""))),"-","")))</f>
        <v/>
      </c>
      <c r="CF88" s="128" t="str">
        <f>IFERROR(INDEX(Calculation!$Q$7:$Q$206,MATCH($B88&amp;" "&amp;CF$10,positions,0),1),
IFERROR(INDEX(Calculation!$R$7:$R$206,MATCH($B87&amp;" "&amp;CF$10,positions,0),1),
IF(AND(ROW(CF88)&gt;12,OR(AND(CG89&lt;&gt;"",CG89&lt;&gt;"-"),AND(CF89="-",CE88=""))),"-","")))</f>
        <v/>
      </c>
      <c r="CG88" s="128" t="str">
        <f>IFERROR(INDEX(Calculation!$Q$7:$Q$206,MATCH($B88&amp;" "&amp;CG$10,positions,0),1),
IFERROR(INDEX(Calculation!$R$7:$R$206,MATCH($B87&amp;" "&amp;CG$10,positions,0),1),
IF(AND(ROW(CG88)&gt;12,OR(AND(CH89&lt;&gt;"",CH89&lt;&gt;"-"),AND(CG89="-",CF88=""))),"-","")))</f>
        <v/>
      </c>
      <c r="CH88" s="128" t="str">
        <f>IFERROR(INDEX(Calculation!$Q$7:$Q$206,MATCH($B88&amp;" "&amp;CH$10,positions,0),1),
IFERROR(INDEX(Calculation!$R$7:$R$206,MATCH($B87&amp;" "&amp;CH$10,positions,0),1),
IF(AND(ROW(CH88)&gt;12,OR(AND(CI89&lt;&gt;"",CI89&lt;&gt;"-"),AND(CH89="-",CG88=""))),"-","")))</f>
        <v/>
      </c>
      <c r="CI88" s="128" t="str">
        <f>IFERROR(INDEX(Calculation!$Q$7:$Q$206,MATCH($B88&amp;" "&amp;CI$10,positions,0),1),
IFERROR(INDEX(Calculation!$R$7:$R$206,MATCH($B87&amp;" "&amp;CI$10,positions,0),1),
IF(AND(ROW(CI88)&gt;12,OR(AND(CJ89&lt;&gt;"",CJ89&lt;&gt;"-"),AND(CI89="-",CH88=""))),"-","")))</f>
        <v/>
      </c>
      <c r="CJ88" s="128" t="str">
        <f>IFERROR(INDEX(Calculation!$Q$7:$Q$206,MATCH($B88&amp;" "&amp;CJ$10,positions,0),1),
IFERROR(INDEX(Calculation!$R$7:$R$206,MATCH($B87&amp;" "&amp;CJ$10,positions,0),1),
IF(AND(ROW(CJ88)&gt;12,OR(AND(CK89&lt;&gt;"",CK89&lt;&gt;"-"),AND(CJ89="-",CI88=""))),"-","")))</f>
        <v/>
      </c>
      <c r="CK88" s="128" t="str">
        <f>IFERROR(INDEX(Calculation!$Q$7:$Q$206,MATCH($B88&amp;" "&amp;CK$10,positions,0),1),
IFERROR(INDEX(Calculation!$R$7:$R$206,MATCH($B87&amp;" "&amp;CK$10,positions,0),1),
IF(AND(ROW(CK88)&gt;12,OR(AND(CL89&lt;&gt;"",CL89&lt;&gt;"-"),AND(CK89="-",CJ88=""))),"-","")))</f>
        <v/>
      </c>
      <c r="CL88" s="128" t="str">
        <f>IFERROR(INDEX(Calculation!$Q$7:$Q$206,MATCH($B88&amp;" "&amp;CL$10,positions,0),1),
IFERROR(INDEX(Calculation!$R$7:$R$206,MATCH($B87&amp;" "&amp;CL$10,positions,0),1),
IF(AND(ROW(CL88)&gt;12,OR(AND(CM89&lt;&gt;"",CM89&lt;&gt;"-"),AND(CL89="-",CK88=""))),"-","")))</f>
        <v/>
      </c>
      <c r="CM88" s="128" t="str">
        <f>IFERROR(INDEX(Calculation!$Q$7:$Q$206,MATCH($B88&amp;" "&amp;CM$10,positions,0),1),
IFERROR(INDEX(Calculation!$R$7:$R$206,MATCH($B87&amp;" "&amp;CM$10,positions,0),1),
IF(AND(ROW(CM88)&gt;12,OR(AND(CN89&lt;&gt;"",CN89&lt;&gt;"-"),AND(CM89="-",CL88=""))),"-","")))</f>
        <v/>
      </c>
      <c r="CN88" s="128" t="str">
        <f>IFERROR(INDEX(Calculation!$Q$7:$Q$206,MATCH($B88&amp;" "&amp;CN$10,positions,0),1),
IFERROR(INDEX(Calculation!$R$7:$R$206,MATCH($B87&amp;" "&amp;CN$10,positions,0),1),
IF(AND(ROW(CN88)&gt;12,OR(AND(CO89&lt;&gt;"",CO89&lt;&gt;"-"),AND(CN89="-",CM88=""))),"-","")))</f>
        <v/>
      </c>
      <c r="CO88" s="128" t="str">
        <f>IFERROR(INDEX(Calculation!$Q$7:$Q$206,MATCH($B88&amp;" "&amp;CO$10,positions,0),1),
IFERROR(INDEX(Calculation!$R$7:$R$206,MATCH($B87&amp;" "&amp;CO$10,positions,0),1),
IF(AND(ROW(CO88)&gt;12,OR(AND(CP89&lt;&gt;"",CP89&lt;&gt;"-"),AND(CO89="-",CN88=""))),"-","")))</f>
        <v/>
      </c>
      <c r="CP88" s="128" t="str">
        <f>IFERROR(INDEX(Calculation!$Q$7:$Q$206,MATCH($B88&amp;" "&amp;CP$10,positions,0),1),
IFERROR(INDEX(Calculation!$R$7:$R$206,MATCH($B87&amp;" "&amp;CP$10,positions,0),1),
IF(AND(ROW(CP88)&gt;12,OR(AND(CQ89&lt;&gt;"",CQ89&lt;&gt;"-"),AND(CP89="-",CO88=""))),"-","")))</f>
        <v/>
      </c>
      <c r="CQ88" s="128" t="str">
        <f>IFERROR(INDEX(Calculation!$Q$7:$Q$206,MATCH($B88&amp;" "&amp;CQ$10,positions,0),1),
IFERROR(INDEX(Calculation!$R$7:$R$206,MATCH($B87&amp;" "&amp;CQ$10,positions,0),1),
IF(AND(ROW(CQ88)&gt;12,OR(AND(CR89&lt;&gt;"",CR89&lt;&gt;"-"),AND(CQ89="-",CP88=""))),"-","")))</f>
        <v/>
      </c>
      <c r="CR88" s="128" t="str">
        <f>IFERROR(INDEX(Calculation!$Q$7:$Q$206,MATCH($B88&amp;" "&amp;CR$10,positions,0),1),
IFERROR(INDEX(Calculation!$R$7:$R$206,MATCH($B87&amp;" "&amp;CR$10,positions,0),1),
IF(AND(ROW(CR88)&gt;12,OR(AND(CS89&lt;&gt;"",CS89&lt;&gt;"-"),AND(CR89="-",CQ88=""))),"-","")))</f>
        <v/>
      </c>
      <c r="CS88" s="128" t="str">
        <f>IFERROR(INDEX(Calculation!$Q$7:$Q$206,MATCH($B88&amp;" "&amp;CS$10,positions,0),1),
IFERROR(INDEX(Calculation!$R$7:$R$206,MATCH($B87&amp;" "&amp;CS$10,positions,0),1),
IF(AND(ROW(CS88)&gt;12,OR(AND(CT89&lt;&gt;"",CT89&lt;&gt;"-"),AND(CS89="-",CR88=""))),"-","")))</f>
        <v/>
      </c>
      <c r="CT88" s="128" t="str">
        <f>IFERROR(INDEX(Calculation!$Q$7:$Q$206,MATCH($B88&amp;" "&amp;CT$10,positions,0),1),
IFERROR(INDEX(Calculation!$R$7:$R$206,MATCH($B87&amp;" "&amp;CT$10,positions,0),1),
IF(AND(ROW(CT88)&gt;12,OR(AND(CU89&lt;&gt;"",CU89&lt;&gt;"-"),AND(CT89="-",CS88=""))),"-","")))</f>
        <v/>
      </c>
      <c r="CU88" s="128" t="str">
        <f>IFERROR(INDEX(Calculation!$Q$7:$Q$206,MATCH($B88&amp;" "&amp;CU$10,positions,0),1),
IFERROR(INDEX(Calculation!$R$7:$R$206,MATCH($B87&amp;" "&amp;CU$10,positions,0),1),
IF(AND(ROW(CU88)&gt;12,OR(AND(CV89&lt;&gt;"",CV89&lt;&gt;"-"),AND(CU89="-",CT88=""))),"-","")))</f>
        <v/>
      </c>
      <c r="CV88" s="128" t="str">
        <f>IFERROR(INDEX(Calculation!$Q$7:$Q$206,MATCH($B88&amp;" "&amp;CV$10,positions,0),1),
IFERROR(INDEX(Calculation!$R$7:$R$206,MATCH($B87&amp;" "&amp;CV$10,positions,0),1),
IF(AND(ROW(CV88)&gt;12,OR(AND(CW89&lt;&gt;"",CW89&lt;&gt;"-"),AND(CV89="-",CU88=""))),"-","")))</f>
        <v/>
      </c>
      <c r="CW88" s="128" t="str">
        <f>IFERROR(INDEX(Calculation!$Q$7:$Q$206,MATCH($B88&amp;" "&amp;CW$10,positions,0),1),
IFERROR(INDEX(Calculation!$R$7:$R$206,MATCH($B87&amp;" "&amp;CW$10,positions,0),1),
IF(AND(ROW(CW88)&gt;12,OR(AND(CX89&lt;&gt;"",CX89&lt;&gt;"-"),AND(CW89="-",CV88=""))),"-","")))</f>
        <v/>
      </c>
      <c r="CX88" s="128" t="str">
        <f>IFERROR(INDEX(Calculation!$Q$7:$Q$206,MATCH($B88&amp;" "&amp;CX$10,positions,0),1),
IFERROR(INDEX(Calculation!$R$7:$R$206,MATCH($B87&amp;" "&amp;CX$10,positions,0),1),
IF(AND(ROW(CX88)&gt;12,OR(AND(CY89&lt;&gt;"",CY89&lt;&gt;"-"),AND(CX89="-",CW88=""))),"-","")))</f>
        <v/>
      </c>
      <c r="CY88" s="128" t="str">
        <f>IFERROR(INDEX(Calculation!$Q$7:$Q$206,MATCH($B88&amp;" "&amp;CY$10,positions,0),1),
IFERROR(INDEX(Calculation!$R$7:$R$206,MATCH($B87&amp;" "&amp;CY$10,positions,0),1),
IF(AND(ROW(CY88)&gt;12,OR(AND(CZ89&lt;&gt;"",CZ89&lt;&gt;"-"),AND(CY89="-",CX88=""))),"-","")))</f>
        <v/>
      </c>
      <c r="CZ88" s="128" t="str">
        <f>IFERROR(INDEX(Calculation!$Q$7:$Q$206,MATCH($B88&amp;" "&amp;CZ$10,positions,0),1),
IFERROR(INDEX(Calculation!$R$7:$R$206,MATCH($B87&amp;" "&amp;CZ$10,positions,0),1),
IF(AND(ROW(CZ88)&gt;12,OR(AND(DA89&lt;&gt;"",DA89&lt;&gt;"-"),AND(CZ89="-",CY88=""))),"-","")))</f>
        <v/>
      </c>
    </row>
    <row r="89" spans="2:104" s="100" customFormat="1" ht="27.95" customHeight="1" x14ac:dyDescent="0.25">
      <c r="B89" s="140">
        <v>79</v>
      </c>
      <c r="C89" s="99"/>
      <c r="D89" s="128" t="str">
        <f>IFERROR(INDEX(Calculation!$Q$7:$Q$206,MATCH($B89&amp;" "&amp;D$10,positions,0),1),
IFERROR(INDEX(Calculation!$R$7:$R$206,MATCH($B88&amp;" "&amp;D$10,positions,0),1),
IF(AND(ROW(D89)&gt;12,OR(AND(E90&lt;&gt;"",E90&lt;&gt;"-"),AND(D90="-",C89=""))),"-","")))</f>
        <v/>
      </c>
      <c r="E89" s="128" t="str">
        <f>IFERROR(INDEX(Calculation!$Q$7:$Q$206,MATCH($B89&amp;" "&amp;E$10,positions,0),1),
IFERROR(INDEX(Calculation!$R$7:$R$206,MATCH($B88&amp;" "&amp;E$10,positions,0),1),
IF(AND(ROW(E89)&gt;12,OR(AND(F90&lt;&gt;"",F90&lt;&gt;"-"),AND(E90="-",D89=""))),"-","")))</f>
        <v/>
      </c>
      <c r="F89" s="128" t="str">
        <f>IFERROR(INDEX(Calculation!$Q$7:$Q$206,MATCH($B89&amp;" "&amp;F$10,positions,0),1),
IFERROR(INDEX(Calculation!$R$7:$R$206,MATCH($B88&amp;" "&amp;F$10,positions,0),1),
IF(AND(ROW(F89)&gt;12,OR(AND(G90&lt;&gt;"",G90&lt;&gt;"-"),AND(F90="-",E89=""))),"-","")))</f>
        <v/>
      </c>
      <c r="G89" s="128" t="str">
        <f>IFERROR(INDEX(Calculation!$Q$7:$Q$206,MATCH($B89&amp;" "&amp;G$10,positions,0),1),
IFERROR(INDEX(Calculation!$R$7:$R$206,MATCH($B88&amp;" "&amp;G$10,positions,0),1),
IF(AND(ROW(G89)&gt;12,OR(AND(H90&lt;&gt;"",H90&lt;&gt;"-"),AND(G90="-",F89=""))),"-","")))</f>
        <v/>
      </c>
      <c r="H89" s="128" t="str">
        <f>IFERROR(INDEX(Calculation!$Q$7:$Q$206,MATCH($B89&amp;" "&amp;H$10,positions,0),1),
IFERROR(INDEX(Calculation!$R$7:$R$206,MATCH($B88&amp;" "&amp;H$10,positions,0),1),
IF(AND(ROW(H89)&gt;12,OR(AND(I90&lt;&gt;"",I90&lt;&gt;"-"),AND(H90="-",G89=""))),"-","")))</f>
        <v/>
      </c>
      <c r="I89" s="128" t="str">
        <f>IFERROR(INDEX(Calculation!$Q$7:$Q$206,MATCH($B89&amp;" "&amp;I$10,positions,0),1),
IFERROR(INDEX(Calculation!$R$7:$R$206,MATCH($B88&amp;" "&amp;I$10,positions,0),1),
IF(AND(ROW(I89)&gt;12,OR(AND(J90&lt;&gt;"",J90&lt;&gt;"-"),AND(I90="-",H89=""))),"-","")))</f>
        <v/>
      </c>
      <c r="J89" s="128" t="str">
        <f>IFERROR(INDEX(Calculation!$Q$7:$Q$206,MATCH($B89&amp;" "&amp;J$10,positions,0),1),
IFERROR(INDEX(Calculation!$R$7:$R$206,MATCH($B88&amp;" "&amp;J$10,positions,0),1),
IF(AND(ROW(J89)&gt;12,OR(AND(K90&lt;&gt;"",K90&lt;&gt;"-"),AND(J90="-",I89=""))),"-","")))</f>
        <v/>
      </c>
      <c r="K89" s="128" t="str">
        <f>IFERROR(INDEX(Calculation!$Q$7:$Q$206,MATCH($B89&amp;" "&amp;K$10,positions,0),1),
IFERROR(INDEX(Calculation!$R$7:$R$206,MATCH($B88&amp;" "&amp;K$10,positions,0),1),
IF(AND(ROW(K89)&gt;12,OR(AND(L90&lt;&gt;"",L90&lt;&gt;"-"),AND(K90="-",J89=""))),"-","")))</f>
        <v/>
      </c>
      <c r="L89" s="128" t="str">
        <f>IFERROR(INDEX(Calculation!$Q$7:$Q$206,MATCH($B89&amp;" "&amp;L$10,positions,0),1),
IFERROR(INDEX(Calculation!$R$7:$R$206,MATCH($B88&amp;" "&amp;L$10,positions,0),1),
IF(AND(ROW(L89)&gt;12,OR(AND(M90&lt;&gt;"",M90&lt;&gt;"-"),AND(L90="-",K89=""))),"-","")))</f>
        <v/>
      </c>
      <c r="M89" s="128" t="str">
        <f>IFERROR(INDEX(Calculation!$Q$7:$Q$206,MATCH($B89&amp;" "&amp;M$10,positions,0),1),
IFERROR(INDEX(Calculation!$R$7:$R$206,MATCH($B88&amp;" "&amp;M$10,positions,0),1),
IF(AND(ROW(M89)&gt;12,OR(AND(N90&lt;&gt;"",N90&lt;&gt;"-"),AND(M90="-",L89=""))),"-","")))</f>
        <v/>
      </c>
      <c r="N89" s="128" t="str">
        <f>IFERROR(INDEX(Calculation!$Q$7:$Q$206,MATCH($B89&amp;" "&amp;N$10,positions,0),1),
IFERROR(INDEX(Calculation!$R$7:$R$206,MATCH($B88&amp;" "&amp;N$10,positions,0),1),
IF(AND(ROW(N89)&gt;12,OR(AND(O90&lt;&gt;"",O90&lt;&gt;"-"),AND(N90="-",M89=""))),"-","")))</f>
        <v/>
      </c>
      <c r="O89" s="128" t="str">
        <f>IFERROR(INDEX(Calculation!$Q$7:$Q$206,MATCH($B89&amp;" "&amp;O$10,positions,0),1),
IFERROR(INDEX(Calculation!$R$7:$R$206,MATCH($B88&amp;" "&amp;O$10,positions,0),1),
IF(AND(ROW(O89)&gt;12,OR(AND(P90&lt;&gt;"",P90&lt;&gt;"-"),AND(O90="-",N89=""))),"-","")))</f>
        <v/>
      </c>
      <c r="P89" s="128" t="str">
        <f>IFERROR(INDEX(Calculation!$Q$7:$Q$206,MATCH($B89&amp;" "&amp;P$10,positions,0),1),
IFERROR(INDEX(Calculation!$R$7:$R$206,MATCH($B88&amp;" "&amp;P$10,positions,0),1),
IF(AND(ROW(P89)&gt;12,OR(AND(Q90&lt;&gt;"",Q90&lt;&gt;"-"),AND(P90="-",O89=""))),"-","")))</f>
        <v/>
      </c>
      <c r="Q89" s="128" t="str">
        <f>IFERROR(INDEX(Calculation!$Q$7:$Q$206,MATCH($B89&amp;" "&amp;Q$10,positions,0),1),
IFERROR(INDEX(Calculation!$R$7:$R$206,MATCH($B88&amp;" "&amp;Q$10,positions,0),1),
IF(AND(ROW(Q89)&gt;12,OR(AND(R90&lt;&gt;"",R90&lt;&gt;"-"),AND(Q90="-",P89=""))),"-","")))</f>
        <v/>
      </c>
      <c r="R89" s="128" t="str">
        <f>IFERROR(INDEX(Calculation!$Q$7:$Q$206,MATCH($B89&amp;" "&amp;R$10,positions,0),1),
IFERROR(INDEX(Calculation!$R$7:$R$206,MATCH($B88&amp;" "&amp;R$10,positions,0),1),
IF(AND(ROW(R89)&gt;12,OR(AND(S90&lt;&gt;"",S90&lt;&gt;"-"),AND(R90="-",Q89=""))),"-","")))</f>
        <v/>
      </c>
      <c r="S89" s="128" t="str">
        <f>IFERROR(INDEX(Calculation!$Q$7:$Q$206,MATCH($B89&amp;" "&amp;S$10,positions,0),1),
IFERROR(INDEX(Calculation!$R$7:$R$206,MATCH($B88&amp;" "&amp;S$10,positions,0),1),
IF(AND(ROW(S89)&gt;12,OR(AND(T90&lt;&gt;"",T90&lt;&gt;"-"),AND(S90="-",R89=""))),"-","")))</f>
        <v/>
      </c>
      <c r="T89" s="128" t="str">
        <f>IFERROR(INDEX(Calculation!$Q$7:$Q$206,MATCH($B89&amp;" "&amp;T$10,positions,0),1),
IFERROR(INDEX(Calculation!$R$7:$R$206,MATCH($B88&amp;" "&amp;T$10,positions,0),1),
IF(AND(ROW(T89)&gt;12,OR(AND(U90&lt;&gt;"",U90&lt;&gt;"-"),AND(T90="-",S89=""))),"-","")))</f>
        <v/>
      </c>
      <c r="U89" s="128" t="str">
        <f>IFERROR(INDEX(Calculation!$Q$7:$Q$206,MATCH($B89&amp;" "&amp;U$10,positions,0),1),
IFERROR(INDEX(Calculation!$R$7:$R$206,MATCH($B88&amp;" "&amp;U$10,positions,0),1),
IF(AND(ROW(U89)&gt;12,OR(AND(V90&lt;&gt;"",V90&lt;&gt;"-"),AND(U90="-",T89=""))),"-","")))</f>
        <v/>
      </c>
      <c r="V89" s="128" t="str">
        <f>IFERROR(INDEX(Calculation!$Q$7:$Q$206,MATCH($B89&amp;" "&amp;V$10,positions,0),1),
IFERROR(INDEX(Calculation!$R$7:$R$206,MATCH($B88&amp;" "&amp;V$10,positions,0),1),
IF(AND(ROW(V89)&gt;12,OR(AND(W90&lt;&gt;"",W90&lt;&gt;"-"),AND(V90="-",U89=""))),"-","")))</f>
        <v/>
      </c>
      <c r="W89" s="128" t="str">
        <f>IFERROR(INDEX(Calculation!$Q$7:$Q$206,MATCH($B89&amp;" "&amp;W$10,positions,0),1),
IFERROR(INDEX(Calculation!$R$7:$R$206,MATCH($B88&amp;" "&amp;W$10,positions,0),1),
IF(AND(ROW(W89)&gt;12,OR(AND(X90&lt;&gt;"",X90&lt;&gt;"-"),AND(W90="-",V89=""))),"-","")))</f>
        <v/>
      </c>
      <c r="X89" s="128" t="str">
        <f>IFERROR(INDEX(Calculation!$Q$7:$Q$206,MATCH($B89&amp;" "&amp;X$10,positions,0),1),
IFERROR(INDEX(Calculation!$R$7:$R$206,MATCH($B88&amp;" "&amp;X$10,positions,0),1),
IF(AND(ROW(X89)&gt;12,OR(AND(Y90&lt;&gt;"",Y90&lt;&gt;"-"),AND(X90="-",W89=""))),"-","")))</f>
        <v/>
      </c>
      <c r="Y89" s="128" t="str">
        <f>IFERROR(INDEX(Calculation!$Q$7:$Q$206,MATCH($B89&amp;" "&amp;Y$10,positions,0),1),
IFERROR(INDEX(Calculation!$R$7:$R$206,MATCH($B88&amp;" "&amp;Y$10,positions,0),1),
IF(AND(ROW(Y89)&gt;12,OR(AND(Z90&lt;&gt;"",Z90&lt;&gt;"-"),AND(Y90="-",X89=""))),"-","")))</f>
        <v/>
      </c>
      <c r="Z89" s="128" t="str">
        <f>IFERROR(INDEX(Calculation!$Q$7:$Q$206,MATCH($B89&amp;" "&amp;Z$10,positions,0),1),
IFERROR(INDEX(Calculation!$R$7:$R$206,MATCH($B88&amp;" "&amp;Z$10,positions,0),1),
IF(AND(ROW(Z89)&gt;12,OR(AND(AA90&lt;&gt;"",AA90&lt;&gt;"-"),AND(Z90="-",Y89=""))),"-","")))</f>
        <v/>
      </c>
      <c r="AA89" s="128" t="str">
        <f>IFERROR(INDEX(Calculation!$Q$7:$Q$206,MATCH($B89&amp;" "&amp;AA$10,positions,0),1),
IFERROR(INDEX(Calculation!$R$7:$R$206,MATCH($B88&amp;" "&amp;AA$10,positions,0),1),
IF(AND(ROW(AA89)&gt;12,OR(AND(AB90&lt;&gt;"",AB90&lt;&gt;"-"),AND(AA90="-",Z89=""))),"-","")))</f>
        <v/>
      </c>
      <c r="AB89" s="128" t="str">
        <f>IFERROR(INDEX(Calculation!$Q$7:$Q$206,MATCH($B89&amp;" "&amp;AB$10,positions,0),1),
IFERROR(INDEX(Calculation!$R$7:$R$206,MATCH($B88&amp;" "&amp;AB$10,positions,0),1),
IF(AND(ROW(AB89)&gt;12,OR(AND(AC90&lt;&gt;"",AC90&lt;&gt;"-"),AND(AB90="-",AA89=""))),"-","")))</f>
        <v/>
      </c>
      <c r="AC89" s="128" t="str">
        <f>IFERROR(INDEX(Calculation!$Q$7:$Q$206,MATCH($B89&amp;" "&amp;AC$10,positions,0),1),
IFERROR(INDEX(Calculation!$R$7:$R$206,MATCH($B88&amp;" "&amp;AC$10,positions,0),1),
IF(AND(ROW(AC89)&gt;12,OR(AND(AD90&lt;&gt;"",AD90&lt;&gt;"-"),AND(AC90="-",AB89=""))),"-","")))</f>
        <v/>
      </c>
      <c r="AD89" s="128" t="str">
        <f>IFERROR(INDEX(Calculation!$Q$7:$Q$206,MATCH($B89&amp;" "&amp;AD$10,positions,0),1),
IFERROR(INDEX(Calculation!$R$7:$R$206,MATCH($B88&amp;" "&amp;AD$10,positions,0),1),
IF(AND(ROW(AD89)&gt;12,OR(AND(AE90&lt;&gt;"",AE90&lt;&gt;"-"),AND(AD90="-",AC89=""))),"-","")))</f>
        <v/>
      </c>
      <c r="AE89" s="128" t="str">
        <f>IFERROR(INDEX(Calculation!$Q$7:$Q$206,MATCH($B89&amp;" "&amp;AE$10,positions,0),1),
IFERROR(INDEX(Calculation!$R$7:$R$206,MATCH($B88&amp;" "&amp;AE$10,positions,0),1),
IF(AND(ROW(AE89)&gt;12,OR(AND(AF90&lt;&gt;"",AF90&lt;&gt;"-"),AND(AE90="-",AD89=""))),"-","")))</f>
        <v/>
      </c>
      <c r="AF89" s="128" t="str">
        <f>IFERROR(INDEX(Calculation!$Q$7:$Q$206,MATCH($B89&amp;" "&amp;AF$10,positions,0),1),
IFERROR(INDEX(Calculation!$R$7:$R$206,MATCH($B88&amp;" "&amp;AF$10,positions,0),1),
IF(AND(ROW(AF89)&gt;12,OR(AND(AG90&lt;&gt;"",AG90&lt;&gt;"-"),AND(AF90="-",AE89=""))),"-","")))</f>
        <v/>
      </c>
      <c r="AG89" s="128" t="str">
        <f>IFERROR(INDEX(Calculation!$Q$7:$Q$206,MATCH($B89&amp;" "&amp;AG$10,positions,0),1),
IFERROR(INDEX(Calculation!$R$7:$R$206,MATCH($B88&amp;" "&amp;AG$10,positions,0),1),
IF(AND(ROW(AG89)&gt;12,OR(AND(AH90&lt;&gt;"",AH90&lt;&gt;"-"),AND(AG90="-",AF89=""))),"-","")))</f>
        <v/>
      </c>
      <c r="AH89" s="128" t="str">
        <f>IFERROR(INDEX(Calculation!$Q$7:$Q$206,MATCH($B89&amp;" "&amp;AH$10,positions,0),1),
IFERROR(INDEX(Calculation!$R$7:$R$206,MATCH($B88&amp;" "&amp;AH$10,positions,0),1),
IF(AND(ROW(AH89)&gt;12,OR(AND(AI90&lt;&gt;"",AI90&lt;&gt;"-"),AND(AH90="-",AG89=""))),"-","")))</f>
        <v/>
      </c>
      <c r="AI89" s="128" t="str">
        <f>IFERROR(INDEX(Calculation!$Q$7:$Q$206,MATCH($B89&amp;" "&amp;AI$10,positions,0),1),
IFERROR(INDEX(Calculation!$R$7:$R$206,MATCH($B88&amp;" "&amp;AI$10,positions,0),1),
IF(AND(ROW(AI89)&gt;12,OR(AND(AJ90&lt;&gt;"",AJ90&lt;&gt;"-"),AND(AI90="-",AH89=""))),"-","")))</f>
        <v/>
      </c>
      <c r="AJ89" s="128" t="str">
        <f>IFERROR(INDEX(Calculation!$Q$7:$Q$206,MATCH($B89&amp;" "&amp;AJ$10,positions,0),1),
IFERROR(INDEX(Calculation!$R$7:$R$206,MATCH($B88&amp;" "&amp;AJ$10,positions,0),1),
IF(AND(ROW(AJ89)&gt;12,OR(AND(AK90&lt;&gt;"",AK90&lt;&gt;"-"),AND(AJ90="-",AI89=""))),"-","")))</f>
        <v/>
      </c>
      <c r="AK89" s="128" t="str">
        <f>IFERROR(INDEX(Calculation!$Q$7:$Q$206,MATCH($B89&amp;" "&amp;AK$10,positions,0),1),
IFERROR(INDEX(Calculation!$R$7:$R$206,MATCH($B88&amp;" "&amp;AK$10,positions,0),1),
IF(AND(ROW(AK89)&gt;12,OR(AND(AL90&lt;&gt;"",AL90&lt;&gt;"-"),AND(AK90="-",AJ89=""))),"-","")))</f>
        <v/>
      </c>
      <c r="AL89" s="128" t="str">
        <f>IFERROR(INDEX(Calculation!$Q$7:$Q$206,MATCH($B89&amp;" "&amp;AL$10,positions,0),1),
IFERROR(INDEX(Calculation!$R$7:$R$206,MATCH($B88&amp;" "&amp;AL$10,positions,0),1),
IF(AND(ROW(AL89)&gt;12,OR(AND(AM90&lt;&gt;"",AM90&lt;&gt;"-"),AND(AL90="-",AK89=""))),"-","")))</f>
        <v/>
      </c>
      <c r="AM89" s="128" t="str">
        <f>IFERROR(INDEX(Calculation!$Q$7:$Q$206,MATCH($B89&amp;" "&amp;AM$10,positions,0),1),
IFERROR(INDEX(Calculation!$R$7:$R$206,MATCH($B88&amp;" "&amp;AM$10,positions,0),1),
IF(AND(ROW(AM89)&gt;12,OR(AND(AN90&lt;&gt;"",AN90&lt;&gt;"-"),AND(AM90="-",AL89=""))),"-","")))</f>
        <v/>
      </c>
      <c r="AN89" s="128" t="str">
        <f>IFERROR(INDEX(Calculation!$Q$7:$Q$206,MATCH($B89&amp;" "&amp;AN$10,positions,0),1),
IFERROR(INDEX(Calculation!$R$7:$R$206,MATCH($B88&amp;" "&amp;AN$10,positions,0),1),
IF(AND(ROW(AN89)&gt;12,OR(AND(AO90&lt;&gt;"",AO90&lt;&gt;"-"),AND(AN90="-",AM89=""))),"-","")))</f>
        <v/>
      </c>
      <c r="AO89" s="128" t="str">
        <f>IFERROR(INDEX(Calculation!$Q$7:$Q$206,MATCH($B89&amp;" "&amp;AO$10,positions,0),1),
IFERROR(INDEX(Calculation!$R$7:$R$206,MATCH($B88&amp;" "&amp;AO$10,positions,0),1),
IF(AND(ROW(AO89)&gt;12,OR(AND(AP90&lt;&gt;"",AP90&lt;&gt;"-"),AND(AO90="-",AN89=""))),"-","")))</f>
        <v/>
      </c>
      <c r="AP89" s="128" t="str">
        <f>IFERROR(INDEX(Calculation!$Q$7:$Q$206,MATCH($B89&amp;" "&amp;AP$10,positions,0),1),
IFERROR(INDEX(Calculation!$R$7:$R$206,MATCH($B88&amp;" "&amp;AP$10,positions,0),1),
IF(AND(ROW(AP89)&gt;12,OR(AND(AQ90&lt;&gt;"",AQ90&lt;&gt;"-"),AND(AP90="-",AO89=""))),"-","")))</f>
        <v/>
      </c>
      <c r="AQ89" s="128" t="str">
        <f>IFERROR(INDEX(Calculation!$Q$7:$Q$206,MATCH($B89&amp;" "&amp;AQ$10,positions,0),1),
IFERROR(INDEX(Calculation!$R$7:$R$206,MATCH($B88&amp;" "&amp;AQ$10,positions,0),1),
IF(AND(ROW(AQ89)&gt;12,OR(AND(AR90&lt;&gt;"",AR90&lt;&gt;"-"),AND(AQ90="-",AP89=""))),"-","")))</f>
        <v/>
      </c>
      <c r="AR89" s="128" t="str">
        <f>IFERROR(INDEX(Calculation!$Q$7:$Q$206,MATCH($B89&amp;" "&amp;AR$10,positions,0),1),
IFERROR(INDEX(Calculation!$R$7:$R$206,MATCH($B88&amp;" "&amp;AR$10,positions,0),1),
IF(AND(ROW(AR89)&gt;12,OR(AND(AS90&lt;&gt;"",AS90&lt;&gt;"-"),AND(AR90="-",AQ89=""))),"-","")))</f>
        <v/>
      </c>
      <c r="AS89" s="128" t="str">
        <f>IFERROR(INDEX(Calculation!$Q$7:$Q$206,MATCH($B89&amp;" "&amp;AS$10,positions,0),1),
IFERROR(INDEX(Calculation!$R$7:$R$206,MATCH($B88&amp;" "&amp;AS$10,positions,0),1),
IF(AND(ROW(AS89)&gt;12,OR(AND(AT90&lt;&gt;"",AT90&lt;&gt;"-"),AND(AS90="-",AR89=""))),"-","")))</f>
        <v/>
      </c>
      <c r="AT89" s="128" t="str">
        <f>IFERROR(INDEX(Calculation!$Q$7:$Q$206,MATCH($B89&amp;" "&amp;AT$10,positions,0),1),
IFERROR(INDEX(Calculation!$R$7:$R$206,MATCH($B88&amp;" "&amp;AT$10,positions,0),1),
IF(AND(ROW(AT89)&gt;12,OR(AND(AU90&lt;&gt;"",AU90&lt;&gt;"-"),AND(AT90="-",AS89=""))),"-","")))</f>
        <v/>
      </c>
      <c r="AU89" s="128" t="str">
        <f>IFERROR(INDEX(Calculation!$Q$7:$Q$206,MATCH($B89&amp;" "&amp;AU$10,positions,0),1),
IFERROR(INDEX(Calculation!$R$7:$R$206,MATCH($B88&amp;" "&amp;AU$10,positions,0),1),
IF(AND(ROW(AU89)&gt;12,OR(AND(AV90&lt;&gt;"",AV90&lt;&gt;"-"),AND(AU90="-",AT89=""))),"-","")))</f>
        <v/>
      </c>
      <c r="AV89" s="128" t="str">
        <f>IFERROR(INDEX(Calculation!$Q$7:$Q$206,MATCH($B89&amp;" "&amp;AV$10,positions,0),1),
IFERROR(INDEX(Calculation!$R$7:$R$206,MATCH($B88&amp;" "&amp;AV$10,positions,0),1),
IF(AND(ROW(AV89)&gt;12,OR(AND(AW90&lt;&gt;"",AW90&lt;&gt;"-"),AND(AV90="-",AU89=""))),"-","")))</f>
        <v/>
      </c>
      <c r="AW89" s="128" t="str">
        <f>IFERROR(INDEX(Calculation!$Q$7:$Q$206,MATCH($B89&amp;" "&amp;AW$10,positions,0),1),
IFERROR(INDEX(Calculation!$R$7:$R$206,MATCH($B88&amp;" "&amp;AW$10,positions,0),1),
IF(AND(ROW(AW89)&gt;12,OR(AND(AX90&lt;&gt;"",AX90&lt;&gt;"-"),AND(AW90="-",AV89=""))),"-","")))</f>
        <v/>
      </c>
      <c r="AX89" s="128" t="str">
        <f>IFERROR(INDEX(Calculation!$Q$7:$Q$206,MATCH($B89&amp;" "&amp;AX$10,positions,0),1),
IFERROR(INDEX(Calculation!$R$7:$R$206,MATCH($B88&amp;" "&amp;AX$10,positions,0),1),
IF(AND(ROW(AX89)&gt;12,OR(AND(AY90&lt;&gt;"",AY90&lt;&gt;"-"),AND(AX90="-",AW89=""))),"-","")))</f>
        <v/>
      </c>
      <c r="AY89" s="128" t="str">
        <f>IFERROR(INDEX(Calculation!$Q$7:$Q$206,MATCH($B89&amp;" "&amp;AY$10,positions,0),1),
IFERROR(INDEX(Calculation!$R$7:$R$206,MATCH($B88&amp;" "&amp;AY$10,positions,0),1),
IF(AND(ROW(AY89)&gt;12,OR(AND(AZ90&lt;&gt;"",AZ90&lt;&gt;"-"),AND(AY90="-",AX89=""))),"-","")))</f>
        <v/>
      </c>
      <c r="AZ89" s="128" t="str">
        <f>IFERROR(INDEX(Calculation!$Q$7:$Q$206,MATCH($B89&amp;" "&amp;AZ$10,positions,0),1),
IFERROR(INDEX(Calculation!$R$7:$R$206,MATCH($B88&amp;" "&amp;AZ$10,positions,0),1),
IF(AND(ROW(AZ89)&gt;12,OR(AND(BA90&lt;&gt;"",BA90&lt;&gt;"-"),AND(AZ90="-",AY89=""))),"-","")))</f>
        <v/>
      </c>
      <c r="BA89" s="128" t="str">
        <f>IFERROR(INDEX(Calculation!$Q$7:$Q$206,MATCH($B89&amp;" "&amp;BA$10,positions,0),1),
IFERROR(INDEX(Calculation!$R$7:$R$206,MATCH($B88&amp;" "&amp;BA$10,positions,0),1),
IF(AND(ROW(BA89)&gt;12,OR(AND(BB90&lt;&gt;"",BB90&lt;&gt;"-"),AND(BA90="-",AZ89=""))),"-","")))</f>
        <v/>
      </c>
      <c r="BB89" s="128" t="str">
        <f>IFERROR(INDEX(Calculation!$Q$7:$Q$206,MATCH($B89&amp;" "&amp;BB$10,positions,0),1),
IFERROR(INDEX(Calculation!$R$7:$R$206,MATCH($B88&amp;" "&amp;BB$10,positions,0),1),
IF(AND(ROW(BB89)&gt;12,OR(AND(BC90&lt;&gt;"",BC90&lt;&gt;"-"),AND(BB90="-",BA89=""))),"-","")))</f>
        <v/>
      </c>
      <c r="BC89" s="128" t="str">
        <f>IFERROR(INDEX(Calculation!$Q$7:$Q$206,MATCH($B89&amp;" "&amp;BC$10,positions,0),1),
IFERROR(INDEX(Calculation!$R$7:$R$206,MATCH($B88&amp;" "&amp;BC$10,positions,0),1),
IF(AND(ROW(BC89)&gt;12,OR(AND(BD90&lt;&gt;"",BD90&lt;&gt;"-"),AND(BC90="-",BB89=""))),"-","")))</f>
        <v/>
      </c>
      <c r="BD89" s="128" t="str">
        <f>IFERROR(INDEX(Calculation!$Q$7:$Q$206,MATCH($B89&amp;" "&amp;BD$10,positions,0),1),
IFERROR(INDEX(Calculation!$R$7:$R$206,MATCH($B88&amp;" "&amp;BD$10,positions,0),1),
IF(AND(ROW(BD89)&gt;12,OR(AND(BE90&lt;&gt;"",BE90&lt;&gt;"-"),AND(BD90="-",BC89=""))),"-","")))</f>
        <v/>
      </c>
      <c r="BE89" s="128" t="str">
        <f>IFERROR(INDEX(Calculation!$Q$7:$Q$206,MATCH($B89&amp;" "&amp;BE$10,positions,0),1),
IFERROR(INDEX(Calculation!$R$7:$R$206,MATCH($B88&amp;" "&amp;BE$10,positions,0),1),
IF(AND(ROW(BE89)&gt;12,OR(AND(BF90&lt;&gt;"",BF90&lt;&gt;"-"),AND(BE90="-",BD89=""))),"-","")))</f>
        <v/>
      </c>
      <c r="BF89" s="128" t="str">
        <f>IFERROR(INDEX(Calculation!$Q$7:$Q$206,MATCH($B89&amp;" "&amp;BF$10,positions,0),1),
IFERROR(INDEX(Calculation!$R$7:$R$206,MATCH($B88&amp;" "&amp;BF$10,positions,0),1),
IF(AND(ROW(BF89)&gt;12,OR(AND(BG90&lt;&gt;"",BG90&lt;&gt;"-"),AND(BF90="-",BE89=""))),"-","")))</f>
        <v/>
      </c>
      <c r="BG89" s="128" t="str">
        <f>IFERROR(INDEX(Calculation!$Q$7:$Q$206,MATCH($B89&amp;" "&amp;BG$10,positions,0),1),
IFERROR(INDEX(Calculation!$R$7:$R$206,MATCH($B88&amp;" "&amp;BG$10,positions,0),1),
IF(AND(ROW(BG89)&gt;12,OR(AND(BH90&lt;&gt;"",BH90&lt;&gt;"-"),AND(BG90="-",BF89=""))),"-","")))</f>
        <v/>
      </c>
      <c r="BH89" s="128" t="str">
        <f>IFERROR(INDEX(Calculation!$Q$7:$Q$206,MATCH($B89&amp;" "&amp;BH$10,positions,0),1),
IFERROR(INDEX(Calculation!$R$7:$R$206,MATCH($B88&amp;" "&amp;BH$10,positions,0),1),
IF(AND(ROW(BH89)&gt;12,OR(AND(BI90&lt;&gt;"",BI90&lt;&gt;"-"),AND(BH90="-",BG89=""))),"-","")))</f>
        <v/>
      </c>
      <c r="BI89" s="128" t="str">
        <f>IFERROR(INDEX(Calculation!$Q$7:$Q$206,MATCH($B89&amp;" "&amp;BI$10,positions,0),1),
IFERROR(INDEX(Calculation!$R$7:$R$206,MATCH($B88&amp;" "&amp;BI$10,positions,0),1),
IF(AND(ROW(BI89)&gt;12,OR(AND(BJ90&lt;&gt;"",BJ90&lt;&gt;"-"),AND(BI90="-",BH89=""))),"-","")))</f>
        <v/>
      </c>
      <c r="BJ89" s="128" t="str">
        <f>IFERROR(INDEX(Calculation!$Q$7:$Q$206,MATCH($B89&amp;" "&amp;BJ$10,positions,0),1),
IFERROR(INDEX(Calculation!$R$7:$R$206,MATCH($B88&amp;" "&amp;BJ$10,positions,0),1),
IF(AND(ROW(BJ89)&gt;12,OR(AND(BK90&lt;&gt;"",BK90&lt;&gt;"-"),AND(BJ90="-",BI89=""))),"-","")))</f>
        <v/>
      </c>
      <c r="BK89" s="128" t="str">
        <f>IFERROR(INDEX(Calculation!$Q$7:$Q$206,MATCH($B89&amp;" "&amp;BK$10,positions,0),1),
IFERROR(INDEX(Calculation!$R$7:$R$206,MATCH($B88&amp;" "&amp;BK$10,positions,0),1),
IF(AND(ROW(BK89)&gt;12,OR(AND(BL90&lt;&gt;"",BL90&lt;&gt;"-"),AND(BK90="-",BJ89=""))),"-","")))</f>
        <v/>
      </c>
      <c r="BL89" s="128" t="str">
        <f>IFERROR(INDEX(Calculation!$Q$7:$Q$206,MATCH($B89&amp;" "&amp;BL$10,positions,0),1),
IFERROR(INDEX(Calculation!$R$7:$R$206,MATCH($B88&amp;" "&amp;BL$10,positions,0),1),
IF(AND(ROW(BL89)&gt;12,OR(AND(BM90&lt;&gt;"",BM90&lt;&gt;"-"),AND(BL90="-",BK89=""))),"-","")))</f>
        <v/>
      </c>
      <c r="BM89" s="128" t="str">
        <f>IFERROR(INDEX(Calculation!$Q$7:$Q$206,MATCH($B89&amp;" "&amp;BM$10,positions,0),1),
IFERROR(INDEX(Calculation!$R$7:$R$206,MATCH($B88&amp;" "&amp;BM$10,positions,0),1),
IF(AND(ROW(BM89)&gt;12,OR(AND(BN90&lt;&gt;"",BN90&lt;&gt;"-"),AND(BM90="-",BL89=""))),"-","")))</f>
        <v/>
      </c>
      <c r="BN89" s="128" t="str">
        <f>IFERROR(INDEX(Calculation!$Q$7:$Q$206,MATCH($B89&amp;" "&amp;BN$10,positions,0),1),
IFERROR(INDEX(Calculation!$R$7:$R$206,MATCH($B88&amp;" "&amp;BN$10,positions,0),1),
IF(AND(ROW(BN89)&gt;12,OR(AND(BO90&lt;&gt;"",BO90&lt;&gt;"-"),AND(BN90="-",BM89=""))),"-","")))</f>
        <v/>
      </c>
      <c r="BO89" s="128" t="str">
        <f>IFERROR(INDEX(Calculation!$Q$7:$Q$206,MATCH($B89&amp;" "&amp;BO$10,positions,0),1),
IFERROR(INDEX(Calculation!$R$7:$R$206,MATCH($B88&amp;" "&amp;BO$10,positions,0),1),
IF(AND(ROW(BO89)&gt;12,OR(AND(BP90&lt;&gt;"",BP90&lt;&gt;"-"),AND(BO90="-",BN89=""))),"-","")))</f>
        <v/>
      </c>
      <c r="BP89" s="128" t="str">
        <f>IFERROR(INDEX(Calculation!$Q$7:$Q$206,MATCH($B89&amp;" "&amp;BP$10,positions,0),1),
IFERROR(INDEX(Calculation!$R$7:$R$206,MATCH($B88&amp;" "&amp;BP$10,positions,0),1),
IF(AND(ROW(BP89)&gt;12,OR(AND(BQ90&lt;&gt;"",BQ90&lt;&gt;"-"),AND(BP90="-",BO89=""))),"-","")))</f>
        <v/>
      </c>
      <c r="BQ89" s="128" t="str">
        <f>IFERROR(INDEX(Calculation!$Q$7:$Q$206,MATCH($B89&amp;" "&amp;BQ$10,positions,0),1),
IFERROR(INDEX(Calculation!$R$7:$R$206,MATCH($B88&amp;" "&amp;BQ$10,positions,0),1),
IF(AND(ROW(BQ89)&gt;12,OR(AND(BR90&lt;&gt;"",BR90&lt;&gt;"-"),AND(BQ90="-",BP89=""))),"-","")))</f>
        <v/>
      </c>
      <c r="BR89" s="128" t="str">
        <f>IFERROR(INDEX(Calculation!$Q$7:$Q$206,MATCH($B89&amp;" "&amp;BR$10,positions,0),1),
IFERROR(INDEX(Calculation!$R$7:$R$206,MATCH($B88&amp;" "&amp;BR$10,positions,0),1),
IF(AND(ROW(BR89)&gt;12,OR(AND(BS90&lt;&gt;"",BS90&lt;&gt;"-"),AND(BR90="-",BQ89=""))),"-","")))</f>
        <v/>
      </c>
      <c r="BS89" s="128" t="str">
        <f>IFERROR(INDEX(Calculation!$Q$7:$Q$206,MATCH($B89&amp;" "&amp;BS$10,positions,0),1),
IFERROR(INDEX(Calculation!$R$7:$R$206,MATCH($B88&amp;" "&amp;BS$10,positions,0),1),
IF(AND(ROW(BS89)&gt;12,OR(AND(BT90&lt;&gt;"",BT90&lt;&gt;"-"),AND(BS90="-",BR89=""))),"-","")))</f>
        <v/>
      </c>
      <c r="BT89" s="128" t="str">
        <f>IFERROR(INDEX(Calculation!$Q$7:$Q$206,MATCH($B89&amp;" "&amp;BT$10,positions,0),1),
IFERROR(INDEX(Calculation!$R$7:$R$206,MATCH($B88&amp;" "&amp;BT$10,positions,0),1),
IF(AND(ROW(BT89)&gt;12,OR(AND(BU90&lt;&gt;"",BU90&lt;&gt;"-"),AND(BT90="-",BS89=""))),"-","")))</f>
        <v/>
      </c>
      <c r="BU89" s="128" t="str">
        <f>IFERROR(INDEX(Calculation!$Q$7:$Q$206,MATCH($B89&amp;" "&amp;BU$10,positions,0),1),
IFERROR(INDEX(Calculation!$R$7:$R$206,MATCH($B88&amp;" "&amp;BU$10,positions,0),1),
IF(AND(ROW(BU89)&gt;12,OR(AND(BV90&lt;&gt;"",BV90&lt;&gt;"-"),AND(BU90="-",BT89=""))),"-","")))</f>
        <v/>
      </c>
      <c r="BV89" s="128" t="str">
        <f>IFERROR(INDEX(Calculation!$Q$7:$Q$206,MATCH($B89&amp;" "&amp;BV$10,positions,0),1),
IFERROR(INDEX(Calculation!$R$7:$R$206,MATCH($B88&amp;" "&amp;BV$10,positions,0),1),
IF(AND(ROW(BV89)&gt;12,OR(AND(BW90&lt;&gt;"",BW90&lt;&gt;"-"),AND(BV90="-",BU89=""))),"-","")))</f>
        <v/>
      </c>
      <c r="BW89" s="128" t="str">
        <f>IFERROR(INDEX(Calculation!$Q$7:$Q$206,MATCH($B89&amp;" "&amp;BW$10,positions,0),1),
IFERROR(INDEX(Calculation!$R$7:$R$206,MATCH($B88&amp;" "&amp;BW$10,positions,0),1),
IF(AND(ROW(BW89)&gt;12,OR(AND(BX90&lt;&gt;"",BX90&lt;&gt;"-"),AND(BW90="-",BV89=""))),"-","")))</f>
        <v/>
      </c>
      <c r="BX89" s="128" t="str">
        <f>IFERROR(INDEX(Calculation!$Q$7:$Q$206,MATCH($B89&amp;" "&amp;BX$10,positions,0),1),
IFERROR(INDEX(Calculation!$R$7:$R$206,MATCH($B88&amp;" "&amp;BX$10,positions,0),1),
IF(AND(ROW(BX89)&gt;12,OR(AND(BY90&lt;&gt;"",BY90&lt;&gt;"-"),AND(BX90="-",BW89=""))),"-","")))</f>
        <v/>
      </c>
      <c r="BY89" s="128" t="str">
        <f>IFERROR(INDEX(Calculation!$Q$7:$Q$206,MATCH($B89&amp;" "&amp;BY$10,positions,0),1),
IFERROR(INDEX(Calculation!$R$7:$R$206,MATCH($B88&amp;" "&amp;BY$10,positions,0),1),
IF(AND(ROW(BY89)&gt;12,OR(AND(BZ90&lt;&gt;"",BZ90&lt;&gt;"-"),AND(BY90="-",BX89=""))),"-","")))</f>
        <v/>
      </c>
      <c r="BZ89" s="128" t="str">
        <f>IFERROR(INDEX(Calculation!$Q$7:$Q$206,MATCH($B89&amp;" "&amp;BZ$10,positions,0),1),
IFERROR(INDEX(Calculation!$R$7:$R$206,MATCH($B88&amp;" "&amp;BZ$10,positions,0),1),
IF(AND(ROW(BZ89)&gt;12,OR(AND(CA90&lt;&gt;"",CA90&lt;&gt;"-"),AND(BZ90="-",BY89=""))),"-","")))</f>
        <v/>
      </c>
      <c r="CA89" s="128" t="str">
        <f>IFERROR(INDEX(Calculation!$Q$7:$Q$206,MATCH($B89&amp;" "&amp;CA$10,positions,0),1),
IFERROR(INDEX(Calculation!$R$7:$R$206,MATCH($B88&amp;" "&amp;CA$10,positions,0),1),
IF(AND(ROW(CA89)&gt;12,OR(AND(CB90&lt;&gt;"",CB90&lt;&gt;"-"),AND(CA90="-",BZ89=""))),"-","")))</f>
        <v/>
      </c>
      <c r="CB89" s="128" t="str">
        <f>IFERROR(INDEX(Calculation!$Q$7:$Q$206,MATCH($B89&amp;" "&amp;CB$10,positions,0),1),
IFERROR(INDEX(Calculation!$R$7:$R$206,MATCH($B88&amp;" "&amp;CB$10,positions,0),1),
IF(AND(ROW(CB89)&gt;12,OR(AND(CC90&lt;&gt;"",CC90&lt;&gt;"-"),AND(CB90="-",CA89=""))),"-","")))</f>
        <v/>
      </c>
      <c r="CC89" s="128" t="str">
        <f>IFERROR(INDEX(Calculation!$Q$7:$Q$206,MATCH($B89&amp;" "&amp;CC$10,positions,0),1),
IFERROR(INDEX(Calculation!$R$7:$R$206,MATCH($B88&amp;" "&amp;CC$10,positions,0),1),
IF(AND(ROW(CC89)&gt;12,OR(AND(CD90&lt;&gt;"",CD90&lt;&gt;"-"),AND(CC90="-",CB89=""))),"-","")))</f>
        <v/>
      </c>
      <c r="CD89" s="128" t="str">
        <f>IFERROR(INDEX(Calculation!$Q$7:$Q$206,MATCH($B89&amp;" "&amp;CD$10,positions,0),1),
IFERROR(INDEX(Calculation!$R$7:$R$206,MATCH($B88&amp;" "&amp;CD$10,positions,0),1),
IF(AND(ROW(CD89)&gt;12,OR(AND(CE90&lt;&gt;"",CE90&lt;&gt;"-"),AND(CD90="-",CC89=""))),"-","")))</f>
        <v/>
      </c>
      <c r="CE89" s="128" t="str">
        <f>IFERROR(INDEX(Calculation!$Q$7:$Q$206,MATCH($B89&amp;" "&amp;CE$10,positions,0),1),
IFERROR(INDEX(Calculation!$R$7:$R$206,MATCH($B88&amp;" "&amp;CE$10,positions,0),1),
IF(AND(ROW(CE89)&gt;12,OR(AND(CF90&lt;&gt;"",CF90&lt;&gt;"-"),AND(CE90="-",CD89=""))),"-","")))</f>
        <v/>
      </c>
      <c r="CF89" s="128" t="str">
        <f>IFERROR(INDEX(Calculation!$Q$7:$Q$206,MATCH($B89&amp;" "&amp;CF$10,positions,0),1),
IFERROR(INDEX(Calculation!$R$7:$R$206,MATCH($B88&amp;" "&amp;CF$10,positions,0),1),
IF(AND(ROW(CF89)&gt;12,OR(AND(CG90&lt;&gt;"",CG90&lt;&gt;"-"),AND(CF90="-",CE89=""))),"-","")))</f>
        <v/>
      </c>
      <c r="CG89" s="128" t="str">
        <f>IFERROR(INDEX(Calculation!$Q$7:$Q$206,MATCH($B89&amp;" "&amp;CG$10,positions,0),1),
IFERROR(INDEX(Calculation!$R$7:$R$206,MATCH($B88&amp;" "&amp;CG$10,positions,0),1),
IF(AND(ROW(CG89)&gt;12,OR(AND(CH90&lt;&gt;"",CH90&lt;&gt;"-"),AND(CG90="-",CF89=""))),"-","")))</f>
        <v/>
      </c>
      <c r="CH89" s="128" t="str">
        <f>IFERROR(INDEX(Calculation!$Q$7:$Q$206,MATCH($B89&amp;" "&amp;CH$10,positions,0),1),
IFERROR(INDEX(Calculation!$R$7:$R$206,MATCH($B88&amp;" "&amp;CH$10,positions,0),1),
IF(AND(ROW(CH89)&gt;12,OR(AND(CI90&lt;&gt;"",CI90&lt;&gt;"-"),AND(CH90="-",CG89=""))),"-","")))</f>
        <v/>
      </c>
      <c r="CI89" s="128" t="str">
        <f>IFERROR(INDEX(Calculation!$Q$7:$Q$206,MATCH($B89&amp;" "&amp;CI$10,positions,0),1),
IFERROR(INDEX(Calculation!$R$7:$R$206,MATCH($B88&amp;" "&amp;CI$10,positions,0),1),
IF(AND(ROW(CI89)&gt;12,OR(AND(CJ90&lt;&gt;"",CJ90&lt;&gt;"-"),AND(CI90="-",CH89=""))),"-","")))</f>
        <v/>
      </c>
      <c r="CJ89" s="128" t="str">
        <f>IFERROR(INDEX(Calculation!$Q$7:$Q$206,MATCH($B89&amp;" "&amp;CJ$10,positions,0),1),
IFERROR(INDEX(Calculation!$R$7:$R$206,MATCH($B88&amp;" "&amp;CJ$10,positions,0),1),
IF(AND(ROW(CJ89)&gt;12,OR(AND(CK90&lt;&gt;"",CK90&lt;&gt;"-"),AND(CJ90="-",CI89=""))),"-","")))</f>
        <v/>
      </c>
      <c r="CK89" s="128" t="str">
        <f>IFERROR(INDEX(Calculation!$Q$7:$Q$206,MATCH($B89&amp;" "&amp;CK$10,positions,0),1),
IFERROR(INDEX(Calculation!$R$7:$R$206,MATCH($B88&amp;" "&amp;CK$10,positions,0),1),
IF(AND(ROW(CK89)&gt;12,OR(AND(CL90&lt;&gt;"",CL90&lt;&gt;"-"),AND(CK90="-",CJ89=""))),"-","")))</f>
        <v/>
      </c>
      <c r="CL89" s="128" t="str">
        <f>IFERROR(INDEX(Calculation!$Q$7:$Q$206,MATCH($B89&amp;" "&amp;CL$10,positions,0),1),
IFERROR(INDEX(Calculation!$R$7:$R$206,MATCH($B88&amp;" "&amp;CL$10,positions,0),1),
IF(AND(ROW(CL89)&gt;12,OR(AND(CM90&lt;&gt;"",CM90&lt;&gt;"-"),AND(CL90="-",CK89=""))),"-","")))</f>
        <v/>
      </c>
      <c r="CM89" s="128" t="str">
        <f>IFERROR(INDEX(Calculation!$Q$7:$Q$206,MATCH($B89&amp;" "&amp;CM$10,positions,0),1),
IFERROR(INDEX(Calculation!$R$7:$R$206,MATCH($B88&amp;" "&amp;CM$10,positions,0),1),
IF(AND(ROW(CM89)&gt;12,OR(AND(CN90&lt;&gt;"",CN90&lt;&gt;"-"),AND(CM90="-",CL89=""))),"-","")))</f>
        <v/>
      </c>
      <c r="CN89" s="128" t="str">
        <f>IFERROR(INDEX(Calculation!$Q$7:$Q$206,MATCH($B89&amp;" "&amp;CN$10,positions,0),1),
IFERROR(INDEX(Calculation!$R$7:$R$206,MATCH($B88&amp;" "&amp;CN$10,positions,0),1),
IF(AND(ROW(CN89)&gt;12,OR(AND(CO90&lt;&gt;"",CO90&lt;&gt;"-"),AND(CN90="-",CM89=""))),"-","")))</f>
        <v/>
      </c>
      <c r="CO89" s="128" t="str">
        <f>IFERROR(INDEX(Calculation!$Q$7:$Q$206,MATCH($B89&amp;" "&amp;CO$10,positions,0),1),
IFERROR(INDEX(Calculation!$R$7:$R$206,MATCH($B88&amp;" "&amp;CO$10,positions,0),1),
IF(AND(ROW(CO89)&gt;12,OR(AND(CP90&lt;&gt;"",CP90&lt;&gt;"-"),AND(CO90="-",CN89=""))),"-","")))</f>
        <v/>
      </c>
      <c r="CP89" s="128" t="str">
        <f>IFERROR(INDEX(Calculation!$Q$7:$Q$206,MATCH($B89&amp;" "&amp;CP$10,positions,0),1),
IFERROR(INDEX(Calculation!$R$7:$R$206,MATCH($B88&amp;" "&amp;CP$10,positions,0),1),
IF(AND(ROW(CP89)&gt;12,OR(AND(CQ90&lt;&gt;"",CQ90&lt;&gt;"-"),AND(CP90="-",CO89=""))),"-","")))</f>
        <v/>
      </c>
      <c r="CQ89" s="128" t="str">
        <f>IFERROR(INDEX(Calculation!$Q$7:$Q$206,MATCH($B89&amp;" "&amp;CQ$10,positions,0),1),
IFERROR(INDEX(Calculation!$R$7:$R$206,MATCH($B88&amp;" "&amp;CQ$10,positions,0),1),
IF(AND(ROW(CQ89)&gt;12,OR(AND(CR90&lt;&gt;"",CR90&lt;&gt;"-"),AND(CQ90="-",CP89=""))),"-","")))</f>
        <v/>
      </c>
      <c r="CR89" s="128" t="str">
        <f>IFERROR(INDEX(Calculation!$Q$7:$Q$206,MATCH($B89&amp;" "&amp;CR$10,positions,0),1),
IFERROR(INDEX(Calculation!$R$7:$R$206,MATCH($B88&amp;" "&amp;CR$10,positions,0),1),
IF(AND(ROW(CR89)&gt;12,OR(AND(CS90&lt;&gt;"",CS90&lt;&gt;"-"),AND(CR90="-",CQ89=""))),"-","")))</f>
        <v/>
      </c>
      <c r="CS89" s="128" t="str">
        <f>IFERROR(INDEX(Calculation!$Q$7:$Q$206,MATCH($B89&amp;" "&amp;CS$10,positions,0),1),
IFERROR(INDEX(Calculation!$R$7:$R$206,MATCH($B88&amp;" "&amp;CS$10,positions,0),1),
IF(AND(ROW(CS89)&gt;12,OR(AND(CT90&lt;&gt;"",CT90&lt;&gt;"-"),AND(CS90="-",CR89=""))),"-","")))</f>
        <v/>
      </c>
      <c r="CT89" s="128" t="str">
        <f>IFERROR(INDEX(Calculation!$Q$7:$Q$206,MATCH($B89&amp;" "&amp;CT$10,positions,0),1),
IFERROR(INDEX(Calculation!$R$7:$R$206,MATCH($B88&amp;" "&amp;CT$10,positions,0),1),
IF(AND(ROW(CT89)&gt;12,OR(AND(CU90&lt;&gt;"",CU90&lt;&gt;"-"),AND(CT90="-",CS89=""))),"-","")))</f>
        <v/>
      </c>
      <c r="CU89" s="128" t="str">
        <f>IFERROR(INDEX(Calculation!$Q$7:$Q$206,MATCH($B89&amp;" "&amp;CU$10,positions,0),1),
IFERROR(INDEX(Calculation!$R$7:$R$206,MATCH($B88&amp;" "&amp;CU$10,positions,0),1),
IF(AND(ROW(CU89)&gt;12,OR(AND(CV90&lt;&gt;"",CV90&lt;&gt;"-"),AND(CU90="-",CT89=""))),"-","")))</f>
        <v/>
      </c>
      <c r="CV89" s="128" t="str">
        <f>IFERROR(INDEX(Calculation!$Q$7:$Q$206,MATCH($B89&amp;" "&amp;CV$10,positions,0),1),
IFERROR(INDEX(Calculation!$R$7:$R$206,MATCH($B88&amp;" "&amp;CV$10,positions,0),1),
IF(AND(ROW(CV89)&gt;12,OR(AND(CW90&lt;&gt;"",CW90&lt;&gt;"-"),AND(CV90="-",CU89=""))),"-","")))</f>
        <v/>
      </c>
      <c r="CW89" s="128" t="str">
        <f>IFERROR(INDEX(Calculation!$Q$7:$Q$206,MATCH($B89&amp;" "&amp;CW$10,positions,0),1),
IFERROR(INDEX(Calculation!$R$7:$R$206,MATCH($B88&amp;" "&amp;CW$10,positions,0),1),
IF(AND(ROW(CW89)&gt;12,OR(AND(CX90&lt;&gt;"",CX90&lt;&gt;"-"),AND(CW90="-",CV89=""))),"-","")))</f>
        <v/>
      </c>
      <c r="CX89" s="128" t="str">
        <f>IFERROR(INDEX(Calculation!$Q$7:$Q$206,MATCH($B89&amp;" "&amp;CX$10,positions,0),1),
IFERROR(INDEX(Calculation!$R$7:$R$206,MATCH($B88&amp;" "&amp;CX$10,positions,0),1),
IF(AND(ROW(CX89)&gt;12,OR(AND(CY90&lt;&gt;"",CY90&lt;&gt;"-"),AND(CX90="-",CW89=""))),"-","")))</f>
        <v/>
      </c>
      <c r="CY89" s="128" t="str">
        <f>IFERROR(INDEX(Calculation!$Q$7:$Q$206,MATCH($B89&amp;" "&amp;CY$10,positions,0),1),
IFERROR(INDEX(Calculation!$R$7:$R$206,MATCH($B88&amp;" "&amp;CY$10,positions,0),1),
IF(AND(ROW(CY89)&gt;12,OR(AND(CZ90&lt;&gt;"",CZ90&lt;&gt;"-"),AND(CY90="-",CX89=""))),"-","")))</f>
        <v/>
      </c>
      <c r="CZ89" s="128" t="str">
        <f>IFERROR(INDEX(Calculation!$Q$7:$Q$206,MATCH($B89&amp;" "&amp;CZ$10,positions,0),1),
IFERROR(INDEX(Calculation!$R$7:$R$206,MATCH($B88&amp;" "&amp;CZ$10,positions,0),1),
IF(AND(ROW(CZ89)&gt;12,OR(AND(DA90&lt;&gt;"",DA90&lt;&gt;"-"),AND(CZ90="-",CY89=""))),"-","")))</f>
        <v/>
      </c>
    </row>
    <row r="90" spans="2:104" s="100" customFormat="1" ht="27.95" customHeight="1" x14ac:dyDescent="0.25">
      <c r="B90" s="140">
        <v>80</v>
      </c>
      <c r="C90" s="99"/>
      <c r="D90" s="128" t="str">
        <f>IFERROR(INDEX(Calculation!$Q$7:$Q$206,MATCH($B90&amp;" "&amp;D$10,positions,0),1),
IFERROR(INDEX(Calculation!$R$7:$R$206,MATCH($B89&amp;" "&amp;D$10,positions,0),1),
IF(AND(ROW(D90)&gt;12,OR(AND(E91&lt;&gt;"",E91&lt;&gt;"-"),AND(D91="-",C90=""))),"-","")))</f>
        <v/>
      </c>
      <c r="E90" s="128" t="str">
        <f>IFERROR(INDEX(Calculation!$Q$7:$Q$206,MATCH($B90&amp;" "&amp;E$10,positions,0),1),
IFERROR(INDEX(Calculation!$R$7:$R$206,MATCH($B89&amp;" "&amp;E$10,positions,0),1),
IF(AND(ROW(E90)&gt;12,OR(AND(F91&lt;&gt;"",F91&lt;&gt;"-"),AND(E91="-",D90=""))),"-","")))</f>
        <v/>
      </c>
      <c r="F90" s="128" t="str">
        <f>IFERROR(INDEX(Calculation!$Q$7:$Q$206,MATCH($B90&amp;" "&amp;F$10,positions,0),1),
IFERROR(INDEX(Calculation!$R$7:$R$206,MATCH($B89&amp;" "&amp;F$10,positions,0),1),
IF(AND(ROW(F90)&gt;12,OR(AND(G91&lt;&gt;"",G91&lt;&gt;"-"),AND(F91="-",E90=""))),"-","")))</f>
        <v/>
      </c>
      <c r="G90" s="128" t="str">
        <f>IFERROR(INDEX(Calculation!$Q$7:$Q$206,MATCH($B90&amp;" "&amp;G$10,positions,0),1),
IFERROR(INDEX(Calculation!$R$7:$R$206,MATCH($B89&amp;" "&amp;G$10,positions,0),1),
IF(AND(ROW(G90)&gt;12,OR(AND(H91&lt;&gt;"",H91&lt;&gt;"-"),AND(G91="-",F90=""))),"-","")))</f>
        <v/>
      </c>
      <c r="H90" s="128" t="str">
        <f>IFERROR(INDEX(Calculation!$Q$7:$Q$206,MATCH($B90&amp;" "&amp;H$10,positions,0),1),
IFERROR(INDEX(Calculation!$R$7:$R$206,MATCH($B89&amp;" "&amp;H$10,positions,0),1),
IF(AND(ROW(H90)&gt;12,OR(AND(I91&lt;&gt;"",I91&lt;&gt;"-"),AND(H91="-",G90=""))),"-","")))</f>
        <v/>
      </c>
      <c r="I90" s="128" t="str">
        <f>IFERROR(INDEX(Calculation!$Q$7:$Q$206,MATCH($B90&amp;" "&amp;I$10,positions,0),1),
IFERROR(INDEX(Calculation!$R$7:$R$206,MATCH($B89&amp;" "&amp;I$10,positions,0),1),
IF(AND(ROW(I90)&gt;12,OR(AND(J91&lt;&gt;"",J91&lt;&gt;"-"),AND(I91="-",H90=""))),"-","")))</f>
        <v/>
      </c>
      <c r="J90" s="128" t="str">
        <f>IFERROR(INDEX(Calculation!$Q$7:$Q$206,MATCH($B90&amp;" "&amp;J$10,positions,0),1),
IFERROR(INDEX(Calculation!$R$7:$R$206,MATCH($B89&amp;" "&amp;J$10,positions,0),1),
IF(AND(ROW(J90)&gt;12,OR(AND(K91&lt;&gt;"",K91&lt;&gt;"-"),AND(J91="-",I90=""))),"-","")))</f>
        <v/>
      </c>
      <c r="K90" s="128" t="str">
        <f>IFERROR(INDEX(Calculation!$Q$7:$Q$206,MATCH($B90&amp;" "&amp;K$10,positions,0),1),
IFERROR(INDEX(Calculation!$R$7:$R$206,MATCH($B89&amp;" "&amp;K$10,positions,0),1),
IF(AND(ROW(K90)&gt;12,OR(AND(L91&lt;&gt;"",L91&lt;&gt;"-"),AND(K91="-",J90=""))),"-","")))</f>
        <v/>
      </c>
      <c r="L90" s="128" t="str">
        <f>IFERROR(INDEX(Calculation!$Q$7:$Q$206,MATCH($B90&amp;" "&amp;L$10,positions,0),1),
IFERROR(INDEX(Calculation!$R$7:$R$206,MATCH($B89&amp;" "&amp;L$10,positions,0),1),
IF(AND(ROW(L90)&gt;12,OR(AND(M91&lt;&gt;"",M91&lt;&gt;"-"),AND(L91="-",K90=""))),"-","")))</f>
        <v/>
      </c>
      <c r="M90" s="128" t="str">
        <f>IFERROR(INDEX(Calculation!$Q$7:$Q$206,MATCH($B90&amp;" "&amp;M$10,positions,0),1),
IFERROR(INDEX(Calculation!$R$7:$R$206,MATCH($B89&amp;" "&amp;M$10,positions,0),1),
IF(AND(ROW(M90)&gt;12,OR(AND(N91&lt;&gt;"",N91&lt;&gt;"-"),AND(M91="-",L90=""))),"-","")))</f>
        <v/>
      </c>
      <c r="N90" s="128" t="str">
        <f>IFERROR(INDEX(Calculation!$Q$7:$Q$206,MATCH($B90&amp;" "&amp;N$10,positions,0),1),
IFERROR(INDEX(Calculation!$R$7:$R$206,MATCH($B89&amp;" "&amp;N$10,positions,0),1),
IF(AND(ROW(N90)&gt;12,OR(AND(O91&lt;&gt;"",O91&lt;&gt;"-"),AND(N91="-",M90=""))),"-","")))</f>
        <v/>
      </c>
      <c r="O90" s="128" t="str">
        <f>IFERROR(INDEX(Calculation!$Q$7:$Q$206,MATCH($B90&amp;" "&amp;O$10,positions,0),1),
IFERROR(INDEX(Calculation!$R$7:$R$206,MATCH($B89&amp;" "&amp;O$10,positions,0),1),
IF(AND(ROW(O90)&gt;12,OR(AND(P91&lt;&gt;"",P91&lt;&gt;"-"),AND(O91="-",N90=""))),"-","")))</f>
        <v/>
      </c>
      <c r="P90" s="128" t="str">
        <f>IFERROR(INDEX(Calculation!$Q$7:$Q$206,MATCH($B90&amp;" "&amp;P$10,positions,0),1),
IFERROR(INDEX(Calculation!$R$7:$R$206,MATCH($B89&amp;" "&amp;P$10,positions,0),1),
IF(AND(ROW(P90)&gt;12,OR(AND(Q91&lt;&gt;"",Q91&lt;&gt;"-"),AND(P91="-",O90=""))),"-","")))</f>
        <v/>
      </c>
      <c r="Q90" s="128" t="str">
        <f>IFERROR(INDEX(Calculation!$Q$7:$Q$206,MATCH($B90&amp;" "&amp;Q$10,positions,0),1),
IFERROR(INDEX(Calculation!$R$7:$R$206,MATCH($B89&amp;" "&amp;Q$10,positions,0),1),
IF(AND(ROW(Q90)&gt;12,OR(AND(R91&lt;&gt;"",R91&lt;&gt;"-"),AND(Q91="-",P90=""))),"-","")))</f>
        <v/>
      </c>
      <c r="R90" s="128" t="str">
        <f>IFERROR(INDEX(Calculation!$Q$7:$Q$206,MATCH($B90&amp;" "&amp;R$10,positions,0),1),
IFERROR(INDEX(Calculation!$R$7:$R$206,MATCH($B89&amp;" "&amp;R$10,positions,0),1),
IF(AND(ROW(R90)&gt;12,OR(AND(S91&lt;&gt;"",S91&lt;&gt;"-"),AND(R91="-",Q90=""))),"-","")))</f>
        <v/>
      </c>
      <c r="S90" s="128" t="str">
        <f>IFERROR(INDEX(Calculation!$Q$7:$Q$206,MATCH($B90&amp;" "&amp;S$10,positions,0),1),
IFERROR(INDEX(Calculation!$R$7:$R$206,MATCH($B89&amp;" "&amp;S$10,positions,0),1),
IF(AND(ROW(S90)&gt;12,OR(AND(T91&lt;&gt;"",T91&lt;&gt;"-"),AND(S91="-",R90=""))),"-","")))</f>
        <v/>
      </c>
      <c r="T90" s="128" t="str">
        <f>IFERROR(INDEX(Calculation!$Q$7:$Q$206,MATCH($B90&amp;" "&amp;T$10,positions,0),1),
IFERROR(INDEX(Calculation!$R$7:$R$206,MATCH($B89&amp;" "&amp;T$10,positions,0),1),
IF(AND(ROW(T90)&gt;12,OR(AND(U91&lt;&gt;"",U91&lt;&gt;"-"),AND(T91="-",S90=""))),"-","")))</f>
        <v/>
      </c>
      <c r="U90" s="128" t="str">
        <f>IFERROR(INDEX(Calculation!$Q$7:$Q$206,MATCH($B90&amp;" "&amp;U$10,positions,0),1),
IFERROR(INDEX(Calculation!$R$7:$R$206,MATCH($B89&amp;" "&amp;U$10,positions,0),1),
IF(AND(ROW(U90)&gt;12,OR(AND(V91&lt;&gt;"",V91&lt;&gt;"-"),AND(U91="-",T90=""))),"-","")))</f>
        <v/>
      </c>
      <c r="V90" s="128" t="str">
        <f>IFERROR(INDEX(Calculation!$Q$7:$Q$206,MATCH($B90&amp;" "&amp;V$10,positions,0),1),
IFERROR(INDEX(Calculation!$R$7:$R$206,MATCH($B89&amp;" "&amp;V$10,positions,0),1),
IF(AND(ROW(V90)&gt;12,OR(AND(W91&lt;&gt;"",W91&lt;&gt;"-"),AND(V91="-",U90=""))),"-","")))</f>
        <v/>
      </c>
      <c r="W90" s="128" t="str">
        <f>IFERROR(INDEX(Calculation!$Q$7:$Q$206,MATCH($B90&amp;" "&amp;W$10,positions,0),1),
IFERROR(INDEX(Calculation!$R$7:$R$206,MATCH($B89&amp;" "&amp;W$10,positions,0),1),
IF(AND(ROW(W90)&gt;12,OR(AND(X91&lt;&gt;"",X91&lt;&gt;"-"),AND(W91="-",V90=""))),"-","")))</f>
        <v/>
      </c>
      <c r="X90" s="128" t="str">
        <f>IFERROR(INDEX(Calculation!$Q$7:$Q$206,MATCH($B90&amp;" "&amp;X$10,positions,0),1),
IFERROR(INDEX(Calculation!$R$7:$R$206,MATCH($B89&amp;" "&amp;X$10,positions,0),1),
IF(AND(ROW(X90)&gt;12,OR(AND(Y91&lt;&gt;"",Y91&lt;&gt;"-"),AND(X91="-",W90=""))),"-","")))</f>
        <v/>
      </c>
      <c r="Y90" s="128" t="str">
        <f>IFERROR(INDEX(Calculation!$Q$7:$Q$206,MATCH($B90&amp;" "&amp;Y$10,positions,0),1),
IFERROR(INDEX(Calculation!$R$7:$R$206,MATCH($B89&amp;" "&amp;Y$10,positions,0),1),
IF(AND(ROW(Y90)&gt;12,OR(AND(Z91&lt;&gt;"",Z91&lt;&gt;"-"),AND(Y91="-",X90=""))),"-","")))</f>
        <v/>
      </c>
      <c r="Z90" s="128" t="str">
        <f>IFERROR(INDEX(Calculation!$Q$7:$Q$206,MATCH($B90&amp;" "&amp;Z$10,positions,0),1),
IFERROR(INDEX(Calculation!$R$7:$R$206,MATCH($B89&amp;" "&amp;Z$10,positions,0),1),
IF(AND(ROW(Z90)&gt;12,OR(AND(AA91&lt;&gt;"",AA91&lt;&gt;"-"),AND(Z91="-",Y90=""))),"-","")))</f>
        <v/>
      </c>
      <c r="AA90" s="128" t="str">
        <f>IFERROR(INDEX(Calculation!$Q$7:$Q$206,MATCH($B90&amp;" "&amp;AA$10,positions,0),1),
IFERROR(INDEX(Calculation!$R$7:$R$206,MATCH($B89&amp;" "&amp;AA$10,positions,0),1),
IF(AND(ROW(AA90)&gt;12,OR(AND(AB91&lt;&gt;"",AB91&lt;&gt;"-"),AND(AA91="-",Z90=""))),"-","")))</f>
        <v/>
      </c>
      <c r="AB90" s="128" t="str">
        <f>IFERROR(INDEX(Calculation!$Q$7:$Q$206,MATCH($B90&amp;" "&amp;AB$10,positions,0),1),
IFERROR(INDEX(Calculation!$R$7:$R$206,MATCH($B89&amp;" "&amp;AB$10,positions,0),1),
IF(AND(ROW(AB90)&gt;12,OR(AND(AC91&lt;&gt;"",AC91&lt;&gt;"-"),AND(AB91="-",AA90=""))),"-","")))</f>
        <v/>
      </c>
      <c r="AC90" s="128" t="str">
        <f>IFERROR(INDEX(Calculation!$Q$7:$Q$206,MATCH($B90&amp;" "&amp;AC$10,positions,0),1),
IFERROR(INDEX(Calculation!$R$7:$R$206,MATCH($B89&amp;" "&amp;AC$10,positions,0),1),
IF(AND(ROW(AC90)&gt;12,OR(AND(AD91&lt;&gt;"",AD91&lt;&gt;"-"),AND(AC91="-",AB90=""))),"-","")))</f>
        <v/>
      </c>
      <c r="AD90" s="128" t="str">
        <f>IFERROR(INDEX(Calculation!$Q$7:$Q$206,MATCH($B90&amp;" "&amp;AD$10,positions,0),1),
IFERROR(INDEX(Calculation!$R$7:$R$206,MATCH($B89&amp;" "&amp;AD$10,positions,0),1),
IF(AND(ROW(AD90)&gt;12,OR(AND(AE91&lt;&gt;"",AE91&lt;&gt;"-"),AND(AD91="-",AC90=""))),"-","")))</f>
        <v/>
      </c>
      <c r="AE90" s="128" t="str">
        <f>IFERROR(INDEX(Calculation!$Q$7:$Q$206,MATCH($B90&amp;" "&amp;AE$10,positions,0),1),
IFERROR(INDEX(Calculation!$R$7:$R$206,MATCH($B89&amp;" "&amp;AE$10,positions,0),1),
IF(AND(ROW(AE90)&gt;12,OR(AND(AF91&lt;&gt;"",AF91&lt;&gt;"-"),AND(AE91="-",AD90=""))),"-","")))</f>
        <v/>
      </c>
      <c r="AF90" s="128" t="str">
        <f>IFERROR(INDEX(Calculation!$Q$7:$Q$206,MATCH($B90&amp;" "&amp;AF$10,positions,0),1),
IFERROR(INDEX(Calculation!$R$7:$R$206,MATCH($B89&amp;" "&amp;AF$10,positions,0),1),
IF(AND(ROW(AF90)&gt;12,OR(AND(AG91&lt;&gt;"",AG91&lt;&gt;"-"),AND(AF91="-",AE90=""))),"-","")))</f>
        <v/>
      </c>
      <c r="AG90" s="128" t="str">
        <f>IFERROR(INDEX(Calculation!$Q$7:$Q$206,MATCH($B90&amp;" "&amp;AG$10,positions,0),1),
IFERROR(INDEX(Calculation!$R$7:$R$206,MATCH($B89&amp;" "&amp;AG$10,positions,0),1),
IF(AND(ROW(AG90)&gt;12,OR(AND(AH91&lt;&gt;"",AH91&lt;&gt;"-"),AND(AG91="-",AF90=""))),"-","")))</f>
        <v/>
      </c>
      <c r="AH90" s="128" t="str">
        <f>IFERROR(INDEX(Calculation!$Q$7:$Q$206,MATCH($B90&amp;" "&amp;AH$10,positions,0),1),
IFERROR(INDEX(Calculation!$R$7:$R$206,MATCH($B89&amp;" "&amp;AH$10,positions,0),1),
IF(AND(ROW(AH90)&gt;12,OR(AND(AI91&lt;&gt;"",AI91&lt;&gt;"-"),AND(AH91="-",AG90=""))),"-","")))</f>
        <v/>
      </c>
      <c r="AI90" s="128" t="str">
        <f>IFERROR(INDEX(Calculation!$Q$7:$Q$206,MATCH($B90&amp;" "&amp;AI$10,positions,0),1),
IFERROR(INDEX(Calculation!$R$7:$R$206,MATCH($B89&amp;" "&amp;AI$10,positions,0),1),
IF(AND(ROW(AI90)&gt;12,OR(AND(AJ91&lt;&gt;"",AJ91&lt;&gt;"-"),AND(AI91="-",AH90=""))),"-","")))</f>
        <v/>
      </c>
      <c r="AJ90" s="128" t="str">
        <f>IFERROR(INDEX(Calculation!$Q$7:$Q$206,MATCH($B90&amp;" "&amp;AJ$10,positions,0),1),
IFERROR(INDEX(Calculation!$R$7:$R$206,MATCH($B89&amp;" "&amp;AJ$10,positions,0),1),
IF(AND(ROW(AJ90)&gt;12,OR(AND(AK91&lt;&gt;"",AK91&lt;&gt;"-"),AND(AJ91="-",AI90=""))),"-","")))</f>
        <v/>
      </c>
      <c r="AK90" s="128" t="str">
        <f>IFERROR(INDEX(Calculation!$Q$7:$Q$206,MATCH($B90&amp;" "&amp;AK$10,positions,0),1),
IFERROR(INDEX(Calculation!$R$7:$R$206,MATCH($B89&amp;" "&amp;AK$10,positions,0),1),
IF(AND(ROW(AK90)&gt;12,OR(AND(AL91&lt;&gt;"",AL91&lt;&gt;"-"),AND(AK91="-",AJ90=""))),"-","")))</f>
        <v/>
      </c>
      <c r="AL90" s="128" t="str">
        <f>IFERROR(INDEX(Calculation!$Q$7:$Q$206,MATCH($B90&amp;" "&amp;AL$10,positions,0),1),
IFERROR(INDEX(Calculation!$R$7:$R$206,MATCH($B89&amp;" "&amp;AL$10,positions,0),1),
IF(AND(ROW(AL90)&gt;12,OR(AND(AM91&lt;&gt;"",AM91&lt;&gt;"-"),AND(AL91="-",AK90=""))),"-","")))</f>
        <v/>
      </c>
      <c r="AM90" s="128" t="str">
        <f>IFERROR(INDEX(Calculation!$Q$7:$Q$206,MATCH($B90&amp;" "&amp;AM$10,positions,0),1),
IFERROR(INDEX(Calculation!$R$7:$R$206,MATCH($B89&amp;" "&amp;AM$10,positions,0),1),
IF(AND(ROW(AM90)&gt;12,OR(AND(AN91&lt;&gt;"",AN91&lt;&gt;"-"),AND(AM91="-",AL90=""))),"-","")))</f>
        <v/>
      </c>
      <c r="AN90" s="128" t="str">
        <f>IFERROR(INDEX(Calculation!$Q$7:$Q$206,MATCH($B90&amp;" "&amp;AN$10,positions,0),1),
IFERROR(INDEX(Calculation!$R$7:$R$206,MATCH($B89&amp;" "&amp;AN$10,positions,0),1),
IF(AND(ROW(AN90)&gt;12,OR(AND(AO91&lt;&gt;"",AO91&lt;&gt;"-"),AND(AN91="-",AM90=""))),"-","")))</f>
        <v/>
      </c>
      <c r="AO90" s="128" t="str">
        <f>IFERROR(INDEX(Calculation!$Q$7:$Q$206,MATCH($B90&amp;" "&amp;AO$10,positions,0),1),
IFERROR(INDEX(Calculation!$R$7:$R$206,MATCH($B89&amp;" "&amp;AO$10,positions,0),1),
IF(AND(ROW(AO90)&gt;12,OR(AND(AP91&lt;&gt;"",AP91&lt;&gt;"-"),AND(AO91="-",AN90=""))),"-","")))</f>
        <v/>
      </c>
      <c r="AP90" s="128" t="str">
        <f>IFERROR(INDEX(Calculation!$Q$7:$Q$206,MATCH($B90&amp;" "&amp;AP$10,positions,0),1),
IFERROR(INDEX(Calculation!$R$7:$R$206,MATCH($B89&amp;" "&amp;AP$10,positions,0),1),
IF(AND(ROW(AP90)&gt;12,OR(AND(AQ91&lt;&gt;"",AQ91&lt;&gt;"-"),AND(AP91="-",AO90=""))),"-","")))</f>
        <v/>
      </c>
      <c r="AQ90" s="128" t="str">
        <f>IFERROR(INDEX(Calculation!$Q$7:$Q$206,MATCH($B90&amp;" "&amp;AQ$10,positions,0),1),
IFERROR(INDEX(Calculation!$R$7:$R$206,MATCH($B89&amp;" "&amp;AQ$10,positions,0),1),
IF(AND(ROW(AQ90)&gt;12,OR(AND(AR91&lt;&gt;"",AR91&lt;&gt;"-"),AND(AQ91="-",AP90=""))),"-","")))</f>
        <v/>
      </c>
      <c r="AR90" s="128" t="str">
        <f>IFERROR(INDEX(Calculation!$Q$7:$Q$206,MATCH($B90&amp;" "&amp;AR$10,positions,0),1),
IFERROR(INDEX(Calculation!$R$7:$R$206,MATCH($B89&amp;" "&amp;AR$10,positions,0),1),
IF(AND(ROW(AR90)&gt;12,OR(AND(AS91&lt;&gt;"",AS91&lt;&gt;"-"),AND(AR91="-",AQ90=""))),"-","")))</f>
        <v/>
      </c>
      <c r="AS90" s="128" t="str">
        <f>IFERROR(INDEX(Calculation!$Q$7:$Q$206,MATCH($B90&amp;" "&amp;AS$10,positions,0),1),
IFERROR(INDEX(Calculation!$R$7:$R$206,MATCH($B89&amp;" "&amp;AS$10,positions,0),1),
IF(AND(ROW(AS90)&gt;12,OR(AND(AT91&lt;&gt;"",AT91&lt;&gt;"-"),AND(AS91="-",AR90=""))),"-","")))</f>
        <v/>
      </c>
      <c r="AT90" s="128" t="str">
        <f>IFERROR(INDEX(Calculation!$Q$7:$Q$206,MATCH($B90&amp;" "&amp;AT$10,positions,0),1),
IFERROR(INDEX(Calculation!$R$7:$R$206,MATCH($B89&amp;" "&amp;AT$10,positions,0),1),
IF(AND(ROW(AT90)&gt;12,OR(AND(AU91&lt;&gt;"",AU91&lt;&gt;"-"),AND(AT91="-",AS90=""))),"-","")))</f>
        <v/>
      </c>
      <c r="AU90" s="128" t="str">
        <f>IFERROR(INDEX(Calculation!$Q$7:$Q$206,MATCH($B90&amp;" "&amp;AU$10,positions,0),1),
IFERROR(INDEX(Calculation!$R$7:$R$206,MATCH($B89&amp;" "&amp;AU$10,positions,0),1),
IF(AND(ROW(AU90)&gt;12,OR(AND(AV91&lt;&gt;"",AV91&lt;&gt;"-"),AND(AU91="-",AT90=""))),"-","")))</f>
        <v/>
      </c>
      <c r="AV90" s="128" t="str">
        <f>IFERROR(INDEX(Calculation!$Q$7:$Q$206,MATCH($B90&amp;" "&amp;AV$10,positions,0),1),
IFERROR(INDEX(Calculation!$R$7:$R$206,MATCH($B89&amp;" "&amp;AV$10,positions,0),1),
IF(AND(ROW(AV90)&gt;12,OR(AND(AW91&lt;&gt;"",AW91&lt;&gt;"-"),AND(AV91="-",AU90=""))),"-","")))</f>
        <v/>
      </c>
      <c r="AW90" s="128" t="str">
        <f>IFERROR(INDEX(Calculation!$Q$7:$Q$206,MATCH($B90&amp;" "&amp;AW$10,positions,0),1),
IFERROR(INDEX(Calculation!$R$7:$R$206,MATCH($B89&amp;" "&amp;AW$10,positions,0),1),
IF(AND(ROW(AW90)&gt;12,OR(AND(AX91&lt;&gt;"",AX91&lt;&gt;"-"),AND(AW91="-",AV90=""))),"-","")))</f>
        <v/>
      </c>
      <c r="AX90" s="128" t="str">
        <f>IFERROR(INDEX(Calculation!$Q$7:$Q$206,MATCH($B90&amp;" "&amp;AX$10,positions,0),1),
IFERROR(INDEX(Calculation!$R$7:$R$206,MATCH($B89&amp;" "&amp;AX$10,positions,0),1),
IF(AND(ROW(AX90)&gt;12,OR(AND(AY91&lt;&gt;"",AY91&lt;&gt;"-"),AND(AX91="-",AW90=""))),"-","")))</f>
        <v/>
      </c>
      <c r="AY90" s="128" t="str">
        <f>IFERROR(INDEX(Calculation!$Q$7:$Q$206,MATCH($B90&amp;" "&amp;AY$10,positions,0),1),
IFERROR(INDEX(Calculation!$R$7:$R$206,MATCH($B89&amp;" "&amp;AY$10,positions,0),1),
IF(AND(ROW(AY90)&gt;12,OR(AND(AZ91&lt;&gt;"",AZ91&lt;&gt;"-"),AND(AY91="-",AX90=""))),"-","")))</f>
        <v/>
      </c>
      <c r="AZ90" s="128" t="str">
        <f>IFERROR(INDEX(Calculation!$Q$7:$Q$206,MATCH($B90&amp;" "&amp;AZ$10,positions,0),1),
IFERROR(INDEX(Calculation!$R$7:$R$206,MATCH($B89&amp;" "&amp;AZ$10,positions,0),1),
IF(AND(ROW(AZ90)&gt;12,OR(AND(BA91&lt;&gt;"",BA91&lt;&gt;"-"),AND(AZ91="-",AY90=""))),"-","")))</f>
        <v/>
      </c>
      <c r="BA90" s="128" t="str">
        <f>IFERROR(INDEX(Calculation!$Q$7:$Q$206,MATCH($B90&amp;" "&amp;BA$10,positions,0),1),
IFERROR(INDEX(Calculation!$R$7:$R$206,MATCH($B89&amp;" "&amp;BA$10,positions,0),1),
IF(AND(ROW(BA90)&gt;12,OR(AND(BB91&lt;&gt;"",BB91&lt;&gt;"-"),AND(BA91="-",AZ90=""))),"-","")))</f>
        <v/>
      </c>
      <c r="BB90" s="128" t="str">
        <f>IFERROR(INDEX(Calculation!$Q$7:$Q$206,MATCH($B90&amp;" "&amp;BB$10,positions,0),1),
IFERROR(INDEX(Calculation!$R$7:$R$206,MATCH($B89&amp;" "&amp;BB$10,positions,0),1),
IF(AND(ROW(BB90)&gt;12,OR(AND(BC91&lt;&gt;"",BC91&lt;&gt;"-"),AND(BB91="-",BA90=""))),"-","")))</f>
        <v/>
      </c>
      <c r="BC90" s="128" t="str">
        <f>IFERROR(INDEX(Calculation!$Q$7:$Q$206,MATCH($B90&amp;" "&amp;BC$10,positions,0),1),
IFERROR(INDEX(Calculation!$R$7:$R$206,MATCH($B89&amp;" "&amp;BC$10,positions,0),1),
IF(AND(ROW(BC90)&gt;12,OR(AND(BD91&lt;&gt;"",BD91&lt;&gt;"-"),AND(BC91="-",BB90=""))),"-","")))</f>
        <v/>
      </c>
      <c r="BD90" s="128" t="str">
        <f>IFERROR(INDEX(Calculation!$Q$7:$Q$206,MATCH($B90&amp;" "&amp;BD$10,positions,0),1),
IFERROR(INDEX(Calculation!$R$7:$R$206,MATCH($B89&amp;" "&amp;BD$10,positions,0),1),
IF(AND(ROW(BD90)&gt;12,OR(AND(BE91&lt;&gt;"",BE91&lt;&gt;"-"),AND(BD91="-",BC90=""))),"-","")))</f>
        <v/>
      </c>
      <c r="BE90" s="128" t="str">
        <f>IFERROR(INDEX(Calculation!$Q$7:$Q$206,MATCH($B90&amp;" "&amp;BE$10,positions,0),1),
IFERROR(INDEX(Calculation!$R$7:$R$206,MATCH($B89&amp;" "&amp;BE$10,positions,0),1),
IF(AND(ROW(BE90)&gt;12,OR(AND(BF91&lt;&gt;"",BF91&lt;&gt;"-"),AND(BE91="-",BD90=""))),"-","")))</f>
        <v/>
      </c>
      <c r="BF90" s="128" t="str">
        <f>IFERROR(INDEX(Calculation!$Q$7:$Q$206,MATCH($B90&amp;" "&amp;BF$10,positions,0),1),
IFERROR(INDEX(Calculation!$R$7:$R$206,MATCH($B89&amp;" "&amp;BF$10,positions,0),1),
IF(AND(ROW(BF90)&gt;12,OR(AND(BG91&lt;&gt;"",BG91&lt;&gt;"-"),AND(BF91="-",BE90=""))),"-","")))</f>
        <v/>
      </c>
      <c r="BG90" s="128" t="str">
        <f>IFERROR(INDEX(Calculation!$Q$7:$Q$206,MATCH($B90&amp;" "&amp;BG$10,positions,0),1),
IFERROR(INDEX(Calculation!$R$7:$R$206,MATCH($B89&amp;" "&amp;BG$10,positions,0),1),
IF(AND(ROW(BG90)&gt;12,OR(AND(BH91&lt;&gt;"",BH91&lt;&gt;"-"),AND(BG91="-",BF90=""))),"-","")))</f>
        <v/>
      </c>
      <c r="BH90" s="128" t="str">
        <f>IFERROR(INDEX(Calculation!$Q$7:$Q$206,MATCH($B90&amp;" "&amp;BH$10,positions,0),1),
IFERROR(INDEX(Calculation!$R$7:$R$206,MATCH($B89&amp;" "&amp;BH$10,positions,0),1),
IF(AND(ROW(BH90)&gt;12,OR(AND(BI91&lt;&gt;"",BI91&lt;&gt;"-"),AND(BH91="-",BG90=""))),"-","")))</f>
        <v/>
      </c>
      <c r="BI90" s="128" t="str">
        <f>IFERROR(INDEX(Calculation!$Q$7:$Q$206,MATCH($B90&amp;" "&amp;BI$10,positions,0),1),
IFERROR(INDEX(Calculation!$R$7:$R$206,MATCH($B89&amp;" "&amp;BI$10,positions,0),1),
IF(AND(ROW(BI90)&gt;12,OR(AND(BJ91&lt;&gt;"",BJ91&lt;&gt;"-"),AND(BI91="-",BH90=""))),"-","")))</f>
        <v/>
      </c>
      <c r="BJ90" s="128" t="str">
        <f>IFERROR(INDEX(Calculation!$Q$7:$Q$206,MATCH($B90&amp;" "&amp;BJ$10,positions,0),1),
IFERROR(INDEX(Calculation!$R$7:$R$206,MATCH($B89&amp;" "&amp;BJ$10,positions,0),1),
IF(AND(ROW(BJ90)&gt;12,OR(AND(BK91&lt;&gt;"",BK91&lt;&gt;"-"),AND(BJ91="-",BI90=""))),"-","")))</f>
        <v/>
      </c>
      <c r="BK90" s="128" t="str">
        <f>IFERROR(INDEX(Calculation!$Q$7:$Q$206,MATCH($B90&amp;" "&amp;BK$10,positions,0),1),
IFERROR(INDEX(Calculation!$R$7:$R$206,MATCH($B89&amp;" "&amp;BK$10,positions,0),1),
IF(AND(ROW(BK90)&gt;12,OR(AND(BL91&lt;&gt;"",BL91&lt;&gt;"-"),AND(BK91="-",BJ90=""))),"-","")))</f>
        <v/>
      </c>
      <c r="BL90" s="128" t="str">
        <f>IFERROR(INDEX(Calculation!$Q$7:$Q$206,MATCH($B90&amp;" "&amp;BL$10,positions,0),1),
IFERROR(INDEX(Calculation!$R$7:$R$206,MATCH($B89&amp;" "&amp;BL$10,positions,0),1),
IF(AND(ROW(BL90)&gt;12,OR(AND(BM91&lt;&gt;"",BM91&lt;&gt;"-"),AND(BL91="-",BK90=""))),"-","")))</f>
        <v/>
      </c>
      <c r="BM90" s="128" t="str">
        <f>IFERROR(INDEX(Calculation!$Q$7:$Q$206,MATCH($B90&amp;" "&amp;BM$10,positions,0),1),
IFERROR(INDEX(Calculation!$R$7:$R$206,MATCH($B89&amp;" "&amp;BM$10,positions,0),1),
IF(AND(ROW(BM90)&gt;12,OR(AND(BN91&lt;&gt;"",BN91&lt;&gt;"-"),AND(BM91="-",BL90=""))),"-","")))</f>
        <v/>
      </c>
      <c r="BN90" s="128" t="str">
        <f>IFERROR(INDEX(Calculation!$Q$7:$Q$206,MATCH($B90&amp;" "&amp;BN$10,positions,0),1),
IFERROR(INDEX(Calculation!$R$7:$R$206,MATCH($B89&amp;" "&amp;BN$10,positions,0),1),
IF(AND(ROW(BN90)&gt;12,OR(AND(BO91&lt;&gt;"",BO91&lt;&gt;"-"),AND(BN91="-",BM90=""))),"-","")))</f>
        <v/>
      </c>
      <c r="BO90" s="128" t="str">
        <f>IFERROR(INDEX(Calculation!$Q$7:$Q$206,MATCH($B90&amp;" "&amp;BO$10,positions,0),1),
IFERROR(INDEX(Calculation!$R$7:$R$206,MATCH($B89&amp;" "&amp;BO$10,positions,0),1),
IF(AND(ROW(BO90)&gt;12,OR(AND(BP91&lt;&gt;"",BP91&lt;&gt;"-"),AND(BO91="-",BN90=""))),"-","")))</f>
        <v/>
      </c>
      <c r="BP90" s="128" t="str">
        <f>IFERROR(INDEX(Calculation!$Q$7:$Q$206,MATCH($B90&amp;" "&amp;BP$10,positions,0),1),
IFERROR(INDEX(Calculation!$R$7:$R$206,MATCH($B89&amp;" "&amp;BP$10,positions,0),1),
IF(AND(ROW(BP90)&gt;12,OR(AND(BQ91&lt;&gt;"",BQ91&lt;&gt;"-"),AND(BP91="-",BO90=""))),"-","")))</f>
        <v/>
      </c>
      <c r="BQ90" s="128" t="str">
        <f>IFERROR(INDEX(Calculation!$Q$7:$Q$206,MATCH($B90&amp;" "&amp;BQ$10,positions,0),1),
IFERROR(INDEX(Calculation!$R$7:$R$206,MATCH($B89&amp;" "&amp;BQ$10,positions,0),1),
IF(AND(ROW(BQ90)&gt;12,OR(AND(BR91&lt;&gt;"",BR91&lt;&gt;"-"),AND(BQ91="-",BP90=""))),"-","")))</f>
        <v/>
      </c>
      <c r="BR90" s="128" t="str">
        <f>IFERROR(INDEX(Calculation!$Q$7:$Q$206,MATCH($B90&amp;" "&amp;BR$10,positions,0),1),
IFERROR(INDEX(Calculation!$R$7:$R$206,MATCH($B89&amp;" "&amp;BR$10,positions,0),1),
IF(AND(ROW(BR90)&gt;12,OR(AND(BS91&lt;&gt;"",BS91&lt;&gt;"-"),AND(BR91="-",BQ90=""))),"-","")))</f>
        <v/>
      </c>
      <c r="BS90" s="128" t="str">
        <f>IFERROR(INDEX(Calculation!$Q$7:$Q$206,MATCH($B90&amp;" "&amp;BS$10,positions,0),1),
IFERROR(INDEX(Calculation!$R$7:$R$206,MATCH($B89&amp;" "&amp;BS$10,positions,0),1),
IF(AND(ROW(BS90)&gt;12,OR(AND(BT91&lt;&gt;"",BT91&lt;&gt;"-"),AND(BS91="-",BR90=""))),"-","")))</f>
        <v/>
      </c>
      <c r="BT90" s="128" t="str">
        <f>IFERROR(INDEX(Calculation!$Q$7:$Q$206,MATCH($B90&amp;" "&amp;BT$10,positions,0),1),
IFERROR(INDEX(Calculation!$R$7:$R$206,MATCH($B89&amp;" "&amp;BT$10,positions,0),1),
IF(AND(ROW(BT90)&gt;12,OR(AND(BU91&lt;&gt;"",BU91&lt;&gt;"-"),AND(BT91="-",BS90=""))),"-","")))</f>
        <v/>
      </c>
      <c r="BU90" s="128" t="str">
        <f>IFERROR(INDEX(Calculation!$Q$7:$Q$206,MATCH($B90&amp;" "&amp;BU$10,positions,0),1),
IFERROR(INDEX(Calculation!$R$7:$R$206,MATCH($B89&amp;" "&amp;BU$10,positions,0),1),
IF(AND(ROW(BU90)&gt;12,OR(AND(BV91&lt;&gt;"",BV91&lt;&gt;"-"),AND(BU91="-",BT90=""))),"-","")))</f>
        <v/>
      </c>
      <c r="BV90" s="128" t="str">
        <f>IFERROR(INDEX(Calculation!$Q$7:$Q$206,MATCH($B90&amp;" "&amp;BV$10,positions,0),1),
IFERROR(INDEX(Calculation!$R$7:$R$206,MATCH($B89&amp;" "&amp;BV$10,positions,0),1),
IF(AND(ROW(BV90)&gt;12,OR(AND(BW91&lt;&gt;"",BW91&lt;&gt;"-"),AND(BV91="-",BU90=""))),"-","")))</f>
        <v/>
      </c>
      <c r="BW90" s="128" t="str">
        <f>IFERROR(INDEX(Calculation!$Q$7:$Q$206,MATCH($B90&amp;" "&amp;BW$10,positions,0),1),
IFERROR(INDEX(Calculation!$R$7:$R$206,MATCH($B89&amp;" "&amp;BW$10,positions,0),1),
IF(AND(ROW(BW90)&gt;12,OR(AND(BX91&lt;&gt;"",BX91&lt;&gt;"-"),AND(BW91="-",BV90=""))),"-","")))</f>
        <v/>
      </c>
      <c r="BX90" s="128" t="str">
        <f>IFERROR(INDEX(Calculation!$Q$7:$Q$206,MATCH($B90&amp;" "&amp;BX$10,positions,0),1),
IFERROR(INDEX(Calculation!$R$7:$R$206,MATCH($B89&amp;" "&amp;BX$10,positions,0),1),
IF(AND(ROW(BX90)&gt;12,OR(AND(BY91&lt;&gt;"",BY91&lt;&gt;"-"),AND(BX91="-",BW90=""))),"-","")))</f>
        <v/>
      </c>
      <c r="BY90" s="128" t="str">
        <f>IFERROR(INDEX(Calculation!$Q$7:$Q$206,MATCH($B90&amp;" "&amp;BY$10,positions,0),1),
IFERROR(INDEX(Calculation!$R$7:$R$206,MATCH($B89&amp;" "&amp;BY$10,positions,0),1),
IF(AND(ROW(BY90)&gt;12,OR(AND(BZ91&lt;&gt;"",BZ91&lt;&gt;"-"),AND(BY91="-",BX90=""))),"-","")))</f>
        <v/>
      </c>
      <c r="BZ90" s="128" t="str">
        <f>IFERROR(INDEX(Calculation!$Q$7:$Q$206,MATCH($B90&amp;" "&amp;BZ$10,positions,0),1),
IFERROR(INDEX(Calculation!$R$7:$R$206,MATCH($B89&amp;" "&amp;BZ$10,positions,0),1),
IF(AND(ROW(BZ90)&gt;12,OR(AND(CA91&lt;&gt;"",CA91&lt;&gt;"-"),AND(BZ91="-",BY90=""))),"-","")))</f>
        <v/>
      </c>
      <c r="CA90" s="128" t="str">
        <f>IFERROR(INDEX(Calculation!$Q$7:$Q$206,MATCH($B90&amp;" "&amp;CA$10,positions,0),1),
IFERROR(INDEX(Calculation!$R$7:$R$206,MATCH($B89&amp;" "&amp;CA$10,positions,0),1),
IF(AND(ROW(CA90)&gt;12,OR(AND(CB91&lt;&gt;"",CB91&lt;&gt;"-"),AND(CA91="-",BZ90=""))),"-","")))</f>
        <v/>
      </c>
      <c r="CB90" s="128" t="str">
        <f>IFERROR(INDEX(Calculation!$Q$7:$Q$206,MATCH($B90&amp;" "&amp;CB$10,positions,0),1),
IFERROR(INDEX(Calculation!$R$7:$R$206,MATCH($B89&amp;" "&amp;CB$10,positions,0),1),
IF(AND(ROW(CB90)&gt;12,OR(AND(CC91&lt;&gt;"",CC91&lt;&gt;"-"),AND(CB91="-",CA90=""))),"-","")))</f>
        <v/>
      </c>
      <c r="CC90" s="128" t="str">
        <f>IFERROR(INDEX(Calculation!$Q$7:$Q$206,MATCH($B90&amp;" "&amp;CC$10,positions,0),1),
IFERROR(INDEX(Calculation!$R$7:$R$206,MATCH($B89&amp;" "&amp;CC$10,positions,0),1),
IF(AND(ROW(CC90)&gt;12,OR(AND(CD91&lt;&gt;"",CD91&lt;&gt;"-"),AND(CC91="-",CB90=""))),"-","")))</f>
        <v/>
      </c>
      <c r="CD90" s="128" t="str">
        <f>IFERROR(INDEX(Calculation!$Q$7:$Q$206,MATCH($B90&amp;" "&amp;CD$10,positions,0),1),
IFERROR(INDEX(Calculation!$R$7:$R$206,MATCH($B89&amp;" "&amp;CD$10,positions,0),1),
IF(AND(ROW(CD90)&gt;12,OR(AND(CE91&lt;&gt;"",CE91&lt;&gt;"-"),AND(CD91="-",CC90=""))),"-","")))</f>
        <v/>
      </c>
      <c r="CE90" s="128" t="str">
        <f>IFERROR(INDEX(Calculation!$Q$7:$Q$206,MATCH($B90&amp;" "&amp;CE$10,positions,0),1),
IFERROR(INDEX(Calculation!$R$7:$R$206,MATCH($B89&amp;" "&amp;CE$10,positions,0),1),
IF(AND(ROW(CE90)&gt;12,OR(AND(CF91&lt;&gt;"",CF91&lt;&gt;"-"),AND(CE91="-",CD90=""))),"-","")))</f>
        <v/>
      </c>
      <c r="CF90" s="128" t="str">
        <f>IFERROR(INDEX(Calculation!$Q$7:$Q$206,MATCH($B90&amp;" "&amp;CF$10,positions,0),1),
IFERROR(INDEX(Calculation!$R$7:$R$206,MATCH($B89&amp;" "&amp;CF$10,positions,0),1),
IF(AND(ROW(CF90)&gt;12,OR(AND(CG91&lt;&gt;"",CG91&lt;&gt;"-"),AND(CF91="-",CE90=""))),"-","")))</f>
        <v/>
      </c>
      <c r="CG90" s="128" t="str">
        <f>IFERROR(INDEX(Calculation!$Q$7:$Q$206,MATCH($B90&amp;" "&amp;CG$10,positions,0),1),
IFERROR(INDEX(Calculation!$R$7:$R$206,MATCH($B89&amp;" "&amp;CG$10,positions,0),1),
IF(AND(ROW(CG90)&gt;12,OR(AND(CH91&lt;&gt;"",CH91&lt;&gt;"-"),AND(CG91="-",CF90=""))),"-","")))</f>
        <v/>
      </c>
      <c r="CH90" s="128" t="str">
        <f>IFERROR(INDEX(Calculation!$Q$7:$Q$206,MATCH($B90&amp;" "&amp;CH$10,positions,0),1),
IFERROR(INDEX(Calculation!$R$7:$R$206,MATCH($B89&amp;" "&amp;CH$10,positions,0),1),
IF(AND(ROW(CH90)&gt;12,OR(AND(CI91&lt;&gt;"",CI91&lt;&gt;"-"),AND(CH91="-",CG90=""))),"-","")))</f>
        <v/>
      </c>
      <c r="CI90" s="128" t="str">
        <f>IFERROR(INDEX(Calculation!$Q$7:$Q$206,MATCH($B90&amp;" "&amp;CI$10,positions,0),1),
IFERROR(INDEX(Calculation!$R$7:$R$206,MATCH($B89&amp;" "&amp;CI$10,positions,0),1),
IF(AND(ROW(CI90)&gt;12,OR(AND(CJ91&lt;&gt;"",CJ91&lt;&gt;"-"),AND(CI91="-",CH90=""))),"-","")))</f>
        <v/>
      </c>
      <c r="CJ90" s="128" t="str">
        <f>IFERROR(INDEX(Calculation!$Q$7:$Q$206,MATCH($B90&amp;" "&amp;CJ$10,positions,0),1),
IFERROR(INDEX(Calculation!$R$7:$R$206,MATCH($B89&amp;" "&amp;CJ$10,positions,0),1),
IF(AND(ROW(CJ90)&gt;12,OR(AND(CK91&lt;&gt;"",CK91&lt;&gt;"-"),AND(CJ91="-",CI90=""))),"-","")))</f>
        <v/>
      </c>
      <c r="CK90" s="128" t="str">
        <f>IFERROR(INDEX(Calculation!$Q$7:$Q$206,MATCH($B90&amp;" "&amp;CK$10,positions,0),1),
IFERROR(INDEX(Calculation!$R$7:$R$206,MATCH($B89&amp;" "&amp;CK$10,positions,0),1),
IF(AND(ROW(CK90)&gt;12,OR(AND(CL91&lt;&gt;"",CL91&lt;&gt;"-"),AND(CK91="-",CJ90=""))),"-","")))</f>
        <v/>
      </c>
      <c r="CL90" s="128" t="str">
        <f>IFERROR(INDEX(Calculation!$Q$7:$Q$206,MATCH($B90&amp;" "&amp;CL$10,positions,0),1),
IFERROR(INDEX(Calculation!$R$7:$R$206,MATCH($B89&amp;" "&amp;CL$10,positions,0),1),
IF(AND(ROW(CL90)&gt;12,OR(AND(CM91&lt;&gt;"",CM91&lt;&gt;"-"),AND(CL91="-",CK90=""))),"-","")))</f>
        <v/>
      </c>
      <c r="CM90" s="128" t="str">
        <f>IFERROR(INDEX(Calculation!$Q$7:$Q$206,MATCH($B90&amp;" "&amp;CM$10,positions,0),1),
IFERROR(INDEX(Calculation!$R$7:$R$206,MATCH($B89&amp;" "&amp;CM$10,positions,0),1),
IF(AND(ROW(CM90)&gt;12,OR(AND(CN91&lt;&gt;"",CN91&lt;&gt;"-"),AND(CM91="-",CL90=""))),"-","")))</f>
        <v/>
      </c>
      <c r="CN90" s="128" t="str">
        <f>IFERROR(INDEX(Calculation!$Q$7:$Q$206,MATCH($B90&amp;" "&amp;CN$10,positions,0),1),
IFERROR(INDEX(Calculation!$R$7:$R$206,MATCH($B89&amp;" "&amp;CN$10,positions,0),1),
IF(AND(ROW(CN90)&gt;12,OR(AND(CO91&lt;&gt;"",CO91&lt;&gt;"-"),AND(CN91="-",CM90=""))),"-","")))</f>
        <v/>
      </c>
      <c r="CO90" s="128" t="str">
        <f>IFERROR(INDEX(Calculation!$Q$7:$Q$206,MATCH($B90&amp;" "&amp;CO$10,positions,0),1),
IFERROR(INDEX(Calculation!$R$7:$R$206,MATCH($B89&amp;" "&amp;CO$10,positions,0),1),
IF(AND(ROW(CO90)&gt;12,OR(AND(CP91&lt;&gt;"",CP91&lt;&gt;"-"),AND(CO91="-",CN90=""))),"-","")))</f>
        <v/>
      </c>
      <c r="CP90" s="128" t="str">
        <f>IFERROR(INDEX(Calculation!$Q$7:$Q$206,MATCH($B90&amp;" "&amp;CP$10,positions,0),1),
IFERROR(INDEX(Calculation!$R$7:$R$206,MATCH($B89&amp;" "&amp;CP$10,positions,0),1),
IF(AND(ROW(CP90)&gt;12,OR(AND(CQ91&lt;&gt;"",CQ91&lt;&gt;"-"),AND(CP91="-",CO90=""))),"-","")))</f>
        <v/>
      </c>
      <c r="CQ90" s="128" t="str">
        <f>IFERROR(INDEX(Calculation!$Q$7:$Q$206,MATCH($B90&amp;" "&amp;CQ$10,positions,0),1),
IFERROR(INDEX(Calculation!$R$7:$R$206,MATCH($B89&amp;" "&amp;CQ$10,positions,0),1),
IF(AND(ROW(CQ90)&gt;12,OR(AND(CR91&lt;&gt;"",CR91&lt;&gt;"-"),AND(CQ91="-",CP90=""))),"-","")))</f>
        <v/>
      </c>
      <c r="CR90" s="128" t="str">
        <f>IFERROR(INDEX(Calculation!$Q$7:$Q$206,MATCH($B90&amp;" "&amp;CR$10,positions,0),1),
IFERROR(INDEX(Calculation!$R$7:$R$206,MATCH($B89&amp;" "&amp;CR$10,positions,0),1),
IF(AND(ROW(CR90)&gt;12,OR(AND(CS91&lt;&gt;"",CS91&lt;&gt;"-"),AND(CR91="-",CQ90=""))),"-","")))</f>
        <v/>
      </c>
      <c r="CS90" s="128" t="str">
        <f>IFERROR(INDEX(Calculation!$Q$7:$Q$206,MATCH($B90&amp;" "&amp;CS$10,positions,0),1),
IFERROR(INDEX(Calculation!$R$7:$R$206,MATCH($B89&amp;" "&amp;CS$10,positions,0),1),
IF(AND(ROW(CS90)&gt;12,OR(AND(CT91&lt;&gt;"",CT91&lt;&gt;"-"),AND(CS91="-",CR90=""))),"-","")))</f>
        <v/>
      </c>
      <c r="CT90" s="128" t="str">
        <f>IFERROR(INDEX(Calculation!$Q$7:$Q$206,MATCH($B90&amp;" "&amp;CT$10,positions,0),1),
IFERROR(INDEX(Calculation!$R$7:$R$206,MATCH($B89&amp;" "&amp;CT$10,positions,0),1),
IF(AND(ROW(CT90)&gt;12,OR(AND(CU91&lt;&gt;"",CU91&lt;&gt;"-"),AND(CT91="-",CS90=""))),"-","")))</f>
        <v/>
      </c>
      <c r="CU90" s="128" t="str">
        <f>IFERROR(INDEX(Calculation!$Q$7:$Q$206,MATCH($B90&amp;" "&amp;CU$10,positions,0),1),
IFERROR(INDEX(Calculation!$R$7:$R$206,MATCH($B89&amp;" "&amp;CU$10,positions,0),1),
IF(AND(ROW(CU90)&gt;12,OR(AND(CV91&lt;&gt;"",CV91&lt;&gt;"-"),AND(CU91="-",CT90=""))),"-","")))</f>
        <v/>
      </c>
      <c r="CV90" s="128" t="str">
        <f>IFERROR(INDEX(Calculation!$Q$7:$Q$206,MATCH($B90&amp;" "&amp;CV$10,positions,0),1),
IFERROR(INDEX(Calculation!$R$7:$R$206,MATCH($B89&amp;" "&amp;CV$10,positions,0),1),
IF(AND(ROW(CV90)&gt;12,OR(AND(CW91&lt;&gt;"",CW91&lt;&gt;"-"),AND(CV91="-",CU90=""))),"-","")))</f>
        <v/>
      </c>
      <c r="CW90" s="128" t="str">
        <f>IFERROR(INDEX(Calculation!$Q$7:$Q$206,MATCH($B90&amp;" "&amp;CW$10,positions,0),1),
IFERROR(INDEX(Calculation!$R$7:$R$206,MATCH($B89&amp;" "&amp;CW$10,positions,0),1),
IF(AND(ROW(CW90)&gt;12,OR(AND(CX91&lt;&gt;"",CX91&lt;&gt;"-"),AND(CW91="-",CV90=""))),"-","")))</f>
        <v/>
      </c>
      <c r="CX90" s="128" t="str">
        <f>IFERROR(INDEX(Calculation!$Q$7:$Q$206,MATCH($B90&amp;" "&amp;CX$10,positions,0),1),
IFERROR(INDEX(Calculation!$R$7:$R$206,MATCH($B89&amp;" "&amp;CX$10,positions,0),1),
IF(AND(ROW(CX90)&gt;12,OR(AND(CY91&lt;&gt;"",CY91&lt;&gt;"-"),AND(CX91="-",CW90=""))),"-","")))</f>
        <v/>
      </c>
      <c r="CY90" s="128" t="str">
        <f>IFERROR(INDEX(Calculation!$Q$7:$Q$206,MATCH($B90&amp;" "&amp;CY$10,positions,0),1),
IFERROR(INDEX(Calculation!$R$7:$R$206,MATCH($B89&amp;" "&amp;CY$10,positions,0),1),
IF(AND(ROW(CY90)&gt;12,OR(AND(CZ91&lt;&gt;"",CZ91&lt;&gt;"-"),AND(CY91="-",CX90=""))),"-","")))</f>
        <v/>
      </c>
      <c r="CZ90" s="128" t="str">
        <f>IFERROR(INDEX(Calculation!$Q$7:$Q$206,MATCH($B90&amp;" "&amp;CZ$10,positions,0),1),
IFERROR(INDEX(Calculation!$R$7:$R$206,MATCH($B89&amp;" "&amp;CZ$10,positions,0),1),
IF(AND(ROW(CZ90)&gt;12,OR(AND(DA91&lt;&gt;"",DA91&lt;&gt;"-"),AND(CZ91="-",CY90=""))),"-","")))</f>
        <v/>
      </c>
    </row>
    <row r="91" spans="2:104" s="100" customFormat="1" ht="27.95" customHeight="1" x14ac:dyDescent="0.25">
      <c r="B91" s="140">
        <v>81</v>
      </c>
      <c r="C91" s="99"/>
      <c r="D91" s="128" t="str">
        <f>IFERROR(INDEX(Calculation!$Q$7:$Q$206,MATCH($B91&amp;" "&amp;D$10,positions,0),1),
IFERROR(INDEX(Calculation!$R$7:$R$206,MATCH($B90&amp;" "&amp;D$10,positions,0),1),
IF(AND(ROW(D91)&gt;12,OR(AND(E92&lt;&gt;"",E92&lt;&gt;"-"),AND(D92="-",C91=""))),"-","")))</f>
        <v/>
      </c>
      <c r="E91" s="128" t="str">
        <f>IFERROR(INDEX(Calculation!$Q$7:$Q$206,MATCH($B91&amp;" "&amp;E$10,positions,0),1),
IFERROR(INDEX(Calculation!$R$7:$R$206,MATCH($B90&amp;" "&amp;E$10,positions,0),1),
IF(AND(ROW(E91)&gt;12,OR(AND(F92&lt;&gt;"",F92&lt;&gt;"-"),AND(E92="-",D91=""))),"-","")))</f>
        <v/>
      </c>
      <c r="F91" s="128" t="str">
        <f>IFERROR(INDEX(Calculation!$Q$7:$Q$206,MATCH($B91&amp;" "&amp;F$10,positions,0),1),
IFERROR(INDEX(Calculation!$R$7:$R$206,MATCH($B90&amp;" "&amp;F$10,positions,0),1),
IF(AND(ROW(F91)&gt;12,OR(AND(G92&lt;&gt;"",G92&lt;&gt;"-"),AND(F92="-",E91=""))),"-","")))</f>
        <v/>
      </c>
      <c r="G91" s="128" t="str">
        <f>IFERROR(INDEX(Calculation!$Q$7:$Q$206,MATCH($B91&amp;" "&amp;G$10,positions,0),1),
IFERROR(INDEX(Calculation!$R$7:$R$206,MATCH($B90&amp;" "&amp;G$10,positions,0),1),
IF(AND(ROW(G91)&gt;12,OR(AND(H92&lt;&gt;"",H92&lt;&gt;"-"),AND(G92="-",F91=""))),"-","")))</f>
        <v/>
      </c>
      <c r="H91" s="128" t="str">
        <f>IFERROR(INDEX(Calculation!$Q$7:$Q$206,MATCH($B91&amp;" "&amp;H$10,positions,0),1),
IFERROR(INDEX(Calculation!$R$7:$R$206,MATCH($B90&amp;" "&amp;H$10,positions,0),1),
IF(AND(ROW(H91)&gt;12,OR(AND(I92&lt;&gt;"",I92&lt;&gt;"-"),AND(H92="-",G91=""))),"-","")))</f>
        <v/>
      </c>
      <c r="I91" s="128" t="str">
        <f>IFERROR(INDEX(Calculation!$Q$7:$Q$206,MATCH($B91&amp;" "&amp;I$10,positions,0),1),
IFERROR(INDEX(Calculation!$R$7:$R$206,MATCH($B90&amp;" "&amp;I$10,positions,0),1),
IF(AND(ROW(I91)&gt;12,OR(AND(J92&lt;&gt;"",J92&lt;&gt;"-"),AND(I92="-",H91=""))),"-","")))</f>
        <v/>
      </c>
      <c r="J91" s="128" t="str">
        <f>IFERROR(INDEX(Calculation!$Q$7:$Q$206,MATCH($B91&amp;" "&amp;J$10,positions,0),1),
IFERROR(INDEX(Calculation!$R$7:$R$206,MATCH($B90&amp;" "&amp;J$10,positions,0),1),
IF(AND(ROW(J91)&gt;12,OR(AND(K92&lt;&gt;"",K92&lt;&gt;"-"),AND(J92="-",I91=""))),"-","")))</f>
        <v/>
      </c>
      <c r="K91" s="128" t="str">
        <f>IFERROR(INDEX(Calculation!$Q$7:$Q$206,MATCH($B91&amp;" "&amp;K$10,positions,0),1),
IFERROR(INDEX(Calculation!$R$7:$R$206,MATCH($B90&amp;" "&amp;K$10,positions,0),1),
IF(AND(ROW(K91)&gt;12,OR(AND(L92&lt;&gt;"",L92&lt;&gt;"-"),AND(K92="-",J91=""))),"-","")))</f>
        <v/>
      </c>
      <c r="L91" s="128" t="str">
        <f>IFERROR(INDEX(Calculation!$Q$7:$Q$206,MATCH($B91&amp;" "&amp;L$10,positions,0),1),
IFERROR(INDEX(Calculation!$R$7:$R$206,MATCH($B90&amp;" "&amp;L$10,positions,0),1),
IF(AND(ROW(L91)&gt;12,OR(AND(M92&lt;&gt;"",M92&lt;&gt;"-"),AND(L92="-",K91=""))),"-","")))</f>
        <v/>
      </c>
      <c r="M91" s="128" t="str">
        <f>IFERROR(INDEX(Calculation!$Q$7:$Q$206,MATCH($B91&amp;" "&amp;M$10,positions,0),1),
IFERROR(INDEX(Calculation!$R$7:$R$206,MATCH($B90&amp;" "&amp;M$10,positions,0),1),
IF(AND(ROW(M91)&gt;12,OR(AND(N92&lt;&gt;"",N92&lt;&gt;"-"),AND(M92="-",L91=""))),"-","")))</f>
        <v/>
      </c>
      <c r="N91" s="128" t="str">
        <f>IFERROR(INDEX(Calculation!$Q$7:$Q$206,MATCH($B91&amp;" "&amp;N$10,positions,0),1),
IFERROR(INDEX(Calculation!$R$7:$R$206,MATCH($B90&amp;" "&amp;N$10,positions,0),1),
IF(AND(ROW(N91)&gt;12,OR(AND(O92&lt;&gt;"",O92&lt;&gt;"-"),AND(N92="-",M91=""))),"-","")))</f>
        <v/>
      </c>
      <c r="O91" s="128" t="str">
        <f>IFERROR(INDEX(Calculation!$Q$7:$Q$206,MATCH($B91&amp;" "&amp;O$10,positions,0),1),
IFERROR(INDEX(Calculation!$R$7:$R$206,MATCH($B90&amp;" "&amp;O$10,positions,0),1),
IF(AND(ROW(O91)&gt;12,OR(AND(P92&lt;&gt;"",P92&lt;&gt;"-"),AND(O92="-",N91=""))),"-","")))</f>
        <v/>
      </c>
      <c r="P91" s="128" t="str">
        <f>IFERROR(INDEX(Calculation!$Q$7:$Q$206,MATCH($B91&amp;" "&amp;P$10,positions,0),1),
IFERROR(INDEX(Calculation!$R$7:$R$206,MATCH($B90&amp;" "&amp;P$10,positions,0),1),
IF(AND(ROW(P91)&gt;12,OR(AND(Q92&lt;&gt;"",Q92&lt;&gt;"-"),AND(P92="-",O91=""))),"-","")))</f>
        <v/>
      </c>
      <c r="Q91" s="128" t="str">
        <f>IFERROR(INDEX(Calculation!$Q$7:$Q$206,MATCH($B91&amp;" "&amp;Q$10,positions,0),1),
IFERROR(INDEX(Calculation!$R$7:$R$206,MATCH($B90&amp;" "&amp;Q$10,positions,0),1),
IF(AND(ROW(Q91)&gt;12,OR(AND(R92&lt;&gt;"",R92&lt;&gt;"-"),AND(Q92="-",P91=""))),"-","")))</f>
        <v/>
      </c>
      <c r="R91" s="128" t="str">
        <f>IFERROR(INDEX(Calculation!$Q$7:$Q$206,MATCH($B91&amp;" "&amp;R$10,positions,0),1),
IFERROR(INDEX(Calculation!$R$7:$R$206,MATCH($B90&amp;" "&amp;R$10,positions,0),1),
IF(AND(ROW(R91)&gt;12,OR(AND(S92&lt;&gt;"",S92&lt;&gt;"-"),AND(R92="-",Q91=""))),"-","")))</f>
        <v/>
      </c>
      <c r="S91" s="128" t="str">
        <f>IFERROR(INDEX(Calculation!$Q$7:$Q$206,MATCH($B91&amp;" "&amp;S$10,positions,0),1),
IFERROR(INDEX(Calculation!$R$7:$R$206,MATCH($B90&amp;" "&amp;S$10,positions,0),1),
IF(AND(ROW(S91)&gt;12,OR(AND(T92&lt;&gt;"",T92&lt;&gt;"-"),AND(S92="-",R91=""))),"-","")))</f>
        <v/>
      </c>
      <c r="T91" s="128" t="str">
        <f>IFERROR(INDEX(Calculation!$Q$7:$Q$206,MATCH($B91&amp;" "&amp;T$10,positions,0),1),
IFERROR(INDEX(Calculation!$R$7:$R$206,MATCH($B90&amp;" "&amp;T$10,positions,0),1),
IF(AND(ROW(T91)&gt;12,OR(AND(U92&lt;&gt;"",U92&lt;&gt;"-"),AND(T92="-",S91=""))),"-","")))</f>
        <v/>
      </c>
      <c r="U91" s="128" t="str">
        <f>IFERROR(INDEX(Calculation!$Q$7:$Q$206,MATCH($B91&amp;" "&amp;U$10,positions,0),1),
IFERROR(INDEX(Calculation!$R$7:$R$206,MATCH($B90&amp;" "&amp;U$10,positions,0),1),
IF(AND(ROW(U91)&gt;12,OR(AND(V92&lt;&gt;"",V92&lt;&gt;"-"),AND(U92="-",T91=""))),"-","")))</f>
        <v/>
      </c>
      <c r="V91" s="128" t="str">
        <f>IFERROR(INDEX(Calculation!$Q$7:$Q$206,MATCH($B91&amp;" "&amp;V$10,positions,0),1),
IFERROR(INDEX(Calculation!$R$7:$R$206,MATCH($B90&amp;" "&amp;V$10,positions,0),1),
IF(AND(ROW(V91)&gt;12,OR(AND(W92&lt;&gt;"",W92&lt;&gt;"-"),AND(V92="-",U91=""))),"-","")))</f>
        <v/>
      </c>
      <c r="W91" s="128" t="str">
        <f>IFERROR(INDEX(Calculation!$Q$7:$Q$206,MATCH($B91&amp;" "&amp;W$10,positions,0),1),
IFERROR(INDEX(Calculation!$R$7:$R$206,MATCH($B90&amp;" "&amp;W$10,positions,0),1),
IF(AND(ROW(W91)&gt;12,OR(AND(X92&lt;&gt;"",X92&lt;&gt;"-"),AND(W92="-",V91=""))),"-","")))</f>
        <v/>
      </c>
      <c r="X91" s="128" t="str">
        <f>IFERROR(INDEX(Calculation!$Q$7:$Q$206,MATCH($B91&amp;" "&amp;X$10,positions,0),1),
IFERROR(INDEX(Calculation!$R$7:$R$206,MATCH($B90&amp;" "&amp;X$10,positions,0),1),
IF(AND(ROW(X91)&gt;12,OR(AND(Y92&lt;&gt;"",Y92&lt;&gt;"-"),AND(X92="-",W91=""))),"-","")))</f>
        <v/>
      </c>
      <c r="Y91" s="128" t="str">
        <f>IFERROR(INDEX(Calculation!$Q$7:$Q$206,MATCH($B91&amp;" "&amp;Y$10,positions,0),1),
IFERROR(INDEX(Calculation!$R$7:$R$206,MATCH($B90&amp;" "&amp;Y$10,positions,0),1),
IF(AND(ROW(Y91)&gt;12,OR(AND(Z92&lt;&gt;"",Z92&lt;&gt;"-"),AND(Y92="-",X91=""))),"-","")))</f>
        <v/>
      </c>
      <c r="Z91" s="128" t="str">
        <f>IFERROR(INDEX(Calculation!$Q$7:$Q$206,MATCH($B91&amp;" "&amp;Z$10,positions,0),1),
IFERROR(INDEX(Calculation!$R$7:$R$206,MATCH($B90&amp;" "&amp;Z$10,positions,0),1),
IF(AND(ROW(Z91)&gt;12,OR(AND(AA92&lt;&gt;"",AA92&lt;&gt;"-"),AND(Z92="-",Y91=""))),"-","")))</f>
        <v/>
      </c>
      <c r="AA91" s="128" t="str">
        <f>IFERROR(INDEX(Calculation!$Q$7:$Q$206,MATCH($B91&amp;" "&amp;AA$10,positions,0),1),
IFERROR(INDEX(Calculation!$R$7:$R$206,MATCH($B90&amp;" "&amp;AA$10,positions,0),1),
IF(AND(ROW(AA91)&gt;12,OR(AND(AB92&lt;&gt;"",AB92&lt;&gt;"-"),AND(AA92="-",Z91=""))),"-","")))</f>
        <v/>
      </c>
      <c r="AB91" s="128" t="str">
        <f>IFERROR(INDEX(Calculation!$Q$7:$Q$206,MATCH($B91&amp;" "&amp;AB$10,positions,0),1),
IFERROR(INDEX(Calculation!$R$7:$R$206,MATCH($B90&amp;" "&amp;AB$10,positions,0),1),
IF(AND(ROW(AB91)&gt;12,OR(AND(AC92&lt;&gt;"",AC92&lt;&gt;"-"),AND(AB92="-",AA91=""))),"-","")))</f>
        <v/>
      </c>
      <c r="AC91" s="128" t="str">
        <f>IFERROR(INDEX(Calculation!$Q$7:$Q$206,MATCH($B91&amp;" "&amp;AC$10,positions,0),1),
IFERROR(INDEX(Calculation!$R$7:$R$206,MATCH($B90&amp;" "&amp;AC$10,positions,0),1),
IF(AND(ROW(AC91)&gt;12,OR(AND(AD92&lt;&gt;"",AD92&lt;&gt;"-"),AND(AC92="-",AB91=""))),"-","")))</f>
        <v/>
      </c>
      <c r="AD91" s="128" t="str">
        <f>IFERROR(INDEX(Calculation!$Q$7:$Q$206,MATCH($B91&amp;" "&amp;AD$10,positions,0),1),
IFERROR(INDEX(Calculation!$R$7:$R$206,MATCH($B90&amp;" "&amp;AD$10,positions,0),1),
IF(AND(ROW(AD91)&gt;12,OR(AND(AE92&lt;&gt;"",AE92&lt;&gt;"-"),AND(AD92="-",AC91=""))),"-","")))</f>
        <v/>
      </c>
      <c r="AE91" s="128" t="str">
        <f>IFERROR(INDEX(Calculation!$Q$7:$Q$206,MATCH($B91&amp;" "&amp;AE$10,positions,0),1),
IFERROR(INDEX(Calculation!$R$7:$R$206,MATCH($B90&amp;" "&amp;AE$10,positions,0),1),
IF(AND(ROW(AE91)&gt;12,OR(AND(AF92&lt;&gt;"",AF92&lt;&gt;"-"),AND(AE92="-",AD91=""))),"-","")))</f>
        <v/>
      </c>
      <c r="AF91" s="128" t="str">
        <f>IFERROR(INDEX(Calculation!$Q$7:$Q$206,MATCH($B91&amp;" "&amp;AF$10,positions,0),1),
IFERROR(INDEX(Calculation!$R$7:$R$206,MATCH($B90&amp;" "&amp;AF$10,positions,0),1),
IF(AND(ROW(AF91)&gt;12,OR(AND(AG92&lt;&gt;"",AG92&lt;&gt;"-"),AND(AF92="-",AE91=""))),"-","")))</f>
        <v/>
      </c>
      <c r="AG91" s="128" t="str">
        <f>IFERROR(INDEX(Calculation!$Q$7:$Q$206,MATCH($B91&amp;" "&amp;AG$10,positions,0),1),
IFERROR(INDEX(Calculation!$R$7:$R$206,MATCH($B90&amp;" "&amp;AG$10,positions,0),1),
IF(AND(ROW(AG91)&gt;12,OR(AND(AH92&lt;&gt;"",AH92&lt;&gt;"-"),AND(AG92="-",AF91=""))),"-","")))</f>
        <v/>
      </c>
      <c r="AH91" s="128" t="str">
        <f>IFERROR(INDEX(Calculation!$Q$7:$Q$206,MATCH($B91&amp;" "&amp;AH$10,positions,0),1),
IFERROR(INDEX(Calculation!$R$7:$R$206,MATCH($B90&amp;" "&amp;AH$10,positions,0),1),
IF(AND(ROW(AH91)&gt;12,OR(AND(AI92&lt;&gt;"",AI92&lt;&gt;"-"),AND(AH92="-",AG91=""))),"-","")))</f>
        <v/>
      </c>
      <c r="AI91" s="128" t="str">
        <f>IFERROR(INDEX(Calculation!$Q$7:$Q$206,MATCH($B91&amp;" "&amp;AI$10,positions,0),1),
IFERROR(INDEX(Calculation!$R$7:$R$206,MATCH($B90&amp;" "&amp;AI$10,positions,0),1),
IF(AND(ROW(AI91)&gt;12,OR(AND(AJ92&lt;&gt;"",AJ92&lt;&gt;"-"),AND(AI92="-",AH91=""))),"-","")))</f>
        <v/>
      </c>
      <c r="AJ91" s="128" t="str">
        <f>IFERROR(INDEX(Calculation!$Q$7:$Q$206,MATCH($B91&amp;" "&amp;AJ$10,positions,0),1),
IFERROR(INDEX(Calculation!$R$7:$R$206,MATCH($B90&amp;" "&amp;AJ$10,positions,0),1),
IF(AND(ROW(AJ91)&gt;12,OR(AND(AK92&lt;&gt;"",AK92&lt;&gt;"-"),AND(AJ92="-",AI91=""))),"-","")))</f>
        <v/>
      </c>
      <c r="AK91" s="128" t="str">
        <f>IFERROR(INDEX(Calculation!$Q$7:$Q$206,MATCH($B91&amp;" "&amp;AK$10,positions,0),1),
IFERROR(INDEX(Calculation!$R$7:$R$206,MATCH($B90&amp;" "&amp;AK$10,positions,0),1),
IF(AND(ROW(AK91)&gt;12,OR(AND(AL92&lt;&gt;"",AL92&lt;&gt;"-"),AND(AK92="-",AJ91=""))),"-","")))</f>
        <v/>
      </c>
      <c r="AL91" s="128" t="str">
        <f>IFERROR(INDEX(Calculation!$Q$7:$Q$206,MATCH($B91&amp;" "&amp;AL$10,positions,0),1),
IFERROR(INDEX(Calculation!$R$7:$R$206,MATCH($B90&amp;" "&amp;AL$10,positions,0),1),
IF(AND(ROW(AL91)&gt;12,OR(AND(AM92&lt;&gt;"",AM92&lt;&gt;"-"),AND(AL92="-",AK91=""))),"-","")))</f>
        <v/>
      </c>
      <c r="AM91" s="128" t="str">
        <f>IFERROR(INDEX(Calculation!$Q$7:$Q$206,MATCH($B91&amp;" "&amp;AM$10,positions,0),1),
IFERROR(INDEX(Calculation!$R$7:$R$206,MATCH($B90&amp;" "&amp;AM$10,positions,0),1),
IF(AND(ROW(AM91)&gt;12,OR(AND(AN92&lt;&gt;"",AN92&lt;&gt;"-"),AND(AM92="-",AL91=""))),"-","")))</f>
        <v/>
      </c>
      <c r="AN91" s="128" t="str">
        <f>IFERROR(INDEX(Calculation!$Q$7:$Q$206,MATCH($B91&amp;" "&amp;AN$10,positions,0),1),
IFERROR(INDEX(Calculation!$R$7:$R$206,MATCH($B90&amp;" "&amp;AN$10,positions,0),1),
IF(AND(ROW(AN91)&gt;12,OR(AND(AO92&lt;&gt;"",AO92&lt;&gt;"-"),AND(AN92="-",AM91=""))),"-","")))</f>
        <v/>
      </c>
      <c r="AO91" s="128" t="str">
        <f>IFERROR(INDEX(Calculation!$Q$7:$Q$206,MATCH($B91&amp;" "&amp;AO$10,positions,0),1),
IFERROR(INDEX(Calculation!$R$7:$R$206,MATCH($B90&amp;" "&amp;AO$10,positions,0),1),
IF(AND(ROW(AO91)&gt;12,OR(AND(AP92&lt;&gt;"",AP92&lt;&gt;"-"),AND(AO92="-",AN91=""))),"-","")))</f>
        <v/>
      </c>
      <c r="AP91" s="128" t="str">
        <f>IFERROR(INDEX(Calculation!$Q$7:$Q$206,MATCH($B91&amp;" "&amp;AP$10,positions,0),1),
IFERROR(INDEX(Calculation!$R$7:$R$206,MATCH($B90&amp;" "&amp;AP$10,positions,0),1),
IF(AND(ROW(AP91)&gt;12,OR(AND(AQ92&lt;&gt;"",AQ92&lt;&gt;"-"),AND(AP92="-",AO91=""))),"-","")))</f>
        <v/>
      </c>
      <c r="AQ91" s="128" t="str">
        <f>IFERROR(INDEX(Calculation!$Q$7:$Q$206,MATCH($B91&amp;" "&amp;AQ$10,positions,0),1),
IFERROR(INDEX(Calculation!$R$7:$R$206,MATCH($B90&amp;" "&amp;AQ$10,positions,0),1),
IF(AND(ROW(AQ91)&gt;12,OR(AND(AR92&lt;&gt;"",AR92&lt;&gt;"-"),AND(AQ92="-",AP91=""))),"-","")))</f>
        <v/>
      </c>
      <c r="AR91" s="128" t="str">
        <f>IFERROR(INDEX(Calculation!$Q$7:$Q$206,MATCH($B91&amp;" "&amp;AR$10,positions,0),1),
IFERROR(INDEX(Calculation!$R$7:$R$206,MATCH($B90&amp;" "&amp;AR$10,positions,0),1),
IF(AND(ROW(AR91)&gt;12,OR(AND(AS92&lt;&gt;"",AS92&lt;&gt;"-"),AND(AR92="-",AQ91=""))),"-","")))</f>
        <v/>
      </c>
      <c r="AS91" s="128" t="str">
        <f>IFERROR(INDEX(Calculation!$Q$7:$Q$206,MATCH($B91&amp;" "&amp;AS$10,positions,0),1),
IFERROR(INDEX(Calculation!$R$7:$R$206,MATCH($B90&amp;" "&amp;AS$10,positions,0),1),
IF(AND(ROW(AS91)&gt;12,OR(AND(AT92&lt;&gt;"",AT92&lt;&gt;"-"),AND(AS92="-",AR91=""))),"-","")))</f>
        <v/>
      </c>
      <c r="AT91" s="128" t="str">
        <f>IFERROR(INDEX(Calculation!$Q$7:$Q$206,MATCH($B91&amp;" "&amp;AT$10,positions,0),1),
IFERROR(INDEX(Calculation!$R$7:$R$206,MATCH($B90&amp;" "&amp;AT$10,positions,0),1),
IF(AND(ROW(AT91)&gt;12,OR(AND(AU92&lt;&gt;"",AU92&lt;&gt;"-"),AND(AT92="-",AS91=""))),"-","")))</f>
        <v/>
      </c>
      <c r="AU91" s="128" t="str">
        <f>IFERROR(INDEX(Calculation!$Q$7:$Q$206,MATCH($B91&amp;" "&amp;AU$10,positions,0),1),
IFERROR(INDEX(Calculation!$R$7:$R$206,MATCH($B90&amp;" "&amp;AU$10,positions,0),1),
IF(AND(ROW(AU91)&gt;12,OR(AND(AV92&lt;&gt;"",AV92&lt;&gt;"-"),AND(AU92="-",AT91=""))),"-","")))</f>
        <v/>
      </c>
      <c r="AV91" s="128" t="str">
        <f>IFERROR(INDEX(Calculation!$Q$7:$Q$206,MATCH($B91&amp;" "&amp;AV$10,positions,0),1),
IFERROR(INDEX(Calculation!$R$7:$R$206,MATCH($B90&amp;" "&amp;AV$10,positions,0),1),
IF(AND(ROW(AV91)&gt;12,OR(AND(AW92&lt;&gt;"",AW92&lt;&gt;"-"),AND(AV92="-",AU91=""))),"-","")))</f>
        <v/>
      </c>
      <c r="AW91" s="128" t="str">
        <f>IFERROR(INDEX(Calculation!$Q$7:$Q$206,MATCH($B91&amp;" "&amp;AW$10,positions,0),1),
IFERROR(INDEX(Calculation!$R$7:$R$206,MATCH($B90&amp;" "&amp;AW$10,positions,0),1),
IF(AND(ROW(AW91)&gt;12,OR(AND(AX92&lt;&gt;"",AX92&lt;&gt;"-"),AND(AW92="-",AV91=""))),"-","")))</f>
        <v/>
      </c>
      <c r="AX91" s="128" t="str">
        <f>IFERROR(INDEX(Calculation!$Q$7:$Q$206,MATCH($B91&amp;" "&amp;AX$10,positions,0),1),
IFERROR(INDEX(Calculation!$R$7:$R$206,MATCH($B90&amp;" "&amp;AX$10,positions,0),1),
IF(AND(ROW(AX91)&gt;12,OR(AND(AY92&lt;&gt;"",AY92&lt;&gt;"-"),AND(AX92="-",AW91=""))),"-","")))</f>
        <v/>
      </c>
      <c r="AY91" s="128" t="str">
        <f>IFERROR(INDEX(Calculation!$Q$7:$Q$206,MATCH($B91&amp;" "&amp;AY$10,positions,0),1),
IFERROR(INDEX(Calculation!$R$7:$R$206,MATCH($B90&amp;" "&amp;AY$10,positions,0),1),
IF(AND(ROW(AY91)&gt;12,OR(AND(AZ92&lt;&gt;"",AZ92&lt;&gt;"-"),AND(AY92="-",AX91=""))),"-","")))</f>
        <v/>
      </c>
      <c r="AZ91" s="128" t="str">
        <f>IFERROR(INDEX(Calculation!$Q$7:$Q$206,MATCH($B91&amp;" "&amp;AZ$10,positions,0),1),
IFERROR(INDEX(Calculation!$R$7:$R$206,MATCH($B90&amp;" "&amp;AZ$10,positions,0),1),
IF(AND(ROW(AZ91)&gt;12,OR(AND(BA92&lt;&gt;"",BA92&lt;&gt;"-"),AND(AZ92="-",AY91=""))),"-","")))</f>
        <v/>
      </c>
      <c r="BA91" s="128" t="str">
        <f>IFERROR(INDEX(Calculation!$Q$7:$Q$206,MATCH($B91&amp;" "&amp;BA$10,positions,0),1),
IFERROR(INDEX(Calculation!$R$7:$R$206,MATCH($B90&amp;" "&amp;BA$10,positions,0),1),
IF(AND(ROW(BA91)&gt;12,OR(AND(BB92&lt;&gt;"",BB92&lt;&gt;"-"),AND(BA92="-",AZ91=""))),"-","")))</f>
        <v/>
      </c>
      <c r="BB91" s="128" t="str">
        <f>IFERROR(INDEX(Calculation!$Q$7:$Q$206,MATCH($B91&amp;" "&amp;BB$10,positions,0),1),
IFERROR(INDEX(Calculation!$R$7:$R$206,MATCH($B90&amp;" "&amp;BB$10,positions,0),1),
IF(AND(ROW(BB91)&gt;12,OR(AND(BC92&lt;&gt;"",BC92&lt;&gt;"-"),AND(BB92="-",BA91=""))),"-","")))</f>
        <v/>
      </c>
      <c r="BC91" s="128" t="str">
        <f>IFERROR(INDEX(Calculation!$Q$7:$Q$206,MATCH($B91&amp;" "&amp;BC$10,positions,0),1),
IFERROR(INDEX(Calculation!$R$7:$R$206,MATCH($B90&amp;" "&amp;BC$10,positions,0),1),
IF(AND(ROW(BC91)&gt;12,OR(AND(BD92&lt;&gt;"",BD92&lt;&gt;"-"),AND(BC92="-",BB91=""))),"-","")))</f>
        <v/>
      </c>
      <c r="BD91" s="128" t="str">
        <f>IFERROR(INDEX(Calculation!$Q$7:$Q$206,MATCH($B91&amp;" "&amp;BD$10,positions,0),1),
IFERROR(INDEX(Calculation!$R$7:$R$206,MATCH($B90&amp;" "&amp;BD$10,positions,0),1),
IF(AND(ROW(BD91)&gt;12,OR(AND(BE92&lt;&gt;"",BE92&lt;&gt;"-"),AND(BD92="-",BC91=""))),"-","")))</f>
        <v/>
      </c>
      <c r="BE91" s="128" t="str">
        <f>IFERROR(INDEX(Calculation!$Q$7:$Q$206,MATCH($B91&amp;" "&amp;BE$10,positions,0),1),
IFERROR(INDEX(Calculation!$R$7:$R$206,MATCH($B90&amp;" "&amp;BE$10,positions,0),1),
IF(AND(ROW(BE91)&gt;12,OR(AND(BF92&lt;&gt;"",BF92&lt;&gt;"-"),AND(BE92="-",BD91=""))),"-","")))</f>
        <v/>
      </c>
      <c r="BF91" s="128" t="str">
        <f>IFERROR(INDEX(Calculation!$Q$7:$Q$206,MATCH($B91&amp;" "&amp;BF$10,positions,0),1),
IFERROR(INDEX(Calculation!$R$7:$R$206,MATCH($B90&amp;" "&amp;BF$10,positions,0),1),
IF(AND(ROW(BF91)&gt;12,OR(AND(BG92&lt;&gt;"",BG92&lt;&gt;"-"),AND(BF92="-",BE91=""))),"-","")))</f>
        <v/>
      </c>
      <c r="BG91" s="128" t="str">
        <f>IFERROR(INDEX(Calculation!$Q$7:$Q$206,MATCH($B91&amp;" "&amp;BG$10,positions,0),1),
IFERROR(INDEX(Calculation!$R$7:$R$206,MATCH($B90&amp;" "&amp;BG$10,positions,0),1),
IF(AND(ROW(BG91)&gt;12,OR(AND(BH92&lt;&gt;"",BH92&lt;&gt;"-"),AND(BG92="-",BF91=""))),"-","")))</f>
        <v/>
      </c>
      <c r="BH91" s="128" t="str">
        <f>IFERROR(INDEX(Calculation!$Q$7:$Q$206,MATCH($B91&amp;" "&amp;BH$10,positions,0),1),
IFERROR(INDEX(Calculation!$R$7:$R$206,MATCH($B90&amp;" "&amp;BH$10,positions,0),1),
IF(AND(ROW(BH91)&gt;12,OR(AND(BI92&lt;&gt;"",BI92&lt;&gt;"-"),AND(BH92="-",BG91=""))),"-","")))</f>
        <v/>
      </c>
      <c r="BI91" s="128" t="str">
        <f>IFERROR(INDEX(Calculation!$Q$7:$Q$206,MATCH($B91&amp;" "&amp;BI$10,positions,0),1),
IFERROR(INDEX(Calculation!$R$7:$R$206,MATCH($B90&amp;" "&amp;BI$10,positions,0),1),
IF(AND(ROW(BI91)&gt;12,OR(AND(BJ92&lt;&gt;"",BJ92&lt;&gt;"-"),AND(BI92="-",BH91=""))),"-","")))</f>
        <v/>
      </c>
      <c r="BJ91" s="128" t="str">
        <f>IFERROR(INDEX(Calculation!$Q$7:$Q$206,MATCH($B91&amp;" "&amp;BJ$10,positions,0),1),
IFERROR(INDEX(Calculation!$R$7:$R$206,MATCH($B90&amp;" "&amp;BJ$10,positions,0),1),
IF(AND(ROW(BJ91)&gt;12,OR(AND(BK92&lt;&gt;"",BK92&lt;&gt;"-"),AND(BJ92="-",BI91=""))),"-","")))</f>
        <v/>
      </c>
      <c r="BK91" s="128" t="str">
        <f>IFERROR(INDEX(Calculation!$Q$7:$Q$206,MATCH($B91&amp;" "&amp;BK$10,positions,0),1),
IFERROR(INDEX(Calculation!$R$7:$R$206,MATCH($B90&amp;" "&amp;BK$10,positions,0),1),
IF(AND(ROW(BK91)&gt;12,OR(AND(BL92&lt;&gt;"",BL92&lt;&gt;"-"),AND(BK92="-",BJ91=""))),"-","")))</f>
        <v/>
      </c>
      <c r="BL91" s="128" t="str">
        <f>IFERROR(INDEX(Calculation!$Q$7:$Q$206,MATCH($B91&amp;" "&amp;BL$10,positions,0),1),
IFERROR(INDEX(Calculation!$R$7:$R$206,MATCH($B90&amp;" "&amp;BL$10,positions,0),1),
IF(AND(ROW(BL91)&gt;12,OR(AND(BM92&lt;&gt;"",BM92&lt;&gt;"-"),AND(BL92="-",BK91=""))),"-","")))</f>
        <v/>
      </c>
      <c r="BM91" s="128" t="str">
        <f>IFERROR(INDEX(Calculation!$Q$7:$Q$206,MATCH($B91&amp;" "&amp;BM$10,positions,0),1),
IFERROR(INDEX(Calculation!$R$7:$R$206,MATCH($B90&amp;" "&amp;BM$10,positions,0),1),
IF(AND(ROW(BM91)&gt;12,OR(AND(BN92&lt;&gt;"",BN92&lt;&gt;"-"),AND(BM92="-",BL91=""))),"-","")))</f>
        <v/>
      </c>
      <c r="BN91" s="128" t="str">
        <f>IFERROR(INDEX(Calculation!$Q$7:$Q$206,MATCH($B91&amp;" "&amp;BN$10,positions,0),1),
IFERROR(INDEX(Calculation!$R$7:$R$206,MATCH($B90&amp;" "&amp;BN$10,positions,0),1),
IF(AND(ROW(BN91)&gt;12,OR(AND(BO92&lt;&gt;"",BO92&lt;&gt;"-"),AND(BN92="-",BM91=""))),"-","")))</f>
        <v/>
      </c>
      <c r="BO91" s="128" t="str">
        <f>IFERROR(INDEX(Calculation!$Q$7:$Q$206,MATCH($B91&amp;" "&amp;BO$10,positions,0),1),
IFERROR(INDEX(Calculation!$R$7:$R$206,MATCH($B90&amp;" "&amp;BO$10,positions,0),1),
IF(AND(ROW(BO91)&gt;12,OR(AND(BP92&lt;&gt;"",BP92&lt;&gt;"-"),AND(BO92="-",BN91=""))),"-","")))</f>
        <v/>
      </c>
      <c r="BP91" s="128" t="str">
        <f>IFERROR(INDEX(Calculation!$Q$7:$Q$206,MATCH($B91&amp;" "&amp;BP$10,positions,0),1),
IFERROR(INDEX(Calculation!$R$7:$R$206,MATCH($B90&amp;" "&amp;BP$10,positions,0),1),
IF(AND(ROW(BP91)&gt;12,OR(AND(BQ92&lt;&gt;"",BQ92&lt;&gt;"-"),AND(BP92="-",BO91=""))),"-","")))</f>
        <v/>
      </c>
      <c r="BQ91" s="128" t="str">
        <f>IFERROR(INDEX(Calculation!$Q$7:$Q$206,MATCH($B91&amp;" "&amp;BQ$10,positions,0),1),
IFERROR(INDEX(Calculation!$R$7:$R$206,MATCH($B90&amp;" "&amp;BQ$10,positions,0),1),
IF(AND(ROW(BQ91)&gt;12,OR(AND(BR92&lt;&gt;"",BR92&lt;&gt;"-"),AND(BQ92="-",BP91=""))),"-","")))</f>
        <v/>
      </c>
      <c r="BR91" s="128" t="str">
        <f>IFERROR(INDEX(Calculation!$Q$7:$Q$206,MATCH($B91&amp;" "&amp;BR$10,positions,0),1),
IFERROR(INDEX(Calculation!$R$7:$R$206,MATCH($B90&amp;" "&amp;BR$10,positions,0),1),
IF(AND(ROW(BR91)&gt;12,OR(AND(BS92&lt;&gt;"",BS92&lt;&gt;"-"),AND(BR92="-",BQ91=""))),"-","")))</f>
        <v/>
      </c>
      <c r="BS91" s="128" t="str">
        <f>IFERROR(INDEX(Calculation!$Q$7:$Q$206,MATCH($B91&amp;" "&amp;BS$10,positions,0),1),
IFERROR(INDEX(Calculation!$R$7:$R$206,MATCH($B90&amp;" "&amp;BS$10,positions,0),1),
IF(AND(ROW(BS91)&gt;12,OR(AND(BT92&lt;&gt;"",BT92&lt;&gt;"-"),AND(BS92="-",BR91=""))),"-","")))</f>
        <v/>
      </c>
      <c r="BT91" s="128" t="str">
        <f>IFERROR(INDEX(Calculation!$Q$7:$Q$206,MATCH($B91&amp;" "&amp;BT$10,positions,0),1),
IFERROR(INDEX(Calculation!$R$7:$R$206,MATCH($B90&amp;" "&amp;BT$10,positions,0),1),
IF(AND(ROW(BT91)&gt;12,OR(AND(BU92&lt;&gt;"",BU92&lt;&gt;"-"),AND(BT92="-",BS91=""))),"-","")))</f>
        <v/>
      </c>
      <c r="BU91" s="128" t="str">
        <f>IFERROR(INDEX(Calculation!$Q$7:$Q$206,MATCH($B91&amp;" "&amp;BU$10,positions,0),1),
IFERROR(INDEX(Calculation!$R$7:$R$206,MATCH($B90&amp;" "&amp;BU$10,positions,0),1),
IF(AND(ROW(BU91)&gt;12,OR(AND(BV92&lt;&gt;"",BV92&lt;&gt;"-"),AND(BU92="-",BT91=""))),"-","")))</f>
        <v/>
      </c>
      <c r="BV91" s="128" t="str">
        <f>IFERROR(INDEX(Calculation!$Q$7:$Q$206,MATCH($B91&amp;" "&amp;BV$10,positions,0),1),
IFERROR(INDEX(Calculation!$R$7:$R$206,MATCH($B90&amp;" "&amp;BV$10,positions,0),1),
IF(AND(ROW(BV91)&gt;12,OR(AND(BW92&lt;&gt;"",BW92&lt;&gt;"-"),AND(BV92="-",BU91=""))),"-","")))</f>
        <v/>
      </c>
      <c r="BW91" s="128" t="str">
        <f>IFERROR(INDEX(Calculation!$Q$7:$Q$206,MATCH($B91&amp;" "&amp;BW$10,positions,0),1),
IFERROR(INDEX(Calculation!$R$7:$R$206,MATCH($B90&amp;" "&amp;BW$10,positions,0),1),
IF(AND(ROW(BW91)&gt;12,OR(AND(BX92&lt;&gt;"",BX92&lt;&gt;"-"),AND(BW92="-",BV91=""))),"-","")))</f>
        <v/>
      </c>
      <c r="BX91" s="128" t="str">
        <f>IFERROR(INDEX(Calculation!$Q$7:$Q$206,MATCH($B91&amp;" "&amp;BX$10,positions,0),1),
IFERROR(INDEX(Calculation!$R$7:$R$206,MATCH($B90&amp;" "&amp;BX$10,positions,0),1),
IF(AND(ROW(BX91)&gt;12,OR(AND(BY92&lt;&gt;"",BY92&lt;&gt;"-"),AND(BX92="-",BW91=""))),"-","")))</f>
        <v/>
      </c>
      <c r="BY91" s="128" t="str">
        <f>IFERROR(INDEX(Calculation!$Q$7:$Q$206,MATCH($B91&amp;" "&amp;BY$10,positions,0),1),
IFERROR(INDEX(Calculation!$R$7:$R$206,MATCH($B90&amp;" "&amp;BY$10,positions,0),1),
IF(AND(ROW(BY91)&gt;12,OR(AND(BZ92&lt;&gt;"",BZ92&lt;&gt;"-"),AND(BY92="-",BX91=""))),"-","")))</f>
        <v/>
      </c>
      <c r="BZ91" s="128" t="str">
        <f>IFERROR(INDEX(Calculation!$Q$7:$Q$206,MATCH($B91&amp;" "&amp;BZ$10,positions,0),1),
IFERROR(INDEX(Calculation!$R$7:$R$206,MATCH($B90&amp;" "&amp;BZ$10,positions,0),1),
IF(AND(ROW(BZ91)&gt;12,OR(AND(CA92&lt;&gt;"",CA92&lt;&gt;"-"),AND(BZ92="-",BY91=""))),"-","")))</f>
        <v/>
      </c>
      <c r="CA91" s="128" t="str">
        <f>IFERROR(INDEX(Calculation!$Q$7:$Q$206,MATCH($B91&amp;" "&amp;CA$10,positions,0),1),
IFERROR(INDEX(Calculation!$R$7:$R$206,MATCH($B90&amp;" "&amp;CA$10,positions,0),1),
IF(AND(ROW(CA91)&gt;12,OR(AND(CB92&lt;&gt;"",CB92&lt;&gt;"-"),AND(CA92="-",BZ91=""))),"-","")))</f>
        <v/>
      </c>
      <c r="CB91" s="128" t="str">
        <f>IFERROR(INDEX(Calculation!$Q$7:$Q$206,MATCH($B91&amp;" "&amp;CB$10,positions,0),1),
IFERROR(INDEX(Calculation!$R$7:$R$206,MATCH($B90&amp;" "&amp;CB$10,positions,0),1),
IF(AND(ROW(CB91)&gt;12,OR(AND(CC92&lt;&gt;"",CC92&lt;&gt;"-"),AND(CB92="-",CA91=""))),"-","")))</f>
        <v/>
      </c>
      <c r="CC91" s="128" t="str">
        <f>IFERROR(INDEX(Calculation!$Q$7:$Q$206,MATCH($B91&amp;" "&amp;CC$10,positions,0),1),
IFERROR(INDEX(Calculation!$R$7:$R$206,MATCH($B90&amp;" "&amp;CC$10,positions,0),1),
IF(AND(ROW(CC91)&gt;12,OR(AND(CD92&lt;&gt;"",CD92&lt;&gt;"-"),AND(CC92="-",CB91=""))),"-","")))</f>
        <v/>
      </c>
      <c r="CD91" s="128" t="str">
        <f>IFERROR(INDEX(Calculation!$Q$7:$Q$206,MATCH($B91&amp;" "&amp;CD$10,positions,0),1),
IFERROR(INDEX(Calculation!$R$7:$R$206,MATCH($B90&amp;" "&amp;CD$10,positions,0),1),
IF(AND(ROW(CD91)&gt;12,OR(AND(CE92&lt;&gt;"",CE92&lt;&gt;"-"),AND(CD92="-",CC91=""))),"-","")))</f>
        <v/>
      </c>
      <c r="CE91" s="128" t="str">
        <f>IFERROR(INDEX(Calculation!$Q$7:$Q$206,MATCH($B91&amp;" "&amp;CE$10,positions,0),1),
IFERROR(INDEX(Calculation!$R$7:$R$206,MATCH($B90&amp;" "&amp;CE$10,positions,0),1),
IF(AND(ROW(CE91)&gt;12,OR(AND(CF92&lt;&gt;"",CF92&lt;&gt;"-"),AND(CE92="-",CD91=""))),"-","")))</f>
        <v/>
      </c>
      <c r="CF91" s="128" t="str">
        <f>IFERROR(INDEX(Calculation!$Q$7:$Q$206,MATCH($B91&amp;" "&amp;CF$10,positions,0),1),
IFERROR(INDEX(Calculation!$R$7:$R$206,MATCH($B90&amp;" "&amp;CF$10,positions,0),1),
IF(AND(ROW(CF91)&gt;12,OR(AND(CG92&lt;&gt;"",CG92&lt;&gt;"-"),AND(CF92="-",CE91=""))),"-","")))</f>
        <v/>
      </c>
      <c r="CG91" s="128" t="str">
        <f>IFERROR(INDEX(Calculation!$Q$7:$Q$206,MATCH($B91&amp;" "&amp;CG$10,positions,0),1),
IFERROR(INDEX(Calculation!$R$7:$R$206,MATCH($B90&amp;" "&amp;CG$10,positions,0),1),
IF(AND(ROW(CG91)&gt;12,OR(AND(CH92&lt;&gt;"",CH92&lt;&gt;"-"),AND(CG92="-",CF91=""))),"-","")))</f>
        <v/>
      </c>
      <c r="CH91" s="128" t="str">
        <f>IFERROR(INDEX(Calculation!$Q$7:$Q$206,MATCH($B91&amp;" "&amp;CH$10,positions,0),1),
IFERROR(INDEX(Calculation!$R$7:$R$206,MATCH($B90&amp;" "&amp;CH$10,positions,0),1),
IF(AND(ROW(CH91)&gt;12,OR(AND(CI92&lt;&gt;"",CI92&lt;&gt;"-"),AND(CH92="-",CG91=""))),"-","")))</f>
        <v/>
      </c>
      <c r="CI91" s="128" t="str">
        <f>IFERROR(INDEX(Calculation!$Q$7:$Q$206,MATCH($B91&amp;" "&amp;CI$10,positions,0),1),
IFERROR(INDEX(Calculation!$R$7:$R$206,MATCH($B90&amp;" "&amp;CI$10,positions,0),1),
IF(AND(ROW(CI91)&gt;12,OR(AND(CJ92&lt;&gt;"",CJ92&lt;&gt;"-"),AND(CI92="-",CH91=""))),"-","")))</f>
        <v/>
      </c>
      <c r="CJ91" s="128" t="str">
        <f>IFERROR(INDEX(Calculation!$Q$7:$Q$206,MATCH($B91&amp;" "&amp;CJ$10,positions,0),1),
IFERROR(INDEX(Calculation!$R$7:$R$206,MATCH($B90&amp;" "&amp;CJ$10,positions,0),1),
IF(AND(ROW(CJ91)&gt;12,OR(AND(CK92&lt;&gt;"",CK92&lt;&gt;"-"),AND(CJ92="-",CI91=""))),"-","")))</f>
        <v/>
      </c>
      <c r="CK91" s="128" t="str">
        <f>IFERROR(INDEX(Calculation!$Q$7:$Q$206,MATCH($B91&amp;" "&amp;CK$10,positions,0),1),
IFERROR(INDEX(Calculation!$R$7:$R$206,MATCH($B90&amp;" "&amp;CK$10,positions,0),1),
IF(AND(ROW(CK91)&gt;12,OR(AND(CL92&lt;&gt;"",CL92&lt;&gt;"-"),AND(CK92="-",CJ91=""))),"-","")))</f>
        <v/>
      </c>
      <c r="CL91" s="128" t="str">
        <f>IFERROR(INDEX(Calculation!$Q$7:$Q$206,MATCH($B91&amp;" "&amp;CL$10,positions,0),1),
IFERROR(INDEX(Calculation!$R$7:$R$206,MATCH($B90&amp;" "&amp;CL$10,positions,0),1),
IF(AND(ROW(CL91)&gt;12,OR(AND(CM92&lt;&gt;"",CM92&lt;&gt;"-"),AND(CL92="-",CK91=""))),"-","")))</f>
        <v/>
      </c>
      <c r="CM91" s="128" t="str">
        <f>IFERROR(INDEX(Calculation!$Q$7:$Q$206,MATCH($B91&amp;" "&amp;CM$10,positions,0),1),
IFERROR(INDEX(Calculation!$R$7:$R$206,MATCH($B90&amp;" "&amp;CM$10,positions,0),1),
IF(AND(ROW(CM91)&gt;12,OR(AND(CN92&lt;&gt;"",CN92&lt;&gt;"-"),AND(CM92="-",CL91=""))),"-","")))</f>
        <v/>
      </c>
      <c r="CN91" s="128" t="str">
        <f>IFERROR(INDEX(Calculation!$Q$7:$Q$206,MATCH($B91&amp;" "&amp;CN$10,positions,0),1),
IFERROR(INDEX(Calculation!$R$7:$R$206,MATCH($B90&amp;" "&amp;CN$10,positions,0),1),
IF(AND(ROW(CN91)&gt;12,OR(AND(CO92&lt;&gt;"",CO92&lt;&gt;"-"),AND(CN92="-",CM91=""))),"-","")))</f>
        <v/>
      </c>
      <c r="CO91" s="128" t="str">
        <f>IFERROR(INDEX(Calculation!$Q$7:$Q$206,MATCH($B91&amp;" "&amp;CO$10,positions,0),1),
IFERROR(INDEX(Calculation!$R$7:$R$206,MATCH($B90&amp;" "&amp;CO$10,positions,0),1),
IF(AND(ROW(CO91)&gt;12,OR(AND(CP92&lt;&gt;"",CP92&lt;&gt;"-"),AND(CO92="-",CN91=""))),"-","")))</f>
        <v/>
      </c>
      <c r="CP91" s="128" t="str">
        <f>IFERROR(INDEX(Calculation!$Q$7:$Q$206,MATCH($B91&amp;" "&amp;CP$10,positions,0),1),
IFERROR(INDEX(Calculation!$R$7:$R$206,MATCH($B90&amp;" "&amp;CP$10,positions,0),1),
IF(AND(ROW(CP91)&gt;12,OR(AND(CQ92&lt;&gt;"",CQ92&lt;&gt;"-"),AND(CP92="-",CO91=""))),"-","")))</f>
        <v/>
      </c>
      <c r="CQ91" s="128" t="str">
        <f>IFERROR(INDEX(Calculation!$Q$7:$Q$206,MATCH($B91&amp;" "&amp;CQ$10,positions,0),1),
IFERROR(INDEX(Calculation!$R$7:$R$206,MATCH($B90&amp;" "&amp;CQ$10,positions,0),1),
IF(AND(ROW(CQ91)&gt;12,OR(AND(CR92&lt;&gt;"",CR92&lt;&gt;"-"),AND(CQ92="-",CP91=""))),"-","")))</f>
        <v/>
      </c>
      <c r="CR91" s="128" t="str">
        <f>IFERROR(INDEX(Calculation!$Q$7:$Q$206,MATCH($B91&amp;" "&amp;CR$10,positions,0),1),
IFERROR(INDEX(Calculation!$R$7:$R$206,MATCH($B90&amp;" "&amp;CR$10,positions,0),1),
IF(AND(ROW(CR91)&gt;12,OR(AND(CS92&lt;&gt;"",CS92&lt;&gt;"-"),AND(CR92="-",CQ91=""))),"-","")))</f>
        <v/>
      </c>
      <c r="CS91" s="128" t="str">
        <f>IFERROR(INDEX(Calculation!$Q$7:$Q$206,MATCH($B91&amp;" "&amp;CS$10,positions,0),1),
IFERROR(INDEX(Calculation!$R$7:$R$206,MATCH($B90&amp;" "&amp;CS$10,positions,0),1),
IF(AND(ROW(CS91)&gt;12,OR(AND(CT92&lt;&gt;"",CT92&lt;&gt;"-"),AND(CS92="-",CR91=""))),"-","")))</f>
        <v/>
      </c>
      <c r="CT91" s="128" t="str">
        <f>IFERROR(INDEX(Calculation!$Q$7:$Q$206,MATCH($B91&amp;" "&amp;CT$10,positions,0),1),
IFERROR(INDEX(Calculation!$R$7:$R$206,MATCH($B90&amp;" "&amp;CT$10,positions,0),1),
IF(AND(ROW(CT91)&gt;12,OR(AND(CU92&lt;&gt;"",CU92&lt;&gt;"-"),AND(CT92="-",CS91=""))),"-","")))</f>
        <v/>
      </c>
      <c r="CU91" s="128" t="str">
        <f>IFERROR(INDEX(Calculation!$Q$7:$Q$206,MATCH($B91&amp;" "&amp;CU$10,positions,0),1),
IFERROR(INDEX(Calculation!$R$7:$R$206,MATCH($B90&amp;" "&amp;CU$10,positions,0),1),
IF(AND(ROW(CU91)&gt;12,OR(AND(CV92&lt;&gt;"",CV92&lt;&gt;"-"),AND(CU92="-",CT91=""))),"-","")))</f>
        <v/>
      </c>
      <c r="CV91" s="128" t="str">
        <f>IFERROR(INDEX(Calculation!$Q$7:$Q$206,MATCH($B91&amp;" "&amp;CV$10,positions,0),1),
IFERROR(INDEX(Calculation!$R$7:$R$206,MATCH($B90&amp;" "&amp;CV$10,positions,0),1),
IF(AND(ROW(CV91)&gt;12,OR(AND(CW92&lt;&gt;"",CW92&lt;&gt;"-"),AND(CV92="-",CU91=""))),"-","")))</f>
        <v/>
      </c>
      <c r="CW91" s="128" t="str">
        <f>IFERROR(INDEX(Calculation!$Q$7:$Q$206,MATCH($B91&amp;" "&amp;CW$10,positions,0),1),
IFERROR(INDEX(Calculation!$R$7:$R$206,MATCH($B90&amp;" "&amp;CW$10,positions,0),1),
IF(AND(ROW(CW91)&gt;12,OR(AND(CX92&lt;&gt;"",CX92&lt;&gt;"-"),AND(CW92="-",CV91=""))),"-","")))</f>
        <v/>
      </c>
      <c r="CX91" s="128" t="str">
        <f>IFERROR(INDEX(Calculation!$Q$7:$Q$206,MATCH($B91&amp;" "&amp;CX$10,positions,0),1),
IFERROR(INDEX(Calculation!$R$7:$R$206,MATCH($B90&amp;" "&amp;CX$10,positions,0),1),
IF(AND(ROW(CX91)&gt;12,OR(AND(CY92&lt;&gt;"",CY92&lt;&gt;"-"),AND(CX92="-",CW91=""))),"-","")))</f>
        <v/>
      </c>
      <c r="CY91" s="128" t="str">
        <f>IFERROR(INDEX(Calculation!$Q$7:$Q$206,MATCH($B91&amp;" "&amp;CY$10,positions,0),1),
IFERROR(INDEX(Calculation!$R$7:$R$206,MATCH($B90&amp;" "&amp;CY$10,positions,0),1),
IF(AND(ROW(CY91)&gt;12,OR(AND(CZ92&lt;&gt;"",CZ92&lt;&gt;"-"),AND(CY92="-",CX91=""))),"-","")))</f>
        <v/>
      </c>
      <c r="CZ91" s="128" t="str">
        <f>IFERROR(INDEX(Calculation!$Q$7:$Q$206,MATCH($B91&amp;" "&amp;CZ$10,positions,0),1),
IFERROR(INDEX(Calculation!$R$7:$R$206,MATCH($B90&amp;" "&amp;CZ$10,positions,0),1),
IF(AND(ROW(CZ91)&gt;12,OR(AND(DA92&lt;&gt;"",DA92&lt;&gt;"-"),AND(CZ92="-",CY91=""))),"-","")))</f>
        <v/>
      </c>
    </row>
    <row r="92" spans="2:104" s="100" customFormat="1" ht="27.95" customHeight="1" x14ac:dyDescent="0.25">
      <c r="B92" s="140">
        <v>82</v>
      </c>
      <c r="C92" s="99"/>
      <c r="D92" s="128" t="str">
        <f>IFERROR(INDEX(Calculation!$Q$7:$Q$206,MATCH($B92&amp;" "&amp;D$10,positions,0),1),
IFERROR(INDEX(Calculation!$R$7:$R$206,MATCH($B91&amp;" "&amp;D$10,positions,0),1),
IF(AND(ROW(D92)&gt;12,OR(AND(E93&lt;&gt;"",E93&lt;&gt;"-"),AND(D93="-",C92=""))),"-","")))</f>
        <v/>
      </c>
      <c r="E92" s="128" t="str">
        <f>IFERROR(INDEX(Calculation!$Q$7:$Q$206,MATCH($B92&amp;" "&amp;E$10,positions,0),1),
IFERROR(INDEX(Calculation!$R$7:$R$206,MATCH($B91&amp;" "&amp;E$10,positions,0),1),
IF(AND(ROW(E92)&gt;12,OR(AND(F93&lt;&gt;"",F93&lt;&gt;"-"),AND(E93="-",D92=""))),"-","")))</f>
        <v/>
      </c>
      <c r="F92" s="128" t="str">
        <f>IFERROR(INDEX(Calculation!$Q$7:$Q$206,MATCH($B92&amp;" "&amp;F$10,positions,0),1),
IFERROR(INDEX(Calculation!$R$7:$R$206,MATCH($B91&amp;" "&amp;F$10,positions,0),1),
IF(AND(ROW(F92)&gt;12,OR(AND(G93&lt;&gt;"",G93&lt;&gt;"-"),AND(F93="-",E92=""))),"-","")))</f>
        <v/>
      </c>
      <c r="G92" s="128" t="str">
        <f>IFERROR(INDEX(Calculation!$Q$7:$Q$206,MATCH($B92&amp;" "&amp;G$10,positions,0),1),
IFERROR(INDEX(Calculation!$R$7:$R$206,MATCH($B91&amp;" "&amp;G$10,positions,0),1),
IF(AND(ROW(G92)&gt;12,OR(AND(H93&lt;&gt;"",H93&lt;&gt;"-"),AND(G93="-",F92=""))),"-","")))</f>
        <v/>
      </c>
      <c r="H92" s="128" t="str">
        <f>IFERROR(INDEX(Calculation!$Q$7:$Q$206,MATCH($B92&amp;" "&amp;H$10,positions,0),1),
IFERROR(INDEX(Calculation!$R$7:$R$206,MATCH($B91&amp;" "&amp;H$10,positions,0),1),
IF(AND(ROW(H92)&gt;12,OR(AND(I93&lt;&gt;"",I93&lt;&gt;"-"),AND(H93="-",G92=""))),"-","")))</f>
        <v/>
      </c>
      <c r="I92" s="128" t="str">
        <f>IFERROR(INDEX(Calculation!$Q$7:$Q$206,MATCH($B92&amp;" "&amp;I$10,positions,0),1),
IFERROR(INDEX(Calculation!$R$7:$R$206,MATCH($B91&amp;" "&amp;I$10,positions,0),1),
IF(AND(ROW(I92)&gt;12,OR(AND(J93&lt;&gt;"",J93&lt;&gt;"-"),AND(I93="-",H92=""))),"-","")))</f>
        <v/>
      </c>
      <c r="J92" s="128" t="str">
        <f>IFERROR(INDEX(Calculation!$Q$7:$Q$206,MATCH($B92&amp;" "&amp;J$10,positions,0),1),
IFERROR(INDEX(Calculation!$R$7:$R$206,MATCH($B91&amp;" "&amp;J$10,positions,0),1),
IF(AND(ROW(J92)&gt;12,OR(AND(K93&lt;&gt;"",K93&lt;&gt;"-"),AND(J93="-",I92=""))),"-","")))</f>
        <v/>
      </c>
      <c r="K92" s="128" t="str">
        <f>IFERROR(INDEX(Calculation!$Q$7:$Q$206,MATCH($B92&amp;" "&amp;K$10,positions,0),1),
IFERROR(INDEX(Calculation!$R$7:$R$206,MATCH($B91&amp;" "&amp;K$10,positions,0),1),
IF(AND(ROW(K92)&gt;12,OR(AND(L93&lt;&gt;"",L93&lt;&gt;"-"),AND(K93="-",J92=""))),"-","")))</f>
        <v/>
      </c>
      <c r="L92" s="128" t="str">
        <f>IFERROR(INDEX(Calculation!$Q$7:$Q$206,MATCH($B92&amp;" "&amp;L$10,positions,0),1),
IFERROR(INDEX(Calculation!$R$7:$R$206,MATCH($B91&amp;" "&amp;L$10,positions,0),1),
IF(AND(ROW(L92)&gt;12,OR(AND(M93&lt;&gt;"",M93&lt;&gt;"-"),AND(L93="-",K92=""))),"-","")))</f>
        <v/>
      </c>
      <c r="M92" s="128" t="str">
        <f>IFERROR(INDEX(Calculation!$Q$7:$Q$206,MATCH($B92&amp;" "&amp;M$10,positions,0),1),
IFERROR(INDEX(Calculation!$R$7:$R$206,MATCH($B91&amp;" "&amp;M$10,positions,0),1),
IF(AND(ROW(M92)&gt;12,OR(AND(N93&lt;&gt;"",N93&lt;&gt;"-"),AND(M93="-",L92=""))),"-","")))</f>
        <v/>
      </c>
      <c r="N92" s="128" t="str">
        <f>IFERROR(INDEX(Calculation!$Q$7:$Q$206,MATCH($B92&amp;" "&amp;N$10,positions,0),1),
IFERROR(INDEX(Calculation!$R$7:$R$206,MATCH($B91&amp;" "&amp;N$10,positions,0),1),
IF(AND(ROW(N92)&gt;12,OR(AND(O93&lt;&gt;"",O93&lt;&gt;"-"),AND(N93="-",M92=""))),"-","")))</f>
        <v/>
      </c>
      <c r="O92" s="128" t="str">
        <f>IFERROR(INDEX(Calculation!$Q$7:$Q$206,MATCH($B92&amp;" "&amp;O$10,positions,0),1),
IFERROR(INDEX(Calculation!$R$7:$R$206,MATCH($B91&amp;" "&amp;O$10,positions,0),1),
IF(AND(ROW(O92)&gt;12,OR(AND(P93&lt;&gt;"",P93&lt;&gt;"-"),AND(O93="-",N92=""))),"-","")))</f>
        <v/>
      </c>
      <c r="P92" s="128" t="str">
        <f>IFERROR(INDEX(Calculation!$Q$7:$Q$206,MATCH($B92&amp;" "&amp;P$10,positions,0),1),
IFERROR(INDEX(Calculation!$R$7:$R$206,MATCH($B91&amp;" "&amp;P$10,positions,0),1),
IF(AND(ROW(P92)&gt;12,OR(AND(Q93&lt;&gt;"",Q93&lt;&gt;"-"),AND(P93="-",O92=""))),"-","")))</f>
        <v/>
      </c>
      <c r="Q92" s="128" t="str">
        <f>IFERROR(INDEX(Calculation!$Q$7:$Q$206,MATCH($B92&amp;" "&amp;Q$10,positions,0),1),
IFERROR(INDEX(Calculation!$R$7:$R$206,MATCH($B91&amp;" "&amp;Q$10,positions,0),1),
IF(AND(ROW(Q92)&gt;12,OR(AND(R93&lt;&gt;"",R93&lt;&gt;"-"),AND(Q93="-",P92=""))),"-","")))</f>
        <v/>
      </c>
      <c r="R92" s="128" t="str">
        <f>IFERROR(INDEX(Calculation!$Q$7:$Q$206,MATCH($B92&amp;" "&amp;R$10,positions,0),1),
IFERROR(INDEX(Calculation!$R$7:$R$206,MATCH($B91&amp;" "&amp;R$10,positions,0),1),
IF(AND(ROW(R92)&gt;12,OR(AND(S93&lt;&gt;"",S93&lt;&gt;"-"),AND(R93="-",Q92=""))),"-","")))</f>
        <v/>
      </c>
      <c r="S92" s="128" t="str">
        <f>IFERROR(INDEX(Calculation!$Q$7:$Q$206,MATCH($B92&amp;" "&amp;S$10,positions,0),1),
IFERROR(INDEX(Calculation!$R$7:$R$206,MATCH($B91&amp;" "&amp;S$10,positions,0),1),
IF(AND(ROW(S92)&gt;12,OR(AND(T93&lt;&gt;"",T93&lt;&gt;"-"),AND(S93="-",R92=""))),"-","")))</f>
        <v/>
      </c>
      <c r="T92" s="128" t="str">
        <f>IFERROR(INDEX(Calculation!$Q$7:$Q$206,MATCH($B92&amp;" "&amp;T$10,positions,0),1),
IFERROR(INDEX(Calculation!$R$7:$R$206,MATCH($B91&amp;" "&amp;T$10,positions,0),1),
IF(AND(ROW(T92)&gt;12,OR(AND(U93&lt;&gt;"",U93&lt;&gt;"-"),AND(T93="-",S92=""))),"-","")))</f>
        <v/>
      </c>
      <c r="U92" s="128" t="str">
        <f>IFERROR(INDEX(Calculation!$Q$7:$Q$206,MATCH($B92&amp;" "&amp;U$10,positions,0),1),
IFERROR(INDEX(Calculation!$R$7:$R$206,MATCH($B91&amp;" "&amp;U$10,positions,0),1),
IF(AND(ROW(U92)&gt;12,OR(AND(V93&lt;&gt;"",V93&lt;&gt;"-"),AND(U93="-",T92=""))),"-","")))</f>
        <v/>
      </c>
      <c r="V92" s="128" t="str">
        <f>IFERROR(INDEX(Calculation!$Q$7:$Q$206,MATCH($B92&amp;" "&amp;V$10,positions,0),1),
IFERROR(INDEX(Calculation!$R$7:$R$206,MATCH($B91&amp;" "&amp;V$10,positions,0),1),
IF(AND(ROW(V92)&gt;12,OR(AND(W93&lt;&gt;"",W93&lt;&gt;"-"),AND(V93="-",U92=""))),"-","")))</f>
        <v/>
      </c>
      <c r="W92" s="128" t="str">
        <f>IFERROR(INDEX(Calculation!$Q$7:$Q$206,MATCH($B92&amp;" "&amp;W$10,positions,0),1),
IFERROR(INDEX(Calculation!$R$7:$R$206,MATCH($B91&amp;" "&amp;W$10,positions,0),1),
IF(AND(ROW(W92)&gt;12,OR(AND(X93&lt;&gt;"",X93&lt;&gt;"-"),AND(W93="-",V92=""))),"-","")))</f>
        <v/>
      </c>
      <c r="X92" s="128" t="str">
        <f>IFERROR(INDEX(Calculation!$Q$7:$Q$206,MATCH($B92&amp;" "&amp;X$10,positions,0),1),
IFERROR(INDEX(Calculation!$R$7:$R$206,MATCH($B91&amp;" "&amp;X$10,positions,0),1),
IF(AND(ROW(X92)&gt;12,OR(AND(Y93&lt;&gt;"",Y93&lt;&gt;"-"),AND(X93="-",W92=""))),"-","")))</f>
        <v/>
      </c>
      <c r="Y92" s="128" t="str">
        <f>IFERROR(INDEX(Calculation!$Q$7:$Q$206,MATCH($B92&amp;" "&amp;Y$10,positions,0),1),
IFERROR(INDEX(Calculation!$R$7:$R$206,MATCH($B91&amp;" "&amp;Y$10,positions,0),1),
IF(AND(ROW(Y92)&gt;12,OR(AND(Z93&lt;&gt;"",Z93&lt;&gt;"-"),AND(Y93="-",X92=""))),"-","")))</f>
        <v/>
      </c>
      <c r="Z92" s="128" t="str">
        <f>IFERROR(INDEX(Calculation!$Q$7:$Q$206,MATCH($B92&amp;" "&amp;Z$10,positions,0),1),
IFERROR(INDEX(Calculation!$R$7:$R$206,MATCH($B91&amp;" "&amp;Z$10,positions,0),1),
IF(AND(ROW(Z92)&gt;12,OR(AND(AA93&lt;&gt;"",AA93&lt;&gt;"-"),AND(Z93="-",Y92=""))),"-","")))</f>
        <v/>
      </c>
      <c r="AA92" s="128" t="str">
        <f>IFERROR(INDEX(Calculation!$Q$7:$Q$206,MATCH($B92&amp;" "&amp;AA$10,positions,0),1),
IFERROR(INDEX(Calculation!$R$7:$R$206,MATCH($B91&amp;" "&amp;AA$10,positions,0),1),
IF(AND(ROW(AA92)&gt;12,OR(AND(AB93&lt;&gt;"",AB93&lt;&gt;"-"),AND(AA93="-",Z92=""))),"-","")))</f>
        <v/>
      </c>
      <c r="AB92" s="128" t="str">
        <f>IFERROR(INDEX(Calculation!$Q$7:$Q$206,MATCH($B92&amp;" "&amp;AB$10,positions,0),1),
IFERROR(INDEX(Calculation!$R$7:$R$206,MATCH($B91&amp;" "&amp;AB$10,positions,0),1),
IF(AND(ROW(AB92)&gt;12,OR(AND(AC93&lt;&gt;"",AC93&lt;&gt;"-"),AND(AB93="-",AA92=""))),"-","")))</f>
        <v/>
      </c>
      <c r="AC92" s="128" t="str">
        <f>IFERROR(INDEX(Calculation!$Q$7:$Q$206,MATCH($B92&amp;" "&amp;AC$10,positions,0),1),
IFERROR(INDEX(Calculation!$R$7:$R$206,MATCH($B91&amp;" "&amp;AC$10,positions,0),1),
IF(AND(ROW(AC92)&gt;12,OR(AND(AD93&lt;&gt;"",AD93&lt;&gt;"-"),AND(AC93="-",AB92=""))),"-","")))</f>
        <v/>
      </c>
      <c r="AD92" s="128" t="str">
        <f>IFERROR(INDEX(Calculation!$Q$7:$Q$206,MATCH($B92&amp;" "&amp;AD$10,positions,0),1),
IFERROR(INDEX(Calculation!$R$7:$R$206,MATCH($B91&amp;" "&amp;AD$10,positions,0),1),
IF(AND(ROW(AD92)&gt;12,OR(AND(AE93&lt;&gt;"",AE93&lt;&gt;"-"),AND(AD93="-",AC92=""))),"-","")))</f>
        <v/>
      </c>
      <c r="AE92" s="128" t="str">
        <f>IFERROR(INDEX(Calculation!$Q$7:$Q$206,MATCH($B92&amp;" "&amp;AE$10,positions,0),1),
IFERROR(INDEX(Calculation!$R$7:$R$206,MATCH($B91&amp;" "&amp;AE$10,positions,0),1),
IF(AND(ROW(AE92)&gt;12,OR(AND(AF93&lt;&gt;"",AF93&lt;&gt;"-"),AND(AE93="-",AD92=""))),"-","")))</f>
        <v/>
      </c>
      <c r="AF92" s="128" t="str">
        <f>IFERROR(INDEX(Calculation!$Q$7:$Q$206,MATCH($B92&amp;" "&amp;AF$10,positions,0),1),
IFERROR(INDEX(Calculation!$R$7:$R$206,MATCH($B91&amp;" "&amp;AF$10,positions,0),1),
IF(AND(ROW(AF92)&gt;12,OR(AND(AG93&lt;&gt;"",AG93&lt;&gt;"-"),AND(AF93="-",AE92=""))),"-","")))</f>
        <v/>
      </c>
      <c r="AG92" s="128" t="str">
        <f>IFERROR(INDEX(Calculation!$Q$7:$Q$206,MATCH($B92&amp;" "&amp;AG$10,positions,0),1),
IFERROR(INDEX(Calculation!$R$7:$R$206,MATCH($B91&amp;" "&amp;AG$10,positions,0),1),
IF(AND(ROW(AG92)&gt;12,OR(AND(AH93&lt;&gt;"",AH93&lt;&gt;"-"),AND(AG93="-",AF92=""))),"-","")))</f>
        <v/>
      </c>
      <c r="AH92" s="128" t="str">
        <f>IFERROR(INDEX(Calculation!$Q$7:$Q$206,MATCH($B92&amp;" "&amp;AH$10,positions,0),1),
IFERROR(INDEX(Calculation!$R$7:$R$206,MATCH($B91&amp;" "&amp;AH$10,positions,0),1),
IF(AND(ROW(AH92)&gt;12,OR(AND(AI93&lt;&gt;"",AI93&lt;&gt;"-"),AND(AH93="-",AG92=""))),"-","")))</f>
        <v/>
      </c>
      <c r="AI92" s="128" t="str">
        <f>IFERROR(INDEX(Calculation!$Q$7:$Q$206,MATCH($B92&amp;" "&amp;AI$10,positions,0),1),
IFERROR(INDEX(Calculation!$R$7:$R$206,MATCH($B91&amp;" "&amp;AI$10,positions,0),1),
IF(AND(ROW(AI92)&gt;12,OR(AND(AJ93&lt;&gt;"",AJ93&lt;&gt;"-"),AND(AI93="-",AH92=""))),"-","")))</f>
        <v/>
      </c>
      <c r="AJ92" s="128" t="str">
        <f>IFERROR(INDEX(Calculation!$Q$7:$Q$206,MATCH($B92&amp;" "&amp;AJ$10,positions,0),1),
IFERROR(INDEX(Calculation!$R$7:$R$206,MATCH($B91&amp;" "&amp;AJ$10,positions,0),1),
IF(AND(ROW(AJ92)&gt;12,OR(AND(AK93&lt;&gt;"",AK93&lt;&gt;"-"),AND(AJ93="-",AI92=""))),"-","")))</f>
        <v/>
      </c>
      <c r="AK92" s="128" t="str">
        <f>IFERROR(INDEX(Calculation!$Q$7:$Q$206,MATCH($B92&amp;" "&amp;AK$10,positions,0),1),
IFERROR(INDEX(Calculation!$R$7:$R$206,MATCH($B91&amp;" "&amp;AK$10,positions,0),1),
IF(AND(ROW(AK92)&gt;12,OR(AND(AL93&lt;&gt;"",AL93&lt;&gt;"-"),AND(AK93="-",AJ92=""))),"-","")))</f>
        <v/>
      </c>
      <c r="AL92" s="128" t="str">
        <f>IFERROR(INDEX(Calculation!$Q$7:$Q$206,MATCH($B92&amp;" "&amp;AL$10,positions,0),1),
IFERROR(INDEX(Calculation!$R$7:$R$206,MATCH($B91&amp;" "&amp;AL$10,positions,0),1),
IF(AND(ROW(AL92)&gt;12,OR(AND(AM93&lt;&gt;"",AM93&lt;&gt;"-"),AND(AL93="-",AK92=""))),"-","")))</f>
        <v/>
      </c>
      <c r="AM92" s="128" t="str">
        <f>IFERROR(INDEX(Calculation!$Q$7:$Q$206,MATCH($B92&amp;" "&amp;AM$10,positions,0),1),
IFERROR(INDEX(Calculation!$R$7:$R$206,MATCH($B91&amp;" "&amp;AM$10,positions,0),1),
IF(AND(ROW(AM92)&gt;12,OR(AND(AN93&lt;&gt;"",AN93&lt;&gt;"-"),AND(AM93="-",AL92=""))),"-","")))</f>
        <v/>
      </c>
      <c r="AN92" s="128" t="str">
        <f>IFERROR(INDEX(Calculation!$Q$7:$Q$206,MATCH($B92&amp;" "&amp;AN$10,positions,0),1),
IFERROR(INDEX(Calculation!$R$7:$R$206,MATCH($B91&amp;" "&amp;AN$10,positions,0),1),
IF(AND(ROW(AN92)&gt;12,OR(AND(AO93&lt;&gt;"",AO93&lt;&gt;"-"),AND(AN93="-",AM92=""))),"-","")))</f>
        <v/>
      </c>
      <c r="AO92" s="128" t="str">
        <f>IFERROR(INDEX(Calculation!$Q$7:$Q$206,MATCH($B92&amp;" "&amp;AO$10,positions,0),1),
IFERROR(INDEX(Calculation!$R$7:$R$206,MATCH($B91&amp;" "&amp;AO$10,positions,0),1),
IF(AND(ROW(AO92)&gt;12,OR(AND(AP93&lt;&gt;"",AP93&lt;&gt;"-"),AND(AO93="-",AN92=""))),"-","")))</f>
        <v/>
      </c>
      <c r="AP92" s="128" t="str">
        <f>IFERROR(INDEX(Calculation!$Q$7:$Q$206,MATCH($B92&amp;" "&amp;AP$10,positions,0),1),
IFERROR(INDEX(Calculation!$R$7:$R$206,MATCH($B91&amp;" "&amp;AP$10,positions,0),1),
IF(AND(ROW(AP92)&gt;12,OR(AND(AQ93&lt;&gt;"",AQ93&lt;&gt;"-"),AND(AP93="-",AO92=""))),"-","")))</f>
        <v/>
      </c>
      <c r="AQ92" s="128" t="str">
        <f>IFERROR(INDEX(Calculation!$Q$7:$Q$206,MATCH($B92&amp;" "&amp;AQ$10,positions,0),1),
IFERROR(INDEX(Calculation!$R$7:$R$206,MATCH($B91&amp;" "&amp;AQ$10,positions,0),1),
IF(AND(ROW(AQ92)&gt;12,OR(AND(AR93&lt;&gt;"",AR93&lt;&gt;"-"),AND(AQ93="-",AP92=""))),"-","")))</f>
        <v/>
      </c>
      <c r="AR92" s="128" t="str">
        <f>IFERROR(INDEX(Calculation!$Q$7:$Q$206,MATCH($B92&amp;" "&amp;AR$10,positions,0),1),
IFERROR(INDEX(Calculation!$R$7:$R$206,MATCH($B91&amp;" "&amp;AR$10,positions,0),1),
IF(AND(ROW(AR92)&gt;12,OR(AND(AS93&lt;&gt;"",AS93&lt;&gt;"-"),AND(AR93="-",AQ92=""))),"-","")))</f>
        <v/>
      </c>
      <c r="AS92" s="128" t="str">
        <f>IFERROR(INDEX(Calculation!$Q$7:$Q$206,MATCH($B92&amp;" "&amp;AS$10,positions,0),1),
IFERROR(INDEX(Calculation!$R$7:$R$206,MATCH($B91&amp;" "&amp;AS$10,positions,0),1),
IF(AND(ROW(AS92)&gt;12,OR(AND(AT93&lt;&gt;"",AT93&lt;&gt;"-"),AND(AS93="-",AR92=""))),"-","")))</f>
        <v/>
      </c>
      <c r="AT92" s="128" t="str">
        <f>IFERROR(INDEX(Calculation!$Q$7:$Q$206,MATCH($B92&amp;" "&amp;AT$10,positions,0),1),
IFERROR(INDEX(Calculation!$R$7:$R$206,MATCH($B91&amp;" "&amp;AT$10,positions,0),1),
IF(AND(ROW(AT92)&gt;12,OR(AND(AU93&lt;&gt;"",AU93&lt;&gt;"-"),AND(AT93="-",AS92=""))),"-","")))</f>
        <v/>
      </c>
      <c r="AU92" s="128" t="str">
        <f>IFERROR(INDEX(Calculation!$Q$7:$Q$206,MATCH($B92&amp;" "&amp;AU$10,positions,0),1),
IFERROR(INDEX(Calculation!$R$7:$R$206,MATCH($B91&amp;" "&amp;AU$10,positions,0),1),
IF(AND(ROW(AU92)&gt;12,OR(AND(AV93&lt;&gt;"",AV93&lt;&gt;"-"),AND(AU93="-",AT92=""))),"-","")))</f>
        <v/>
      </c>
      <c r="AV92" s="128" t="str">
        <f>IFERROR(INDEX(Calculation!$Q$7:$Q$206,MATCH($B92&amp;" "&amp;AV$10,positions,0),1),
IFERROR(INDEX(Calculation!$R$7:$R$206,MATCH($B91&amp;" "&amp;AV$10,positions,0),1),
IF(AND(ROW(AV92)&gt;12,OR(AND(AW93&lt;&gt;"",AW93&lt;&gt;"-"),AND(AV93="-",AU92=""))),"-","")))</f>
        <v/>
      </c>
      <c r="AW92" s="128" t="str">
        <f>IFERROR(INDEX(Calculation!$Q$7:$Q$206,MATCH($B92&amp;" "&amp;AW$10,positions,0),1),
IFERROR(INDEX(Calculation!$R$7:$R$206,MATCH($B91&amp;" "&amp;AW$10,positions,0),1),
IF(AND(ROW(AW92)&gt;12,OR(AND(AX93&lt;&gt;"",AX93&lt;&gt;"-"),AND(AW93="-",AV92=""))),"-","")))</f>
        <v/>
      </c>
      <c r="AX92" s="128" t="str">
        <f>IFERROR(INDEX(Calculation!$Q$7:$Q$206,MATCH($B92&amp;" "&amp;AX$10,positions,0),1),
IFERROR(INDEX(Calculation!$R$7:$R$206,MATCH($B91&amp;" "&amp;AX$10,positions,0),1),
IF(AND(ROW(AX92)&gt;12,OR(AND(AY93&lt;&gt;"",AY93&lt;&gt;"-"),AND(AX93="-",AW92=""))),"-","")))</f>
        <v/>
      </c>
      <c r="AY92" s="128" t="str">
        <f>IFERROR(INDEX(Calculation!$Q$7:$Q$206,MATCH($B92&amp;" "&amp;AY$10,positions,0),1),
IFERROR(INDEX(Calculation!$R$7:$R$206,MATCH($B91&amp;" "&amp;AY$10,positions,0),1),
IF(AND(ROW(AY92)&gt;12,OR(AND(AZ93&lt;&gt;"",AZ93&lt;&gt;"-"),AND(AY93="-",AX92=""))),"-","")))</f>
        <v/>
      </c>
      <c r="AZ92" s="128" t="str">
        <f>IFERROR(INDEX(Calculation!$Q$7:$Q$206,MATCH($B92&amp;" "&amp;AZ$10,positions,0),1),
IFERROR(INDEX(Calculation!$R$7:$R$206,MATCH($B91&amp;" "&amp;AZ$10,positions,0),1),
IF(AND(ROW(AZ92)&gt;12,OR(AND(BA93&lt;&gt;"",BA93&lt;&gt;"-"),AND(AZ93="-",AY92=""))),"-","")))</f>
        <v/>
      </c>
      <c r="BA92" s="128" t="str">
        <f>IFERROR(INDEX(Calculation!$Q$7:$Q$206,MATCH($B92&amp;" "&amp;BA$10,positions,0),1),
IFERROR(INDEX(Calculation!$R$7:$R$206,MATCH($B91&amp;" "&amp;BA$10,positions,0),1),
IF(AND(ROW(BA92)&gt;12,OR(AND(BB93&lt;&gt;"",BB93&lt;&gt;"-"),AND(BA93="-",AZ92=""))),"-","")))</f>
        <v/>
      </c>
      <c r="BB92" s="128" t="str">
        <f>IFERROR(INDEX(Calculation!$Q$7:$Q$206,MATCH($B92&amp;" "&amp;BB$10,positions,0),1),
IFERROR(INDEX(Calculation!$R$7:$R$206,MATCH($B91&amp;" "&amp;BB$10,positions,0),1),
IF(AND(ROW(BB92)&gt;12,OR(AND(BC93&lt;&gt;"",BC93&lt;&gt;"-"),AND(BB93="-",BA92=""))),"-","")))</f>
        <v/>
      </c>
      <c r="BC92" s="128" t="str">
        <f>IFERROR(INDEX(Calculation!$Q$7:$Q$206,MATCH($B92&amp;" "&amp;BC$10,positions,0),1),
IFERROR(INDEX(Calculation!$R$7:$R$206,MATCH($B91&amp;" "&amp;BC$10,positions,0),1),
IF(AND(ROW(BC92)&gt;12,OR(AND(BD93&lt;&gt;"",BD93&lt;&gt;"-"),AND(BC93="-",BB92=""))),"-","")))</f>
        <v/>
      </c>
      <c r="BD92" s="128" t="str">
        <f>IFERROR(INDEX(Calculation!$Q$7:$Q$206,MATCH($B92&amp;" "&amp;BD$10,positions,0),1),
IFERROR(INDEX(Calculation!$R$7:$R$206,MATCH($B91&amp;" "&amp;BD$10,positions,0),1),
IF(AND(ROW(BD92)&gt;12,OR(AND(BE93&lt;&gt;"",BE93&lt;&gt;"-"),AND(BD93="-",BC92=""))),"-","")))</f>
        <v/>
      </c>
      <c r="BE92" s="128" t="str">
        <f>IFERROR(INDEX(Calculation!$Q$7:$Q$206,MATCH($B92&amp;" "&amp;BE$10,positions,0),1),
IFERROR(INDEX(Calculation!$R$7:$R$206,MATCH($B91&amp;" "&amp;BE$10,positions,0),1),
IF(AND(ROW(BE92)&gt;12,OR(AND(BF93&lt;&gt;"",BF93&lt;&gt;"-"),AND(BE93="-",BD92=""))),"-","")))</f>
        <v/>
      </c>
      <c r="BF92" s="128" t="str">
        <f>IFERROR(INDEX(Calculation!$Q$7:$Q$206,MATCH($B92&amp;" "&amp;BF$10,positions,0),1),
IFERROR(INDEX(Calculation!$R$7:$R$206,MATCH($B91&amp;" "&amp;BF$10,positions,0),1),
IF(AND(ROW(BF92)&gt;12,OR(AND(BG93&lt;&gt;"",BG93&lt;&gt;"-"),AND(BF93="-",BE92=""))),"-","")))</f>
        <v/>
      </c>
      <c r="BG92" s="128" t="str">
        <f>IFERROR(INDEX(Calculation!$Q$7:$Q$206,MATCH($B92&amp;" "&amp;BG$10,positions,0),1),
IFERROR(INDEX(Calculation!$R$7:$R$206,MATCH($B91&amp;" "&amp;BG$10,positions,0),1),
IF(AND(ROW(BG92)&gt;12,OR(AND(BH93&lt;&gt;"",BH93&lt;&gt;"-"),AND(BG93="-",BF92=""))),"-","")))</f>
        <v/>
      </c>
      <c r="BH92" s="128" t="str">
        <f>IFERROR(INDEX(Calculation!$Q$7:$Q$206,MATCH($B92&amp;" "&amp;BH$10,positions,0),1),
IFERROR(INDEX(Calculation!$R$7:$R$206,MATCH($B91&amp;" "&amp;BH$10,positions,0),1),
IF(AND(ROW(BH92)&gt;12,OR(AND(BI93&lt;&gt;"",BI93&lt;&gt;"-"),AND(BH93="-",BG92=""))),"-","")))</f>
        <v/>
      </c>
      <c r="BI92" s="128" t="str">
        <f>IFERROR(INDEX(Calculation!$Q$7:$Q$206,MATCH($B92&amp;" "&amp;BI$10,positions,0),1),
IFERROR(INDEX(Calculation!$R$7:$R$206,MATCH($B91&amp;" "&amp;BI$10,positions,0),1),
IF(AND(ROW(BI92)&gt;12,OR(AND(BJ93&lt;&gt;"",BJ93&lt;&gt;"-"),AND(BI93="-",BH92=""))),"-","")))</f>
        <v/>
      </c>
      <c r="BJ92" s="128" t="str">
        <f>IFERROR(INDEX(Calculation!$Q$7:$Q$206,MATCH($B92&amp;" "&amp;BJ$10,positions,0),1),
IFERROR(INDEX(Calculation!$R$7:$R$206,MATCH($B91&amp;" "&amp;BJ$10,positions,0),1),
IF(AND(ROW(BJ92)&gt;12,OR(AND(BK93&lt;&gt;"",BK93&lt;&gt;"-"),AND(BJ93="-",BI92=""))),"-","")))</f>
        <v/>
      </c>
      <c r="BK92" s="128" t="str">
        <f>IFERROR(INDEX(Calculation!$Q$7:$Q$206,MATCH($B92&amp;" "&amp;BK$10,positions,0),1),
IFERROR(INDEX(Calculation!$R$7:$R$206,MATCH($B91&amp;" "&amp;BK$10,positions,0),1),
IF(AND(ROW(BK92)&gt;12,OR(AND(BL93&lt;&gt;"",BL93&lt;&gt;"-"),AND(BK93="-",BJ92=""))),"-","")))</f>
        <v/>
      </c>
      <c r="BL92" s="128" t="str">
        <f>IFERROR(INDEX(Calculation!$Q$7:$Q$206,MATCH($B92&amp;" "&amp;BL$10,positions,0),1),
IFERROR(INDEX(Calculation!$R$7:$R$206,MATCH($B91&amp;" "&amp;BL$10,positions,0),1),
IF(AND(ROW(BL92)&gt;12,OR(AND(BM93&lt;&gt;"",BM93&lt;&gt;"-"),AND(BL93="-",BK92=""))),"-","")))</f>
        <v/>
      </c>
      <c r="BM92" s="128" t="str">
        <f>IFERROR(INDEX(Calculation!$Q$7:$Q$206,MATCH($B92&amp;" "&amp;BM$10,positions,0),1),
IFERROR(INDEX(Calculation!$R$7:$R$206,MATCH($B91&amp;" "&amp;BM$10,positions,0),1),
IF(AND(ROW(BM92)&gt;12,OR(AND(BN93&lt;&gt;"",BN93&lt;&gt;"-"),AND(BM93="-",BL92=""))),"-","")))</f>
        <v/>
      </c>
      <c r="BN92" s="128" t="str">
        <f>IFERROR(INDEX(Calculation!$Q$7:$Q$206,MATCH($B92&amp;" "&amp;BN$10,positions,0),1),
IFERROR(INDEX(Calculation!$R$7:$R$206,MATCH($B91&amp;" "&amp;BN$10,positions,0),1),
IF(AND(ROW(BN92)&gt;12,OR(AND(BO93&lt;&gt;"",BO93&lt;&gt;"-"),AND(BN93="-",BM92=""))),"-","")))</f>
        <v/>
      </c>
      <c r="BO92" s="128" t="str">
        <f>IFERROR(INDEX(Calculation!$Q$7:$Q$206,MATCH($B92&amp;" "&amp;BO$10,positions,0),1),
IFERROR(INDEX(Calculation!$R$7:$R$206,MATCH($B91&amp;" "&amp;BO$10,positions,0),1),
IF(AND(ROW(BO92)&gt;12,OR(AND(BP93&lt;&gt;"",BP93&lt;&gt;"-"),AND(BO93="-",BN92=""))),"-","")))</f>
        <v/>
      </c>
      <c r="BP92" s="128" t="str">
        <f>IFERROR(INDEX(Calculation!$Q$7:$Q$206,MATCH($B92&amp;" "&amp;BP$10,positions,0),1),
IFERROR(INDEX(Calculation!$R$7:$R$206,MATCH($B91&amp;" "&amp;BP$10,positions,0),1),
IF(AND(ROW(BP92)&gt;12,OR(AND(BQ93&lt;&gt;"",BQ93&lt;&gt;"-"),AND(BP93="-",BO92=""))),"-","")))</f>
        <v/>
      </c>
      <c r="BQ92" s="128" t="str">
        <f>IFERROR(INDEX(Calculation!$Q$7:$Q$206,MATCH($B92&amp;" "&amp;BQ$10,positions,0),1),
IFERROR(INDEX(Calculation!$R$7:$R$206,MATCH($B91&amp;" "&amp;BQ$10,positions,0),1),
IF(AND(ROW(BQ92)&gt;12,OR(AND(BR93&lt;&gt;"",BR93&lt;&gt;"-"),AND(BQ93="-",BP92=""))),"-","")))</f>
        <v/>
      </c>
      <c r="BR92" s="128" t="str">
        <f>IFERROR(INDEX(Calculation!$Q$7:$Q$206,MATCH($B92&amp;" "&amp;BR$10,positions,0),1),
IFERROR(INDEX(Calculation!$R$7:$R$206,MATCH($B91&amp;" "&amp;BR$10,positions,0),1),
IF(AND(ROW(BR92)&gt;12,OR(AND(BS93&lt;&gt;"",BS93&lt;&gt;"-"),AND(BR93="-",BQ92=""))),"-","")))</f>
        <v/>
      </c>
      <c r="BS92" s="128" t="str">
        <f>IFERROR(INDEX(Calculation!$Q$7:$Q$206,MATCH($B92&amp;" "&amp;BS$10,positions,0),1),
IFERROR(INDEX(Calculation!$R$7:$R$206,MATCH($B91&amp;" "&amp;BS$10,positions,0),1),
IF(AND(ROW(BS92)&gt;12,OR(AND(BT93&lt;&gt;"",BT93&lt;&gt;"-"),AND(BS93="-",BR92=""))),"-","")))</f>
        <v/>
      </c>
      <c r="BT92" s="128" t="str">
        <f>IFERROR(INDEX(Calculation!$Q$7:$Q$206,MATCH($B92&amp;" "&amp;BT$10,positions,0),1),
IFERROR(INDEX(Calculation!$R$7:$R$206,MATCH($B91&amp;" "&amp;BT$10,positions,0),1),
IF(AND(ROW(BT92)&gt;12,OR(AND(BU93&lt;&gt;"",BU93&lt;&gt;"-"),AND(BT93="-",BS92=""))),"-","")))</f>
        <v/>
      </c>
      <c r="BU92" s="128" t="str">
        <f>IFERROR(INDEX(Calculation!$Q$7:$Q$206,MATCH($B92&amp;" "&amp;BU$10,positions,0),1),
IFERROR(INDEX(Calculation!$R$7:$R$206,MATCH($B91&amp;" "&amp;BU$10,positions,0),1),
IF(AND(ROW(BU92)&gt;12,OR(AND(BV93&lt;&gt;"",BV93&lt;&gt;"-"),AND(BU93="-",BT92=""))),"-","")))</f>
        <v/>
      </c>
      <c r="BV92" s="128" t="str">
        <f>IFERROR(INDEX(Calculation!$Q$7:$Q$206,MATCH($B92&amp;" "&amp;BV$10,positions,0),1),
IFERROR(INDEX(Calculation!$R$7:$R$206,MATCH($B91&amp;" "&amp;BV$10,positions,0),1),
IF(AND(ROW(BV92)&gt;12,OR(AND(BW93&lt;&gt;"",BW93&lt;&gt;"-"),AND(BV93="-",BU92=""))),"-","")))</f>
        <v/>
      </c>
      <c r="BW92" s="128" t="str">
        <f>IFERROR(INDEX(Calculation!$Q$7:$Q$206,MATCH($B92&amp;" "&amp;BW$10,positions,0),1),
IFERROR(INDEX(Calculation!$R$7:$R$206,MATCH($B91&amp;" "&amp;BW$10,positions,0),1),
IF(AND(ROW(BW92)&gt;12,OR(AND(BX93&lt;&gt;"",BX93&lt;&gt;"-"),AND(BW93="-",BV92=""))),"-","")))</f>
        <v/>
      </c>
      <c r="BX92" s="128" t="str">
        <f>IFERROR(INDEX(Calculation!$Q$7:$Q$206,MATCH($B92&amp;" "&amp;BX$10,positions,0),1),
IFERROR(INDEX(Calculation!$R$7:$R$206,MATCH($B91&amp;" "&amp;BX$10,positions,0),1),
IF(AND(ROW(BX92)&gt;12,OR(AND(BY93&lt;&gt;"",BY93&lt;&gt;"-"),AND(BX93="-",BW92=""))),"-","")))</f>
        <v/>
      </c>
      <c r="BY92" s="128" t="str">
        <f>IFERROR(INDEX(Calculation!$Q$7:$Q$206,MATCH($B92&amp;" "&amp;BY$10,positions,0),1),
IFERROR(INDEX(Calculation!$R$7:$R$206,MATCH($B91&amp;" "&amp;BY$10,positions,0),1),
IF(AND(ROW(BY92)&gt;12,OR(AND(BZ93&lt;&gt;"",BZ93&lt;&gt;"-"),AND(BY93="-",BX92=""))),"-","")))</f>
        <v/>
      </c>
      <c r="BZ92" s="128" t="str">
        <f>IFERROR(INDEX(Calculation!$Q$7:$Q$206,MATCH($B92&amp;" "&amp;BZ$10,positions,0),1),
IFERROR(INDEX(Calculation!$R$7:$R$206,MATCH($B91&amp;" "&amp;BZ$10,positions,0),1),
IF(AND(ROW(BZ92)&gt;12,OR(AND(CA93&lt;&gt;"",CA93&lt;&gt;"-"),AND(BZ93="-",BY92=""))),"-","")))</f>
        <v/>
      </c>
      <c r="CA92" s="128" t="str">
        <f>IFERROR(INDEX(Calculation!$Q$7:$Q$206,MATCH($B92&amp;" "&amp;CA$10,positions,0),1),
IFERROR(INDEX(Calculation!$R$7:$R$206,MATCH($B91&amp;" "&amp;CA$10,positions,0),1),
IF(AND(ROW(CA92)&gt;12,OR(AND(CB93&lt;&gt;"",CB93&lt;&gt;"-"),AND(CA93="-",BZ92=""))),"-","")))</f>
        <v/>
      </c>
      <c r="CB92" s="128" t="str">
        <f>IFERROR(INDEX(Calculation!$Q$7:$Q$206,MATCH($B92&amp;" "&amp;CB$10,positions,0),1),
IFERROR(INDEX(Calculation!$R$7:$R$206,MATCH($B91&amp;" "&amp;CB$10,positions,0),1),
IF(AND(ROW(CB92)&gt;12,OR(AND(CC93&lt;&gt;"",CC93&lt;&gt;"-"),AND(CB93="-",CA92=""))),"-","")))</f>
        <v/>
      </c>
      <c r="CC92" s="128" t="str">
        <f>IFERROR(INDEX(Calculation!$Q$7:$Q$206,MATCH($B92&amp;" "&amp;CC$10,positions,0),1),
IFERROR(INDEX(Calculation!$R$7:$R$206,MATCH($B91&amp;" "&amp;CC$10,positions,0),1),
IF(AND(ROW(CC92)&gt;12,OR(AND(CD93&lt;&gt;"",CD93&lt;&gt;"-"),AND(CC93="-",CB92=""))),"-","")))</f>
        <v/>
      </c>
      <c r="CD92" s="128" t="str">
        <f>IFERROR(INDEX(Calculation!$Q$7:$Q$206,MATCH($B92&amp;" "&amp;CD$10,positions,0),1),
IFERROR(INDEX(Calculation!$R$7:$R$206,MATCH($B91&amp;" "&amp;CD$10,positions,0),1),
IF(AND(ROW(CD92)&gt;12,OR(AND(CE93&lt;&gt;"",CE93&lt;&gt;"-"),AND(CD93="-",CC92=""))),"-","")))</f>
        <v/>
      </c>
      <c r="CE92" s="128" t="str">
        <f>IFERROR(INDEX(Calculation!$Q$7:$Q$206,MATCH($B92&amp;" "&amp;CE$10,positions,0),1),
IFERROR(INDEX(Calculation!$R$7:$R$206,MATCH($B91&amp;" "&amp;CE$10,positions,0),1),
IF(AND(ROW(CE92)&gt;12,OR(AND(CF93&lt;&gt;"",CF93&lt;&gt;"-"),AND(CE93="-",CD92=""))),"-","")))</f>
        <v/>
      </c>
      <c r="CF92" s="128" t="str">
        <f>IFERROR(INDEX(Calculation!$Q$7:$Q$206,MATCH($B92&amp;" "&amp;CF$10,positions,0),1),
IFERROR(INDEX(Calculation!$R$7:$R$206,MATCH($B91&amp;" "&amp;CF$10,positions,0),1),
IF(AND(ROW(CF92)&gt;12,OR(AND(CG93&lt;&gt;"",CG93&lt;&gt;"-"),AND(CF93="-",CE92=""))),"-","")))</f>
        <v/>
      </c>
      <c r="CG92" s="128" t="str">
        <f>IFERROR(INDEX(Calculation!$Q$7:$Q$206,MATCH($B92&amp;" "&amp;CG$10,positions,0),1),
IFERROR(INDEX(Calculation!$R$7:$R$206,MATCH($B91&amp;" "&amp;CG$10,positions,0),1),
IF(AND(ROW(CG92)&gt;12,OR(AND(CH93&lt;&gt;"",CH93&lt;&gt;"-"),AND(CG93="-",CF92=""))),"-","")))</f>
        <v/>
      </c>
      <c r="CH92" s="128" t="str">
        <f>IFERROR(INDEX(Calculation!$Q$7:$Q$206,MATCH($B92&amp;" "&amp;CH$10,positions,0),1),
IFERROR(INDEX(Calculation!$R$7:$R$206,MATCH($B91&amp;" "&amp;CH$10,positions,0),1),
IF(AND(ROW(CH92)&gt;12,OR(AND(CI93&lt;&gt;"",CI93&lt;&gt;"-"),AND(CH93="-",CG92=""))),"-","")))</f>
        <v/>
      </c>
      <c r="CI92" s="128" t="str">
        <f>IFERROR(INDEX(Calculation!$Q$7:$Q$206,MATCH($B92&amp;" "&amp;CI$10,positions,0),1),
IFERROR(INDEX(Calculation!$R$7:$R$206,MATCH($B91&amp;" "&amp;CI$10,positions,0),1),
IF(AND(ROW(CI92)&gt;12,OR(AND(CJ93&lt;&gt;"",CJ93&lt;&gt;"-"),AND(CI93="-",CH92=""))),"-","")))</f>
        <v/>
      </c>
      <c r="CJ92" s="128" t="str">
        <f>IFERROR(INDEX(Calculation!$Q$7:$Q$206,MATCH($B92&amp;" "&amp;CJ$10,positions,0),1),
IFERROR(INDEX(Calculation!$R$7:$R$206,MATCH($B91&amp;" "&amp;CJ$10,positions,0),1),
IF(AND(ROW(CJ92)&gt;12,OR(AND(CK93&lt;&gt;"",CK93&lt;&gt;"-"),AND(CJ93="-",CI92=""))),"-","")))</f>
        <v/>
      </c>
      <c r="CK92" s="128" t="str">
        <f>IFERROR(INDEX(Calculation!$Q$7:$Q$206,MATCH($B92&amp;" "&amp;CK$10,positions,0),1),
IFERROR(INDEX(Calculation!$R$7:$R$206,MATCH($B91&amp;" "&amp;CK$10,positions,0),1),
IF(AND(ROW(CK92)&gt;12,OR(AND(CL93&lt;&gt;"",CL93&lt;&gt;"-"),AND(CK93="-",CJ92=""))),"-","")))</f>
        <v/>
      </c>
      <c r="CL92" s="128" t="str">
        <f>IFERROR(INDEX(Calculation!$Q$7:$Q$206,MATCH($B92&amp;" "&amp;CL$10,positions,0),1),
IFERROR(INDEX(Calculation!$R$7:$R$206,MATCH($B91&amp;" "&amp;CL$10,positions,0),1),
IF(AND(ROW(CL92)&gt;12,OR(AND(CM93&lt;&gt;"",CM93&lt;&gt;"-"),AND(CL93="-",CK92=""))),"-","")))</f>
        <v/>
      </c>
      <c r="CM92" s="128" t="str">
        <f>IFERROR(INDEX(Calculation!$Q$7:$Q$206,MATCH($B92&amp;" "&amp;CM$10,positions,0),1),
IFERROR(INDEX(Calculation!$R$7:$R$206,MATCH($B91&amp;" "&amp;CM$10,positions,0),1),
IF(AND(ROW(CM92)&gt;12,OR(AND(CN93&lt;&gt;"",CN93&lt;&gt;"-"),AND(CM93="-",CL92=""))),"-","")))</f>
        <v/>
      </c>
      <c r="CN92" s="128" t="str">
        <f>IFERROR(INDEX(Calculation!$Q$7:$Q$206,MATCH($B92&amp;" "&amp;CN$10,positions,0),1),
IFERROR(INDEX(Calculation!$R$7:$R$206,MATCH($B91&amp;" "&amp;CN$10,positions,0),1),
IF(AND(ROW(CN92)&gt;12,OR(AND(CO93&lt;&gt;"",CO93&lt;&gt;"-"),AND(CN93="-",CM92=""))),"-","")))</f>
        <v/>
      </c>
      <c r="CO92" s="128" t="str">
        <f>IFERROR(INDEX(Calculation!$Q$7:$Q$206,MATCH($B92&amp;" "&amp;CO$10,positions,0),1),
IFERROR(INDEX(Calculation!$R$7:$R$206,MATCH($B91&amp;" "&amp;CO$10,positions,0),1),
IF(AND(ROW(CO92)&gt;12,OR(AND(CP93&lt;&gt;"",CP93&lt;&gt;"-"),AND(CO93="-",CN92=""))),"-","")))</f>
        <v/>
      </c>
      <c r="CP92" s="128" t="str">
        <f>IFERROR(INDEX(Calculation!$Q$7:$Q$206,MATCH($B92&amp;" "&amp;CP$10,positions,0),1),
IFERROR(INDEX(Calculation!$R$7:$R$206,MATCH($B91&amp;" "&amp;CP$10,positions,0),1),
IF(AND(ROW(CP92)&gt;12,OR(AND(CQ93&lt;&gt;"",CQ93&lt;&gt;"-"),AND(CP93="-",CO92=""))),"-","")))</f>
        <v/>
      </c>
      <c r="CQ92" s="128" t="str">
        <f>IFERROR(INDEX(Calculation!$Q$7:$Q$206,MATCH($B92&amp;" "&amp;CQ$10,positions,0),1),
IFERROR(INDEX(Calculation!$R$7:$R$206,MATCH($B91&amp;" "&amp;CQ$10,positions,0),1),
IF(AND(ROW(CQ92)&gt;12,OR(AND(CR93&lt;&gt;"",CR93&lt;&gt;"-"),AND(CQ93="-",CP92=""))),"-","")))</f>
        <v/>
      </c>
      <c r="CR92" s="128" t="str">
        <f>IFERROR(INDEX(Calculation!$Q$7:$Q$206,MATCH($B92&amp;" "&amp;CR$10,positions,0),1),
IFERROR(INDEX(Calculation!$R$7:$R$206,MATCH($B91&amp;" "&amp;CR$10,positions,0),1),
IF(AND(ROW(CR92)&gt;12,OR(AND(CS93&lt;&gt;"",CS93&lt;&gt;"-"),AND(CR93="-",CQ92=""))),"-","")))</f>
        <v/>
      </c>
      <c r="CS92" s="128" t="str">
        <f>IFERROR(INDEX(Calculation!$Q$7:$Q$206,MATCH($B92&amp;" "&amp;CS$10,positions,0),1),
IFERROR(INDEX(Calculation!$R$7:$R$206,MATCH($B91&amp;" "&amp;CS$10,positions,0),1),
IF(AND(ROW(CS92)&gt;12,OR(AND(CT93&lt;&gt;"",CT93&lt;&gt;"-"),AND(CS93="-",CR92=""))),"-","")))</f>
        <v/>
      </c>
      <c r="CT92" s="128" t="str">
        <f>IFERROR(INDEX(Calculation!$Q$7:$Q$206,MATCH($B92&amp;" "&amp;CT$10,positions,0),1),
IFERROR(INDEX(Calculation!$R$7:$R$206,MATCH($B91&amp;" "&amp;CT$10,positions,0),1),
IF(AND(ROW(CT92)&gt;12,OR(AND(CU93&lt;&gt;"",CU93&lt;&gt;"-"),AND(CT93="-",CS92=""))),"-","")))</f>
        <v/>
      </c>
      <c r="CU92" s="128" t="str">
        <f>IFERROR(INDEX(Calculation!$Q$7:$Q$206,MATCH($B92&amp;" "&amp;CU$10,positions,0),1),
IFERROR(INDEX(Calculation!$R$7:$R$206,MATCH($B91&amp;" "&amp;CU$10,positions,0),1),
IF(AND(ROW(CU92)&gt;12,OR(AND(CV93&lt;&gt;"",CV93&lt;&gt;"-"),AND(CU93="-",CT92=""))),"-","")))</f>
        <v/>
      </c>
      <c r="CV92" s="128" t="str">
        <f>IFERROR(INDEX(Calculation!$Q$7:$Q$206,MATCH($B92&amp;" "&amp;CV$10,positions,0),1),
IFERROR(INDEX(Calculation!$R$7:$R$206,MATCH($B91&amp;" "&amp;CV$10,positions,0),1),
IF(AND(ROW(CV92)&gt;12,OR(AND(CW93&lt;&gt;"",CW93&lt;&gt;"-"),AND(CV93="-",CU92=""))),"-","")))</f>
        <v/>
      </c>
      <c r="CW92" s="128" t="str">
        <f>IFERROR(INDEX(Calculation!$Q$7:$Q$206,MATCH($B92&amp;" "&amp;CW$10,positions,0),1),
IFERROR(INDEX(Calculation!$R$7:$R$206,MATCH($B91&amp;" "&amp;CW$10,positions,0),1),
IF(AND(ROW(CW92)&gt;12,OR(AND(CX93&lt;&gt;"",CX93&lt;&gt;"-"),AND(CW93="-",CV92=""))),"-","")))</f>
        <v/>
      </c>
      <c r="CX92" s="128" t="str">
        <f>IFERROR(INDEX(Calculation!$Q$7:$Q$206,MATCH($B92&amp;" "&amp;CX$10,positions,0),1),
IFERROR(INDEX(Calculation!$R$7:$R$206,MATCH($B91&amp;" "&amp;CX$10,positions,0),1),
IF(AND(ROW(CX92)&gt;12,OR(AND(CY93&lt;&gt;"",CY93&lt;&gt;"-"),AND(CX93="-",CW92=""))),"-","")))</f>
        <v/>
      </c>
      <c r="CY92" s="128" t="str">
        <f>IFERROR(INDEX(Calculation!$Q$7:$Q$206,MATCH($B92&amp;" "&amp;CY$10,positions,0),1),
IFERROR(INDEX(Calculation!$R$7:$R$206,MATCH($B91&amp;" "&amp;CY$10,positions,0),1),
IF(AND(ROW(CY92)&gt;12,OR(AND(CZ93&lt;&gt;"",CZ93&lt;&gt;"-"),AND(CY93="-",CX92=""))),"-","")))</f>
        <v/>
      </c>
      <c r="CZ92" s="128" t="str">
        <f>IFERROR(INDEX(Calculation!$Q$7:$Q$206,MATCH($B92&amp;" "&amp;CZ$10,positions,0),1),
IFERROR(INDEX(Calculation!$R$7:$R$206,MATCH($B91&amp;" "&amp;CZ$10,positions,0),1),
IF(AND(ROW(CZ92)&gt;12,OR(AND(DA93&lt;&gt;"",DA93&lt;&gt;"-"),AND(CZ93="-",CY92=""))),"-","")))</f>
        <v/>
      </c>
    </row>
    <row r="93" spans="2:104" s="100" customFormat="1" ht="27.95" customHeight="1" x14ac:dyDescent="0.25">
      <c r="B93" s="140">
        <v>83</v>
      </c>
      <c r="C93" s="99"/>
      <c r="D93" s="128" t="str">
        <f>IFERROR(INDEX(Calculation!$Q$7:$Q$206,MATCH($B93&amp;" "&amp;D$10,positions,0),1),
IFERROR(INDEX(Calculation!$R$7:$R$206,MATCH($B92&amp;" "&amp;D$10,positions,0),1),
IF(AND(ROW(D93)&gt;12,OR(AND(E94&lt;&gt;"",E94&lt;&gt;"-"),AND(D94="-",C93=""))),"-","")))</f>
        <v/>
      </c>
      <c r="E93" s="128" t="str">
        <f>IFERROR(INDEX(Calculation!$Q$7:$Q$206,MATCH($B93&amp;" "&amp;E$10,positions,0),1),
IFERROR(INDEX(Calculation!$R$7:$R$206,MATCH($B92&amp;" "&amp;E$10,positions,0),1),
IF(AND(ROW(E93)&gt;12,OR(AND(F94&lt;&gt;"",F94&lt;&gt;"-"),AND(E94="-",D93=""))),"-","")))</f>
        <v/>
      </c>
      <c r="F93" s="128" t="str">
        <f>IFERROR(INDEX(Calculation!$Q$7:$Q$206,MATCH($B93&amp;" "&amp;F$10,positions,0),1),
IFERROR(INDEX(Calculation!$R$7:$R$206,MATCH($B92&amp;" "&amp;F$10,positions,0),1),
IF(AND(ROW(F93)&gt;12,OR(AND(G94&lt;&gt;"",G94&lt;&gt;"-"),AND(F94="-",E93=""))),"-","")))</f>
        <v/>
      </c>
      <c r="G93" s="128" t="str">
        <f>IFERROR(INDEX(Calculation!$Q$7:$Q$206,MATCH($B93&amp;" "&amp;G$10,positions,0),1),
IFERROR(INDEX(Calculation!$R$7:$R$206,MATCH($B92&amp;" "&amp;G$10,positions,0),1),
IF(AND(ROW(G93)&gt;12,OR(AND(H94&lt;&gt;"",H94&lt;&gt;"-"),AND(G94="-",F93=""))),"-","")))</f>
        <v/>
      </c>
      <c r="H93" s="128" t="str">
        <f>IFERROR(INDEX(Calculation!$Q$7:$Q$206,MATCH($B93&amp;" "&amp;H$10,positions,0),1),
IFERROR(INDEX(Calculation!$R$7:$R$206,MATCH($B92&amp;" "&amp;H$10,positions,0),1),
IF(AND(ROW(H93)&gt;12,OR(AND(I94&lt;&gt;"",I94&lt;&gt;"-"),AND(H94="-",G93=""))),"-","")))</f>
        <v/>
      </c>
      <c r="I93" s="128" t="str">
        <f>IFERROR(INDEX(Calculation!$Q$7:$Q$206,MATCH($B93&amp;" "&amp;I$10,positions,0),1),
IFERROR(INDEX(Calculation!$R$7:$R$206,MATCH($B92&amp;" "&amp;I$10,positions,0),1),
IF(AND(ROW(I93)&gt;12,OR(AND(J94&lt;&gt;"",J94&lt;&gt;"-"),AND(I94="-",H93=""))),"-","")))</f>
        <v/>
      </c>
      <c r="J93" s="128" t="str">
        <f>IFERROR(INDEX(Calculation!$Q$7:$Q$206,MATCH($B93&amp;" "&amp;J$10,positions,0),1),
IFERROR(INDEX(Calculation!$R$7:$R$206,MATCH($B92&amp;" "&amp;J$10,positions,0),1),
IF(AND(ROW(J93)&gt;12,OR(AND(K94&lt;&gt;"",K94&lt;&gt;"-"),AND(J94="-",I93=""))),"-","")))</f>
        <v/>
      </c>
      <c r="K93" s="128" t="str">
        <f>IFERROR(INDEX(Calculation!$Q$7:$Q$206,MATCH($B93&amp;" "&amp;K$10,positions,0),1),
IFERROR(INDEX(Calculation!$R$7:$R$206,MATCH($B92&amp;" "&amp;K$10,positions,0),1),
IF(AND(ROW(K93)&gt;12,OR(AND(L94&lt;&gt;"",L94&lt;&gt;"-"),AND(K94="-",J93=""))),"-","")))</f>
        <v/>
      </c>
      <c r="L93" s="128" t="str">
        <f>IFERROR(INDEX(Calculation!$Q$7:$Q$206,MATCH($B93&amp;" "&amp;L$10,positions,0),1),
IFERROR(INDEX(Calculation!$R$7:$R$206,MATCH($B92&amp;" "&amp;L$10,positions,0),1),
IF(AND(ROW(L93)&gt;12,OR(AND(M94&lt;&gt;"",M94&lt;&gt;"-"),AND(L94="-",K93=""))),"-","")))</f>
        <v/>
      </c>
      <c r="M93" s="128" t="str">
        <f>IFERROR(INDEX(Calculation!$Q$7:$Q$206,MATCH($B93&amp;" "&amp;M$10,positions,0),1),
IFERROR(INDEX(Calculation!$R$7:$R$206,MATCH($B92&amp;" "&amp;M$10,positions,0),1),
IF(AND(ROW(M93)&gt;12,OR(AND(N94&lt;&gt;"",N94&lt;&gt;"-"),AND(M94="-",L93=""))),"-","")))</f>
        <v/>
      </c>
      <c r="N93" s="128" t="str">
        <f>IFERROR(INDEX(Calculation!$Q$7:$Q$206,MATCH($B93&amp;" "&amp;N$10,positions,0),1),
IFERROR(INDEX(Calculation!$R$7:$R$206,MATCH($B92&amp;" "&amp;N$10,positions,0),1),
IF(AND(ROW(N93)&gt;12,OR(AND(O94&lt;&gt;"",O94&lt;&gt;"-"),AND(N94="-",M93=""))),"-","")))</f>
        <v/>
      </c>
      <c r="O93" s="128" t="str">
        <f>IFERROR(INDEX(Calculation!$Q$7:$Q$206,MATCH($B93&amp;" "&amp;O$10,positions,0),1),
IFERROR(INDEX(Calculation!$R$7:$R$206,MATCH($B92&amp;" "&amp;O$10,positions,0),1),
IF(AND(ROW(O93)&gt;12,OR(AND(P94&lt;&gt;"",P94&lt;&gt;"-"),AND(O94="-",N93=""))),"-","")))</f>
        <v/>
      </c>
      <c r="P93" s="128" t="str">
        <f>IFERROR(INDEX(Calculation!$Q$7:$Q$206,MATCH($B93&amp;" "&amp;P$10,positions,0),1),
IFERROR(INDEX(Calculation!$R$7:$R$206,MATCH($B92&amp;" "&amp;P$10,positions,0),1),
IF(AND(ROW(P93)&gt;12,OR(AND(Q94&lt;&gt;"",Q94&lt;&gt;"-"),AND(P94="-",O93=""))),"-","")))</f>
        <v/>
      </c>
      <c r="Q93" s="128" t="str">
        <f>IFERROR(INDEX(Calculation!$Q$7:$Q$206,MATCH($B93&amp;" "&amp;Q$10,positions,0),1),
IFERROR(INDEX(Calculation!$R$7:$R$206,MATCH($B92&amp;" "&amp;Q$10,positions,0),1),
IF(AND(ROW(Q93)&gt;12,OR(AND(R94&lt;&gt;"",R94&lt;&gt;"-"),AND(Q94="-",P93=""))),"-","")))</f>
        <v/>
      </c>
      <c r="R93" s="128" t="str">
        <f>IFERROR(INDEX(Calculation!$Q$7:$Q$206,MATCH($B93&amp;" "&amp;R$10,positions,0),1),
IFERROR(INDEX(Calculation!$R$7:$R$206,MATCH($B92&amp;" "&amp;R$10,positions,0),1),
IF(AND(ROW(R93)&gt;12,OR(AND(S94&lt;&gt;"",S94&lt;&gt;"-"),AND(R94="-",Q93=""))),"-","")))</f>
        <v/>
      </c>
      <c r="S93" s="128" t="str">
        <f>IFERROR(INDEX(Calculation!$Q$7:$Q$206,MATCH($B93&amp;" "&amp;S$10,positions,0),1),
IFERROR(INDEX(Calculation!$R$7:$R$206,MATCH($B92&amp;" "&amp;S$10,positions,0),1),
IF(AND(ROW(S93)&gt;12,OR(AND(T94&lt;&gt;"",T94&lt;&gt;"-"),AND(S94="-",R93=""))),"-","")))</f>
        <v/>
      </c>
      <c r="T93" s="128" t="str">
        <f>IFERROR(INDEX(Calculation!$Q$7:$Q$206,MATCH($B93&amp;" "&amp;T$10,positions,0),1),
IFERROR(INDEX(Calculation!$R$7:$R$206,MATCH($B92&amp;" "&amp;T$10,positions,0),1),
IF(AND(ROW(T93)&gt;12,OR(AND(U94&lt;&gt;"",U94&lt;&gt;"-"),AND(T94="-",S93=""))),"-","")))</f>
        <v/>
      </c>
      <c r="U93" s="128" t="str">
        <f>IFERROR(INDEX(Calculation!$Q$7:$Q$206,MATCH($B93&amp;" "&amp;U$10,positions,0),1),
IFERROR(INDEX(Calculation!$R$7:$R$206,MATCH($B92&amp;" "&amp;U$10,positions,0),1),
IF(AND(ROW(U93)&gt;12,OR(AND(V94&lt;&gt;"",V94&lt;&gt;"-"),AND(U94="-",T93=""))),"-","")))</f>
        <v/>
      </c>
      <c r="V93" s="128" t="str">
        <f>IFERROR(INDEX(Calculation!$Q$7:$Q$206,MATCH($B93&amp;" "&amp;V$10,positions,0),1),
IFERROR(INDEX(Calculation!$R$7:$R$206,MATCH($B92&amp;" "&amp;V$10,positions,0),1),
IF(AND(ROW(V93)&gt;12,OR(AND(W94&lt;&gt;"",W94&lt;&gt;"-"),AND(V94="-",U93=""))),"-","")))</f>
        <v/>
      </c>
      <c r="W93" s="128" t="str">
        <f>IFERROR(INDEX(Calculation!$Q$7:$Q$206,MATCH($B93&amp;" "&amp;W$10,positions,0),1),
IFERROR(INDEX(Calculation!$R$7:$R$206,MATCH($B92&amp;" "&amp;W$10,positions,0),1),
IF(AND(ROW(W93)&gt;12,OR(AND(X94&lt;&gt;"",X94&lt;&gt;"-"),AND(W94="-",V93=""))),"-","")))</f>
        <v/>
      </c>
      <c r="X93" s="128" t="str">
        <f>IFERROR(INDEX(Calculation!$Q$7:$Q$206,MATCH($B93&amp;" "&amp;X$10,positions,0),1),
IFERROR(INDEX(Calculation!$R$7:$R$206,MATCH($B92&amp;" "&amp;X$10,positions,0),1),
IF(AND(ROW(X93)&gt;12,OR(AND(Y94&lt;&gt;"",Y94&lt;&gt;"-"),AND(X94="-",W93=""))),"-","")))</f>
        <v/>
      </c>
      <c r="Y93" s="128" t="str">
        <f>IFERROR(INDEX(Calculation!$Q$7:$Q$206,MATCH($B93&amp;" "&amp;Y$10,positions,0),1),
IFERROR(INDEX(Calculation!$R$7:$R$206,MATCH($B92&amp;" "&amp;Y$10,positions,0),1),
IF(AND(ROW(Y93)&gt;12,OR(AND(Z94&lt;&gt;"",Z94&lt;&gt;"-"),AND(Y94="-",X93=""))),"-","")))</f>
        <v/>
      </c>
      <c r="Z93" s="128" t="str">
        <f>IFERROR(INDEX(Calculation!$Q$7:$Q$206,MATCH($B93&amp;" "&amp;Z$10,positions,0),1),
IFERROR(INDEX(Calculation!$R$7:$R$206,MATCH($B92&amp;" "&amp;Z$10,positions,0),1),
IF(AND(ROW(Z93)&gt;12,OR(AND(AA94&lt;&gt;"",AA94&lt;&gt;"-"),AND(Z94="-",Y93=""))),"-","")))</f>
        <v/>
      </c>
      <c r="AA93" s="128" t="str">
        <f>IFERROR(INDEX(Calculation!$Q$7:$Q$206,MATCH($B93&amp;" "&amp;AA$10,positions,0),1),
IFERROR(INDEX(Calculation!$R$7:$R$206,MATCH($B92&amp;" "&amp;AA$10,positions,0),1),
IF(AND(ROW(AA93)&gt;12,OR(AND(AB94&lt;&gt;"",AB94&lt;&gt;"-"),AND(AA94="-",Z93=""))),"-","")))</f>
        <v/>
      </c>
      <c r="AB93" s="128" t="str">
        <f>IFERROR(INDEX(Calculation!$Q$7:$Q$206,MATCH($B93&amp;" "&amp;AB$10,positions,0),1),
IFERROR(INDEX(Calculation!$R$7:$R$206,MATCH($B92&amp;" "&amp;AB$10,positions,0),1),
IF(AND(ROW(AB93)&gt;12,OR(AND(AC94&lt;&gt;"",AC94&lt;&gt;"-"),AND(AB94="-",AA93=""))),"-","")))</f>
        <v/>
      </c>
      <c r="AC93" s="128" t="str">
        <f>IFERROR(INDEX(Calculation!$Q$7:$Q$206,MATCH($B93&amp;" "&amp;AC$10,positions,0),1),
IFERROR(INDEX(Calculation!$R$7:$R$206,MATCH($B92&amp;" "&amp;AC$10,positions,0),1),
IF(AND(ROW(AC93)&gt;12,OR(AND(AD94&lt;&gt;"",AD94&lt;&gt;"-"),AND(AC94="-",AB93=""))),"-","")))</f>
        <v/>
      </c>
      <c r="AD93" s="128" t="str">
        <f>IFERROR(INDEX(Calculation!$Q$7:$Q$206,MATCH($B93&amp;" "&amp;AD$10,positions,0),1),
IFERROR(INDEX(Calculation!$R$7:$R$206,MATCH($B92&amp;" "&amp;AD$10,positions,0),1),
IF(AND(ROW(AD93)&gt;12,OR(AND(AE94&lt;&gt;"",AE94&lt;&gt;"-"),AND(AD94="-",AC93=""))),"-","")))</f>
        <v/>
      </c>
      <c r="AE93" s="128" t="str">
        <f>IFERROR(INDEX(Calculation!$Q$7:$Q$206,MATCH($B93&amp;" "&amp;AE$10,positions,0),1),
IFERROR(INDEX(Calculation!$R$7:$R$206,MATCH($B92&amp;" "&amp;AE$10,positions,0),1),
IF(AND(ROW(AE93)&gt;12,OR(AND(AF94&lt;&gt;"",AF94&lt;&gt;"-"),AND(AE94="-",AD93=""))),"-","")))</f>
        <v/>
      </c>
      <c r="AF93" s="128" t="str">
        <f>IFERROR(INDEX(Calculation!$Q$7:$Q$206,MATCH($B93&amp;" "&amp;AF$10,positions,0),1),
IFERROR(INDEX(Calculation!$R$7:$R$206,MATCH($B92&amp;" "&amp;AF$10,positions,0),1),
IF(AND(ROW(AF93)&gt;12,OR(AND(AG94&lt;&gt;"",AG94&lt;&gt;"-"),AND(AF94="-",AE93=""))),"-","")))</f>
        <v/>
      </c>
      <c r="AG93" s="128" t="str">
        <f>IFERROR(INDEX(Calculation!$Q$7:$Q$206,MATCH($B93&amp;" "&amp;AG$10,positions,0),1),
IFERROR(INDEX(Calculation!$R$7:$R$206,MATCH($B92&amp;" "&amp;AG$10,positions,0),1),
IF(AND(ROW(AG93)&gt;12,OR(AND(AH94&lt;&gt;"",AH94&lt;&gt;"-"),AND(AG94="-",AF93=""))),"-","")))</f>
        <v/>
      </c>
      <c r="AH93" s="128" t="str">
        <f>IFERROR(INDEX(Calculation!$Q$7:$Q$206,MATCH($B93&amp;" "&amp;AH$10,positions,0),1),
IFERROR(INDEX(Calculation!$R$7:$R$206,MATCH($B92&amp;" "&amp;AH$10,positions,0),1),
IF(AND(ROW(AH93)&gt;12,OR(AND(AI94&lt;&gt;"",AI94&lt;&gt;"-"),AND(AH94="-",AG93=""))),"-","")))</f>
        <v/>
      </c>
      <c r="AI93" s="128" t="str">
        <f>IFERROR(INDEX(Calculation!$Q$7:$Q$206,MATCH($B93&amp;" "&amp;AI$10,positions,0),1),
IFERROR(INDEX(Calculation!$R$7:$R$206,MATCH($B92&amp;" "&amp;AI$10,positions,0),1),
IF(AND(ROW(AI93)&gt;12,OR(AND(AJ94&lt;&gt;"",AJ94&lt;&gt;"-"),AND(AI94="-",AH93=""))),"-","")))</f>
        <v/>
      </c>
      <c r="AJ93" s="128" t="str">
        <f>IFERROR(INDEX(Calculation!$Q$7:$Q$206,MATCH($B93&amp;" "&amp;AJ$10,positions,0),1),
IFERROR(INDEX(Calculation!$R$7:$R$206,MATCH($B92&amp;" "&amp;AJ$10,positions,0),1),
IF(AND(ROW(AJ93)&gt;12,OR(AND(AK94&lt;&gt;"",AK94&lt;&gt;"-"),AND(AJ94="-",AI93=""))),"-","")))</f>
        <v/>
      </c>
      <c r="AK93" s="128" t="str">
        <f>IFERROR(INDEX(Calculation!$Q$7:$Q$206,MATCH($B93&amp;" "&amp;AK$10,positions,0),1),
IFERROR(INDEX(Calculation!$R$7:$R$206,MATCH($B92&amp;" "&amp;AK$10,positions,0),1),
IF(AND(ROW(AK93)&gt;12,OR(AND(AL94&lt;&gt;"",AL94&lt;&gt;"-"),AND(AK94="-",AJ93=""))),"-","")))</f>
        <v/>
      </c>
      <c r="AL93" s="128" t="str">
        <f>IFERROR(INDEX(Calculation!$Q$7:$Q$206,MATCH($B93&amp;" "&amp;AL$10,positions,0),1),
IFERROR(INDEX(Calculation!$R$7:$R$206,MATCH($B92&amp;" "&amp;AL$10,positions,0),1),
IF(AND(ROW(AL93)&gt;12,OR(AND(AM94&lt;&gt;"",AM94&lt;&gt;"-"),AND(AL94="-",AK93=""))),"-","")))</f>
        <v/>
      </c>
      <c r="AM93" s="128" t="str">
        <f>IFERROR(INDEX(Calculation!$Q$7:$Q$206,MATCH($B93&amp;" "&amp;AM$10,positions,0),1),
IFERROR(INDEX(Calculation!$R$7:$R$206,MATCH($B92&amp;" "&amp;AM$10,positions,0),1),
IF(AND(ROW(AM93)&gt;12,OR(AND(AN94&lt;&gt;"",AN94&lt;&gt;"-"),AND(AM94="-",AL93=""))),"-","")))</f>
        <v/>
      </c>
      <c r="AN93" s="128" t="str">
        <f>IFERROR(INDEX(Calculation!$Q$7:$Q$206,MATCH($B93&amp;" "&amp;AN$10,positions,0),1),
IFERROR(INDEX(Calculation!$R$7:$R$206,MATCH($B92&amp;" "&amp;AN$10,positions,0),1),
IF(AND(ROW(AN93)&gt;12,OR(AND(AO94&lt;&gt;"",AO94&lt;&gt;"-"),AND(AN94="-",AM93=""))),"-","")))</f>
        <v/>
      </c>
      <c r="AO93" s="128" t="str">
        <f>IFERROR(INDEX(Calculation!$Q$7:$Q$206,MATCH($B93&amp;" "&amp;AO$10,positions,0),1),
IFERROR(INDEX(Calculation!$R$7:$R$206,MATCH($B92&amp;" "&amp;AO$10,positions,0),1),
IF(AND(ROW(AO93)&gt;12,OR(AND(AP94&lt;&gt;"",AP94&lt;&gt;"-"),AND(AO94="-",AN93=""))),"-","")))</f>
        <v/>
      </c>
      <c r="AP93" s="128" t="str">
        <f>IFERROR(INDEX(Calculation!$Q$7:$Q$206,MATCH($B93&amp;" "&amp;AP$10,positions,0),1),
IFERROR(INDEX(Calculation!$R$7:$R$206,MATCH($B92&amp;" "&amp;AP$10,positions,0),1),
IF(AND(ROW(AP93)&gt;12,OR(AND(AQ94&lt;&gt;"",AQ94&lt;&gt;"-"),AND(AP94="-",AO93=""))),"-","")))</f>
        <v/>
      </c>
      <c r="AQ93" s="128" t="str">
        <f>IFERROR(INDEX(Calculation!$Q$7:$Q$206,MATCH($B93&amp;" "&amp;AQ$10,positions,0),1),
IFERROR(INDEX(Calculation!$R$7:$R$206,MATCH($B92&amp;" "&amp;AQ$10,positions,0),1),
IF(AND(ROW(AQ93)&gt;12,OR(AND(AR94&lt;&gt;"",AR94&lt;&gt;"-"),AND(AQ94="-",AP93=""))),"-","")))</f>
        <v/>
      </c>
      <c r="AR93" s="128" t="str">
        <f>IFERROR(INDEX(Calculation!$Q$7:$Q$206,MATCH($B93&amp;" "&amp;AR$10,positions,0),1),
IFERROR(INDEX(Calculation!$R$7:$R$206,MATCH($B92&amp;" "&amp;AR$10,positions,0),1),
IF(AND(ROW(AR93)&gt;12,OR(AND(AS94&lt;&gt;"",AS94&lt;&gt;"-"),AND(AR94="-",AQ93=""))),"-","")))</f>
        <v/>
      </c>
      <c r="AS93" s="128" t="str">
        <f>IFERROR(INDEX(Calculation!$Q$7:$Q$206,MATCH($B93&amp;" "&amp;AS$10,positions,0),1),
IFERROR(INDEX(Calculation!$R$7:$R$206,MATCH($B92&amp;" "&amp;AS$10,positions,0),1),
IF(AND(ROW(AS93)&gt;12,OR(AND(AT94&lt;&gt;"",AT94&lt;&gt;"-"),AND(AS94="-",AR93=""))),"-","")))</f>
        <v/>
      </c>
      <c r="AT93" s="128" t="str">
        <f>IFERROR(INDEX(Calculation!$Q$7:$Q$206,MATCH($B93&amp;" "&amp;AT$10,positions,0),1),
IFERROR(INDEX(Calculation!$R$7:$R$206,MATCH($B92&amp;" "&amp;AT$10,positions,0),1),
IF(AND(ROW(AT93)&gt;12,OR(AND(AU94&lt;&gt;"",AU94&lt;&gt;"-"),AND(AT94="-",AS93=""))),"-","")))</f>
        <v/>
      </c>
      <c r="AU93" s="128" t="str">
        <f>IFERROR(INDEX(Calculation!$Q$7:$Q$206,MATCH($B93&amp;" "&amp;AU$10,positions,0),1),
IFERROR(INDEX(Calculation!$R$7:$R$206,MATCH($B92&amp;" "&amp;AU$10,positions,0),1),
IF(AND(ROW(AU93)&gt;12,OR(AND(AV94&lt;&gt;"",AV94&lt;&gt;"-"),AND(AU94="-",AT93=""))),"-","")))</f>
        <v/>
      </c>
      <c r="AV93" s="128" t="str">
        <f>IFERROR(INDEX(Calculation!$Q$7:$Q$206,MATCH($B93&amp;" "&amp;AV$10,positions,0),1),
IFERROR(INDEX(Calculation!$R$7:$R$206,MATCH($B92&amp;" "&amp;AV$10,positions,0),1),
IF(AND(ROW(AV93)&gt;12,OR(AND(AW94&lt;&gt;"",AW94&lt;&gt;"-"),AND(AV94="-",AU93=""))),"-","")))</f>
        <v/>
      </c>
      <c r="AW93" s="128" t="str">
        <f>IFERROR(INDEX(Calculation!$Q$7:$Q$206,MATCH($B93&amp;" "&amp;AW$10,positions,0),1),
IFERROR(INDEX(Calculation!$R$7:$R$206,MATCH($B92&amp;" "&amp;AW$10,positions,0),1),
IF(AND(ROW(AW93)&gt;12,OR(AND(AX94&lt;&gt;"",AX94&lt;&gt;"-"),AND(AW94="-",AV93=""))),"-","")))</f>
        <v/>
      </c>
      <c r="AX93" s="128" t="str">
        <f>IFERROR(INDEX(Calculation!$Q$7:$Q$206,MATCH($B93&amp;" "&amp;AX$10,positions,0),1),
IFERROR(INDEX(Calculation!$R$7:$R$206,MATCH($B92&amp;" "&amp;AX$10,positions,0),1),
IF(AND(ROW(AX93)&gt;12,OR(AND(AY94&lt;&gt;"",AY94&lt;&gt;"-"),AND(AX94="-",AW93=""))),"-","")))</f>
        <v/>
      </c>
      <c r="AY93" s="128" t="str">
        <f>IFERROR(INDEX(Calculation!$Q$7:$Q$206,MATCH($B93&amp;" "&amp;AY$10,positions,0),1),
IFERROR(INDEX(Calculation!$R$7:$R$206,MATCH($B92&amp;" "&amp;AY$10,positions,0),1),
IF(AND(ROW(AY93)&gt;12,OR(AND(AZ94&lt;&gt;"",AZ94&lt;&gt;"-"),AND(AY94="-",AX93=""))),"-","")))</f>
        <v/>
      </c>
      <c r="AZ93" s="128" t="str">
        <f>IFERROR(INDEX(Calculation!$Q$7:$Q$206,MATCH($B93&amp;" "&amp;AZ$10,positions,0),1),
IFERROR(INDEX(Calculation!$R$7:$R$206,MATCH($B92&amp;" "&amp;AZ$10,positions,0),1),
IF(AND(ROW(AZ93)&gt;12,OR(AND(BA94&lt;&gt;"",BA94&lt;&gt;"-"),AND(AZ94="-",AY93=""))),"-","")))</f>
        <v/>
      </c>
      <c r="BA93" s="128" t="str">
        <f>IFERROR(INDEX(Calculation!$Q$7:$Q$206,MATCH($B93&amp;" "&amp;BA$10,positions,0),1),
IFERROR(INDEX(Calculation!$R$7:$R$206,MATCH($B92&amp;" "&amp;BA$10,positions,0),1),
IF(AND(ROW(BA93)&gt;12,OR(AND(BB94&lt;&gt;"",BB94&lt;&gt;"-"),AND(BA94="-",AZ93=""))),"-","")))</f>
        <v/>
      </c>
      <c r="BB93" s="128" t="str">
        <f>IFERROR(INDEX(Calculation!$Q$7:$Q$206,MATCH($B93&amp;" "&amp;BB$10,positions,0),1),
IFERROR(INDEX(Calculation!$R$7:$R$206,MATCH($B92&amp;" "&amp;BB$10,positions,0),1),
IF(AND(ROW(BB93)&gt;12,OR(AND(BC94&lt;&gt;"",BC94&lt;&gt;"-"),AND(BB94="-",BA93=""))),"-","")))</f>
        <v/>
      </c>
      <c r="BC93" s="128" t="str">
        <f>IFERROR(INDEX(Calculation!$Q$7:$Q$206,MATCH($B93&amp;" "&amp;BC$10,positions,0),1),
IFERROR(INDEX(Calculation!$R$7:$R$206,MATCH($B92&amp;" "&amp;BC$10,positions,0),1),
IF(AND(ROW(BC93)&gt;12,OR(AND(BD94&lt;&gt;"",BD94&lt;&gt;"-"),AND(BC94="-",BB93=""))),"-","")))</f>
        <v/>
      </c>
      <c r="BD93" s="128" t="str">
        <f>IFERROR(INDEX(Calculation!$Q$7:$Q$206,MATCH($B93&amp;" "&amp;BD$10,positions,0),1),
IFERROR(INDEX(Calculation!$R$7:$R$206,MATCH($B92&amp;" "&amp;BD$10,positions,0),1),
IF(AND(ROW(BD93)&gt;12,OR(AND(BE94&lt;&gt;"",BE94&lt;&gt;"-"),AND(BD94="-",BC93=""))),"-","")))</f>
        <v/>
      </c>
      <c r="BE93" s="128" t="str">
        <f>IFERROR(INDEX(Calculation!$Q$7:$Q$206,MATCH($B93&amp;" "&amp;BE$10,positions,0),1),
IFERROR(INDEX(Calculation!$R$7:$R$206,MATCH($B92&amp;" "&amp;BE$10,positions,0),1),
IF(AND(ROW(BE93)&gt;12,OR(AND(BF94&lt;&gt;"",BF94&lt;&gt;"-"),AND(BE94="-",BD93=""))),"-","")))</f>
        <v/>
      </c>
      <c r="BF93" s="128" t="str">
        <f>IFERROR(INDEX(Calculation!$Q$7:$Q$206,MATCH($B93&amp;" "&amp;BF$10,positions,0),1),
IFERROR(INDEX(Calculation!$R$7:$R$206,MATCH($B92&amp;" "&amp;BF$10,positions,0),1),
IF(AND(ROW(BF93)&gt;12,OR(AND(BG94&lt;&gt;"",BG94&lt;&gt;"-"),AND(BF94="-",BE93=""))),"-","")))</f>
        <v/>
      </c>
      <c r="BG93" s="128" t="str">
        <f>IFERROR(INDEX(Calculation!$Q$7:$Q$206,MATCH($B93&amp;" "&amp;BG$10,positions,0),1),
IFERROR(INDEX(Calculation!$R$7:$R$206,MATCH($B92&amp;" "&amp;BG$10,positions,0),1),
IF(AND(ROW(BG93)&gt;12,OR(AND(BH94&lt;&gt;"",BH94&lt;&gt;"-"),AND(BG94="-",BF93=""))),"-","")))</f>
        <v/>
      </c>
      <c r="BH93" s="128" t="str">
        <f>IFERROR(INDEX(Calculation!$Q$7:$Q$206,MATCH($B93&amp;" "&amp;BH$10,positions,0),1),
IFERROR(INDEX(Calculation!$R$7:$R$206,MATCH($B92&amp;" "&amp;BH$10,positions,0),1),
IF(AND(ROW(BH93)&gt;12,OR(AND(BI94&lt;&gt;"",BI94&lt;&gt;"-"),AND(BH94="-",BG93=""))),"-","")))</f>
        <v/>
      </c>
      <c r="BI93" s="128" t="str">
        <f>IFERROR(INDEX(Calculation!$Q$7:$Q$206,MATCH($B93&amp;" "&amp;BI$10,positions,0),1),
IFERROR(INDEX(Calculation!$R$7:$R$206,MATCH($B92&amp;" "&amp;BI$10,positions,0),1),
IF(AND(ROW(BI93)&gt;12,OR(AND(BJ94&lt;&gt;"",BJ94&lt;&gt;"-"),AND(BI94="-",BH93=""))),"-","")))</f>
        <v/>
      </c>
      <c r="BJ93" s="128" t="str">
        <f>IFERROR(INDEX(Calculation!$Q$7:$Q$206,MATCH($B93&amp;" "&amp;BJ$10,positions,0),1),
IFERROR(INDEX(Calculation!$R$7:$R$206,MATCH($B92&amp;" "&amp;BJ$10,positions,0),1),
IF(AND(ROW(BJ93)&gt;12,OR(AND(BK94&lt;&gt;"",BK94&lt;&gt;"-"),AND(BJ94="-",BI93=""))),"-","")))</f>
        <v/>
      </c>
      <c r="BK93" s="128" t="str">
        <f>IFERROR(INDEX(Calculation!$Q$7:$Q$206,MATCH($B93&amp;" "&amp;BK$10,positions,0),1),
IFERROR(INDEX(Calculation!$R$7:$R$206,MATCH($B92&amp;" "&amp;BK$10,positions,0),1),
IF(AND(ROW(BK93)&gt;12,OR(AND(BL94&lt;&gt;"",BL94&lt;&gt;"-"),AND(BK94="-",BJ93=""))),"-","")))</f>
        <v/>
      </c>
      <c r="BL93" s="128" t="str">
        <f>IFERROR(INDEX(Calculation!$Q$7:$Q$206,MATCH($B93&amp;" "&amp;BL$10,positions,0),1),
IFERROR(INDEX(Calculation!$R$7:$R$206,MATCH($B92&amp;" "&amp;BL$10,positions,0),1),
IF(AND(ROW(BL93)&gt;12,OR(AND(BM94&lt;&gt;"",BM94&lt;&gt;"-"),AND(BL94="-",BK93=""))),"-","")))</f>
        <v/>
      </c>
      <c r="BM93" s="128" t="str">
        <f>IFERROR(INDEX(Calculation!$Q$7:$Q$206,MATCH($B93&amp;" "&amp;BM$10,positions,0),1),
IFERROR(INDEX(Calculation!$R$7:$R$206,MATCH($B92&amp;" "&amp;BM$10,positions,0),1),
IF(AND(ROW(BM93)&gt;12,OR(AND(BN94&lt;&gt;"",BN94&lt;&gt;"-"),AND(BM94="-",BL93=""))),"-","")))</f>
        <v/>
      </c>
      <c r="BN93" s="128" t="str">
        <f>IFERROR(INDEX(Calculation!$Q$7:$Q$206,MATCH($B93&amp;" "&amp;BN$10,positions,0),1),
IFERROR(INDEX(Calculation!$R$7:$R$206,MATCH($B92&amp;" "&amp;BN$10,positions,0),1),
IF(AND(ROW(BN93)&gt;12,OR(AND(BO94&lt;&gt;"",BO94&lt;&gt;"-"),AND(BN94="-",BM93=""))),"-","")))</f>
        <v/>
      </c>
      <c r="BO93" s="128" t="str">
        <f>IFERROR(INDEX(Calculation!$Q$7:$Q$206,MATCH($B93&amp;" "&amp;BO$10,positions,0),1),
IFERROR(INDEX(Calculation!$R$7:$R$206,MATCH($B92&amp;" "&amp;BO$10,positions,0),1),
IF(AND(ROW(BO93)&gt;12,OR(AND(BP94&lt;&gt;"",BP94&lt;&gt;"-"),AND(BO94="-",BN93=""))),"-","")))</f>
        <v/>
      </c>
      <c r="BP93" s="128" t="str">
        <f>IFERROR(INDEX(Calculation!$Q$7:$Q$206,MATCH($B93&amp;" "&amp;BP$10,positions,0),1),
IFERROR(INDEX(Calculation!$R$7:$R$206,MATCH($B92&amp;" "&amp;BP$10,positions,0),1),
IF(AND(ROW(BP93)&gt;12,OR(AND(BQ94&lt;&gt;"",BQ94&lt;&gt;"-"),AND(BP94="-",BO93=""))),"-","")))</f>
        <v/>
      </c>
      <c r="BQ93" s="128" t="str">
        <f>IFERROR(INDEX(Calculation!$Q$7:$Q$206,MATCH($B93&amp;" "&amp;BQ$10,positions,0),1),
IFERROR(INDEX(Calculation!$R$7:$R$206,MATCH($B92&amp;" "&amp;BQ$10,positions,0),1),
IF(AND(ROW(BQ93)&gt;12,OR(AND(BR94&lt;&gt;"",BR94&lt;&gt;"-"),AND(BQ94="-",BP93=""))),"-","")))</f>
        <v/>
      </c>
      <c r="BR93" s="128" t="str">
        <f>IFERROR(INDEX(Calculation!$Q$7:$Q$206,MATCH($B93&amp;" "&amp;BR$10,positions,0),1),
IFERROR(INDEX(Calculation!$R$7:$R$206,MATCH($B92&amp;" "&amp;BR$10,positions,0),1),
IF(AND(ROW(BR93)&gt;12,OR(AND(BS94&lt;&gt;"",BS94&lt;&gt;"-"),AND(BR94="-",BQ93=""))),"-","")))</f>
        <v/>
      </c>
      <c r="BS93" s="128" t="str">
        <f>IFERROR(INDEX(Calculation!$Q$7:$Q$206,MATCH($B93&amp;" "&amp;BS$10,positions,0),1),
IFERROR(INDEX(Calculation!$R$7:$R$206,MATCH($B92&amp;" "&amp;BS$10,positions,0),1),
IF(AND(ROW(BS93)&gt;12,OR(AND(BT94&lt;&gt;"",BT94&lt;&gt;"-"),AND(BS94="-",BR93=""))),"-","")))</f>
        <v/>
      </c>
      <c r="BT93" s="128" t="str">
        <f>IFERROR(INDEX(Calculation!$Q$7:$Q$206,MATCH($B93&amp;" "&amp;BT$10,positions,0),1),
IFERROR(INDEX(Calculation!$R$7:$R$206,MATCH($B92&amp;" "&amp;BT$10,positions,0),1),
IF(AND(ROW(BT93)&gt;12,OR(AND(BU94&lt;&gt;"",BU94&lt;&gt;"-"),AND(BT94="-",BS93=""))),"-","")))</f>
        <v/>
      </c>
      <c r="BU93" s="128" t="str">
        <f>IFERROR(INDEX(Calculation!$Q$7:$Q$206,MATCH($B93&amp;" "&amp;BU$10,positions,0),1),
IFERROR(INDEX(Calculation!$R$7:$R$206,MATCH($B92&amp;" "&amp;BU$10,positions,0),1),
IF(AND(ROW(BU93)&gt;12,OR(AND(BV94&lt;&gt;"",BV94&lt;&gt;"-"),AND(BU94="-",BT93=""))),"-","")))</f>
        <v/>
      </c>
      <c r="BV93" s="128" t="str">
        <f>IFERROR(INDEX(Calculation!$Q$7:$Q$206,MATCH($B93&amp;" "&amp;BV$10,positions,0),1),
IFERROR(INDEX(Calculation!$R$7:$R$206,MATCH($B92&amp;" "&amp;BV$10,positions,0),1),
IF(AND(ROW(BV93)&gt;12,OR(AND(BW94&lt;&gt;"",BW94&lt;&gt;"-"),AND(BV94="-",BU93=""))),"-","")))</f>
        <v/>
      </c>
      <c r="BW93" s="128" t="str">
        <f>IFERROR(INDEX(Calculation!$Q$7:$Q$206,MATCH($B93&amp;" "&amp;BW$10,positions,0),1),
IFERROR(INDEX(Calculation!$R$7:$R$206,MATCH($B92&amp;" "&amp;BW$10,positions,0),1),
IF(AND(ROW(BW93)&gt;12,OR(AND(BX94&lt;&gt;"",BX94&lt;&gt;"-"),AND(BW94="-",BV93=""))),"-","")))</f>
        <v/>
      </c>
      <c r="BX93" s="128" t="str">
        <f>IFERROR(INDEX(Calculation!$Q$7:$Q$206,MATCH($B93&amp;" "&amp;BX$10,positions,0),1),
IFERROR(INDEX(Calculation!$R$7:$R$206,MATCH($B92&amp;" "&amp;BX$10,positions,0),1),
IF(AND(ROW(BX93)&gt;12,OR(AND(BY94&lt;&gt;"",BY94&lt;&gt;"-"),AND(BX94="-",BW93=""))),"-","")))</f>
        <v/>
      </c>
      <c r="BY93" s="128" t="str">
        <f>IFERROR(INDEX(Calculation!$Q$7:$Q$206,MATCH($B93&amp;" "&amp;BY$10,positions,0),1),
IFERROR(INDEX(Calculation!$R$7:$R$206,MATCH($B92&amp;" "&amp;BY$10,positions,0),1),
IF(AND(ROW(BY93)&gt;12,OR(AND(BZ94&lt;&gt;"",BZ94&lt;&gt;"-"),AND(BY94="-",BX93=""))),"-","")))</f>
        <v/>
      </c>
      <c r="BZ93" s="128" t="str">
        <f>IFERROR(INDEX(Calculation!$Q$7:$Q$206,MATCH($B93&amp;" "&amp;BZ$10,positions,0),1),
IFERROR(INDEX(Calculation!$R$7:$R$206,MATCH($B92&amp;" "&amp;BZ$10,positions,0),1),
IF(AND(ROW(BZ93)&gt;12,OR(AND(CA94&lt;&gt;"",CA94&lt;&gt;"-"),AND(BZ94="-",BY93=""))),"-","")))</f>
        <v/>
      </c>
      <c r="CA93" s="128" t="str">
        <f>IFERROR(INDEX(Calculation!$Q$7:$Q$206,MATCH($B93&amp;" "&amp;CA$10,positions,0),1),
IFERROR(INDEX(Calculation!$R$7:$R$206,MATCH($B92&amp;" "&amp;CA$10,positions,0),1),
IF(AND(ROW(CA93)&gt;12,OR(AND(CB94&lt;&gt;"",CB94&lt;&gt;"-"),AND(CA94="-",BZ93=""))),"-","")))</f>
        <v/>
      </c>
      <c r="CB93" s="128" t="str">
        <f>IFERROR(INDEX(Calculation!$Q$7:$Q$206,MATCH($B93&amp;" "&amp;CB$10,positions,0),1),
IFERROR(INDEX(Calculation!$R$7:$R$206,MATCH($B92&amp;" "&amp;CB$10,positions,0),1),
IF(AND(ROW(CB93)&gt;12,OR(AND(CC94&lt;&gt;"",CC94&lt;&gt;"-"),AND(CB94="-",CA93=""))),"-","")))</f>
        <v/>
      </c>
      <c r="CC93" s="128" t="str">
        <f>IFERROR(INDEX(Calculation!$Q$7:$Q$206,MATCH($B93&amp;" "&amp;CC$10,positions,0),1),
IFERROR(INDEX(Calculation!$R$7:$R$206,MATCH($B92&amp;" "&amp;CC$10,positions,0),1),
IF(AND(ROW(CC93)&gt;12,OR(AND(CD94&lt;&gt;"",CD94&lt;&gt;"-"),AND(CC94="-",CB93=""))),"-","")))</f>
        <v/>
      </c>
      <c r="CD93" s="128" t="str">
        <f>IFERROR(INDEX(Calculation!$Q$7:$Q$206,MATCH($B93&amp;" "&amp;CD$10,positions,0),1),
IFERROR(INDEX(Calculation!$R$7:$R$206,MATCH($B92&amp;" "&amp;CD$10,positions,0),1),
IF(AND(ROW(CD93)&gt;12,OR(AND(CE94&lt;&gt;"",CE94&lt;&gt;"-"),AND(CD94="-",CC93=""))),"-","")))</f>
        <v/>
      </c>
      <c r="CE93" s="128" t="str">
        <f>IFERROR(INDEX(Calculation!$Q$7:$Q$206,MATCH($B93&amp;" "&amp;CE$10,positions,0),1),
IFERROR(INDEX(Calculation!$R$7:$R$206,MATCH($B92&amp;" "&amp;CE$10,positions,0),1),
IF(AND(ROW(CE93)&gt;12,OR(AND(CF94&lt;&gt;"",CF94&lt;&gt;"-"),AND(CE94="-",CD93=""))),"-","")))</f>
        <v/>
      </c>
      <c r="CF93" s="128" t="str">
        <f>IFERROR(INDEX(Calculation!$Q$7:$Q$206,MATCH($B93&amp;" "&amp;CF$10,positions,0),1),
IFERROR(INDEX(Calculation!$R$7:$R$206,MATCH($B92&amp;" "&amp;CF$10,positions,0),1),
IF(AND(ROW(CF93)&gt;12,OR(AND(CG94&lt;&gt;"",CG94&lt;&gt;"-"),AND(CF94="-",CE93=""))),"-","")))</f>
        <v/>
      </c>
      <c r="CG93" s="128" t="str">
        <f>IFERROR(INDEX(Calculation!$Q$7:$Q$206,MATCH($B93&amp;" "&amp;CG$10,positions,0),1),
IFERROR(INDEX(Calculation!$R$7:$R$206,MATCH($B92&amp;" "&amp;CG$10,positions,0),1),
IF(AND(ROW(CG93)&gt;12,OR(AND(CH94&lt;&gt;"",CH94&lt;&gt;"-"),AND(CG94="-",CF93=""))),"-","")))</f>
        <v/>
      </c>
      <c r="CH93" s="128" t="str">
        <f>IFERROR(INDEX(Calculation!$Q$7:$Q$206,MATCH($B93&amp;" "&amp;CH$10,positions,0),1),
IFERROR(INDEX(Calculation!$R$7:$R$206,MATCH($B92&amp;" "&amp;CH$10,positions,0),1),
IF(AND(ROW(CH93)&gt;12,OR(AND(CI94&lt;&gt;"",CI94&lt;&gt;"-"),AND(CH94="-",CG93=""))),"-","")))</f>
        <v/>
      </c>
      <c r="CI93" s="128" t="str">
        <f>IFERROR(INDEX(Calculation!$Q$7:$Q$206,MATCH($B93&amp;" "&amp;CI$10,positions,0),1),
IFERROR(INDEX(Calculation!$R$7:$R$206,MATCH($B92&amp;" "&amp;CI$10,positions,0),1),
IF(AND(ROW(CI93)&gt;12,OR(AND(CJ94&lt;&gt;"",CJ94&lt;&gt;"-"),AND(CI94="-",CH93=""))),"-","")))</f>
        <v/>
      </c>
      <c r="CJ93" s="128" t="str">
        <f>IFERROR(INDEX(Calculation!$Q$7:$Q$206,MATCH($B93&amp;" "&amp;CJ$10,positions,0),1),
IFERROR(INDEX(Calculation!$R$7:$R$206,MATCH($B92&amp;" "&amp;CJ$10,positions,0),1),
IF(AND(ROW(CJ93)&gt;12,OR(AND(CK94&lt;&gt;"",CK94&lt;&gt;"-"),AND(CJ94="-",CI93=""))),"-","")))</f>
        <v/>
      </c>
      <c r="CK93" s="128" t="str">
        <f>IFERROR(INDEX(Calculation!$Q$7:$Q$206,MATCH($B93&amp;" "&amp;CK$10,positions,0),1),
IFERROR(INDEX(Calculation!$R$7:$R$206,MATCH($B92&amp;" "&amp;CK$10,positions,0),1),
IF(AND(ROW(CK93)&gt;12,OR(AND(CL94&lt;&gt;"",CL94&lt;&gt;"-"),AND(CK94="-",CJ93=""))),"-","")))</f>
        <v/>
      </c>
      <c r="CL93" s="128" t="str">
        <f>IFERROR(INDEX(Calculation!$Q$7:$Q$206,MATCH($B93&amp;" "&amp;CL$10,positions,0),1),
IFERROR(INDEX(Calculation!$R$7:$R$206,MATCH($B92&amp;" "&amp;CL$10,positions,0),1),
IF(AND(ROW(CL93)&gt;12,OR(AND(CM94&lt;&gt;"",CM94&lt;&gt;"-"),AND(CL94="-",CK93=""))),"-","")))</f>
        <v/>
      </c>
      <c r="CM93" s="128" t="str">
        <f>IFERROR(INDEX(Calculation!$Q$7:$Q$206,MATCH($B93&amp;" "&amp;CM$10,positions,0),1),
IFERROR(INDEX(Calculation!$R$7:$R$206,MATCH($B92&amp;" "&amp;CM$10,positions,0),1),
IF(AND(ROW(CM93)&gt;12,OR(AND(CN94&lt;&gt;"",CN94&lt;&gt;"-"),AND(CM94="-",CL93=""))),"-","")))</f>
        <v/>
      </c>
      <c r="CN93" s="128" t="str">
        <f>IFERROR(INDEX(Calculation!$Q$7:$Q$206,MATCH($B93&amp;" "&amp;CN$10,positions,0),1),
IFERROR(INDEX(Calculation!$R$7:$R$206,MATCH($B92&amp;" "&amp;CN$10,positions,0),1),
IF(AND(ROW(CN93)&gt;12,OR(AND(CO94&lt;&gt;"",CO94&lt;&gt;"-"),AND(CN94="-",CM93=""))),"-","")))</f>
        <v/>
      </c>
      <c r="CO93" s="128" t="str">
        <f>IFERROR(INDEX(Calculation!$Q$7:$Q$206,MATCH($B93&amp;" "&amp;CO$10,positions,0),1),
IFERROR(INDEX(Calculation!$R$7:$R$206,MATCH($B92&amp;" "&amp;CO$10,positions,0),1),
IF(AND(ROW(CO93)&gt;12,OR(AND(CP94&lt;&gt;"",CP94&lt;&gt;"-"),AND(CO94="-",CN93=""))),"-","")))</f>
        <v/>
      </c>
      <c r="CP93" s="128" t="str">
        <f>IFERROR(INDEX(Calculation!$Q$7:$Q$206,MATCH($B93&amp;" "&amp;CP$10,positions,0),1),
IFERROR(INDEX(Calculation!$R$7:$R$206,MATCH($B92&amp;" "&amp;CP$10,positions,0),1),
IF(AND(ROW(CP93)&gt;12,OR(AND(CQ94&lt;&gt;"",CQ94&lt;&gt;"-"),AND(CP94="-",CO93=""))),"-","")))</f>
        <v/>
      </c>
      <c r="CQ93" s="128" t="str">
        <f>IFERROR(INDEX(Calculation!$Q$7:$Q$206,MATCH($B93&amp;" "&amp;CQ$10,positions,0),1),
IFERROR(INDEX(Calculation!$R$7:$R$206,MATCH($B92&amp;" "&amp;CQ$10,positions,0),1),
IF(AND(ROW(CQ93)&gt;12,OR(AND(CR94&lt;&gt;"",CR94&lt;&gt;"-"),AND(CQ94="-",CP93=""))),"-","")))</f>
        <v/>
      </c>
      <c r="CR93" s="128" t="str">
        <f>IFERROR(INDEX(Calculation!$Q$7:$Q$206,MATCH($B93&amp;" "&amp;CR$10,positions,0),1),
IFERROR(INDEX(Calculation!$R$7:$R$206,MATCH($B92&amp;" "&amp;CR$10,positions,0),1),
IF(AND(ROW(CR93)&gt;12,OR(AND(CS94&lt;&gt;"",CS94&lt;&gt;"-"),AND(CR94="-",CQ93=""))),"-","")))</f>
        <v/>
      </c>
      <c r="CS93" s="128" t="str">
        <f>IFERROR(INDEX(Calculation!$Q$7:$Q$206,MATCH($B93&amp;" "&amp;CS$10,positions,0),1),
IFERROR(INDEX(Calculation!$R$7:$R$206,MATCH($B92&amp;" "&amp;CS$10,positions,0),1),
IF(AND(ROW(CS93)&gt;12,OR(AND(CT94&lt;&gt;"",CT94&lt;&gt;"-"),AND(CS94="-",CR93=""))),"-","")))</f>
        <v/>
      </c>
      <c r="CT93" s="128" t="str">
        <f>IFERROR(INDEX(Calculation!$Q$7:$Q$206,MATCH($B93&amp;" "&amp;CT$10,positions,0),1),
IFERROR(INDEX(Calculation!$R$7:$R$206,MATCH($B92&amp;" "&amp;CT$10,positions,0),1),
IF(AND(ROW(CT93)&gt;12,OR(AND(CU94&lt;&gt;"",CU94&lt;&gt;"-"),AND(CT94="-",CS93=""))),"-","")))</f>
        <v/>
      </c>
      <c r="CU93" s="128" t="str">
        <f>IFERROR(INDEX(Calculation!$Q$7:$Q$206,MATCH($B93&amp;" "&amp;CU$10,positions,0),1),
IFERROR(INDEX(Calculation!$R$7:$R$206,MATCH($B92&amp;" "&amp;CU$10,positions,0),1),
IF(AND(ROW(CU93)&gt;12,OR(AND(CV94&lt;&gt;"",CV94&lt;&gt;"-"),AND(CU94="-",CT93=""))),"-","")))</f>
        <v/>
      </c>
      <c r="CV93" s="128" t="str">
        <f>IFERROR(INDEX(Calculation!$Q$7:$Q$206,MATCH($B93&amp;" "&amp;CV$10,positions,0),1),
IFERROR(INDEX(Calculation!$R$7:$R$206,MATCH($B92&amp;" "&amp;CV$10,positions,0),1),
IF(AND(ROW(CV93)&gt;12,OR(AND(CW94&lt;&gt;"",CW94&lt;&gt;"-"),AND(CV94="-",CU93=""))),"-","")))</f>
        <v/>
      </c>
      <c r="CW93" s="128" t="str">
        <f>IFERROR(INDEX(Calculation!$Q$7:$Q$206,MATCH($B93&amp;" "&amp;CW$10,positions,0),1),
IFERROR(INDEX(Calculation!$R$7:$R$206,MATCH($B92&amp;" "&amp;CW$10,positions,0),1),
IF(AND(ROW(CW93)&gt;12,OR(AND(CX94&lt;&gt;"",CX94&lt;&gt;"-"),AND(CW94="-",CV93=""))),"-","")))</f>
        <v/>
      </c>
      <c r="CX93" s="128" t="str">
        <f>IFERROR(INDEX(Calculation!$Q$7:$Q$206,MATCH($B93&amp;" "&amp;CX$10,positions,0),1),
IFERROR(INDEX(Calculation!$R$7:$R$206,MATCH($B92&amp;" "&amp;CX$10,positions,0),1),
IF(AND(ROW(CX93)&gt;12,OR(AND(CY94&lt;&gt;"",CY94&lt;&gt;"-"),AND(CX94="-",CW93=""))),"-","")))</f>
        <v/>
      </c>
      <c r="CY93" s="128" t="str">
        <f>IFERROR(INDEX(Calculation!$Q$7:$Q$206,MATCH($B93&amp;" "&amp;CY$10,positions,0),1),
IFERROR(INDEX(Calculation!$R$7:$R$206,MATCH($B92&amp;" "&amp;CY$10,positions,0),1),
IF(AND(ROW(CY93)&gt;12,OR(AND(CZ94&lt;&gt;"",CZ94&lt;&gt;"-"),AND(CY94="-",CX93=""))),"-","")))</f>
        <v/>
      </c>
      <c r="CZ93" s="128" t="str">
        <f>IFERROR(INDEX(Calculation!$Q$7:$Q$206,MATCH($B93&amp;" "&amp;CZ$10,positions,0),1),
IFERROR(INDEX(Calculation!$R$7:$R$206,MATCH($B92&amp;" "&amp;CZ$10,positions,0),1),
IF(AND(ROW(CZ93)&gt;12,OR(AND(DA94&lt;&gt;"",DA94&lt;&gt;"-"),AND(CZ94="-",CY93=""))),"-","")))</f>
        <v/>
      </c>
    </row>
    <row r="94" spans="2:104" s="100" customFormat="1" ht="27.95" customHeight="1" x14ac:dyDescent="0.25">
      <c r="B94" s="140">
        <v>84</v>
      </c>
      <c r="C94" s="99"/>
      <c r="D94" s="128" t="str">
        <f>IFERROR(INDEX(Calculation!$Q$7:$Q$206,MATCH($B94&amp;" "&amp;D$10,positions,0),1),
IFERROR(INDEX(Calculation!$R$7:$R$206,MATCH($B93&amp;" "&amp;D$10,positions,0),1),
IF(AND(ROW(D94)&gt;12,OR(AND(E95&lt;&gt;"",E95&lt;&gt;"-"),AND(D95="-",C94=""))),"-","")))</f>
        <v/>
      </c>
      <c r="E94" s="128" t="str">
        <f>IFERROR(INDEX(Calculation!$Q$7:$Q$206,MATCH($B94&amp;" "&amp;E$10,positions,0),1),
IFERROR(INDEX(Calculation!$R$7:$R$206,MATCH($B93&amp;" "&amp;E$10,positions,0),1),
IF(AND(ROW(E94)&gt;12,OR(AND(F95&lt;&gt;"",F95&lt;&gt;"-"),AND(E95="-",D94=""))),"-","")))</f>
        <v/>
      </c>
      <c r="F94" s="128" t="str">
        <f>IFERROR(INDEX(Calculation!$Q$7:$Q$206,MATCH($B94&amp;" "&amp;F$10,positions,0),1),
IFERROR(INDEX(Calculation!$R$7:$R$206,MATCH($B93&amp;" "&amp;F$10,positions,0),1),
IF(AND(ROW(F94)&gt;12,OR(AND(G95&lt;&gt;"",G95&lt;&gt;"-"),AND(F95="-",E94=""))),"-","")))</f>
        <v/>
      </c>
      <c r="G94" s="128" t="str">
        <f>IFERROR(INDEX(Calculation!$Q$7:$Q$206,MATCH($B94&amp;" "&amp;G$10,positions,0),1),
IFERROR(INDEX(Calculation!$R$7:$R$206,MATCH($B93&amp;" "&amp;G$10,positions,0),1),
IF(AND(ROW(G94)&gt;12,OR(AND(H95&lt;&gt;"",H95&lt;&gt;"-"),AND(G95="-",F94=""))),"-","")))</f>
        <v/>
      </c>
      <c r="H94" s="128" t="str">
        <f>IFERROR(INDEX(Calculation!$Q$7:$Q$206,MATCH($B94&amp;" "&amp;H$10,positions,0),1),
IFERROR(INDEX(Calculation!$R$7:$R$206,MATCH($B93&amp;" "&amp;H$10,positions,0),1),
IF(AND(ROW(H94)&gt;12,OR(AND(I95&lt;&gt;"",I95&lt;&gt;"-"),AND(H95="-",G94=""))),"-","")))</f>
        <v/>
      </c>
      <c r="I94" s="128" t="str">
        <f>IFERROR(INDEX(Calculation!$Q$7:$Q$206,MATCH($B94&amp;" "&amp;I$10,positions,0),1),
IFERROR(INDEX(Calculation!$R$7:$R$206,MATCH($B93&amp;" "&amp;I$10,positions,0),1),
IF(AND(ROW(I94)&gt;12,OR(AND(J95&lt;&gt;"",J95&lt;&gt;"-"),AND(I95="-",H94=""))),"-","")))</f>
        <v/>
      </c>
      <c r="J94" s="128" t="str">
        <f>IFERROR(INDEX(Calculation!$Q$7:$Q$206,MATCH($B94&amp;" "&amp;J$10,positions,0),1),
IFERROR(INDEX(Calculation!$R$7:$R$206,MATCH($B93&amp;" "&amp;J$10,positions,0),1),
IF(AND(ROW(J94)&gt;12,OR(AND(K95&lt;&gt;"",K95&lt;&gt;"-"),AND(J95="-",I94=""))),"-","")))</f>
        <v/>
      </c>
      <c r="K94" s="128" t="str">
        <f>IFERROR(INDEX(Calculation!$Q$7:$Q$206,MATCH($B94&amp;" "&amp;K$10,positions,0),1),
IFERROR(INDEX(Calculation!$R$7:$R$206,MATCH($B93&amp;" "&amp;K$10,positions,0),1),
IF(AND(ROW(K94)&gt;12,OR(AND(L95&lt;&gt;"",L95&lt;&gt;"-"),AND(K95="-",J94=""))),"-","")))</f>
        <v/>
      </c>
      <c r="L94" s="128" t="str">
        <f>IFERROR(INDEX(Calculation!$Q$7:$Q$206,MATCH($B94&amp;" "&amp;L$10,positions,0),1),
IFERROR(INDEX(Calculation!$R$7:$R$206,MATCH($B93&amp;" "&amp;L$10,positions,0),1),
IF(AND(ROW(L94)&gt;12,OR(AND(M95&lt;&gt;"",M95&lt;&gt;"-"),AND(L95="-",K94=""))),"-","")))</f>
        <v/>
      </c>
      <c r="M94" s="128" t="str">
        <f>IFERROR(INDEX(Calculation!$Q$7:$Q$206,MATCH($B94&amp;" "&amp;M$10,positions,0),1),
IFERROR(INDEX(Calculation!$R$7:$R$206,MATCH($B93&amp;" "&amp;M$10,positions,0),1),
IF(AND(ROW(M94)&gt;12,OR(AND(N95&lt;&gt;"",N95&lt;&gt;"-"),AND(M95="-",L94=""))),"-","")))</f>
        <v/>
      </c>
      <c r="N94" s="128" t="str">
        <f>IFERROR(INDEX(Calculation!$Q$7:$Q$206,MATCH($B94&amp;" "&amp;N$10,positions,0),1),
IFERROR(INDEX(Calculation!$R$7:$R$206,MATCH($B93&amp;" "&amp;N$10,positions,0),1),
IF(AND(ROW(N94)&gt;12,OR(AND(O95&lt;&gt;"",O95&lt;&gt;"-"),AND(N95="-",M94=""))),"-","")))</f>
        <v/>
      </c>
      <c r="O94" s="128" t="str">
        <f>IFERROR(INDEX(Calculation!$Q$7:$Q$206,MATCH($B94&amp;" "&amp;O$10,positions,0),1),
IFERROR(INDEX(Calculation!$R$7:$R$206,MATCH($B93&amp;" "&amp;O$10,positions,0),1),
IF(AND(ROW(O94)&gt;12,OR(AND(P95&lt;&gt;"",P95&lt;&gt;"-"),AND(O95="-",N94=""))),"-","")))</f>
        <v/>
      </c>
      <c r="P94" s="128" t="str">
        <f>IFERROR(INDEX(Calculation!$Q$7:$Q$206,MATCH($B94&amp;" "&amp;P$10,positions,0),1),
IFERROR(INDEX(Calculation!$R$7:$R$206,MATCH($B93&amp;" "&amp;P$10,positions,0),1),
IF(AND(ROW(P94)&gt;12,OR(AND(Q95&lt;&gt;"",Q95&lt;&gt;"-"),AND(P95="-",O94=""))),"-","")))</f>
        <v/>
      </c>
      <c r="Q94" s="128" t="str">
        <f>IFERROR(INDEX(Calculation!$Q$7:$Q$206,MATCH($B94&amp;" "&amp;Q$10,positions,0),1),
IFERROR(INDEX(Calculation!$R$7:$R$206,MATCH($B93&amp;" "&amp;Q$10,positions,0),1),
IF(AND(ROW(Q94)&gt;12,OR(AND(R95&lt;&gt;"",R95&lt;&gt;"-"),AND(Q95="-",P94=""))),"-","")))</f>
        <v/>
      </c>
      <c r="R94" s="128" t="str">
        <f>IFERROR(INDEX(Calculation!$Q$7:$Q$206,MATCH($B94&amp;" "&amp;R$10,positions,0),1),
IFERROR(INDEX(Calculation!$R$7:$R$206,MATCH($B93&amp;" "&amp;R$10,positions,0),1),
IF(AND(ROW(R94)&gt;12,OR(AND(S95&lt;&gt;"",S95&lt;&gt;"-"),AND(R95="-",Q94=""))),"-","")))</f>
        <v/>
      </c>
      <c r="S94" s="128" t="str">
        <f>IFERROR(INDEX(Calculation!$Q$7:$Q$206,MATCH($B94&amp;" "&amp;S$10,positions,0),1),
IFERROR(INDEX(Calculation!$R$7:$R$206,MATCH($B93&amp;" "&amp;S$10,positions,0),1),
IF(AND(ROW(S94)&gt;12,OR(AND(T95&lt;&gt;"",T95&lt;&gt;"-"),AND(S95="-",R94=""))),"-","")))</f>
        <v/>
      </c>
      <c r="T94" s="128" t="str">
        <f>IFERROR(INDEX(Calculation!$Q$7:$Q$206,MATCH($B94&amp;" "&amp;T$10,positions,0),1),
IFERROR(INDEX(Calculation!$R$7:$R$206,MATCH($B93&amp;" "&amp;T$10,positions,0),1),
IF(AND(ROW(T94)&gt;12,OR(AND(U95&lt;&gt;"",U95&lt;&gt;"-"),AND(T95="-",S94=""))),"-","")))</f>
        <v/>
      </c>
      <c r="U94" s="128" t="str">
        <f>IFERROR(INDEX(Calculation!$Q$7:$Q$206,MATCH($B94&amp;" "&amp;U$10,positions,0),1),
IFERROR(INDEX(Calculation!$R$7:$R$206,MATCH($B93&amp;" "&amp;U$10,positions,0),1),
IF(AND(ROW(U94)&gt;12,OR(AND(V95&lt;&gt;"",V95&lt;&gt;"-"),AND(U95="-",T94=""))),"-","")))</f>
        <v/>
      </c>
      <c r="V94" s="128" t="str">
        <f>IFERROR(INDEX(Calculation!$Q$7:$Q$206,MATCH($B94&amp;" "&amp;V$10,positions,0),1),
IFERROR(INDEX(Calculation!$R$7:$R$206,MATCH($B93&amp;" "&amp;V$10,positions,0),1),
IF(AND(ROW(V94)&gt;12,OR(AND(W95&lt;&gt;"",W95&lt;&gt;"-"),AND(V95="-",U94=""))),"-","")))</f>
        <v/>
      </c>
      <c r="W94" s="128" t="str">
        <f>IFERROR(INDEX(Calculation!$Q$7:$Q$206,MATCH($B94&amp;" "&amp;W$10,positions,0),1),
IFERROR(INDEX(Calculation!$R$7:$R$206,MATCH($B93&amp;" "&amp;W$10,positions,0),1),
IF(AND(ROW(W94)&gt;12,OR(AND(X95&lt;&gt;"",X95&lt;&gt;"-"),AND(W95="-",V94=""))),"-","")))</f>
        <v/>
      </c>
      <c r="X94" s="128" t="str">
        <f>IFERROR(INDEX(Calculation!$Q$7:$Q$206,MATCH($B94&amp;" "&amp;X$10,positions,0),1),
IFERROR(INDEX(Calculation!$R$7:$R$206,MATCH($B93&amp;" "&amp;X$10,positions,0),1),
IF(AND(ROW(X94)&gt;12,OR(AND(Y95&lt;&gt;"",Y95&lt;&gt;"-"),AND(X95="-",W94=""))),"-","")))</f>
        <v/>
      </c>
      <c r="Y94" s="128" t="str">
        <f>IFERROR(INDEX(Calculation!$Q$7:$Q$206,MATCH($B94&amp;" "&amp;Y$10,positions,0),1),
IFERROR(INDEX(Calculation!$R$7:$R$206,MATCH($B93&amp;" "&amp;Y$10,positions,0),1),
IF(AND(ROW(Y94)&gt;12,OR(AND(Z95&lt;&gt;"",Z95&lt;&gt;"-"),AND(Y95="-",X94=""))),"-","")))</f>
        <v/>
      </c>
      <c r="Z94" s="128" t="str">
        <f>IFERROR(INDEX(Calculation!$Q$7:$Q$206,MATCH($B94&amp;" "&amp;Z$10,positions,0),1),
IFERROR(INDEX(Calculation!$R$7:$R$206,MATCH($B93&amp;" "&amp;Z$10,positions,0),1),
IF(AND(ROW(Z94)&gt;12,OR(AND(AA95&lt;&gt;"",AA95&lt;&gt;"-"),AND(Z95="-",Y94=""))),"-","")))</f>
        <v/>
      </c>
      <c r="AA94" s="128" t="str">
        <f>IFERROR(INDEX(Calculation!$Q$7:$Q$206,MATCH($B94&amp;" "&amp;AA$10,positions,0),1),
IFERROR(INDEX(Calculation!$R$7:$R$206,MATCH($B93&amp;" "&amp;AA$10,positions,0),1),
IF(AND(ROW(AA94)&gt;12,OR(AND(AB95&lt;&gt;"",AB95&lt;&gt;"-"),AND(AA95="-",Z94=""))),"-","")))</f>
        <v/>
      </c>
      <c r="AB94" s="128" t="str">
        <f>IFERROR(INDEX(Calculation!$Q$7:$Q$206,MATCH($B94&amp;" "&amp;AB$10,positions,0),1),
IFERROR(INDEX(Calculation!$R$7:$R$206,MATCH($B93&amp;" "&amp;AB$10,positions,0),1),
IF(AND(ROW(AB94)&gt;12,OR(AND(AC95&lt;&gt;"",AC95&lt;&gt;"-"),AND(AB95="-",AA94=""))),"-","")))</f>
        <v/>
      </c>
      <c r="AC94" s="128" t="str">
        <f>IFERROR(INDEX(Calculation!$Q$7:$Q$206,MATCH($B94&amp;" "&amp;AC$10,positions,0),1),
IFERROR(INDEX(Calculation!$R$7:$R$206,MATCH($B93&amp;" "&amp;AC$10,positions,0),1),
IF(AND(ROW(AC94)&gt;12,OR(AND(AD95&lt;&gt;"",AD95&lt;&gt;"-"),AND(AC95="-",AB94=""))),"-","")))</f>
        <v/>
      </c>
      <c r="AD94" s="128" t="str">
        <f>IFERROR(INDEX(Calculation!$Q$7:$Q$206,MATCH($B94&amp;" "&amp;AD$10,positions,0),1),
IFERROR(INDEX(Calculation!$R$7:$R$206,MATCH($B93&amp;" "&amp;AD$10,positions,0),1),
IF(AND(ROW(AD94)&gt;12,OR(AND(AE95&lt;&gt;"",AE95&lt;&gt;"-"),AND(AD95="-",AC94=""))),"-","")))</f>
        <v/>
      </c>
      <c r="AE94" s="128" t="str">
        <f>IFERROR(INDEX(Calculation!$Q$7:$Q$206,MATCH($B94&amp;" "&amp;AE$10,positions,0),1),
IFERROR(INDEX(Calculation!$R$7:$R$206,MATCH($B93&amp;" "&amp;AE$10,positions,0),1),
IF(AND(ROW(AE94)&gt;12,OR(AND(AF95&lt;&gt;"",AF95&lt;&gt;"-"),AND(AE95="-",AD94=""))),"-","")))</f>
        <v/>
      </c>
      <c r="AF94" s="128" t="str">
        <f>IFERROR(INDEX(Calculation!$Q$7:$Q$206,MATCH($B94&amp;" "&amp;AF$10,positions,0),1),
IFERROR(INDEX(Calculation!$R$7:$R$206,MATCH($B93&amp;" "&amp;AF$10,positions,0),1),
IF(AND(ROW(AF94)&gt;12,OR(AND(AG95&lt;&gt;"",AG95&lt;&gt;"-"),AND(AF95="-",AE94=""))),"-","")))</f>
        <v/>
      </c>
      <c r="AG94" s="128" t="str">
        <f>IFERROR(INDEX(Calculation!$Q$7:$Q$206,MATCH($B94&amp;" "&amp;AG$10,positions,0),1),
IFERROR(INDEX(Calculation!$R$7:$R$206,MATCH($B93&amp;" "&amp;AG$10,positions,0),1),
IF(AND(ROW(AG94)&gt;12,OR(AND(AH95&lt;&gt;"",AH95&lt;&gt;"-"),AND(AG95="-",AF94=""))),"-","")))</f>
        <v/>
      </c>
      <c r="AH94" s="128" t="str">
        <f>IFERROR(INDEX(Calculation!$Q$7:$Q$206,MATCH($B94&amp;" "&amp;AH$10,positions,0),1),
IFERROR(INDEX(Calculation!$R$7:$R$206,MATCH($B93&amp;" "&amp;AH$10,positions,0),1),
IF(AND(ROW(AH94)&gt;12,OR(AND(AI95&lt;&gt;"",AI95&lt;&gt;"-"),AND(AH95="-",AG94=""))),"-","")))</f>
        <v/>
      </c>
      <c r="AI94" s="128" t="str">
        <f>IFERROR(INDEX(Calculation!$Q$7:$Q$206,MATCH($B94&amp;" "&amp;AI$10,positions,0),1),
IFERROR(INDEX(Calculation!$R$7:$R$206,MATCH($B93&amp;" "&amp;AI$10,positions,0),1),
IF(AND(ROW(AI94)&gt;12,OR(AND(AJ95&lt;&gt;"",AJ95&lt;&gt;"-"),AND(AI95="-",AH94=""))),"-","")))</f>
        <v/>
      </c>
      <c r="AJ94" s="128" t="str">
        <f>IFERROR(INDEX(Calculation!$Q$7:$Q$206,MATCH($B94&amp;" "&amp;AJ$10,positions,0),1),
IFERROR(INDEX(Calculation!$R$7:$R$206,MATCH($B93&amp;" "&amp;AJ$10,positions,0),1),
IF(AND(ROW(AJ94)&gt;12,OR(AND(AK95&lt;&gt;"",AK95&lt;&gt;"-"),AND(AJ95="-",AI94=""))),"-","")))</f>
        <v/>
      </c>
      <c r="AK94" s="128" t="str">
        <f>IFERROR(INDEX(Calculation!$Q$7:$Q$206,MATCH($B94&amp;" "&amp;AK$10,positions,0),1),
IFERROR(INDEX(Calculation!$R$7:$R$206,MATCH($B93&amp;" "&amp;AK$10,positions,0),1),
IF(AND(ROW(AK94)&gt;12,OR(AND(AL95&lt;&gt;"",AL95&lt;&gt;"-"),AND(AK95="-",AJ94=""))),"-","")))</f>
        <v/>
      </c>
      <c r="AL94" s="128" t="str">
        <f>IFERROR(INDEX(Calculation!$Q$7:$Q$206,MATCH($B94&amp;" "&amp;AL$10,positions,0),1),
IFERROR(INDEX(Calculation!$R$7:$R$206,MATCH($B93&amp;" "&amp;AL$10,positions,0),1),
IF(AND(ROW(AL94)&gt;12,OR(AND(AM95&lt;&gt;"",AM95&lt;&gt;"-"),AND(AL95="-",AK94=""))),"-","")))</f>
        <v/>
      </c>
      <c r="AM94" s="128" t="str">
        <f>IFERROR(INDEX(Calculation!$Q$7:$Q$206,MATCH($B94&amp;" "&amp;AM$10,positions,0),1),
IFERROR(INDEX(Calculation!$R$7:$R$206,MATCH($B93&amp;" "&amp;AM$10,positions,0),1),
IF(AND(ROW(AM94)&gt;12,OR(AND(AN95&lt;&gt;"",AN95&lt;&gt;"-"),AND(AM95="-",AL94=""))),"-","")))</f>
        <v/>
      </c>
      <c r="AN94" s="128" t="str">
        <f>IFERROR(INDEX(Calculation!$Q$7:$Q$206,MATCH($B94&amp;" "&amp;AN$10,positions,0),1),
IFERROR(INDEX(Calculation!$R$7:$R$206,MATCH($B93&amp;" "&amp;AN$10,positions,0),1),
IF(AND(ROW(AN94)&gt;12,OR(AND(AO95&lt;&gt;"",AO95&lt;&gt;"-"),AND(AN95="-",AM94=""))),"-","")))</f>
        <v/>
      </c>
      <c r="AO94" s="128" t="str">
        <f>IFERROR(INDEX(Calculation!$Q$7:$Q$206,MATCH($B94&amp;" "&amp;AO$10,positions,0),1),
IFERROR(INDEX(Calculation!$R$7:$R$206,MATCH($B93&amp;" "&amp;AO$10,positions,0),1),
IF(AND(ROW(AO94)&gt;12,OR(AND(AP95&lt;&gt;"",AP95&lt;&gt;"-"),AND(AO95="-",AN94=""))),"-","")))</f>
        <v/>
      </c>
      <c r="AP94" s="128" t="str">
        <f>IFERROR(INDEX(Calculation!$Q$7:$Q$206,MATCH($B94&amp;" "&amp;AP$10,positions,0),1),
IFERROR(INDEX(Calculation!$R$7:$R$206,MATCH($B93&amp;" "&amp;AP$10,positions,0),1),
IF(AND(ROW(AP94)&gt;12,OR(AND(AQ95&lt;&gt;"",AQ95&lt;&gt;"-"),AND(AP95="-",AO94=""))),"-","")))</f>
        <v/>
      </c>
      <c r="AQ94" s="128" t="str">
        <f>IFERROR(INDEX(Calculation!$Q$7:$Q$206,MATCH($B94&amp;" "&amp;AQ$10,positions,0),1),
IFERROR(INDEX(Calculation!$R$7:$R$206,MATCH($B93&amp;" "&amp;AQ$10,positions,0),1),
IF(AND(ROW(AQ94)&gt;12,OR(AND(AR95&lt;&gt;"",AR95&lt;&gt;"-"),AND(AQ95="-",AP94=""))),"-","")))</f>
        <v/>
      </c>
      <c r="AR94" s="128" t="str">
        <f>IFERROR(INDEX(Calculation!$Q$7:$Q$206,MATCH($B94&amp;" "&amp;AR$10,positions,0),1),
IFERROR(INDEX(Calculation!$R$7:$R$206,MATCH($B93&amp;" "&amp;AR$10,positions,0),1),
IF(AND(ROW(AR94)&gt;12,OR(AND(AS95&lt;&gt;"",AS95&lt;&gt;"-"),AND(AR95="-",AQ94=""))),"-","")))</f>
        <v/>
      </c>
      <c r="AS94" s="128" t="str">
        <f>IFERROR(INDEX(Calculation!$Q$7:$Q$206,MATCH($B94&amp;" "&amp;AS$10,positions,0),1),
IFERROR(INDEX(Calculation!$R$7:$R$206,MATCH($B93&amp;" "&amp;AS$10,positions,0),1),
IF(AND(ROW(AS94)&gt;12,OR(AND(AT95&lt;&gt;"",AT95&lt;&gt;"-"),AND(AS95="-",AR94=""))),"-","")))</f>
        <v/>
      </c>
      <c r="AT94" s="128" t="str">
        <f>IFERROR(INDEX(Calculation!$Q$7:$Q$206,MATCH($B94&amp;" "&amp;AT$10,positions,0),1),
IFERROR(INDEX(Calculation!$R$7:$R$206,MATCH($B93&amp;" "&amp;AT$10,positions,0),1),
IF(AND(ROW(AT94)&gt;12,OR(AND(AU95&lt;&gt;"",AU95&lt;&gt;"-"),AND(AT95="-",AS94=""))),"-","")))</f>
        <v/>
      </c>
      <c r="AU94" s="128" t="str">
        <f>IFERROR(INDEX(Calculation!$Q$7:$Q$206,MATCH($B94&amp;" "&amp;AU$10,positions,0),1),
IFERROR(INDEX(Calculation!$R$7:$R$206,MATCH($B93&amp;" "&amp;AU$10,positions,0),1),
IF(AND(ROW(AU94)&gt;12,OR(AND(AV95&lt;&gt;"",AV95&lt;&gt;"-"),AND(AU95="-",AT94=""))),"-","")))</f>
        <v/>
      </c>
      <c r="AV94" s="128" t="str">
        <f>IFERROR(INDEX(Calculation!$Q$7:$Q$206,MATCH($B94&amp;" "&amp;AV$10,positions,0),1),
IFERROR(INDEX(Calculation!$R$7:$R$206,MATCH($B93&amp;" "&amp;AV$10,positions,0),1),
IF(AND(ROW(AV94)&gt;12,OR(AND(AW95&lt;&gt;"",AW95&lt;&gt;"-"),AND(AV95="-",AU94=""))),"-","")))</f>
        <v/>
      </c>
      <c r="AW94" s="128" t="str">
        <f>IFERROR(INDEX(Calculation!$Q$7:$Q$206,MATCH($B94&amp;" "&amp;AW$10,positions,0),1),
IFERROR(INDEX(Calculation!$R$7:$R$206,MATCH($B93&amp;" "&amp;AW$10,positions,0),1),
IF(AND(ROW(AW94)&gt;12,OR(AND(AX95&lt;&gt;"",AX95&lt;&gt;"-"),AND(AW95="-",AV94=""))),"-","")))</f>
        <v/>
      </c>
      <c r="AX94" s="128" t="str">
        <f>IFERROR(INDEX(Calculation!$Q$7:$Q$206,MATCH($B94&amp;" "&amp;AX$10,positions,0),1),
IFERROR(INDEX(Calculation!$R$7:$R$206,MATCH($B93&amp;" "&amp;AX$10,positions,0),1),
IF(AND(ROW(AX94)&gt;12,OR(AND(AY95&lt;&gt;"",AY95&lt;&gt;"-"),AND(AX95="-",AW94=""))),"-","")))</f>
        <v/>
      </c>
      <c r="AY94" s="128" t="str">
        <f>IFERROR(INDEX(Calculation!$Q$7:$Q$206,MATCH($B94&amp;" "&amp;AY$10,positions,0),1),
IFERROR(INDEX(Calculation!$R$7:$R$206,MATCH($B93&amp;" "&amp;AY$10,positions,0),1),
IF(AND(ROW(AY94)&gt;12,OR(AND(AZ95&lt;&gt;"",AZ95&lt;&gt;"-"),AND(AY95="-",AX94=""))),"-","")))</f>
        <v/>
      </c>
      <c r="AZ94" s="128" t="str">
        <f>IFERROR(INDEX(Calculation!$Q$7:$Q$206,MATCH($B94&amp;" "&amp;AZ$10,positions,0),1),
IFERROR(INDEX(Calculation!$R$7:$R$206,MATCH($B93&amp;" "&amp;AZ$10,positions,0),1),
IF(AND(ROW(AZ94)&gt;12,OR(AND(BA95&lt;&gt;"",BA95&lt;&gt;"-"),AND(AZ95="-",AY94=""))),"-","")))</f>
        <v/>
      </c>
      <c r="BA94" s="128" t="str">
        <f>IFERROR(INDEX(Calculation!$Q$7:$Q$206,MATCH($B94&amp;" "&amp;BA$10,positions,0),1),
IFERROR(INDEX(Calculation!$R$7:$R$206,MATCH($B93&amp;" "&amp;BA$10,positions,0),1),
IF(AND(ROW(BA94)&gt;12,OR(AND(BB95&lt;&gt;"",BB95&lt;&gt;"-"),AND(BA95="-",AZ94=""))),"-","")))</f>
        <v/>
      </c>
      <c r="BB94" s="128" t="str">
        <f>IFERROR(INDEX(Calculation!$Q$7:$Q$206,MATCH($B94&amp;" "&amp;BB$10,positions,0),1),
IFERROR(INDEX(Calculation!$R$7:$R$206,MATCH($B93&amp;" "&amp;BB$10,positions,0),1),
IF(AND(ROW(BB94)&gt;12,OR(AND(BC95&lt;&gt;"",BC95&lt;&gt;"-"),AND(BB95="-",BA94=""))),"-","")))</f>
        <v/>
      </c>
      <c r="BC94" s="128" t="str">
        <f>IFERROR(INDEX(Calculation!$Q$7:$Q$206,MATCH($B94&amp;" "&amp;BC$10,positions,0),1),
IFERROR(INDEX(Calculation!$R$7:$R$206,MATCH($B93&amp;" "&amp;BC$10,positions,0),1),
IF(AND(ROW(BC94)&gt;12,OR(AND(BD95&lt;&gt;"",BD95&lt;&gt;"-"),AND(BC95="-",BB94=""))),"-","")))</f>
        <v/>
      </c>
      <c r="BD94" s="128" t="str">
        <f>IFERROR(INDEX(Calculation!$Q$7:$Q$206,MATCH($B94&amp;" "&amp;BD$10,positions,0),1),
IFERROR(INDEX(Calculation!$R$7:$R$206,MATCH($B93&amp;" "&amp;BD$10,positions,0),1),
IF(AND(ROW(BD94)&gt;12,OR(AND(BE95&lt;&gt;"",BE95&lt;&gt;"-"),AND(BD95="-",BC94=""))),"-","")))</f>
        <v/>
      </c>
      <c r="BE94" s="128" t="str">
        <f>IFERROR(INDEX(Calculation!$Q$7:$Q$206,MATCH($B94&amp;" "&amp;BE$10,positions,0),1),
IFERROR(INDEX(Calculation!$R$7:$R$206,MATCH($B93&amp;" "&amp;BE$10,positions,0),1),
IF(AND(ROW(BE94)&gt;12,OR(AND(BF95&lt;&gt;"",BF95&lt;&gt;"-"),AND(BE95="-",BD94=""))),"-","")))</f>
        <v/>
      </c>
      <c r="BF94" s="128" t="str">
        <f>IFERROR(INDEX(Calculation!$Q$7:$Q$206,MATCH($B94&amp;" "&amp;BF$10,positions,0),1),
IFERROR(INDEX(Calculation!$R$7:$R$206,MATCH($B93&amp;" "&amp;BF$10,positions,0),1),
IF(AND(ROW(BF94)&gt;12,OR(AND(BG95&lt;&gt;"",BG95&lt;&gt;"-"),AND(BF95="-",BE94=""))),"-","")))</f>
        <v/>
      </c>
      <c r="BG94" s="128" t="str">
        <f>IFERROR(INDEX(Calculation!$Q$7:$Q$206,MATCH($B94&amp;" "&amp;BG$10,positions,0),1),
IFERROR(INDEX(Calculation!$R$7:$R$206,MATCH($B93&amp;" "&amp;BG$10,positions,0),1),
IF(AND(ROW(BG94)&gt;12,OR(AND(BH95&lt;&gt;"",BH95&lt;&gt;"-"),AND(BG95="-",BF94=""))),"-","")))</f>
        <v/>
      </c>
      <c r="BH94" s="128" t="str">
        <f>IFERROR(INDEX(Calculation!$Q$7:$Q$206,MATCH($B94&amp;" "&amp;BH$10,positions,0),1),
IFERROR(INDEX(Calculation!$R$7:$R$206,MATCH($B93&amp;" "&amp;BH$10,positions,0),1),
IF(AND(ROW(BH94)&gt;12,OR(AND(BI95&lt;&gt;"",BI95&lt;&gt;"-"),AND(BH95="-",BG94=""))),"-","")))</f>
        <v/>
      </c>
      <c r="BI94" s="128" t="str">
        <f>IFERROR(INDEX(Calculation!$Q$7:$Q$206,MATCH($B94&amp;" "&amp;BI$10,positions,0),1),
IFERROR(INDEX(Calculation!$R$7:$R$206,MATCH($B93&amp;" "&amp;BI$10,positions,0),1),
IF(AND(ROW(BI94)&gt;12,OR(AND(BJ95&lt;&gt;"",BJ95&lt;&gt;"-"),AND(BI95="-",BH94=""))),"-","")))</f>
        <v/>
      </c>
      <c r="BJ94" s="128" t="str">
        <f>IFERROR(INDEX(Calculation!$Q$7:$Q$206,MATCH($B94&amp;" "&amp;BJ$10,positions,0),1),
IFERROR(INDEX(Calculation!$R$7:$R$206,MATCH($B93&amp;" "&amp;BJ$10,positions,0),1),
IF(AND(ROW(BJ94)&gt;12,OR(AND(BK95&lt;&gt;"",BK95&lt;&gt;"-"),AND(BJ95="-",BI94=""))),"-","")))</f>
        <v/>
      </c>
      <c r="BK94" s="128" t="str">
        <f>IFERROR(INDEX(Calculation!$Q$7:$Q$206,MATCH($B94&amp;" "&amp;BK$10,positions,0),1),
IFERROR(INDEX(Calculation!$R$7:$R$206,MATCH($B93&amp;" "&amp;BK$10,positions,0),1),
IF(AND(ROW(BK94)&gt;12,OR(AND(BL95&lt;&gt;"",BL95&lt;&gt;"-"),AND(BK95="-",BJ94=""))),"-","")))</f>
        <v/>
      </c>
      <c r="BL94" s="128" t="str">
        <f>IFERROR(INDEX(Calculation!$Q$7:$Q$206,MATCH($B94&amp;" "&amp;BL$10,positions,0),1),
IFERROR(INDEX(Calculation!$R$7:$R$206,MATCH($B93&amp;" "&amp;BL$10,positions,0),1),
IF(AND(ROW(BL94)&gt;12,OR(AND(BM95&lt;&gt;"",BM95&lt;&gt;"-"),AND(BL95="-",BK94=""))),"-","")))</f>
        <v/>
      </c>
      <c r="BM94" s="128" t="str">
        <f>IFERROR(INDEX(Calculation!$Q$7:$Q$206,MATCH($B94&amp;" "&amp;BM$10,positions,0),1),
IFERROR(INDEX(Calculation!$R$7:$R$206,MATCH($B93&amp;" "&amp;BM$10,positions,0),1),
IF(AND(ROW(BM94)&gt;12,OR(AND(BN95&lt;&gt;"",BN95&lt;&gt;"-"),AND(BM95="-",BL94=""))),"-","")))</f>
        <v/>
      </c>
      <c r="BN94" s="128" t="str">
        <f>IFERROR(INDEX(Calculation!$Q$7:$Q$206,MATCH($B94&amp;" "&amp;BN$10,positions,0),1),
IFERROR(INDEX(Calculation!$R$7:$R$206,MATCH($B93&amp;" "&amp;BN$10,positions,0),1),
IF(AND(ROW(BN94)&gt;12,OR(AND(BO95&lt;&gt;"",BO95&lt;&gt;"-"),AND(BN95="-",BM94=""))),"-","")))</f>
        <v/>
      </c>
      <c r="BO94" s="128" t="str">
        <f>IFERROR(INDEX(Calculation!$Q$7:$Q$206,MATCH($B94&amp;" "&amp;BO$10,positions,0),1),
IFERROR(INDEX(Calculation!$R$7:$R$206,MATCH($B93&amp;" "&amp;BO$10,positions,0),1),
IF(AND(ROW(BO94)&gt;12,OR(AND(BP95&lt;&gt;"",BP95&lt;&gt;"-"),AND(BO95="-",BN94=""))),"-","")))</f>
        <v/>
      </c>
      <c r="BP94" s="128" t="str">
        <f>IFERROR(INDEX(Calculation!$Q$7:$Q$206,MATCH($B94&amp;" "&amp;BP$10,positions,0),1),
IFERROR(INDEX(Calculation!$R$7:$R$206,MATCH($B93&amp;" "&amp;BP$10,positions,0),1),
IF(AND(ROW(BP94)&gt;12,OR(AND(BQ95&lt;&gt;"",BQ95&lt;&gt;"-"),AND(BP95="-",BO94=""))),"-","")))</f>
        <v/>
      </c>
      <c r="BQ94" s="128" t="str">
        <f>IFERROR(INDEX(Calculation!$Q$7:$Q$206,MATCH($B94&amp;" "&amp;BQ$10,positions,0),1),
IFERROR(INDEX(Calculation!$R$7:$R$206,MATCH($B93&amp;" "&amp;BQ$10,positions,0),1),
IF(AND(ROW(BQ94)&gt;12,OR(AND(BR95&lt;&gt;"",BR95&lt;&gt;"-"),AND(BQ95="-",BP94=""))),"-","")))</f>
        <v/>
      </c>
      <c r="BR94" s="128" t="str">
        <f>IFERROR(INDEX(Calculation!$Q$7:$Q$206,MATCH($B94&amp;" "&amp;BR$10,positions,0),1),
IFERROR(INDEX(Calculation!$R$7:$R$206,MATCH($B93&amp;" "&amp;BR$10,positions,0),1),
IF(AND(ROW(BR94)&gt;12,OR(AND(BS95&lt;&gt;"",BS95&lt;&gt;"-"),AND(BR95="-",BQ94=""))),"-","")))</f>
        <v/>
      </c>
      <c r="BS94" s="128" t="str">
        <f>IFERROR(INDEX(Calculation!$Q$7:$Q$206,MATCH($B94&amp;" "&amp;BS$10,positions,0),1),
IFERROR(INDEX(Calculation!$R$7:$R$206,MATCH($B93&amp;" "&amp;BS$10,positions,0),1),
IF(AND(ROW(BS94)&gt;12,OR(AND(BT95&lt;&gt;"",BT95&lt;&gt;"-"),AND(BS95="-",BR94=""))),"-","")))</f>
        <v/>
      </c>
      <c r="BT94" s="128" t="str">
        <f>IFERROR(INDEX(Calculation!$Q$7:$Q$206,MATCH($B94&amp;" "&amp;BT$10,positions,0),1),
IFERROR(INDEX(Calculation!$R$7:$R$206,MATCH($B93&amp;" "&amp;BT$10,positions,0),1),
IF(AND(ROW(BT94)&gt;12,OR(AND(BU95&lt;&gt;"",BU95&lt;&gt;"-"),AND(BT95="-",BS94=""))),"-","")))</f>
        <v/>
      </c>
      <c r="BU94" s="128" t="str">
        <f>IFERROR(INDEX(Calculation!$Q$7:$Q$206,MATCH($B94&amp;" "&amp;BU$10,positions,0),1),
IFERROR(INDEX(Calculation!$R$7:$R$206,MATCH($B93&amp;" "&amp;BU$10,positions,0),1),
IF(AND(ROW(BU94)&gt;12,OR(AND(BV95&lt;&gt;"",BV95&lt;&gt;"-"),AND(BU95="-",BT94=""))),"-","")))</f>
        <v/>
      </c>
      <c r="BV94" s="128" t="str">
        <f>IFERROR(INDEX(Calculation!$Q$7:$Q$206,MATCH($B94&amp;" "&amp;BV$10,positions,0),1),
IFERROR(INDEX(Calculation!$R$7:$R$206,MATCH($B93&amp;" "&amp;BV$10,positions,0),1),
IF(AND(ROW(BV94)&gt;12,OR(AND(BW95&lt;&gt;"",BW95&lt;&gt;"-"),AND(BV95="-",BU94=""))),"-","")))</f>
        <v/>
      </c>
      <c r="BW94" s="128" t="str">
        <f>IFERROR(INDEX(Calculation!$Q$7:$Q$206,MATCH($B94&amp;" "&amp;BW$10,positions,0),1),
IFERROR(INDEX(Calculation!$R$7:$R$206,MATCH($B93&amp;" "&amp;BW$10,positions,0),1),
IF(AND(ROW(BW94)&gt;12,OR(AND(BX95&lt;&gt;"",BX95&lt;&gt;"-"),AND(BW95="-",BV94=""))),"-","")))</f>
        <v/>
      </c>
      <c r="BX94" s="128" t="str">
        <f>IFERROR(INDEX(Calculation!$Q$7:$Q$206,MATCH($B94&amp;" "&amp;BX$10,positions,0),1),
IFERROR(INDEX(Calculation!$R$7:$R$206,MATCH($B93&amp;" "&amp;BX$10,positions,0),1),
IF(AND(ROW(BX94)&gt;12,OR(AND(BY95&lt;&gt;"",BY95&lt;&gt;"-"),AND(BX95="-",BW94=""))),"-","")))</f>
        <v/>
      </c>
      <c r="BY94" s="128" t="str">
        <f>IFERROR(INDEX(Calculation!$Q$7:$Q$206,MATCH($B94&amp;" "&amp;BY$10,positions,0),1),
IFERROR(INDEX(Calculation!$R$7:$R$206,MATCH($B93&amp;" "&amp;BY$10,positions,0),1),
IF(AND(ROW(BY94)&gt;12,OR(AND(BZ95&lt;&gt;"",BZ95&lt;&gt;"-"),AND(BY95="-",BX94=""))),"-","")))</f>
        <v/>
      </c>
      <c r="BZ94" s="128" t="str">
        <f>IFERROR(INDEX(Calculation!$Q$7:$Q$206,MATCH($B94&amp;" "&amp;BZ$10,positions,0),1),
IFERROR(INDEX(Calculation!$R$7:$R$206,MATCH($B93&amp;" "&amp;BZ$10,positions,0),1),
IF(AND(ROW(BZ94)&gt;12,OR(AND(CA95&lt;&gt;"",CA95&lt;&gt;"-"),AND(BZ95="-",BY94=""))),"-","")))</f>
        <v/>
      </c>
      <c r="CA94" s="128" t="str">
        <f>IFERROR(INDEX(Calculation!$Q$7:$Q$206,MATCH($B94&amp;" "&amp;CA$10,positions,0),1),
IFERROR(INDEX(Calculation!$R$7:$R$206,MATCH($B93&amp;" "&amp;CA$10,positions,0),1),
IF(AND(ROW(CA94)&gt;12,OR(AND(CB95&lt;&gt;"",CB95&lt;&gt;"-"),AND(CA95="-",BZ94=""))),"-","")))</f>
        <v/>
      </c>
      <c r="CB94" s="128" t="str">
        <f>IFERROR(INDEX(Calculation!$Q$7:$Q$206,MATCH($B94&amp;" "&amp;CB$10,positions,0),1),
IFERROR(INDEX(Calculation!$R$7:$R$206,MATCH($B93&amp;" "&amp;CB$10,positions,0),1),
IF(AND(ROW(CB94)&gt;12,OR(AND(CC95&lt;&gt;"",CC95&lt;&gt;"-"),AND(CB95="-",CA94=""))),"-","")))</f>
        <v/>
      </c>
      <c r="CC94" s="128" t="str">
        <f>IFERROR(INDEX(Calculation!$Q$7:$Q$206,MATCH($B94&amp;" "&amp;CC$10,positions,0),1),
IFERROR(INDEX(Calculation!$R$7:$R$206,MATCH($B93&amp;" "&amp;CC$10,positions,0),1),
IF(AND(ROW(CC94)&gt;12,OR(AND(CD95&lt;&gt;"",CD95&lt;&gt;"-"),AND(CC95="-",CB94=""))),"-","")))</f>
        <v/>
      </c>
      <c r="CD94" s="128" t="str">
        <f>IFERROR(INDEX(Calculation!$Q$7:$Q$206,MATCH($B94&amp;" "&amp;CD$10,positions,0),1),
IFERROR(INDEX(Calculation!$R$7:$R$206,MATCH($B93&amp;" "&amp;CD$10,positions,0),1),
IF(AND(ROW(CD94)&gt;12,OR(AND(CE95&lt;&gt;"",CE95&lt;&gt;"-"),AND(CD95="-",CC94=""))),"-","")))</f>
        <v/>
      </c>
      <c r="CE94" s="128" t="str">
        <f>IFERROR(INDEX(Calculation!$Q$7:$Q$206,MATCH($B94&amp;" "&amp;CE$10,positions,0),1),
IFERROR(INDEX(Calculation!$R$7:$R$206,MATCH($B93&amp;" "&amp;CE$10,positions,0),1),
IF(AND(ROW(CE94)&gt;12,OR(AND(CF95&lt;&gt;"",CF95&lt;&gt;"-"),AND(CE95="-",CD94=""))),"-","")))</f>
        <v/>
      </c>
      <c r="CF94" s="128" t="str">
        <f>IFERROR(INDEX(Calculation!$Q$7:$Q$206,MATCH($B94&amp;" "&amp;CF$10,positions,0),1),
IFERROR(INDEX(Calculation!$R$7:$R$206,MATCH($B93&amp;" "&amp;CF$10,positions,0),1),
IF(AND(ROW(CF94)&gt;12,OR(AND(CG95&lt;&gt;"",CG95&lt;&gt;"-"),AND(CF95="-",CE94=""))),"-","")))</f>
        <v/>
      </c>
      <c r="CG94" s="128" t="str">
        <f>IFERROR(INDEX(Calculation!$Q$7:$Q$206,MATCH($B94&amp;" "&amp;CG$10,positions,0),1),
IFERROR(INDEX(Calculation!$R$7:$R$206,MATCH($B93&amp;" "&amp;CG$10,positions,0),1),
IF(AND(ROW(CG94)&gt;12,OR(AND(CH95&lt;&gt;"",CH95&lt;&gt;"-"),AND(CG95="-",CF94=""))),"-","")))</f>
        <v/>
      </c>
      <c r="CH94" s="128" t="str">
        <f>IFERROR(INDEX(Calculation!$Q$7:$Q$206,MATCH($B94&amp;" "&amp;CH$10,positions,0),1),
IFERROR(INDEX(Calculation!$R$7:$R$206,MATCH($B93&amp;" "&amp;CH$10,positions,0),1),
IF(AND(ROW(CH94)&gt;12,OR(AND(CI95&lt;&gt;"",CI95&lt;&gt;"-"),AND(CH95="-",CG94=""))),"-","")))</f>
        <v/>
      </c>
      <c r="CI94" s="128" t="str">
        <f>IFERROR(INDEX(Calculation!$Q$7:$Q$206,MATCH($B94&amp;" "&amp;CI$10,positions,0),1),
IFERROR(INDEX(Calculation!$R$7:$R$206,MATCH($B93&amp;" "&amp;CI$10,positions,0),1),
IF(AND(ROW(CI94)&gt;12,OR(AND(CJ95&lt;&gt;"",CJ95&lt;&gt;"-"),AND(CI95="-",CH94=""))),"-","")))</f>
        <v/>
      </c>
      <c r="CJ94" s="128" t="str">
        <f>IFERROR(INDEX(Calculation!$Q$7:$Q$206,MATCH($B94&amp;" "&amp;CJ$10,positions,0),1),
IFERROR(INDEX(Calculation!$R$7:$R$206,MATCH($B93&amp;" "&amp;CJ$10,positions,0),1),
IF(AND(ROW(CJ94)&gt;12,OR(AND(CK95&lt;&gt;"",CK95&lt;&gt;"-"),AND(CJ95="-",CI94=""))),"-","")))</f>
        <v/>
      </c>
      <c r="CK94" s="128" t="str">
        <f>IFERROR(INDEX(Calculation!$Q$7:$Q$206,MATCH($B94&amp;" "&amp;CK$10,positions,0),1),
IFERROR(INDEX(Calculation!$R$7:$R$206,MATCH($B93&amp;" "&amp;CK$10,positions,0),1),
IF(AND(ROW(CK94)&gt;12,OR(AND(CL95&lt;&gt;"",CL95&lt;&gt;"-"),AND(CK95="-",CJ94=""))),"-","")))</f>
        <v/>
      </c>
      <c r="CL94" s="128" t="str">
        <f>IFERROR(INDEX(Calculation!$Q$7:$Q$206,MATCH($B94&amp;" "&amp;CL$10,positions,0),1),
IFERROR(INDEX(Calculation!$R$7:$R$206,MATCH($B93&amp;" "&amp;CL$10,positions,0),1),
IF(AND(ROW(CL94)&gt;12,OR(AND(CM95&lt;&gt;"",CM95&lt;&gt;"-"),AND(CL95="-",CK94=""))),"-","")))</f>
        <v/>
      </c>
      <c r="CM94" s="128" t="str">
        <f>IFERROR(INDEX(Calculation!$Q$7:$Q$206,MATCH($B94&amp;" "&amp;CM$10,positions,0),1),
IFERROR(INDEX(Calculation!$R$7:$R$206,MATCH($B93&amp;" "&amp;CM$10,positions,0),1),
IF(AND(ROW(CM94)&gt;12,OR(AND(CN95&lt;&gt;"",CN95&lt;&gt;"-"),AND(CM95="-",CL94=""))),"-","")))</f>
        <v/>
      </c>
      <c r="CN94" s="128" t="str">
        <f>IFERROR(INDEX(Calculation!$Q$7:$Q$206,MATCH($B94&amp;" "&amp;CN$10,positions,0),1),
IFERROR(INDEX(Calculation!$R$7:$R$206,MATCH($B93&amp;" "&amp;CN$10,positions,0),1),
IF(AND(ROW(CN94)&gt;12,OR(AND(CO95&lt;&gt;"",CO95&lt;&gt;"-"),AND(CN95="-",CM94=""))),"-","")))</f>
        <v/>
      </c>
      <c r="CO94" s="128" t="str">
        <f>IFERROR(INDEX(Calculation!$Q$7:$Q$206,MATCH($B94&amp;" "&amp;CO$10,positions,0),1),
IFERROR(INDEX(Calculation!$R$7:$R$206,MATCH($B93&amp;" "&amp;CO$10,positions,0),1),
IF(AND(ROW(CO94)&gt;12,OR(AND(CP95&lt;&gt;"",CP95&lt;&gt;"-"),AND(CO95="-",CN94=""))),"-","")))</f>
        <v/>
      </c>
      <c r="CP94" s="128" t="str">
        <f>IFERROR(INDEX(Calculation!$Q$7:$Q$206,MATCH($B94&amp;" "&amp;CP$10,positions,0),1),
IFERROR(INDEX(Calculation!$R$7:$R$206,MATCH($B93&amp;" "&amp;CP$10,positions,0),1),
IF(AND(ROW(CP94)&gt;12,OR(AND(CQ95&lt;&gt;"",CQ95&lt;&gt;"-"),AND(CP95="-",CO94=""))),"-","")))</f>
        <v/>
      </c>
      <c r="CQ94" s="128" t="str">
        <f>IFERROR(INDEX(Calculation!$Q$7:$Q$206,MATCH($B94&amp;" "&amp;CQ$10,positions,0),1),
IFERROR(INDEX(Calculation!$R$7:$R$206,MATCH($B93&amp;" "&amp;CQ$10,positions,0),1),
IF(AND(ROW(CQ94)&gt;12,OR(AND(CR95&lt;&gt;"",CR95&lt;&gt;"-"),AND(CQ95="-",CP94=""))),"-","")))</f>
        <v/>
      </c>
      <c r="CR94" s="128" t="str">
        <f>IFERROR(INDEX(Calculation!$Q$7:$Q$206,MATCH($B94&amp;" "&amp;CR$10,positions,0),1),
IFERROR(INDEX(Calculation!$R$7:$R$206,MATCH($B93&amp;" "&amp;CR$10,positions,0),1),
IF(AND(ROW(CR94)&gt;12,OR(AND(CS95&lt;&gt;"",CS95&lt;&gt;"-"),AND(CR95="-",CQ94=""))),"-","")))</f>
        <v/>
      </c>
      <c r="CS94" s="128" t="str">
        <f>IFERROR(INDEX(Calculation!$Q$7:$Q$206,MATCH($B94&amp;" "&amp;CS$10,positions,0),1),
IFERROR(INDEX(Calculation!$R$7:$R$206,MATCH($B93&amp;" "&amp;CS$10,positions,0),1),
IF(AND(ROW(CS94)&gt;12,OR(AND(CT95&lt;&gt;"",CT95&lt;&gt;"-"),AND(CS95="-",CR94=""))),"-","")))</f>
        <v/>
      </c>
      <c r="CT94" s="128" t="str">
        <f>IFERROR(INDEX(Calculation!$Q$7:$Q$206,MATCH($B94&amp;" "&amp;CT$10,positions,0),1),
IFERROR(INDEX(Calculation!$R$7:$R$206,MATCH($B93&amp;" "&amp;CT$10,positions,0),1),
IF(AND(ROW(CT94)&gt;12,OR(AND(CU95&lt;&gt;"",CU95&lt;&gt;"-"),AND(CT95="-",CS94=""))),"-","")))</f>
        <v/>
      </c>
      <c r="CU94" s="128" t="str">
        <f>IFERROR(INDEX(Calculation!$Q$7:$Q$206,MATCH($B94&amp;" "&amp;CU$10,positions,0),1),
IFERROR(INDEX(Calculation!$R$7:$R$206,MATCH($B93&amp;" "&amp;CU$10,positions,0),1),
IF(AND(ROW(CU94)&gt;12,OR(AND(CV95&lt;&gt;"",CV95&lt;&gt;"-"),AND(CU95="-",CT94=""))),"-","")))</f>
        <v/>
      </c>
      <c r="CV94" s="128" t="str">
        <f>IFERROR(INDEX(Calculation!$Q$7:$Q$206,MATCH($B94&amp;" "&amp;CV$10,positions,0),1),
IFERROR(INDEX(Calculation!$R$7:$R$206,MATCH($B93&amp;" "&amp;CV$10,positions,0),1),
IF(AND(ROW(CV94)&gt;12,OR(AND(CW95&lt;&gt;"",CW95&lt;&gt;"-"),AND(CV95="-",CU94=""))),"-","")))</f>
        <v/>
      </c>
      <c r="CW94" s="128" t="str">
        <f>IFERROR(INDEX(Calculation!$Q$7:$Q$206,MATCH($B94&amp;" "&amp;CW$10,positions,0),1),
IFERROR(INDEX(Calculation!$R$7:$R$206,MATCH($B93&amp;" "&amp;CW$10,positions,0),1),
IF(AND(ROW(CW94)&gt;12,OR(AND(CX95&lt;&gt;"",CX95&lt;&gt;"-"),AND(CW95="-",CV94=""))),"-","")))</f>
        <v/>
      </c>
      <c r="CX94" s="128" t="str">
        <f>IFERROR(INDEX(Calculation!$Q$7:$Q$206,MATCH($B94&amp;" "&amp;CX$10,positions,0),1),
IFERROR(INDEX(Calculation!$R$7:$R$206,MATCH($B93&amp;" "&amp;CX$10,positions,0),1),
IF(AND(ROW(CX94)&gt;12,OR(AND(CY95&lt;&gt;"",CY95&lt;&gt;"-"),AND(CX95="-",CW94=""))),"-","")))</f>
        <v/>
      </c>
      <c r="CY94" s="128" t="str">
        <f>IFERROR(INDEX(Calculation!$Q$7:$Q$206,MATCH($B94&amp;" "&amp;CY$10,positions,0),1),
IFERROR(INDEX(Calculation!$R$7:$R$206,MATCH($B93&amp;" "&amp;CY$10,positions,0),1),
IF(AND(ROW(CY94)&gt;12,OR(AND(CZ95&lt;&gt;"",CZ95&lt;&gt;"-"),AND(CY95="-",CX94=""))),"-","")))</f>
        <v/>
      </c>
      <c r="CZ94" s="128" t="str">
        <f>IFERROR(INDEX(Calculation!$Q$7:$Q$206,MATCH($B94&amp;" "&amp;CZ$10,positions,0),1),
IFERROR(INDEX(Calculation!$R$7:$R$206,MATCH($B93&amp;" "&amp;CZ$10,positions,0),1),
IF(AND(ROW(CZ94)&gt;12,OR(AND(DA95&lt;&gt;"",DA95&lt;&gt;"-"),AND(CZ95="-",CY94=""))),"-","")))</f>
        <v/>
      </c>
    </row>
    <row r="95" spans="2:104" s="100" customFormat="1" ht="27.95" customHeight="1" x14ac:dyDescent="0.25">
      <c r="B95" s="140">
        <v>85</v>
      </c>
      <c r="C95" s="99"/>
      <c r="D95" s="128" t="str">
        <f>IFERROR(INDEX(Calculation!$Q$7:$Q$206,MATCH($B95&amp;" "&amp;D$10,positions,0),1),
IFERROR(INDEX(Calculation!$R$7:$R$206,MATCH($B94&amp;" "&amp;D$10,positions,0),1),
IF(AND(ROW(D95)&gt;12,OR(AND(E96&lt;&gt;"",E96&lt;&gt;"-"),AND(D96="-",C95=""))),"-","")))</f>
        <v/>
      </c>
      <c r="E95" s="128" t="str">
        <f>IFERROR(INDEX(Calculation!$Q$7:$Q$206,MATCH($B95&amp;" "&amp;E$10,positions,0),1),
IFERROR(INDEX(Calculation!$R$7:$R$206,MATCH($B94&amp;" "&amp;E$10,positions,0),1),
IF(AND(ROW(E95)&gt;12,OR(AND(F96&lt;&gt;"",F96&lt;&gt;"-"),AND(E96="-",D95=""))),"-","")))</f>
        <v/>
      </c>
      <c r="F95" s="128" t="str">
        <f>IFERROR(INDEX(Calculation!$Q$7:$Q$206,MATCH($B95&amp;" "&amp;F$10,positions,0),1),
IFERROR(INDEX(Calculation!$R$7:$R$206,MATCH($B94&amp;" "&amp;F$10,positions,0),1),
IF(AND(ROW(F95)&gt;12,OR(AND(G96&lt;&gt;"",G96&lt;&gt;"-"),AND(F96="-",E95=""))),"-","")))</f>
        <v/>
      </c>
      <c r="G95" s="128" t="str">
        <f>IFERROR(INDEX(Calculation!$Q$7:$Q$206,MATCH($B95&amp;" "&amp;G$10,positions,0),1),
IFERROR(INDEX(Calculation!$R$7:$R$206,MATCH($B94&amp;" "&amp;G$10,positions,0),1),
IF(AND(ROW(G95)&gt;12,OR(AND(H96&lt;&gt;"",H96&lt;&gt;"-"),AND(G96="-",F95=""))),"-","")))</f>
        <v/>
      </c>
      <c r="H95" s="128" t="str">
        <f>IFERROR(INDEX(Calculation!$Q$7:$Q$206,MATCH($B95&amp;" "&amp;H$10,positions,0),1),
IFERROR(INDEX(Calculation!$R$7:$R$206,MATCH($B94&amp;" "&amp;H$10,positions,0),1),
IF(AND(ROW(H95)&gt;12,OR(AND(I96&lt;&gt;"",I96&lt;&gt;"-"),AND(H96="-",G95=""))),"-","")))</f>
        <v/>
      </c>
      <c r="I95" s="128" t="str">
        <f>IFERROR(INDEX(Calculation!$Q$7:$Q$206,MATCH($B95&amp;" "&amp;I$10,positions,0),1),
IFERROR(INDEX(Calculation!$R$7:$R$206,MATCH($B94&amp;" "&amp;I$10,positions,0),1),
IF(AND(ROW(I95)&gt;12,OR(AND(J96&lt;&gt;"",J96&lt;&gt;"-"),AND(I96="-",H95=""))),"-","")))</f>
        <v/>
      </c>
      <c r="J95" s="128" t="str">
        <f>IFERROR(INDEX(Calculation!$Q$7:$Q$206,MATCH($B95&amp;" "&amp;J$10,positions,0),1),
IFERROR(INDEX(Calculation!$R$7:$R$206,MATCH($B94&amp;" "&amp;J$10,positions,0),1),
IF(AND(ROW(J95)&gt;12,OR(AND(K96&lt;&gt;"",K96&lt;&gt;"-"),AND(J96="-",I95=""))),"-","")))</f>
        <v/>
      </c>
      <c r="K95" s="128" t="str">
        <f>IFERROR(INDEX(Calculation!$Q$7:$Q$206,MATCH($B95&amp;" "&amp;K$10,positions,0),1),
IFERROR(INDEX(Calculation!$R$7:$R$206,MATCH($B94&amp;" "&amp;K$10,positions,0),1),
IF(AND(ROW(K95)&gt;12,OR(AND(L96&lt;&gt;"",L96&lt;&gt;"-"),AND(K96="-",J95=""))),"-","")))</f>
        <v/>
      </c>
      <c r="L95" s="128" t="str">
        <f>IFERROR(INDEX(Calculation!$Q$7:$Q$206,MATCH($B95&amp;" "&amp;L$10,positions,0),1),
IFERROR(INDEX(Calculation!$R$7:$R$206,MATCH($B94&amp;" "&amp;L$10,positions,0),1),
IF(AND(ROW(L95)&gt;12,OR(AND(M96&lt;&gt;"",M96&lt;&gt;"-"),AND(L96="-",K95=""))),"-","")))</f>
        <v/>
      </c>
      <c r="M95" s="128" t="str">
        <f>IFERROR(INDEX(Calculation!$Q$7:$Q$206,MATCH($B95&amp;" "&amp;M$10,positions,0),1),
IFERROR(INDEX(Calculation!$R$7:$R$206,MATCH($B94&amp;" "&amp;M$10,positions,0),1),
IF(AND(ROW(M95)&gt;12,OR(AND(N96&lt;&gt;"",N96&lt;&gt;"-"),AND(M96="-",L95=""))),"-","")))</f>
        <v/>
      </c>
      <c r="N95" s="128" t="str">
        <f>IFERROR(INDEX(Calculation!$Q$7:$Q$206,MATCH($B95&amp;" "&amp;N$10,positions,0),1),
IFERROR(INDEX(Calculation!$R$7:$R$206,MATCH($B94&amp;" "&amp;N$10,positions,0),1),
IF(AND(ROW(N95)&gt;12,OR(AND(O96&lt;&gt;"",O96&lt;&gt;"-"),AND(N96="-",M95=""))),"-","")))</f>
        <v/>
      </c>
      <c r="O95" s="128" t="str">
        <f>IFERROR(INDEX(Calculation!$Q$7:$Q$206,MATCH($B95&amp;" "&amp;O$10,positions,0),1),
IFERROR(INDEX(Calculation!$R$7:$R$206,MATCH($B94&amp;" "&amp;O$10,positions,0),1),
IF(AND(ROW(O95)&gt;12,OR(AND(P96&lt;&gt;"",P96&lt;&gt;"-"),AND(O96="-",N95=""))),"-","")))</f>
        <v/>
      </c>
      <c r="P95" s="128" t="str">
        <f>IFERROR(INDEX(Calculation!$Q$7:$Q$206,MATCH($B95&amp;" "&amp;P$10,positions,0),1),
IFERROR(INDEX(Calculation!$R$7:$R$206,MATCH($B94&amp;" "&amp;P$10,positions,0),1),
IF(AND(ROW(P95)&gt;12,OR(AND(Q96&lt;&gt;"",Q96&lt;&gt;"-"),AND(P96="-",O95=""))),"-","")))</f>
        <v/>
      </c>
      <c r="Q95" s="128" t="str">
        <f>IFERROR(INDEX(Calculation!$Q$7:$Q$206,MATCH($B95&amp;" "&amp;Q$10,positions,0),1),
IFERROR(INDEX(Calculation!$R$7:$R$206,MATCH($B94&amp;" "&amp;Q$10,positions,0),1),
IF(AND(ROW(Q95)&gt;12,OR(AND(R96&lt;&gt;"",R96&lt;&gt;"-"),AND(Q96="-",P95=""))),"-","")))</f>
        <v/>
      </c>
      <c r="R95" s="128" t="str">
        <f>IFERROR(INDEX(Calculation!$Q$7:$Q$206,MATCH($B95&amp;" "&amp;R$10,positions,0),1),
IFERROR(INDEX(Calculation!$R$7:$R$206,MATCH($B94&amp;" "&amp;R$10,positions,0),1),
IF(AND(ROW(R95)&gt;12,OR(AND(S96&lt;&gt;"",S96&lt;&gt;"-"),AND(R96="-",Q95=""))),"-","")))</f>
        <v/>
      </c>
      <c r="S95" s="128" t="str">
        <f>IFERROR(INDEX(Calculation!$Q$7:$Q$206,MATCH($B95&amp;" "&amp;S$10,positions,0),1),
IFERROR(INDEX(Calculation!$R$7:$R$206,MATCH($B94&amp;" "&amp;S$10,positions,0),1),
IF(AND(ROW(S95)&gt;12,OR(AND(T96&lt;&gt;"",T96&lt;&gt;"-"),AND(S96="-",R95=""))),"-","")))</f>
        <v/>
      </c>
      <c r="T95" s="128" t="str">
        <f>IFERROR(INDEX(Calculation!$Q$7:$Q$206,MATCH($B95&amp;" "&amp;T$10,positions,0),1),
IFERROR(INDEX(Calculation!$R$7:$R$206,MATCH($B94&amp;" "&amp;T$10,positions,0),1),
IF(AND(ROW(T95)&gt;12,OR(AND(U96&lt;&gt;"",U96&lt;&gt;"-"),AND(T96="-",S95=""))),"-","")))</f>
        <v/>
      </c>
      <c r="U95" s="128" t="str">
        <f>IFERROR(INDEX(Calculation!$Q$7:$Q$206,MATCH($B95&amp;" "&amp;U$10,positions,0),1),
IFERROR(INDEX(Calculation!$R$7:$R$206,MATCH($B94&amp;" "&amp;U$10,positions,0),1),
IF(AND(ROW(U95)&gt;12,OR(AND(V96&lt;&gt;"",V96&lt;&gt;"-"),AND(U96="-",T95=""))),"-","")))</f>
        <v/>
      </c>
      <c r="V95" s="128" t="str">
        <f>IFERROR(INDEX(Calculation!$Q$7:$Q$206,MATCH($B95&amp;" "&amp;V$10,positions,0),1),
IFERROR(INDEX(Calculation!$R$7:$R$206,MATCH($B94&amp;" "&amp;V$10,positions,0),1),
IF(AND(ROW(V95)&gt;12,OR(AND(W96&lt;&gt;"",W96&lt;&gt;"-"),AND(V96="-",U95=""))),"-","")))</f>
        <v/>
      </c>
      <c r="W95" s="128" t="str">
        <f>IFERROR(INDEX(Calculation!$Q$7:$Q$206,MATCH($B95&amp;" "&amp;W$10,positions,0),1),
IFERROR(INDEX(Calculation!$R$7:$R$206,MATCH($B94&amp;" "&amp;W$10,positions,0),1),
IF(AND(ROW(W95)&gt;12,OR(AND(X96&lt;&gt;"",X96&lt;&gt;"-"),AND(W96="-",V95=""))),"-","")))</f>
        <v/>
      </c>
      <c r="X95" s="128" t="str">
        <f>IFERROR(INDEX(Calculation!$Q$7:$Q$206,MATCH($B95&amp;" "&amp;X$10,positions,0),1),
IFERROR(INDEX(Calculation!$R$7:$R$206,MATCH($B94&amp;" "&amp;X$10,positions,0),1),
IF(AND(ROW(X95)&gt;12,OR(AND(Y96&lt;&gt;"",Y96&lt;&gt;"-"),AND(X96="-",W95=""))),"-","")))</f>
        <v/>
      </c>
      <c r="Y95" s="128" t="str">
        <f>IFERROR(INDEX(Calculation!$Q$7:$Q$206,MATCH($B95&amp;" "&amp;Y$10,positions,0),1),
IFERROR(INDEX(Calculation!$R$7:$R$206,MATCH($B94&amp;" "&amp;Y$10,positions,0),1),
IF(AND(ROW(Y95)&gt;12,OR(AND(Z96&lt;&gt;"",Z96&lt;&gt;"-"),AND(Y96="-",X95=""))),"-","")))</f>
        <v/>
      </c>
      <c r="Z95" s="128" t="str">
        <f>IFERROR(INDEX(Calculation!$Q$7:$Q$206,MATCH($B95&amp;" "&amp;Z$10,positions,0),1),
IFERROR(INDEX(Calculation!$R$7:$R$206,MATCH($B94&amp;" "&amp;Z$10,positions,0),1),
IF(AND(ROW(Z95)&gt;12,OR(AND(AA96&lt;&gt;"",AA96&lt;&gt;"-"),AND(Z96="-",Y95=""))),"-","")))</f>
        <v/>
      </c>
      <c r="AA95" s="128" t="str">
        <f>IFERROR(INDEX(Calculation!$Q$7:$Q$206,MATCH($B95&amp;" "&amp;AA$10,positions,0),1),
IFERROR(INDEX(Calculation!$R$7:$R$206,MATCH($B94&amp;" "&amp;AA$10,positions,0),1),
IF(AND(ROW(AA95)&gt;12,OR(AND(AB96&lt;&gt;"",AB96&lt;&gt;"-"),AND(AA96="-",Z95=""))),"-","")))</f>
        <v/>
      </c>
      <c r="AB95" s="128" t="str">
        <f>IFERROR(INDEX(Calculation!$Q$7:$Q$206,MATCH($B95&amp;" "&amp;AB$10,positions,0),1),
IFERROR(INDEX(Calculation!$R$7:$R$206,MATCH($B94&amp;" "&amp;AB$10,positions,0),1),
IF(AND(ROW(AB95)&gt;12,OR(AND(AC96&lt;&gt;"",AC96&lt;&gt;"-"),AND(AB96="-",AA95=""))),"-","")))</f>
        <v/>
      </c>
      <c r="AC95" s="128" t="str">
        <f>IFERROR(INDEX(Calculation!$Q$7:$Q$206,MATCH($B95&amp;" "&amp;AC$10,positions,0),1),
IFERROR(INDEX(Calculation!$R$7:$R$206,MATCH($B94&amp;" "&amp;AC$10,positions,0),1),
IF(AND(ROW(AC95)&gt;12,OR(AND(AD96&lt;&gt;"",AD96&lt;&gt;"-"),AND(AC96="-",AB95=""))),"-","")))</f>
        <v/>
      </c>
      <c r="AD95" s="128" t="str">
        <f>IFERROR(INDEX(Calculation!$Q$7:$Q$206,MATCH($B95&amp;" "&amp;AD$10,positions,0),1),
IFERROR(INDEX(Calculation!$R$7:$R$206,MATCH($B94&amp;" "&amp;AD$10,positions,0),1),
IF(AND(ROW(AD95)&gt;12,OR(AND(AE96&lt;&gt;"",AE96&lt;&gt;"-"),AND(AD96="-",AC95=""))),"-","")))</f>
        <v/>
      </c>
      <c r="AE95" s="128" t="str">
        <f>IFERROR(INDEX(Calculation!$Q$7:$Q$206,MATCH($B95&amp;" "&amp;AE$10,positions,0),1),
IFERROR(INDEX(Calculation!$R$7:$R$206,MATCH($B94&amp;" "&amp;AE$10,positions,0),1),
IF(AND(ROW(AE95)&gt;12,OR(AND(AF96&lt;&gt;"",AF96&lt;&gt;"-"),AND(AE96="-",AD95=""))),"-","")))</f>
        <v/>
      </c>
      <c r="AF95" s="128" t="str">
        <f>IFERROR(INDEX(Calculation!$Q$7:$Q$206,MATCH($B95&amp;" "&amp;AF$10,positions,0),1),
IFERROR(INDEX(Calculation!$R$7:$R$206,MATCH($B94&amp;" "&amp;AF$10,positions,0),1),
IF(AND(ROW(AF95)&gt;12,OR(AND(AG96&lt;&gt;"",AG96&lt;&gt;"-"),AND(AF96="-",AE95=""))),"-","")))</f>
        <v/>
      </c>
      <c r="AG95" s="128" t="str">
        <f>IFERROR(INDEX(Calculation!$Q$7:$Q$206,MATCH($B95&amp;" "&amp;AG$10,positions,0),1),
IFERROR(INDEX(Calculation!$R$7:$R$206,MATCH($B94&amp;" "&amp;AG$10,positions,0),1),
IF(AND(ROW(AG95)&gt;12,OR(AND(AH96&lt;&gt;"",AH96&lt;&gt;"-"),AND(AG96="-",AF95=""))),"-","")))</f>
        <v/>
      </c>
      <c r="AH95" s="128" t="str">
        <f>IFERROR(INDEX(Calculation!$Q$7:$Q$206,MATCH($B95&amp;" "&amp;AH$10,positions,0),1),
IFERROR(INDEX(Calculation!$R$7:$R$206,MATCH($B94&amp;" "&amp;AH$10,positions,0),1),
IF(AND(ROW(AH95)&gt;12,OR(AND(AI96&lt;&gt;"",AI96&lt;&gt;"-"),AND(AH96="-",AG95=""))),"-","")))</f>
        <v/>
      </c>
      <c r="AI95" s="128" t="str">
        <f>IFERROR(INDEX(Calculation!$Q$7:$Q$206,MATCH($B95&amp;" "&amp;AI$10,positions,0),1),
IFERROR(INDEX(Calculation!$R$7:$R$206,MATCH($B94&amp;" "&amp;AI$10,positions,0),1),
IF(AND(ROW(AI95)&gt;12,OR(AND(AJ96&lt;&gt;"",AJ96&lt;&gt;"-"),AND(AI96="-",AH95=""))),"-","")))</f>
        <v/>
      </c>
      <c r="AJ95" s="128" t="str">
        <f>IFERROR(INDEX(Calculation!$Q$7:$Q$206,MATCH($B95&amp;" "&amp;AJ$10,positions,0),1),
IFERROR(INDEX(Calculation!$R$7:$R$206,MATCH($B94&amp;" "&amp;AJ$10,positions,0),1),
IF(AND(ROW(AJ95)&gt;12,OR(AND(AK96&lt;&gt;"",AK96&lt;&gt;"-"),AND(AJ96="-",AI95=""))),"-","")))</f>
        <v/>
      </c>
      <c r="AK95" s="128" t="str">
        <f>IFERROR(INDEX(Calculation!$Q$7:$Q$206,MATCH($B95&amp;" "&amp;AK$10,positions,0),1),
IFERROR(INDEX(Calculation!$R$7:$R$206,MATCH($B94&amp;" "&amp;AK$10,positions,0),1),
IF(AND(ROW(AK95)&gt;12,OR(AND(AL96&lt;&gt;"",AL96&lt;&gt;"-"),AND(AK96="-",AJ95=""))),"-","")))</f>
        <v/>
      </c>
      <c r="AL95" s="128" t="str">
        <f>IFERROR(INDEX(Calculation!$Q$7:$Q$206,MATCH($B95&amp;" "&amp;AL$10,positions,0),1),
IFERROR(INDEX(Calculation!$R$7:$R$206,MATCH($B94&amp;" "&amp;AL$10,positions,0),1),
IF(AND(ROW(AL95)&gt;12,OR(AND(AM96&lt;&gt;"",AM96&lt;&gt;"-"),AND(AL96="-",AK95=""))),"-","")))</f>
        <v/>
      </c>
      <c r="AM95" s="128" t="str">
        <f>IFERROR(INDEX(Calculation!$Q$7:$Q$206,MATCH($B95&amp;" "&amp;AM$10,positions,0),1),
IFERROR(INDEX(Calculation!$R$7:$R$206,MATCH($B94&amp;" "&amp;AM$10,positions,0),1),
IF(AND(ROW(AM95)&gt;12,OR(AND(AN96&lt;&gt;"",AN96&lt;&gt;"-"),AND(AM96="-",AL95=""))),"-","")))</f>
        <v/>
      </c>
      <c r="AN95" s="128" t="str">
        <f>IFERROR(INDEX(Calculation!$Q$7:$Q$206,MATCH($B95&amp;" "&amp;AN$10,positions,0),1),
IFERROR(INDEX(Calculation!$R$7:$R$206,MATCH($B94&amp;" "&amp;AN$10,positions,0),1),
IF(AND(ROW(AN95)&gt;12,OR(AND(AO96&lt;&gt;"",AO96&lt;&gt;"-"),AND(AN96="-",AM95=""))),"-","")))</f>
        <v/>
      </c>
      <c r="AO95" s="128" t="str">
        <f>IFERROR(INDEX(Calculation!$Q$7:$Q$206,MATCH($B95&amp;" "&amp;AO$10,positions,0),1),
IFERROR(INDEX(Calculation!$R$7:$R$206,MATCH($B94&amp;" "&amp;AO$10,positions,0),1),
IF(AND(ROW(AO95)&gt;12,OR(AND(AP96&lt;&gt;"",AP96&lt;&gt;"-"),AND(AO96="-",AN95=""))),"-","")))</f>
        <v/>
      </c>
      <c r="AP95" s="128" t="str">
        <f>IFERROR(INDEX(Calculation!$Q$7:$Q$206,MATCH($B95&amp;" "&amp;AP$10,positions,0),1),
IFERROR(INDEX(Calculation!$R$7:$R$206,MATCH($B94&amp;" "&amp;AP$10,positions,0),1),
IF(AND(ROW(AP95)&gt;12,OR(AND(AQ96&lt;&gt;"",AQ96&lt;&gt;"-"),AND(AP96="-",AO95=""))),"-","")))</f>
        <v/>
      </c>
      <c r="AQ95" s="128" t="str">
        <f>IFERROR(INDEX(Calculation!$Q$7:$Q$206,MATCH($B95&amp;" "&amp;AQ$10,positions,0),1),
IFERROR(INDEX(Calculation!$R$7:$R$206,MATCH($B94&amp;" "&amp;AQ$10,positions,0),1),
IF(AND(ROW(AQ95)&gt;12,OR(AND(AR96&lt;&gt;"",AR96&lt;&gt;"-"),AND(AQ96="-",AP95=""))),"-","")))</f>
        <v/>
      </c>
      <c r="AR95" s="128" t="str">
        <f>IFERROR(INDEX(Calculation!$Q$7:$Q$206,MATCH($B95&amp;" "&amp;AR$10,positions,0),1),
IFERROR(INDEX(Calculation!$R$7:$R$206,MATCH($B94&amp;" "&amp;AR$10,positions,0),1),
IF(AND(ROW(AR95)&gt;12,OR(AND(AS96&lt;&gt;"",AS96&lt;&gt;"-"),AND(AR96="-",AQ95=""))),"-","")))</f>
        <v/>
      </c>
      <c r="AS95" s="128" t="str">
        <f>IFERROR(INDEX(Calculation!$Q$7:$Q$206,MATCH($B95&amp;" "&amp;AS$10,positions,0),1),
IFERROR(INDEX(Calculation!$R$7:$R$206,MATCH($B94&amp;" "&amp;AS$10,positions,0),1),
IF(AND(ROW(AS95)&gt;12,OR(AND(AT96&lt;&gt;"",AT96&lt;&gt;"-"),AND(AS96="-",AR95=""))),"-","")))</f>
        <v/>
      </c>
      <c r="AT95" s="128" t="str">
        <f>IFERROR(INDEX(Calculation!$Q$7:$Q$206,MATCH($B95&amp;" "&amp;AT$10,positions,0),1),
IFERROR(INDEX(Calculation!$R$7:$R$206,MATCH($B94&amp;" "&amp;AT$10,positions,0),1),
IF(AND(ROW(AT95)&gt;12,OR(AND(AU96&lt;&gt;"",AU96&lt;&gt;"-"),AND(AT96="-",AS95=""))),"-","")))</f>
        <v/>
      </c>
      <c r="AU95" s="128" t="str">
        <f>IFERROR(INDEX(Calculation!$Q$7:$Q$206,MATCH($B95&amp;" "&amp;AU$10,positions,0),1),
IFERROR(INDEX(Calculation!$R$7:$R$206,MATCH($B94&amp;" "&amp;AU$10,positions,0),1),
IF(AND(ROW(AU95)&gt;12,OR(AND(AV96&lt;&gt;"",AV96&lt;&gt;"-"),AND(AU96="-",AT95=""))),"-","")))</f>
        <v/>
      </c>
      <c r="AV95" s="128" t="str">
        <f>IFERROR(INDEX(Calculation!$Q$7:$Q$206,MATCH($B95&amp;" "&amp;AV$10,positions,0),1),
IFERROR(INDEX(Calculation!$R$7:$R$206,MATCH($B94&amp;" "&amp;AV$10,positions,0),1),
IF(AND(ROW(AV95)&gt;12,OR(AND(AW96&lt;&gt;"",AW96&lt;&gt;"-"),AND(AV96="-",AU95=""))),"-","")))</f>
        <v/>
      </c>
      <c r="AW95" s="128" t="str">
        <f>IFERROR(INDEX(Calculation!$Q$7:$Q$206,MATCH($B95&amp;" "&amp;AW$10,positions,0),1),
IFERROR(INDEX(Calculation!$R$7:$R$206,MATCH($B94&amp;" "&amp;AW$10,positions,0),1),
IF(AND(ROW(AW95)&gt;12,OR(AND(AX96&lt;&gt;"",AX96&lt;&gt;"-"),AND(AW96="-",AV95=""))),"-","")))</f>
        <v/>
      </c>
      <c r="AX95" s="128" t="str">
        <f>IFERROR(INDEX(Calculation!$Q$7:$Q$206,MATCH($B95&amp;" "&amp;AX$10,positions,0),1),
IFERROR(INDEX(Calculation!$R$7:$R$206,MATCH($B94&amp;" "&amp;AX$10,positions,0),1),
IF(AND(ROW(AX95)&gt;12,OR(AND(AY96&lt;&gt;"",AY96&lt;&gt;"-"),AND(AX96="-",AW95=""))),"-","")))</f>
        <v/>
      </c>
      <c r="AY95" s="128" t="str">
        <f>IFERROR(INDEX(Calculation!$Q$7:$Q$206,MATCH($B95&amp;" "&amp;AY$10,positions,0),1),
IFERROR(INDEX(Calculation!$R$7:$R$206,MATCH($B94&amp;" "&amp;AY$10,positions,0),1),
IF(AND(ROW(AY95)&gt;12,OR(AND(AZ96&lt;&gt;"",AZ96&lt;&gt;"-"),AND(AY96="-",AX95=""))),"-","")))</f>
        <v/>
      </c>
      <c r="AZ95" s="128" t="str">
        <f>IFERROR(INDEX(Calculation!$Q$7:$Q$206,MATCH($B95&amp;" "&amp;AZ$10,positions,0),1),
IFERROR(INDEX(Calculation!$R$7:$R$206,MATCH($B94&amp;" "&amp;AZ$10,positions,0),1),
IF(AND(ROW(AZ95)&gt;12,OR(AND(BA96&lt;&gt;"",BA96&lt;&gt;"-"),AND(AZ96="-",AY95=""))),"-","")))</f>
        <v/>
      </c>
      <c r="BA95" s="128" t="str">
        <f>IFERROR(INDEX(Calculation!$Q$7:$Q$206,MATCH($B95&amp;" "&amp;BA$10,positions,0),1),
IFERROR(INDEX(Calculation!$R$7:$R$206,MATCH($B94&amp;" "&amp;BA$10,positions,0),1),
IF(AND(ROW(BA95)&gt;12,OR(AND(BB96&lt;&gt;"",BB96&lt;&gt;"-"),AND(BA96="-",AZ95=""))),"-","")))</f>
        <v/>
      </c>
      <c r="BB95" s="128" t="str">
        <f>IFERROR(INDEX(Calculation!$Q$7:$Q$206,MATCH($B95&amp;" "&amp;BB$10,positions,0),1),
IFERROR(INDEX(Calculation!$R$7:$R$206,MATCH($B94&amp;" "&amp;BB$10,positions,0),1),
IF(AND(ROW(BB95)&gt;12,OR(AND(BC96&lt;&gt;"",BC96&lt;&gt;"-"),AND(BB96="-",BA95=""))),"-","")))</f>
        <v/>
      </c>
      <c r="BC95" s="128" t="str">
        <f>IFERROR(INDEX(Calculation!$Q$7:$Q$206,MATCH($B95&amp;" "&amp;BC$10,positions,0),1),
IFERROR(INDEX(Calculation!$R$7:$R$206,MATCH($B94&amp;" "&amp;BC$10,positions,0),1),
IF(AND(ROW(BC95)&gt;12,OR(AND(BD96&lt;&gt;"",BD96&lt;&gt;"-"),AND(BC96="-",BB95=""))),"-","")))</f>
        <v/>
      </c>
      <c r="BD95" s="128" t="str">
        <f>IFERROR(INDEX(Calculation!$Q$7:$Q$206,MATCH($B95&amp;" "&amp;BD$10,positions,0),1),
IFERROR(INDEX(Calculation!$R$7:$R$206,MATCH($B94&amp;" "&amp;BD$10,positions,0),1),
IF(AND(ROW(BD95)&gt;12,OR(AND(BE96&lt;&gt;"",BE96&lt;&gt;"-"),AND(BD96="-",BC95=""))),"-","")))</f>
        <v/>
      </c>
      <c r="BE95" s="128" t="str">
        <f>IFERROR(INDEX(Calculation!$Q$7:$Q$206,MATCH($B95&amp;" "&amp;BE$10,positions,0),1),
IFERROR(INDEX(Calculation!$R$7:$R$206,MATCH($B94&amp;" "&amp;BE$10,positions,0),1),
IF(AND(ROW(BE95)&gt;12,OR(AND(BF96&lt;&gt;"",BF96&lt;&gt;"-"),AND(BE96="-",BD95=""))),"-","")))</f>
        <v/>
      </c>
      <c r="BF95" s="128" t="str">
        <f>IFERROR(INDEX(Calculation!$Q$7:$Q$206,MATCH($B95&amp;" "&amp;BF$10,positions,0),1),
IFERROR(INDEX(Calculation!$R$7:$R$206,MATCH($B94&amp;" "&amp;BF$10,positions,0),1),
IF(AND(ROW(BF95)&gt;12,OR(AND(BG96&lt;&gt;"",BG96&lt;&gt;"-"),AND(BF96="-",BE95=""))),"-","")))</f>
        <v/>
      </c>
      <c r="BG95" s="128" t="str">
        <f>IFERROR(INDEX(Calculation!$Q$7:$Q$206,MATCH($B95&amp;" "&amp;BG$10,positions,0),1),
IFERROR(INDEX(Calculation!$R$7:$R$206,MATCH($B94&amp;" "&amp;BG$10,positions,0),1),
IF(AND(ROW(BG95)&gt;12,OR(AND(BH96&lt;&gt;"",BH96&lt;&gt;"-"),AND(BG96="-",BF95=""))),"-","")))</f>
        <v/>
      </c>
      <c r="BH95" s="128" t="str">
        <f>IFERROR(INDEX(Calculation!$Q$7:$Q$206,MATCH($B95&amp;" "&amp;BH$10,positions,0),1),
IFERROR(INDEX(Calculation!$R$7:$R$206,MATCH($B94&amp;" "&amp;BH$10,positions,0),1),
IF(AND(ROW(BH95)&gt;12,OR(AND(BI96&lt;&gt;"",BI96&lt;&gt;"-"),AND(BH96="-",BG95=""))),"-","")))</f>
        <v/>
      </c>
      <c r="BI95" s="128" t="str">
        <f>IFERROR(INDEX(Calculation!$Q$7:$Q$206,MATCH($B95&amp;" "&amp;BI$10,positions,0),1),
IFERROR(INDEX(Calculation!$R$7:$R$206,MATCH($B94&amp;" "&amp;BI$10,positions,0),1),
IF(AND(ROW(BI95)&gt;12,OR(AND(BJ96&lt;&gt;"",BJ96&lt;&gt;"-"),AND(BI96="-",BH95=""))),"-","")))</f>
        <v/>
      </c>
      <c r="BJ95" s="128" t="str">
        <f>IFERROR(INDEX(Calculation!$Q$7:$Q$206,MATCH($B95&amp;" "&amp;BJ$10,positions,0),1),
IFERROR(INDEX(Calculation!$R$7:$R$206,MATCH($B94&amp;" "&amp;BJ$10,positions,0),1),
IF(AND(ROW(BJ95)&gt;12,OR(AND(BK96&lt;&gt;"",BK96&lt;&gt;"-"),AND(BJ96="-",BI95=""))),"-","")))</f>
        <v/>
      </c>
      <c r="BK95" s="128" t="str">
        <f>IFERROR(INDEX(Calculation!$Q$7:$Q$206,MATCH($B95&amp;" "&amp;BK$10,positions,0),1),
IFERROR(INDEX(Calculation!$R$7:$R$206,MATCH($B94&amp;" "&amp;BK$10,positions,0),1),
IF(AND(ROW(BK95)&gt;12,OR(AND(BL96&lt;&gt;"",BL96&lt;&gt;"-"),AND(BK96="-",BJ95=""))),"-","")))</f>
        <v/>
      </c>
      <c r="BL95" s="128" t="str">
        <f>IFERROR(INDEX(Calculation!$Q$7:$Q$206,MATCH($B95&amp;" "&amp;BL$10,positions,0),1),
IFERROR(INDEX(Calculation!$R$7:$R$206,MATCH($B94&amp;" "&amp;BL$10,positions,0),1),
IF(AND(ROW(BL95)&gt;12,OR(AND(BM96&lt;&gt;"",BM96&lt;&gt;"-"),AND(BL96="-",BK95=""))),"-","")))</f>
        <v/>
      </c>
      <c r="BM95" s="128" t="str">
        <f>IFERROR(INDEX(Calculation!$Q$7:$Q$206,MATCH($B95&amp;" "&amp;BM$10,positions,0),1),
IFERROR(INDEX(Calculation!$R$7:$R$206,MATCH($B94&amp;" "&amp;BM$10,positions,0),1),
IF(AND(ROW(BM95)&gt;12,OR(AND(BN96&lt;&gt;"",BN96&lt;&gt;"-"),AND(BM96="-",BL95=""))),"-","")))</f>
        <v/>
      </c>
      <c r="BN95" s="128" t="str">
        <f>IFERROR(INDEX(Calculation!$Q$7:$Q$206,MATCH($B95&amp;" "&amp;BN$10,positions,0),1),
IFERROR(INDEX(Calculation!$R$7:$R$206,MATCH($B94&amp;" "&amp;BN$10,positions,0),1),
IF(AND(ROW(BN95)&gt;12,OR(AND(BO96&lt;&gt;"",BO96&lt;&gt;"-"),AND(BN96="-",BM95=""))),"-","")))</f>
        <v/>
      </c>
      <c r="BO95" s="128" t="str">
        <f>IFERROR(INDEX(Calculation!$Q$7:$Q$206,MATCH($B95&amp;" "&amp;BO$10,positions,0),1),
IFERROR(INDEX(Calculation!$R$7:$R$206,MATCH($B94&amp;" "&amp;BO$10,positions,0),1),
IF(AND(ROW(BO95)&gt;12,OR(AND(BP96&lt;&gt;"",BP96&lt;&gt;"-"),AND(BO96="-",BN95=""))),"-","")))</f>
        <v/>
      </c>
      <c r="BP95" s="128" t="str">
        <f>IFERROR(INDEX(Calculation!$Q$7:$Q$206,MATCH($B95&amp;" "&amp;BP$10,positions,0),1),
IFERROR(INDEX(Calculation!$R$7:$R$206,MATCH($B94&amp;" "&amp;BP$10,positions,0),1),
IF(AND(ROW(BP95)&gt;12,OR(AND(BQ96&lt;&gt;"",BQ96&lt;&gt;"-"),AND(BP96="-",BO95=""))),"-","")))</f>
        <v/>
      </c>
      <c r="BQ95" s="128" t="str">
        <f>IFERROR(INDEX(Calculation!$Q$7:$Q$206,MATCH($B95&amp;" "&amp;BQ$10,positions,0),1),
IFERROR(INDEX(Calculation!$R$7:$R$206,MATCH($B94&amp;" "&amp;BQ$10,positions,0),1),
IF(AND(ROW(BQ95)&gt;12,OR(AND(BR96&lt;&gt;"",BR96&lt;&gt;"-"),AND(BQ96="-",BP95=""))),"-","")))</f>
        <v/>
      </c>
      <c r="BR95" s="128" t="str">
        <f>IFERROR(INDEX(Calculation!$Q$7:$Q$206,MATCH($B95&amp;" "&amp;BR$10,positions,0),1),
IFERROR(INDEX(Calculation!$R$7:$R$206,MATCH($B94&amp;" "&amp;BR$10,positions,0),1),
IF(AND(ROW(BR95)&gt;12,OR(AND(BS96&lt;&gt;"",BS96&lt;&gt;"-"),AND(BR96="-",BQ95=""))),"-","")))</f>
        <v/>
      </c>
      <c r="BS95" s="128" t="str">
        <f>IFERROR(INDEX(Calculation!$Q$7:$Q$206,MATCH($B95&amp;" "&amp;BS$10,positions,0),1),
IFERROR(INDEX(Calculation!$R$7:$R$206,MATCH($B94&amp;" "&amp;BS$10,positions,0),1),
IF(AND(ROW(BS95)&gt;12,OR(AND(BT96&lt;&gt;"",BT96&lt;&gt;"-"),AND(BS96="-",BR95=""))),"-","")))</f>
        <v/>
      </c>
      <c r="BT95" s="128" t="str">
        <f>IFERROR(INDEX(Calculation!$Q$7:$Q$206,MATCH($B95&amp;" "&amp;BT$10,positions,0),1),
IFERROR(INDEX(Calculation!$R$7:$R$206,MATCH($B94&amp;" "&amp;BT$10,positions,0),1),
IF(AND(ROW(BT95)&gt;12,OR(AND(BU96&lt;&gt;"",BU96&lt;&gt;"-"),AND(BT96="-",BS95=""))),"-","")))</f>
        <v/>
      </c>
      <c r="BU95" s="128" t="str">
        <f>IFERROR(INDEX(Calculation!$Q$7:$Q$206,MATCH($B95&amp;" "&amp;BU$10,positions,0),1),
IFERROR(INDEX(Calculation!$R$7:$R$206,MATCH($B94&amp;" "&amp;BU$10,positions,0),1),
IF(AND(ROW(BU95)&gt;12,OR(AND(BV96&lt;&gt;"",BV96&lt;&gt;"-"),AND(BU96="-",BT95=""))),"-","")))</f>
        <v/>
      </c>
      <c r="BV95" s="128" t="str">
        <f>IFERROR(INDEX(Calculation!$Q$7:$Q$206,MATCH($B95&amp;" "&amp;BV$10,positions,0),1),
IFERROR(INDEX(Calculation!$R$7:$R$206,MATCH($B94&amp;" "&amp;BV$10,positions,0),1),
IF(AND(ROW(BV95)&gt;12,OR(AND(BW96&lt;&gt;"",BW96&lt;&gt;"-"),AND(BV96="-",BU95=""))),"-","")))</f>
        <v/>
      </c>
      <c r="BW95" s="128" t="str">
        <f>IFERROR(INDEX(Calculation!$Q$7:$Q$206,MATCH($B95&amp;" "&amp;BW$10,positions,0),1),
IFERROR(INDEX(Calculation!$R$7:$R$206,MATCH($B94&amp;" "&amp;BW$10,positions,0),1),
IF(AND(ROW(BW95)&gt;12,OR(AND(BX96&lt;&gt;"",BX96&lt;&gt;"-"),AND(BW96="-",BV95=""))),"-","")))</f>
        <v/>
      </c>
      <c r="BX95" s="128" t="str">
        <f>IFERROR(INDEX(Calculation!$Q$7:$Q$206,MATCH($B95&amp;" "&amp;BX$10,positions,0),1),
IFERROR(INDEX(Calculation!$R$7:$R$206,MATCH($B94&amp;" "&amp;BX$10,positions,0),1),
IF(AND(ROW(BX95)&gt;12,OR(AND(BY96&lt;&gt;"",BY96&lt;&gt;"-"),AND(BX96="-",BW95=""))),"-","")))</f>
        <v/>
      </c>
      <c r="BY95" s="128" t="str">
        <f>IFERROR(INDEX(Calculation!$Q$7:$Q$206,MATCH($B95&amp;" "&amp;BY$10,positions,0),1),
IFERROR(INDEX(Calculation!$R$7:$R$206,MATCH($B94&amp;" "&amp;BY$10,positions,0),1),
IF(AND(ROW(BY95)&gt;12,OR(AND(BZ96&lt;&gt;"",BZ96&lt;&gt;"-"),AND(BY96="-",BX95=""))),"-","")))</f>
        <v/>
      </c>
      <c r="BZ95" s="128" t="str">
        <f>IFERROR(INDEX(Calculation!$Q$7:$Q$206,MATCH($B95&amp;" "&amp;BZ$10,positions,0),1),
IFERROR(INDEX(Calculation!$R$7:$R$206,MATCH($B94&amp;" "&amp;BZ$10,positions,0),1),
IF(AND(ROW(BZ95)&gt;12,OR(AND(CA96&lt;&gt;"",CA96&lt;&gt;"-"),AND(BZ96="-",BY95=""))),"-","")))</f>
        <v/>
      </c>
      <c r="CA95" s="128" t="str">
        <f>IFERROR(INDEX(Calculation!$Q$7:$Q$206,MATCH($B95&amp;" "&amp;CA$10,positions,0),1),
IFERROR(INDEX(Calculation!$R$7:$R$206,MATCH($B94&amp;" "&amp;CA$10,positions,0),1),
IF(AND(ROW(CA95)&gt;12,OR(AND(CB96&lt;&gt;"",CB96&lt;&gt;"-"),AND(CA96="-",BZ95=""))),"-","")))</f>
        <v/>
      </c>
      <c r="CB95" s="128" t="str">
        <f>IFERROR(INDEX(Calculation!$Q$7:$Q$206,MATCH($B95&amp;" "&amp;CB$10,positions,0),1),
IFERROR(INDEX(Calculation!$R$7:$R$206,MATCH($B94&amp;" "&amp;CB$10,positions,0),1),
IF(AND(ROW(CB95)&gt;12,OR(AND(CC96&lt;&gt;"",CC96&lt;&gt;"-"),AND(CB96="-",CA95=""))),"-","")))</f>
        <v/>
      </c>
      <c r="CC95" s="128" t="str">
        <f>IFERROR(INDEX(Calculation!$Q$7:$Q$206,MATCH($B95&amp;" "&amp;CC$10,positions,0),1),
IFERROR(INDEX(Calculation!$R$7:$R$206,MATCH($B94&amp;" "&amp;CC$10,positions,0),1),
IF(AND(ROW(CC95)&gt;12,OR(AND(CD96&lt;&gt;"",CD96&lt;&gt;"-"),AND(CC96="-",CB95=""))),"-","")))</f>
        <v/>
      </c>
      <c r="CD95" s="128" t="str">
        <f>IFERROR(INDEX(Calculation!$Q$7:$Q$206,MATCH($B95&amp;" "&amp;CD$10,positions,0),1),
IFERROR(INDEX(Calculation!$R$7:$R$206,MATCH($B94&amp;" "&amp;CD$10,positions,0),1),
IF(AND(ROW(CD95)&gt;12,OR(AND(CE96&lt;&gt;"",CE96&lt;&gt;"-"),AND(CD96="-",CC95=""))),"-","")))</f>
        <v/>
      </c>
      <c r="CE95" s="128" t="str">
        <f>IFERROR(INDEX(Calculation!$Q$7:$Q$206,MATCH($B95&amp;" "&amp;CE$10,positions,0),1),
IFERROR(INDEX(Calculation!$R$7:$R$206,MATCH($B94&amp;" "&amp;CE$10,positions,0),1),
IF(AND(ROW(CE95)&gt;12,OR(AND(CF96&lt;&gt;"",CF96&lt;&gt;"-"),AND(CE96="-",CD95=""))),"-","")))</f>
        <v/>
      </c>
      <c r="CF95" s="128" t="str">
        <f>IFERROR(INDEX(Calculation!$Q$7:$Q$206,MATCH($B95&amp;" "&amp;CF$10,positions,0),1),
IFERROR(INDEX(Calculation!$R$7:$R$206,MATCH($B94&amp;" "&amp;CF$10,positions,0),1),
IF(AND(ROW(CF95)&gt;12,OR(AND(CG96&lt;&gt;"",CG96&lt;&gt;"-"),AND(CF96="-",CE95=""))),"-","")))</f>
        <v/>
      </c>
      <c r="CG95" s="128" t="str">
        <f>IFERROR(INDEX(Calculation!$Q$7:$Q$206,MATCH($B95&amp;" "&amp;CG$10,positions,0),1),
IFERROR(INDEX(Calculation!$R$7:$R$206,MATCH($B94&amp;" "&amp;CG$10,positions,0),1),
IF(AND(ROW(CG95)&gt;12,OR(AND(CH96&lt;&gt;"",CH96&lt;&gt;"-"),AND(CG96="-",CF95=""))),"-","")))</f>
        <v/>
      </c>
      <c r="CH95" s="128" t="str">
        <f>IFERROR(INDEX(Calculation!$Q$7:$Q$206,MATCH($B95&amp;" "&amp;CH$10,positions,0),1),
IFERROR(INDEX(Calculation!$R$7:$R$206,MATCH($B94&amp;" "&amp;CH$10,positions,0),1),
IF(AND(ROW(CH95)&gt;12,OR(AND(CI96&lt;&gt;"",CI96&lt;&gt;"-"),AND(CH96="-",CG95=""))),"-","")))</f>
        <v/>
      </c>
      <c r="CI95" s="128" t="str">
        <f>IFERROR(INDEX(Calculation!$Q$7:$Q$206,MATCH($B95&amp;" "&amp;CI$10,positions,0),1),
IFERROR(INDEX(Calculation!$R$7:$R$206,MATCH($B94&amp;" "&amp;CI$10,positions,0),1),
IF(AND(ROW(CI95)&gt;12,OR(AND(CJ96&lt;&gt;"",CJ96&lt;&gt;"-"),AND(CI96="-",CH95=""))),"-","")))</f>
        <v/>
      </c>
      <c r="CJ95" s="128" t="str">
        <f>IFERROR(INDEX(Calculation!$Q$7:$Q$206,MATCH($B95&amp;" "&amp;CJ$10,positions,0),1),
IFERROR(INDEX(Calculation!$R$7:$R$206,MATCH($B94&amp;" "&amp;CJ$10,positions,0),1),
IF(AND(ROW(CJ95)&gt;12,OR(AND(CK96&lt;&gt;"",CK96&lt;&gt;"-"),AND(CJ96="-",CI95=""))),"-","")))</f>
        <v/>
      </c>
      <c r="CK95" s="128" t="str">
        <f>IFERROR(INDEX(Calculation!$Q$7:$Q$206,MATCH($B95&amp;" "&amp;CK$10,positions,0),1),
IFERROR(INDEX(Calculation!$R$7:$R$206,MATCH($B94&amp;" "&amp;CK$10,positions,0),1),
IF(AND(ROW(CK95)&gt;12,OR(AND(CL96&lt;&gt;"",CL96&lt;&gt;"-"),AND(CK96="-",CJ95=""))),"-","")))</f>
        <v/>
      </c>
      <c r="CL95" s="128" t="str">
        <f>IFERROR(INDEX(Calculation!$Q$7:$Q$206,MATCH($B95&amp;" "&amp;CL$10,positions,0),1),
IFERROR(INDEX(Calculation!$R$7:$R$206,MATCH($B94&amp;" "&amp;CL$10,positions,0),1),
IF(AND(ROW(CL95)&gt;12,OR(AND(CM96&lt;&gt;"",CM96&lt;&gt;"-"),AND(CL96="-",CK95=""))),"-","")))</f>
        <v/>
      </c>
      <c r="CM95" s="128" t="str">
        <f>IFERROR(INDEX(Calculation!$Q$7:$Q$206,MATCH($B95&amp;" "&amp;CM$10,positions,0),1),
IFERROR(INDEX(Calculation!$R$7:$R$206,MATCH($B94&amp;" "&amp;CM$10,positions,0),1),
IF(AND(ROW(CM95)&gt;12,OR(AND(CN96&lt;&gt;"",CN96&lt;&gt;"-"),AND(CM96="-",CL95=""))),"-","")))</f>
        <v/>
      </c>
      <c r="CN95" s="128" t="str">
        <f>IFERROR(INDEX(Calculation!$Q$7:$Q$206,MATCH($B95&amp;" "&amp;CN$10,positions,0),1),
IFERROR(INDEX(Calculation!$R$7:$R$206,MATCH($B94&amp;" "&amp;CN$10,positions,0),1),
IF(AND(ROW(CN95)&gt;12,OR(AND(CO96&lt;&gt;"",CO96&lt;&gt;"-"),AND(CN96="-",CM95=""))),"-","")))</f>
        <v/>
      </c>
      <c r="CO95" s="128" t="str">
        <f>IFERROR(INDEX(Calculation!$Q$7:$Q$206,MATCH($B95&amp;" "&amp;CO$10,positions,0),1),
IFERROR(INDEX(Calculation!$R$7:$R$206,MATCH($B94&amp;" "&amp;CO$10,positions,0),1),
IF(AND(ROW(CO95)&gt;12,OR(AND(CP96&lt;&gt;"",CP96&lt;&gt;"-"),AND(CO96="-",CN95=""))),"-","")))</f>
        <v/>
      </c>
      <c r="CP95" s="128" t="str">
        <f>IFERROR(INDEX(Calculation!$Q$7:$Q$206,MATCH($B95&amp;" "&amp;CP$10,positions,0),1),
IFERROR(INDEX(Calculation!$R$7:$R$206,MATCH($B94&amp;" "&amp;CP$10,positions,0),1),
IF(AND(ROW(CP95)&gt;12,OR(AND(CQ96&lt;&gt;"",CQ96&lt;&gt;"-"),AND(CP96="-",CO95=""))),"-","")))</f>
        <v/>
      </c>
      <c r="CQ95" s="128" t="str">
        <f>IFERROR(INDEX(Calculation!$Q$7:$Q$206,MATCH($B95&amp;" "&amp;CQ$10,positions,0),1),
IFERROR(INDEX(Calculation!$R$7:$R$206,MATCH($B94&amp;" "&amp;CQ$10,positions,0),1),
IF(AND(ROW(CQ95)&gt;12,OR(AND(CR96&lt;&gt;"",CR96&lt;&gt;"-"),AND(CQ96="-",CP95=""))),"-","")))</f>
        <v/>
      </c>
      <c r="CR95" s="128" t="str">
        <f>IFERROR(INDEX(Calculation!$Q$7:$Q$206,MATCH($B95&amp;" "&amp;CR$10,positions,0),1),
IFERROR(INDEX(Calculation!$R$7:$R$206,MATCH($B94&amp;" "&amp;CR$10,positions,0),1),
IF(AND(ROW(CR95)&gt;12,OR(AND(CS96&lt;&gt;"",CS96&lt;&gt;"-"),AND(CR96="-",CQ95=""))),"-","")))</f>
        <v/>
      </c>
      <c r="CS95" s="128" t="str">
        <f>IFERROR(INDEX(Calculation!$Q$7:$Q$206,MATCH($B95&amp;" "&amp;CS$10,positions,0),1),
IFERROR(INDEX(Calculation!$R$7:$R$206,MATCH($B94&amp;" "&amp;CS$10,positions,0),1),
IF(AND(ROW(CS95)&gt;12,OR(AND(CT96&lt;&gt;"",CT96&lt;&gt;"-"),AND(CS96="-",CR95=""))),"-","")))</f>
        <v/>
      </c>
      <c r="CT95" s="128" t="str">
        <f>IFERROR(INDEX(Calculation!$Q$7:$Q$206,MATCH($B95&amp;" "&amp;CT$10,positions,0),1),
IFERROR(INDEX(Calculation!$R$7:$R$206,MATCH($B94&amp;" "&amp;CT$10,positions,0),1),
IF(AND(ROW(CT95)&gt;12,OR(AND(CU96&lt;&gt;"",CU96&lt;&gt;"-"),AND(CT96="-",CS95=""))),"-","")))</f>
        <v/>
      </c>
      <c r="CU95" s="128" t="str">
        <f>IFERROR(INDEX(Calculation!$Q$7:$Q$206,MATCH($B95&amp;" "&amp;CU$10,positions,0),1),
IFERROR(INDEX(Calculation!$R$7:$R$206,MATCH($B94&amp;" "&amp;CU$10,positions,0),1),
IF(AND(ROW(CU95)&gt;12,OR(AND(CV96&lt;&gt;"",CV96&lt;&gt;"-"),AND(CU96="-",CT95=""))),"-","")))</f>
        <v/>
      </c>
      <c r="CV95" s="128" t="str">
        <f>IFERROR(INDEX(Calculation!$Q$7:$Q$206,MATCH($B95&amp;" "&amp;CV$10,positions,0),1),
IFERROR(INDEX(Calculation!$R$7:$R$206,MATCH($B94&amp;" "&amp;CV$10,positions,0),1),
IF(AND(ROW(CV95)&gt;12,OR(AND(CW96&lt;&gt;"",CW96&lt;&gt;"-"),AND(CV96="-",CU95=""))),"-","")))</f>
        <v/>
      </c>
      <c r="CW95" s="128" t="str">
        <f>IFERROR(INDEX(Calculation!$Q$7:$Q$206,MATCH($B95&amp;" "&amp;CW$10,positions,0),1),
IFERROR(INDEX(Calculation!$R$7:$R$206,MATCH($B94&amp;" "&amp;CW$10,positions,0),1),
IF(AND(ROW(CW95)&gt;12,OR(AND(CX96&lt;&gt;"",CX96&lt;&gt;"-"),AND(CW96="-",CV95=""))),"-","")))</f>
        <v/>
      </c>
      <c r="CX95" s="128" t="str">
        <f>IFERROR(INDEX(Calculation!$Q$7:$Q$206,MATCH($B95&amp;" "&amp;CX$10,positions,0),1),
IFERROR(INDEX(Calculation!$R$7:$R$206,MATCH($B94&amp;" "&amp;CX$10,positions,0),1),
IF(AND(ROW(CX95)&gt;12,OR(AND(CY96&lt;&gt;"",CY96&lt;&gt;"-"),AND(CX96="-",CW95=""))),"-","")))</f>
        <v/>
      </c>
      <c r="CY95" s="128" t="str">
        <f>IFERROR(INDEX(Calculation!$Q$7:$Q$206,MATCH($B95&amp;" "&amp;CY$10,positions,0),1),
IFERROR(INDEX(Calculation!$R$7:$R$206,MATCH($B94&amp;" "&amp;CY$10,positions,0),1),
IF(AND(ROW(CY95)&gt;12,OR(AND(CZ96&lt;&gt;"",CZ96&lt;&gt;"-"),AND(CY96="-",CX95=""))),"-","")))</f>
        <v/>
      </c>
      <c r="CZ95" s="128" t="str">
        <f>IFERROR(INDEX(Calculation!$Q$7:$Q$206,MATCH($B95&amp;" "&amp;CZ$10,positions,0),1),
IFERROR(INDEX(Calculation!$R$7:$R$206,MATCH($B94&amp;" "&amp;CZ$10,positions,0),1),
IF(AND(ROW(CZ95)&gt;12,OR(AND(DA96&lt;&gt;"",DA96&lt;&gt;"-"),AND(CZ96="-",CY95=""))),"-","")))</f>
        <v/>
      </c>
    </row>
    <row r="96" spans="2:104" s="100" customFormat="1" ht="27.95" customHeight="1" x14ac:dyDescent="0.25">
      <c r="B96" s="140">
        <v>86</v>
      </c>
      <c r="C96" s="99"/>
      <c r="D96" s="128" t="str">
        <f>IFERROR(INDEX(Calculation!$Q$7:$Q$206,MATCH($B96&amp;" "&amp;D$10,positions,0),1),
IFERROR(INDEX(Calculation!$R$7:$R$206,MATCH($B95&amp;" "&amp;D$10,positions,0),1),
IF(AND(ROW(D96)&gt;12,OR(AND(E97&lt;&gt;"",E97&lt;&gt;"-"),AND(D97="-",C96=""))),"-","")))</f>
        <v/>
      </c>
      <c r="E96" s="128" t="str">
        <f>IFERROR(INDEX(Calculation!$Q$7:$Q$206,MATCH($B96&amp;" "&amp;E$10,positions,0),1),
IFERROR(INDEX(Calculation!$R$7:$R$206,MATCH($B95&amp;" "&amp;E$10,positions,0),1),
IF(AND(ROW(E96)&gt;12,OR(AND(F97&lt;&gt;"",F97&lt;&gt;"-"),AND(E97="-",D96=""))),"-","")))</f>
        <v/>
      </c>
      <c r="F96" s="128" t="str">
        <f>IFERROR(INDEX(Calculation!$Q$7:$Q$206,MATCH($B96&amp;" "&amp;F$10,positions,0),1),
IFERROR(INDEX(Calculation!$R$7:$R$206,MATCH($B95&amp;" "&amp;F$10,positions,0),1),
IF(AND(ROW(F96)&gt;12,OR(AND(G97&lt;&gt;"",G97&lt;&gt;"-"),AND(F97="-",E96=""))),"-","")))</f>
        <v/>
      </c>
      <c r="G96" s="128" t="str">
        <f>IFERROR(INDEX(Calculation!$Q$7:$Q$206,MATCH($B96&amp;" "&amp;G$10,positions,0),1),
IFERROR(INDEX(Calculation!$R$7:$R$206,MATCH($B95&amp;" "&amp;G$10,positions,0),1),
IF(AND(ROW(G96)&gt;12,OR(AND(H97&lt;&gt;"",H97&lt;&gt;"-"),AND(G97="-",F96=""))),"-","")))</f>
        <v/>
      </c>
      <c r="H96" s="128" t="str">
        <f>IFERROR(INDEX(Calculation!$Q$7:$Q$206,MATCH($B96&amp;" "&amp;H$10,positions,0),1),
IFERROR(INDEX(Calculation!$R$7:$R$206,MATCH($B95&amp;" "&amp;H$10,positions,0),1),
IF(AND(ROW(H96)&gt;12,OR(AND(I97&lt;&gt;"",I97&lt;&gt;"-"),AND(H97="-",G96=""))),"-","")))</f>
        <v/>
      </c>
      <c r="I96" s="128" t="str">
        <f>IFERROR(INDEX(Calculation!$Q$7:$Q$206,MATCH($B96&amp;" "&amp;I$10,positions,0),1),
IFERROR(INDEX(Calculation!$R$7:$R$206,MATCH($B95&amp;" "&amp;I$10,positions,0),1),
IF(AND(ROW(I96)&gt;12,OR(AND(J97&lt;&gt;"",J97&lt;&gt;"-"),AND(I97="-",H96=""))),"-","")))</f>
        <v/>
      </c>
      <c r="J96" s="128" t="str">
        <f>IFERROR(INDEX(Calculation!$Q$7:$Q$206,MATCH($B96&amp;" "&amp;J$10,positions,0),1),
IFERROR(INDEX(Calculation!$R$7:$R$206,MATCH($B95&amp;" "&amp;J$10,positions,0),1),
IF(AND(ROW(J96)&gt;12,OR(AND(K97&lt;&gt;"",K97&lt;&gt;"-"),AND(J97="-",I96=""))),"-","")))</f>
        <v/>
      </c>
      <c r="K96" s="128" t="str">
        <f>IFERROR(INDEX(Calculation!$Q$7:$Q$206,MATCH($B96&amp;" "&amp;K$10,positions,0),1),
IFERROR(INDEX(Calculation!$R$7:$R$206,MATCH($B95&amp;" "&amp;K$10,positions,0),1),
IF(AND(ROW(K96)&gt;12,OR(AND(L97&lt;&gt;"",L97&lt;&gt;"-"),AND(K97="-",J96=""))),"-","")))</f>
        <v/>
      </c>
      <c r="L96" s="128" t="str">
        <f>IFERROR(INDEX(Calculation!$Q$7:$Q$206,MATCH($B96&amp;" "&amp;L$10,positions,0),1),
IFERROR(INDEX(Calculation!$R$7:$R$206,MATCH($B95&amp;" "&amp;L$10,positions,0),1),
IF(AND(ROW(L96)&gt;12,OR(AND(M97&lt;&gt;"",M97&lt;&gt;"-"),AND(L97="-",K96=""))),"-","")))</f>
        <v/>
      </c>
      <c r="M96" s="128" t="str">
        <f>IFERROR(INDEX(Calculation!$Q$7:$Q$206,MATCH($B96&amp;" "&amp;M$10,positions,0),1),
IFERROR(INDEX(Calculation!$R$7:$R$206,MATCH($B95&amp;" "&amp;M$10,positions,0),1),
IF(AND(ROW(M96)&gt;12,OR(AND(N97&lt;&gt;"",N97&lt;&gt;"-"),AND(M97="-",L96=""))),"-","")))</f>
        <v/>
      </c>
      <c r="N96" s="128" t="str">
        <f>IFERROR(INDEX(Calculation!$Q$7:$Q$206,MATCH($B96&amp;" "&amp;N$10,positions,0),1),
IFERROR(INDEX(Calculation!$R$7:$R$206,MATCH($B95&amp;" "&amp;N$10,positions,0),1),
IF(AND(ROW(N96)&gt;12,OR(AND(O97&lt;&gt;"",O97&lt;&gt;"-"),AND(N97="-",M96=""))),"-","")))</f>
        <v/>
      </c>
      <c r="O96" s="128" t="str">
        <f>IFERROR(INDEX(Calculation!$Q$7:$Q$206,MATCH($B96&amp;" "&amp;O$10,positions,0),1),
IFERROR(INDEX(Calculation!$R$7:$R$206,MATCH($B95&amp;" "&amp;O$10,positions,0),1),
IF(AND(ROW(O96)&gt;12,OR(AND(P97&lt;&gt;"",P97&lt;&gt;"-"),AND(O97="-",N96=""))),"-","")))</f>
        <v/>
      </c>
      <c r="P96" s="128" t="str">
        <f>IFERROR(INDEX(Calculation!$Q$7:$Q$206,MATCH($B96&amp;" "&amp;P$10,positions,0),1),
IFERROR(INDEX(Calculation!$R$7:$R$206,MATCH($B95&amp;" "&amp;P$10,positions,0),1),
IF(AND(ROW(P96)&gt;12,OR(AND(Q97&lt;&gt;"",Q97&lt;&gt;"-"),AND(P97="-",O96=""))),"-","")))</f>
        <v/>
      </c>
      <c r="Q96" s="128" t="str">
        <f>IFERROR(INDEX(Calculation!$Q$7:$Q$206,MATCH($B96&amp;" "&amp;Q$10,positions,0),1),
IFERROR(INDEX(Calculation!$R$7:$R$206,MATCH($B95&amp;" "&amp;Q$10,positions,0),1),
IF(AND(ROW(Q96)&gt;12,OR(AND(R97&lt;&gt;"",R97&lt;&gt;"-"),AND(Q97="-",P96=""))),"-","")))</f>
        <v/>
      </c>
      <c r="R96" s="128" t="str">
        <f>IFERROR(INDEX(Calculation!$Q$7:$Q$206,MATCH($B96&amp;" "&amp;R$10,positions,0),1),
IFERROR(INDEX(Calculation!$R$7:$R$206,MATCH($B95&amp;" "&amp;R$10,positions,0),1),
IF(AND(ROW(R96)&gt;12,OR(AND(S97&lt;&gt;"",S97&lt;&gt;"-"),AND(R97="-",Q96=""))),"-","")))</f>
        <v/>
      </c>
      <c r="S96" s="128" t="str">
        <f>IFERROR(INDEX(Calculation!$Q$7:$Q$206,MATCH($B96&amp;" "&amp;S$10,positions,0),1),
IFERROR(INDEX(Calculation!$R$7:$R$206,MATCH($B95&amp;" "&amp;S$10,positions,0),1),
IF(AND(ROW(S96)&gt;12,OR(AND(T97&lt;&gt;"",T97&lt;&gt;"-"),AND(S97="-",R96=""))),"-","")))</f>
        <v/>
      </c>
      <c r="T96" s="128" t="str">
        <f>IFERROR(INDEX(Calculation!$Q$7:$Q$206,MATCH($B96&amp;" "&amp;T$10,positions,0),1),
IFERROR(INDEX(Calculation!$R$7:$R$206,MATCH($B95&amp;" "&amp;T$10,positions,0),1),
IF(AND(ROW(T96)&gt;12,OR(AND(U97&lt;&gt;"",U97&lt;&gt;"-"),AND(T97="-",S96=""))),"-","")))</f>
        <v/>
      </c>
      <c r="U96" s="128" t="str">
        <f>IFERROR(INDEX(Calculation!$Q$7:$Q$206,MATCH($B96&amp;" "&amp;U$10,positions,0),1),
IFERROR(INDEX(Calculation!$R$7:$R$206,MATCH($B95&amp;" "&amp;U$10,positions,0),1),
IF(AND(ROW(U96)&gt;12,OR(AND(V97&lt;&gt;"",V97&lt;&gt;"-"),AND(U97="-",T96=""))),"-","")))</f>
        <v/>
      </c>
      <c r="V96" s="128" t="str">
        <f>IFERROR(INDEX(Calculation!$Q$7:$Q$206,MATCH($B96&amp;" "&amp;V$10,positions,0),1),
IFERROR(INDEX(Calculation!$R$7:$R$206,MATCH($B95&amp;" "&amp;V$10,positions,0),1),
IF(AND(ROW(V96)&gt;12,OR(AND(W97&lt;&gt;"",W97&lt;&gt;"-"),AND(V97="-",U96=""))),"-","")))</f>
        <v/>
      </c>
      <c r="W96" s="128" t="str">
        <f>IFERROR(INDEX(Calculation!$Q$7:$Q$206,MATCH($B96&amp;" "&amp;W$10,positions,0),1),
IFERROR(INDEX(Calculation!$R$7:$R$206,MATCH($B95&amp;" "&amp;W$10,positions,0),1),
IF(AND(ROW(W96)&gt;12,OR(AND(X97&lt;&gt;"",X97&lt;&gt;"-"),AND(W97="-",V96=""))),"-","")))</f>
        <v/>
      </c>
      <c r="X96" s="128" t="str">
        <f>IFERROR(INDEX(Calculation!$Q$7:$Q$206,MATCH($B96&amp;" "&amp;X$10,positions,0),1),
IFERROR(INDEX(Calculation!$R$7:$R$206,MATCH($B95&amp;" "&amp;X$10,positions,0),1),
IF(AND(ROW(X96)&gt;12,OR(AND(Y97&lt;&gt;"",Y97&lt;&gt;"-"),AND(X97="-",W96=""))),"-","")))</f>
        <v/>
      </c>
      <c r="Y96" s="128" t="str">
        <f>IFERROR(INDEX(Calculation!$Q$7:$Q$206,MATCH($B96&amp;" "&amp;Y$10,positions,0),1),
IFERROR(INDEX(Calculation!$R$7:$R$206,MATCH($B95&amp;" "&amp;Y$10,positions,0),1),
IF(AND(ROW(Y96)&gt;12,OR(AND(Z97&lt;&gt;"",Z97&lt;&gt;"-"),AND(Y97="-",X96=""))),"-","")))</f>
        <v/>
      </c>
      <c r="Z96" s="128" t="str">
        <f>IFERROR(INDEX(Calculation!$Q$7:$Q$206,MATCH($B96&amp;" "&amp;Z$10,positions,0),1),
IFERROR(INDEX(Calculation!$R$7:$R$206,MATCH($B95&amp;" "&amp;Z$10,positions,0),1),
IF(AND(ROW(Z96)&gt;12,OR(AND(AA97&lt;&gt;"",AA97&lt;&gt;"-"),AND(Z97="-",Y96=""))),"-","")))</f>
        <v/>
      </c>
      <c r="AA96" s="128" t="str">
        <f>IFERROR(INDEX(Calculation!$Q$7:$Q$206,MATCH($B96&amp;" "&amp;AA$10,positions,0),1),
IFERROR(INDEX(Calculation!$R$7:$R$206,MATCH($B95&amp;" "&amp;AA$10,positions,0),1),
IF(AND(ROW(AA96)&gt;12,OR(AND(AB97&lt;&gt;"",AB97&lt;&gt;"-"),AND(AA97="-",Z96=""))),"-","")))</f>
        <v/>
      </c>
      <c r="AB96" s="128" t="str">
        <f>IFERROR(INDEX(Calculation!$Q$7:$Q$206,MATCH($B96&amp;" "&amp;AB$10,positions,0),1),
IFERROR(INDEX(Calculation!$R$7:$R$206,MATCH($B95&amp;" "&amp;AB$10,positions,0),1),
IF(AND(ROW(AB96)&gt;12,OR(AND(AC97&lt;&gt;"",AC97&lt;&gt;"-"),AND(AB97="-",AA96=""))),"-","")))</f>
        <v/>
      </c>
      <c r="AC96" s="128" t="str">
        <f>IFERROR(INDEX(Calculation!$Q$7:$Q$206,MATCH($B96&amp;" "&amp;AC$10,positions,0),1),
IFERROR(INDEX(Calculation!$R$7:$R$206,MATCH($B95&amp;" "&amp;AC$10,positions,0),1),
IF(AND(ROW(AC96)&gt;12,OR(AND(AD97&lt;&gt;"",AD97&lt;&gt;"-"),AND(AC97="-",AB96=""))),"-","")))</f>
        <v/>
      </c>
      <c r="AD96" s="128" t="str">
        <f>IFERROR(INDEX(Calculation!$Q$7:$Q$206,MATCH($B96&amp;" "&amp;AD$10,positions,0),1),
IFERROR(INDEX(Calculation!$R$7:$R$206,MATCH($B95&amp;" "&amp;AD$10,positions,0),1),
IF(AND(ROW(AD96)&gt;12,OR(AND(AE97&lt;&gt;"",AE97&lt;&gt;"-"),AND(AD97="-",AC96=""))),"-","")))</f>
        <v/>
      </c>
      <c r="AE96" s="128" t="str">
        <f>IFERROR(INDEX(Calculation!$Q$7:$Q$206,MATCH($B96&amp;" "&amp;AE$10,positions,0),1),
IFERROR(INDEX(Calculation!$R$7:$R$206,MATCH($B95&amp;" "&amp;AE$10,positions,0),1),
IF(AND(ROW(AE96)&gt;12,OR(AND(AF97&lt;&gt;"",AF97&lt;&gt;"-"),AND(AE97="-",AD96=""))),"-","")))</f>
        <v/>
      </c>
      <c r="AF96" s="128" t="str">
        <f>IFERROR(INDEX(Calculation!$Q$7:$Q$206,MATCH($B96&amp;" "&amp;AF$10,positions,0),1),
IFERROR(INDEX(Calculation!$R$7:$R$206,MATCH($B95&amp;" "&amp;AF$10,positions,0),1),
IF(AND(ROW(AF96)&gt;12,OR(AND(AG97&lt;&gt;"",AG97&lt;&gt;"-"),AND(AF97="-",AE96=""))),"-","")))</f>
        <v/>
      </c>
      <c r="AG96" s="128" t="str">
        <f>IFERROR(INDEX(Calculation!$Q$7:$Q$206,MATCH($B96&amp;" "&amp;AG$10,positions,0),1),
IFERROR(INDEX(Calculation!$R$7:$R$206,MATCH($B95&amp;" "&amp;AG$10,positions,0),1),
IF(AND(ROW(AG96)&gt;12,OR(AND(AH97&lt;&gt;"",AH97&lt;&gt;"-"),AND(AG97="-",AF96=""))),"-","")))</f>
        <v/>
      </c>
      <c r="AH96" s="128" t="str">
        <f>IFERROR(INDEX(Calculation!$Q$7:$Q$206,MATCH($B96&amp;" "&amp;AH$10,positions,0),1),
IFERROR(INDEX(Calculation!$R$7:$R$206,MATCH($B95&amp;" "&amp;AH$10,positions,0),1),
IF(AND(ROW(AH96)&gt;12,OR(AND(AI97&lt;&gt;"",AI97&lt;&gt;"-"),AND(AH97="-",AG96=""))),"-","")))</f>
        <v/>
      </c>
      <c r="AI96" s="128" t="str">
        <f>IFERROR(INDEX(Calculation!$Q$7:$Q$206,MATCH($B96&amp;" "&amp;AI$10,positions,0),1),
IFERROR(INDEX(Calculation!$R$7:$R$206,MATCH($B95&amp;" "&amp;AI$10,positions,0),1),
IF(AND(ROW(AI96)&gt;12,OR(AND(AJ97&lt;&gt;"",AJ97&lt;&gt;"-"),AND(AI97="-",AH96=""))),"-","")))</f>
        <v/>
      </c>
      <c r="AJ96" s="128" t="str">
        <f>IFERROR(INDEX(Calculation!$Q$7:$Q$206,MATCH($B96&amp;" "&amp;AJ$10,positions,0),1),
IFERROR(INDEX(Calculation!$R$7:$R$206,MATCH($B95&amp;" "&amp;AJ$10,positions,0),1),
IF(AND(ROW(AJ96)&gt;12,OR(AND(AK97&lt;&gt;"",AK97&lt;&gt;"-"),AND(AJ97="-",AI96=""))),"-","")))</f>
        <v/>
      </c>
      <c r="AK96" s="128" t="str">
        <f>IFERROR(INDEX(Calculation!$Q$7:$Q$206,MATCH($B96&amp;" "&amp;AK$10,positions,0),1),
IFERROR(INDEX(Calculation!$R$7:$R$206,MATCH($B95&amp;" "&amp;AK$10,positions,0),1),
IF(AND(ROW(AK96)&gt;12,OR(AND(AL97&lt;&gt;"",AL97&lt;&gt;"-"),AND(AK97="-",AJ96=""))),"-","")))</f>
        <v/>
      </c>
      <c r="AL96" s="128" t="str">
        <f>IFERROR(INDEX(Calculation!$Q$7:$Q$206,MATCH($B96&amp;" "&amp;AL$10,positions,0),1),
IFERROR(INDEX(Calculation!$R$7:$R$206,MATCH($B95&amp;" "&amp;AL$10,positions,0),1),
IF(AND(ROW(AL96)&gt;12,OR(AND(AM97&lt;&gt;"",AM97&lt;&gt;"-"),AND(AL97="-",AK96=""))),"-","")))</f>
        <v/>
      </c>
      <c r="AM96" s="128" t="str">
        <f>IFERROR(INDEX(Calculation!$Q$7:$Q$206,MATCH($B96&amp;" "&amp;AM$10,positions,0),1),
IFERROR(INDEX(Calculation!$R$7:$R$206,MATCH($B95&amp;" "&amp;AM$10,positions,0),1),
IF(AND(ROW(AM96)&gt;12,OR(AND(AN97&lt;&gt;"",AN97&lt;&gt;"-"),AND(AM97="-",AL96=""))),"-","")))</f>
        <v/>
      </c>
      <c r="AN96" s="128" t="str">
        <f>IFERROR(INDEX(Calculation!$Q$7:$Q$206,MATCH($B96&amp;" "&amp;AN$10,positions,0),1),
IFERROR(INDEX(Calculation!$R$7:$R$206,MATCH($B95&amp;" "&amp;AN$10,positions,0),1),
IF(AND(ROW(AN96)&gt;12,OR(AND(AO97&lt;&gt;"",AO97&lt;&gt;"-"),AND(AN97="-",AM96=""))),"-","")))</f>
        <v/>
      </c>
      <c r="AO96" s="128" t="str">
        <f>IFERROR(INDEX(Calculation!$Q$7:$Q$206,MATCH($B96&amp;" "&amp;AO$10,positions,0),1),
IFERROR(INDEX(Calculation!$R$7:$R$206,MATCH($B95&amp;" "&amp;AO$10,positions,0),1),
IF(AND(ROW(AO96)&gt;12,OR(AND(AP97&lt;&gt;"",AP97&lt;&gt;"-"),AND(AO97="-",AN96=""))),"-","")))</f>
        <v/>
      </c>
      <c r="AP96" s="128" t="str">
        <f>IFERROR(INDEX(Calculation!$Q$7:$Q$206,MATCH($B96&amp;" "&amp;AP$10,positions,0),1),
IFERROR(INDEX(Calculation!$R$7:$R$206,MATCH($B95&amp;" "&amp;AP$10,positions,0),1),
IF(AND(ROW(AP96)&gt;12,OR(AND(AQ97&lt;&gt;"",AQ97&lt;&gt;"-"),AND(AP97="-",AO96=""))),"-","")))</f>
        <v/>
      </c>
      <c r="AQ96" s="128" t="str">
        <f>IFERROR(INDEX(Calculation!$Q$7:$Q$206,MATCH($B96&amp;" "&amp;AQ$10,positions,0),1),
IFERROR(INDEX(Calculation!$R$7:$R$206,MATCH($B95&amp;" "&amp;AQ$10,positions,0),1),
IF(AND(ROW(AQ96)&gt;12,OR(AND(AR97&lt;&gt;"",AR97&lt;&gt;"-"),AND(AQ97="-",AP96=""))),"-","")))</f>
        <v/>
      </c>
      <c r="AR96" s="128" t="str">
        <f>IFERROR(INDEX(Calculation!$Q$7:$Q$206,MATCH($B96&amp;" "&amp;AR$10,positions,0),1),
IFERROR(INDEX(Calculation!$R$7:$R$206,MATCH($B95&amp;" "&amp;AR$10,positions,0),1),
IF(AND(ROW(AR96)&gt;12,OR(AND(AS97&lt;&gt;"",AS97&lt;&gt;"-"),AND(AR97="-",AQ96=""))),"-","")))</f>
        <v/>
      </c>
      <c r="AS96" s="128" t="str">
        <f>IFERROR(INDEX(Calculation!$Q$7:$Q$206,MATCH($B96&amp;" "&amp;AS$10,positions,0),1),
IFERROR(INDEX(Calculation!$R$7:$R$206,MATCH($B95&amp;" "&amp;AS$10,positions,0),1),
IF(AND(ROW(AS96)&gt;12,OR(AND(AT97&lt;&gt;"",AT97&lt;&gt;"-"),AND(AS97="-",AR96=""))),"-","")))</f>
        <v/>
      </c>
      <c r="AT96" s="128" t="str">
        <f>IFERROR(INDEX(Calculation!$Q$7:$Q$206,MATCH($B96&amp;" "&amp;AT$10,positions,0),1),
IFERROR(INDEX(Calculation!$R$7:$R$206,MATCH($B95&amp;" "&amp;AT$10,positions,0),1),
IF(AND(ROW(AT96)&gt;12,OR(AND(AU97&lt;&gt;"",AU97&lt;&gt;"-"),AND(AT97="-",AS96=""))),"-","")))</f>
        <v/>
      </c>
      <c r="AU96" s="128" t="str">
        <f>IFERROR(INDEX(Calculation!$Q$7:$Q$206,MATCH($B96&amp;" "&amp;AU$10,positions,0),1),
IFERROR(INDEX(Calculation!$R$7:$R$206,MATCH($B95&amp;" "&amp;AU$10,positions,0),1),
IF(AND(ROW(AU96)&gt;12,OR(AND(AV97&lt;&gt;"",AV97&lt;&gt;"-"),AND(AU97="-",AT96=""))),"-","")))</f>
        <v/>
      </c>
      <c r="AV96" s="128" t="str">
        <f>IFERROR(INDEX(Calculation!$Q$7:$Q$206,MATCH($B96&amp;" "&amp;AV$10,positions,0),1),
IFERROR(INDEX(Calculation!$R$7:$R$206,MATCH($B95&amp;" "&amp;AV$10,positions,0),1),
IF(AND(ROW(AV96)&gt;12,OR(AND(AW97&lt;&gt;"",AW97&lt;&gt;"-"),AND(AV97="-",AU96=""))),"-","")))</f>
        <v/>
      </c>
      <c r="AW96" s="128" t="str">
        <f>IFERROR(INDEX(Calculation!$Q$7:$Q$206,MATCH($B96&amp;" "&amp;AW$10,positions,0),1),
IFERROR(INDEX(Calculation!$R$7:$R$206,MATCH($B95&amp;" "&amp;AW$10,positions,0),1),
IF(AND(ROW(AW96)&gt;12,OR(AND(AX97&lt;&gt;"",AX97&lt;&gt;"-"),AND(AW97="-",AV96=""))),"-","")))</f>
        <v/>
      </c>
      <c r="AX96" s="128" t="str">
        <f>IFERROR(INDEX(Calculation!$Q$7:$Q$206,MATCH($B96&amp;" "&amp;AX$10,positions,0),1),
IFERROR(INDEX(Calculation!$R$7:$R$206,MATCH($B95&amp;" "&amp;AX$10,positions,0),1),
IF(AND(ROW(AX96)&gt;12,OR(AND(AY97&lt;&gt;"",AY97&lt;&gt;"-"),AND(AX97="-",AW96=""))),"-","")))</f>
        <v/>
      </c>
      <c r="AY96" s="128" t="str">
        <f>IFERROR(INDEX(Calculation!$Q$7:$Q$206,MATCH($B96&amp;" "&amp;AY$10,positions,0),1),
IFERROR(INDEX(Calculation!$R$7:$R$206,MATCH($B95&amp;" "&amp;AY$10,positions,0),1),
IF(AND(ROW(AY96)&gt;12,OR(AND(AZ97&lt;&gt;"",AZ97&lt;&gt;"-"),AND(AY97="-",AX96=""))),"-","")))</f>
        <v/>
      </c>
      <c r="AZ96" s="128" t="str">
        <f>IFERROR(INDEX(Calculation!$Q$7:$Q$206,MATCH($B96&amp;" "&amp;AZ$10,positions,0),1),
IFERROR(INDEX(Calculation!$R$7:$R$206,MATCH($B95&amp;" "&amp;AZ$10,positions,0),1),
IF(AND(ROW(AZ96)&gt;12,OR(AND(BA97&lt;&gt;"",BA97&lt;&gt;"-"),AND(AZ97="-",AY96=""))),"-","")))</f>
        <v/>
      </c>
      <c r="BA96" s="128" t="str">
        <f>IFERROR(INDEX(Calculation!$Q$7:$Q$206,MATCH($B96&amp;" "&amp;BA$10,positions,0),1),
IFERROR(INDEX(Calculation!$R$7:$R$206,MATCH($B95&amp;" "&amp;BA$10,positions,0),1),
IF(AND(ROW(BA96)&gt;12,OR(AND(BB97&lt;&gt;"",BB97&lt;&gt;"-"),AND(BA97="-",AZ96=""))),"-","")))</f>
        <v/>
      </c>
      <c r="BB96" s="128" t="str">
        <f>IFERROR(INDEX(Calculation!$Q$7:$Q$206,MATCH($B96&amp;" "&amp;BB$10,positions,0),1),
IFERROR(INDEX(Calculation!$R$7:$R$206,MATCH($B95&amp;" "&amp;BB$10,positions,0),1),
IF(AND(ROW(BB96)&gt;12,OR(AND(BC97&lt;&gt;"",BC97&lt;&gt;"-"),AND(BB97="-",BA96=""))),"-","")))</f>
        <v/>
      </c>
      <c r="BC96" s="128" t="str">
        <f>IFERROR(INDEX(Calculation!$Q$7:$Q$206,MATCH($B96&amp;" "&amp;BC$10,positions,0),1),
IFERROR(INDEX(Calculation!$R$7:$R$206,MATCH($B95&amp;" "&amp;BC$10,positions,0),1),
IF(AND(ROW(BC96)&gt;12,OR(AND(BD97&lt;&gt;"",BD97&lt;&gt;"-"),AND(BC97="-",BB96=""))),"-","")))</f>
        <v/>
      </c>
      <c r="BD96" s="128" t="str">
        <f>IFERROR(INDEX(Calculation!$Q$7:$Q$206,MATCH($B96&amp;" "&amp;BD$10,positions,0),1),
IFERROR(INDEX(Calculation!$R$7:$R$206,MATCH($B95&amp;" "&amp;BD$10,positions,0),1),
IF(AND(ROW(BD96)&gt;12,OR(AND(BE97&lt;&gt;"",BE97&lt;&gt;"-"),AND(BD97="-",BC96=""))),"-","")))</f>
        <v/>
      </c>
      <c r="BE96" s="128" t="str">
        <f>IFERROR(INDEX(Calculation!$Q$7:$Q$206,MATCH($B96&amp;" "&amp;BE$10,positions,0),1),
IFERROR(INDEX(Calculation!$R$7:$R$206,MATCH($B95&amp;" "&amp;BE$10,positions,0),1),
IF(AND(ROW(BE96)&gt;12,OR(AND(BF97&lt;&gt;"",BF97&lt;&gt;"-"),AND(BE97="-",BD96=""))),"-","")))</f>
        <v/>
      </c>
      <c r="BF96" s="128" t="str">
        <f>IFERROR(INDEX(Calculation!$Q$7:$Q$206,MATCH($B96&amp;" "&amp;BF$10,positions,0),1),
IFERROR(INDEX(Calculation!$R$7:$R$206,MATCH($B95&amp;" "&amp;BF$10,positions,0),1),
IF(AND(ROW(BF96)&gt;12,OR(AND(BG97&lt;&gt;"",BG97&lt;&gt;"-"),AND(BF97="-",BE96=""))),"-","")))</f>
        <v/>
      </c>
      <c r="BG96" s="128" t="str">
        <f>IFERROR(INDEX(Calculation!$Q$7:$Q$206,MATCH($B96&amp;" "&amp;BG$10,positions,0),1),
IFERROR(INDEX(Calculation!$R$7:$R$206,MATCH($B95&amp;" "&amp;BG$10,positions,0),1),
IF(AND(ROW(BG96)&gt;12,OR(AND(BH97&lt;&gt;"",BH97&lt;&gt;"-"),AND(BG97="-",BF96=""))),"-","")))</f>
        <v/>
      </c>
      <c r="BH96" s="128" t="str">
        <f>IFERROR(INDEX(Calculation!$Q$7:$Q$206,MATCH($B96&amp;" "&amp;BH$10,positions,0),1),
IFERROR(INDEX(Calculation!$R$7:$R$206,MATCH($B95&amp;" "&amp;BH$10,positions,0),1),
IF(AND(ROW(BH96)&gt;12,OR(AND(BI97&lt;&gt;"",BI97&lt;&gt;"-"),AND(BH97="-",BG96=""))),"-","")))</f>
        <v/>
      </c>
      <c r="BI96" s="128" t="str">
        <f>IFERROR(INDEX(Calculation!$Q$7:$Q$206,MATCH($B96&amp;" "&amp;BI$10,positions,0),1),
IFERROR(INDEX(Calculation!$R$7:$R$206,MATCH($B95&amp;" "&amp;BI$10,positions,0),1),
IF(AND(ROW(BI96)&gt;12,OR(AND(BJ97&lt;&gt;"",BJ97&lt;&gt;"-"),AND(BI97="-",BH96=""))),"-","")))</f>
        <v/>
      </c>
      <c r="BJ96" s="128" t="str">
        <f>IFERROR(INDEX(Calculation!$Q$7:$Q$206,MATCH($B96&amp;" "&amp;BJ$10,positions,0),1),
IFERROR(INDEX(Calculation!$R$7:$R$206,MATCH($B95&amp;" "&amp;BJ$10,positions,0),1),
IF(AND(ROW(BJ96)&gt;12,OR(AND(BK97&lt;&gt;"",BK97&lt;&gt;"-"),AND(BJ97="-",BI96=""))),"-","")))</f>
        <v/>
      </c>
      <c r="BK96" s="128" t="str">
        <f>IFERROR(INDEX(Calculation!$Q$7:$Q$206,MATCH($B96&amp;" "&amp;BK$10,positions,0),1),
IFERROR(INDEX(Calculation!$R$7:$R$206,MATCH($B95&amp;" "&amp;BK$10,positions,0),1),
IF(AND(ROW(BK96)&gt;12,OR(AND(BL97&lt;&gt;"",BL97&lt;&gt;"-"),AND(BK97="-",BJ96=""))),"-","")))</f>
        <v/>
      </c>
      <c r="BL96" s="128" t="str">
        <f>IFERROR(INDEX(Calculation!$Q$7:$Q$206,MATCH($B96&amp;" "&amp;BL$10,positions,0),1),
IFERROR(INDEX(Calculation!$R$7:$R$206,MATCH($B95&amp;" "&amp;BL$10,positions,0),1),
IF(AND(ROW(BL96)&gt;12,OR(AND(BM97&lt;&gt;"",BM97&lt;&gt;"-"),AND(BL97="-",BK96=""))),"-","")))</f>
        <v/>
      </c>
      <c r="BM96" s="128" t="str">
        <f>IFERROR(INDEX(Calculation!$Q$7:$Q$206,MATCH($B96&amp;" "&amp;BM$10,positions,0),1),
IFERROR(INDEX(Calculation!$R$7:$R$206,MATCH($B95&amp;" "&amp;BM$10,positions,0),1),
IF(AND(ROW(BM96)&gt;12,OR(AND(BN97&lt;&gt;"",BN97&lt;&gt;"-"),AND(BM97="-",BL96=""))),"-","")))</f>
        <v/>
      </c>
      <c r="BN96" s="128" t="str">
        <f>IFERROR(INDEX(Calculation!$Q$7:$Q$206,MATCH($B96&amp;" "&amp;BN$10,positions,0),1),
IFERROR(INDEX(Calculation!$R$7:$R$206,MATCH($B95&amp;" "&amp;BN$10,positions,0),1),
IF(AND(ROW(BN96)&gt;12,OR(AND(BO97&lt;&gt;"",BO97&lt;&gt;"-"),AND(BN97="-",BM96=""))),"-","")))</f>
        <v/>
      </c>
      <c r="BO96" s="128" t="str">
        <f>IFERROR(INDEX(Calculation!$Q$7:$Q$206,MATCH($B96&amp;" "&amp;BO$10,positions,0),1),
IFERROR(INDEX(Calculation!$R$7:$R$206,MATCH($B95&amp;" "&amp;BO$10,positions,0),1),
IF(AND(ROW(BO96)&gt;12,OR(AND(BP97&lt;&gt;"",BP97&lt;&gt;"-"),AND(BO97="-",BN96=""))),"-","")))</f>
        <v/>
      </c>
      <c r="BP96" s="128" t="str">
        <f>IFERROR(INDEX(Calculation!$Q$7:$Q$206,MATCH($B96&amp;" "&amp;BP$10,positions,0),1),
IFERROR(INDEX(Calculation!$R$7:$R$206,MATCH($B95&amp;" "&amp;BP$10,positions,0),1),
IF(AND(ROW(BP96)&gt;12,OR(AND(BQ97&lt;&gt;"",BQ97&lt;&gt;"-"),AND(BP97="-",BO96=""))),"-","")))</f>
        <v/>
      </c>
      <c r="BQ96" s="128" t="str">
        <f>IFERROR(INDEX(Calculation!$Q$7:$Q$206,MATCH($B96&amp;" "&amp;BQ$10,positions,0),1),
IFERROR(INDEX(Calculation!$R$7:$R$206,MATCH($B95&amp;" "&amp;BQ$10,positions,0),1),
IF(AND(ROW(BQ96)&gt;12,OR(AND(BR97&lt;&gt;"",BR97&lt;&gt;"-"),AND(BQ97="-",BP96=""))),"-","")))</f>
        <v/>
      </c>
      <c r="BR96" s="128" t="str">
        <f>IFERROR(INDEX(Calculation!$Q$7:$Q$206,MATCH($B96&amp;" "&amp;BR$10,positions,0),1),
IFERROR(INDEX(Calculation!$R$7:$R$206,MATCH($B95&amp;" "&amp;BR$10,positions,0),1),
IF(AND(ROW(BR96)&gt;12,OR(AND(BS97&lt;&gt;"",BS97&lt;&gt;"-"),AND(BR97="-",BQ96=""))),"-","")))</f>
        <v/>
      </c>
      <c r="BS96" s="128" t="str">
        <f>IFERROR(INDEX(Calculation!$Q$7:$Q$206,MATCH($B96&amp;" "&amp;BS$10,positions,0),1),
IFERROR(INDEX(Calculation!$R$7:$R$206,MATCH($B95&amp;" "&amp;BS$10,positions,0),1),
IF(AND(ROW(BS96)&gt;12,OR(AND(BT97&lt;&gt;"",BT97&lt;&gt;"-"),AND(BS97="-",BR96=""))),"-","")))</f>
        <v/>
      </c>
      <c r="BT96" s="128" t="str">
        <f>IFERROR(INDEX(Calculation!$Q$7:$Q$206,MATCH($B96&amp;" "&amp;BT$10,positions,0),1),
IFERROR(INDEX(Calculation!$R$7:$R$206,MATCH($B95&amp;" "&amp;BT$10,positions,0),1),
IF(AND(ROW(BT96)&gt;12,OR(AND(BU97&lt;&gt;"",BU97&lt;&gt;"-"),AND(BT97="-",BS96=""))),"-","")))</f>
        <v/>
      </c>
      <c r="BU96" s="128" t="str">
        <f>IFERROR(INDEX(Calculation!$Q$7:$Q$206,MATCH($B96&amp;" "&amp;BU$10,positions,0),1),
IFERROR(INDEX(Calculation!$R$7:$R$206,MATCH($B95&amp;" "&amp;BU$10,positions,0),1),
IF(AND(ROW(BU96)&gt;12,OR(AND(BV97&lt;&gt;"",BV97&lt;&gt;"-"),AND(BU97="-",BT96=""))),"-","")))</f>
        <v/>
      </c>
      <c r="BV96" s="128" t="str">
        <f>IFERROR(INDEX(Calculation!$Q$7:$Q$206,MATCH($B96&amp;" "&amp;BV$10,positions,0),1),
IFERROR(INDEX(Calculation!$R$7:$R$206,MATCH($B95&amp;" "&amp;BV$10,positions,0),1),
IF(AND(ROW(BV96)&gt;12,OR(AND(BW97&lt;&gt;"",BW97&lt;&gt;"-"),AND(BV97="-",BU96=""))),"-","")))</f>
        <v/>
      </c>
      <c r="BW96" s="128" t="str">
        <f>IFERROR(INDEX(Calculation!$Q$7:$Q$206,MATCH($B96&amp;" "&amp;BW$10,positions,0),1),
IFERROR(INDEX(Calculation!$R$7:$R$206,MATCH($B95&amp;" "&amp;BW$10,positions,0),1),
IF(AND(ROW(BW96)&gt;12,OR(AND(BX97&lt;&gt;"",BX97&lt;&gt;"-"),AND(BW97="-",BV96=""))),"-","")))</f>
        <v/>
      </c>
      <c r="BX96" s="128" t="str">
        <f>IFERROR(INDEX(Calculation!$Q$7:$Q$206,MATCH($B96&amp;" "&amp;BX$10,positions,0),1),
IFERROR(INDEX(Calculation!$R$7:$R$206,MATCH($B95&amp;" "&amp;BX$10,positions,0),1),
IF(AND(ROW(BX96)&gt;12,OR(AND(BY97&lt;&gt;"",BY97&lt;&gt;"-"),AND(BX97="-",BW96=""))),"-","")))</f>
        <v/>
      </c>
      <c r="BY96" s="128" t="str">
        <f>IFERROR(INDEX(Calculation!$Q$7:$Q$206,MATCH($B96&amp;" "&amp;BY$10,positions,0),1),
IFERROR(INDEX(Calculation!$R$7:$R$206,MATCH($B95&amp;" "&amp;BY$10,positions,0),1),
IF(AND(ROW(BY96)&gt;12,OR(AND(BZ97&lt;&gt;"",BZ97&lt;&gt;"-"),AND(BY97="-",BX96=""))),"-","")))</f>
        <v/>
      </c>
      <c r="BZ96" s="128" t="str">
        <f>IFERROR(INDEX(Calculation!$Q$7:$Q$206,MATCH($B96&amp;" "&amp;BZ$10,positions,0),1),
IFERROR(INDEX(Calculation!$R$7:$R$206,MATCH($B95&amp;" "&amp;BZ$10,positions,0),1),
IF(AND(ROW(BZ96)&gt;12,OR(AND(CA97&lt;&gt;"",CA97&lt;&gt;"-"),AND(BZ97="-",BY96=""))),"-","")))</f>
        <v/>
      </c>
      <c r="CA96" s="128" t="str">
        <f>IFERROR(INDEX(Calculation!$Q$7:$Q$206,MATCH($B96&amp;" "&amp;CA$10,positions,0),1),
IFERROR(INDEX(Calculation!$R$7:$R$206,MATCH($B95&amp;" "&amp;CA$10,positions,0),1),
IF(AND(ROW(CA96)&gt;12,OR(AND(CB97&lt;&gt;"",CB97&lt;&gt;"-"),AND(CA97="-",BZ96=""))),"-","")))</f>
        <v/>
      </c>
      <c r="CB96" s="128" t="str">
        <f>IFERROR(INDEX(Calculation!$Q$7:$Q$206,MATCH($B96&amp;" "&amp;CB$10,positions,0),1),
IFERROR(INDEX(Calculation!$R$7:$R$206,MATCH($B95&amp;" "&amp;CB$10,positions,0),1),
IF(AND(ROW(CB96)&gt;12,OR(AND(CC97&lt;&gt;"",CC97&lt;&gt;"-"),AND(CB97="-",CA96=""))),"-","")))</f>
        <v/>
      </c>
      <c r="CC96" s="128" t="str">
        <f>IFERROR(INDEX(Calculation!$Q$7:$Q$206,MATCH($B96&amp;" "&amp;CC$10,positions,0),1),
IFERROR(INDEX(Calculation!$R$7:$R$206,MATCH($B95&amp;" "&amp;CC$10,positions,0),1),
IF(AND(ROW(CC96)&gt;12,OR(AND(CD97&lt;&gt;"",CD97&lt;&gt;"-"),AND(CC97="-",CB96=""))),"-","")))</f>
        <v/>
      </c>
      <c r="CD96" s="128" t="str">
        <f>IFERROR(INDEX(Calculation!$Q$7:$Q$206,MATCH($B96&amp;" "&amp;CD$10,positions,0),1),
IFERROR(INDEX(Calculation!$R$7:$R$206,MATCH($B95&amp;" "&amp;CD$10,positions,0),1),
IF(AND(ROW(CD96)&gt;12,OR(AND(CE97&lt;&gt;"",CE97&lt;&gt;"-"),AND(CD97="-",CC96=""))),"-","")))</f>
        <v/>
      </c>
      <c r="CE96" s="128" t="str">
        <f>IFERROR(INDEX(Calculation!$Q$7:$Q$206,MATCH($B96&amp;" "&amp;CE$10,positions,0),1),
IFERROR(INDEX(Calculation!$R$7:$R$206,MATCH($B95&amp;" "&amp;CE$10,positions,0),1),
IF(AND(ROW(CE96)&gt;12,OR(AND(CF97&lt;&gt;"",CF97&lt;&gt;"-"),AND(CE97="-",CD96=""))),"-","")))</f>
        <v/>
      </c>
      <c r="CF96" s="128" t="str">
        <f>IFERROR(INDEX(Calculation!$Q$7:$Q$206,MATCH($B96&amp;" "&amp;CF$10,positions,0),1),
IFERROR(INDEX(Calculation!$R$7:$R$206,MATCH($B95&amp;" "&amp;CF$10,positions,0),1),
IF(AND(ROW(CF96)&gt;12,OR(AND(CG97&lt;&gt;"",CG97&lt;&gt;"-"),AND(CF97="-",CE96=""))),"-","")))</f>
        <v/>
      </c>
      <c r="CG96" s="128" t="str">
        <f>IFERROR(INDEX(Calculation!$Q$7:$Q$206,MATCH($B96&amp;" "&amp;CG$10,positions,0),1),
IFERROR(INDEX(Calculation!$R$7:$R$206,MATCH($B95&amp;" "&amp;CG$10,positions,0),1),
IF(AND(ROW(CG96)&gt;12,OR(AND(CH97&lt;&gt;"",CH97&lt;&gt;"-"),AND(CG97="-",CF96=""))),"-","")))</f>
        <v/>
      </c>
      <c r="CH96" s="128" t="str">
        <f>IFERROR(INDEX(Calculation!$Q$7:$Q$206,MATCH($B96&amp;" "&amp;CH$10,positions,0),1),
IFERROR(INDEX(Calculation!$R$7:$R$206,MATCH($B95&amp;" "&amp;CH$10,positions,0),1),
IF(AND(ROW(CH96)&gt;12,OR(AND(CI97&lt;&gt;"",CI97&lt;&gt;"-"),AND(CH97="-",CG96=""))),"-","")))</f>
        <v/>
      </c>
      <c r="CI96" s="128" t="str">
        <f>IFERROR(INDEX(Calculation!$Q$7:$Q$206,MATCH($B96&amp;" "&amp;CI$10,positions,0),1),
IFERROR(INDEX(Calculation!$R$7:$R$206,MATCH($B95&amp;" "&amp;CI$10,positions,0),1),
IF(AND(ROW(CI96)&gt;12,OR(AND(CJ97&lt;&gt;"",CJ97&lt;&gt;"-"),AND(CI97="-",CH96=""))),"-","")))</f>
        <v/>
      </c>
      <c r="CJ96" s="128" t="str">
        <f>IFERROR(INDEX(Calculation!$Q$7:$Q$206,MATCH($B96&amp;" "&amp;CJ$10,positions,0),1),
IFERROR(INDEX(Calculation!$R$7:$R$206,MATCH($B95&amp;" "&amp;CJ$10,positions,0),1),
IF(AND(ROW(CJ96)&gt;12,OR(AND(CK97&lt;&gt;"",CK97&lt;&gt;"-"),AND(CJ97="-",CI96=""))),"-","")))</f>
        <v/>
      </c>
      <c r="CK96" s="128" t="str">
        <f>IFERROR(INDEX(Calculation!$Q$7:$Q$206,MATCH($B96&amp;" "&amp;CK$10,positions,0),1),
IFERROR(INDEX(Calculation!$R$7:$R$206,MATCH($B95&amp;" "&amp;CK$10,positions,0),1),
IF(AND(ROW(CK96)&gt;12,OR(AND(CL97&lt;&gt;"",CL97&lt;&gt;"-"),AND(CK97="-",CJ96=""))),"-","")))</f>
        <v/>
      </c>
      <c r="CL96" s="128" t="str">
        <f>IFERROR(INDEX(Calculation!$Q$7:$Q$206,MATCH($B96&amp;" "&amp;CL$10,positions,0),1),
IFERROR(INDEX(Calculation!$R$7:$R$206,MATCH($B95&amp;" "&amp;CL$10,positions,0),1),
IF(AND(ROW(CL96)&gt;12,OR(AND(CM97&lt;&gt;"",CM97&lt;&gt;"-"),AND(CL97="-",CK96=""))),"-","")))</f>
        <v/>
      </c>
      <c r="CM96" s="128" t="str">
        <f>IFERROR(INDEX(Calculation!$Q$7:$Q$206,MATCH($B96&amp;" "&amp;CM$10,positions,0),1),
IFERROR(INDEX(Calculation!$R$7:$R$206,MATCH($B95&amp;" "&amp;CM$10,positions,0),1),
IF(AND(ROW(CM96)&gt;12,OR(AND(CN97&lt;&gt;"",CN97&lt;&gt;"-"),AND(CM97="-",CL96=""))),"-","")))</f>
        <v/>
      </c>
      <c r="CN96" s="128" t="str">
        <f>IFERROR(INDEX(Calculation!$Q$7:$Q$206,MATCH($B96&amp;" "&amp;CN$10,positions,0),1),
IFERROR(INDEX(Calculation!$R$7:$R$206,MATCH($B95&amp;" "&amp;CN$10,positions,0),1),
IF(AND(ROW(CN96)&gt;12,OR(AND(CO97&lt;&gt;"",CO97&lt;&gt;"-"),AND(CN97="-",CM96=""))),"-","")))</f>
        <v/>
      </c>
      <c r="CO96" s="128" t="str">
        <f>IFERROR(INDEX(Calculation!$Q$7:$Q$206,MATCH($B96&amp;" "&amp;CO$10,positions,0),1),
IFERROR(INDEX(Calculation!$R$7:$R$206,MATCH($B95&amp;" "&amp;CO$10,positions,0),1),
IF(AND(ROW(CO96)&gt;12,OR(AND(CP97&lt;&gt;"",CP97&lt;&gt;"-"),AND(CO97="-",CN96=""))),"-","")))</f>
        <v/>
      </c>
      <c r="CP96" s="128" t="str">
        <f>IFERROR(INDEX(Calculation!$Q$7:$Q$206,MATCH($B96&amp;" "&amp;CP$10,positions,0),1),
IFERROR(INDEX(Calculation!$R$7:$R$206,MATCH($B95&amp;" "&amp;CP$10,positions,0),1),
IF(AND(ROW(CP96)&gt;12,OR(AND(CQ97&lt;&gt;"",CQ97&lt;&gt;"-"),AND(CP97="-",CO96=""))),"-","")))</f>
        <v/>
      </c>
      <c r="CQ96" s="128" t="str">
        <f>IFERROR(INDEX(Calculation!$Q$7:$Q$206,MATCH($B96&amp;" "&amp;CQ$10,positions,0),1),
IFERROR(INDEX(Calculation!$R$7:$R$206,MATCH($B95&amp;" "&amp;CQ$10,positions,0),1),
IF(AND(ROW(CQ96)&gt;12,OR(AND(CR97&lt;&gt;"",CR97&lt;&gt;"-"),AND(CQ97="-",CP96=""))),"-","")))</f>
        <v/>
      </c>
      <c r="CR96" s="128" t="str">
        <f>IFERROR(INDEX(Calculation!$Q$7:$Q$206,MATCH($B96&amp;" "&amp;CR$10,positions,0),1),
IFERROR(INDEX(Calculation!$R$7:$R$206,MATCH($B95&amp;" "&amp;CR$10,positions,0),1),
IF(AND(ROW(CR96)&gt;12,OR(AND(CS97&lt;&gt;"",CS97&lt;&gt;"-"),AND(CR97="-",CQ96=""))),"-","")))</f>
        <v/>
      </c>
      <c r="CS96" s="128" t="str">
        <f>IFERROR(INDEX(Calculation!$Q$7:$Q$206,MATCH($B96&amp;" "&amp;CS$10,positions,0),1),
IFERROR(INDEX(Calculation!$R$7:$R$206,MATCH($B95&amp;" "&amp;CS$10,positions,0),1),
IF(AND(ROW(CS96)&gt;12,OR(AND(CT97&lt;&gt;"",CT97&lt;&gt;"-"),AND(CS97="-",CR96=""))),"-","")))</f>
        <v/>
      </c>
      <c r="CT96" s="128" t="str">
        <f>IFERROR(INDEX(Calculation!$Q$7:$Q$206,MATCH($B96&amp;" "&amp;CT$10,positions,0),1),
IFERROR(INDEX(Calculation!$R$7:$R$206,MATCH($B95&amp;" "&amp;CT$10,positions,0),1),
IF(AND(ROW(CT96)&gt;12,OR(AND(CU97&lt;&gt;"",CU97&lt;&gt;"-"),AND(CT97="-",CS96=""))),"-","")))</f>
        <v/>
      </c>
      <c r="CU96" s="128" t="str">
        <f>IFERROR(INDEX(Calculation!$Q$7:$Q$206,MATCH($B96&amp;" "&amp;CU$10,positions,0),1),
IFERROR(INDEX(Calculation!$R$7:$R$206,MATCH($B95&amp;" "&amp;CU$10,positions,0),1),
IF(AND(ROW(CU96)&gt;12,OR(AND(CV97&lt;&gt;"",CV97&lt;&gt;"-"),AND(CU97="-",CT96=""))),"-","")))</f>
        <v/>
      </c>
      <c r="CV96" s="128" t="str">
        <f>IFERROR(INDEX(Calculation!$Q$7:$Q$206,MATCH($B96&amp;" "&amp;CV$10,positions,0),1),
IFERROR(INDEX(Calculation!$R$7:$R$206,MATCH($B95&amp;" "&amp;CV$10,positions,0),1),
IF(AND(ROW(CV96)&gt;12,OR(AND(CW97&lt;&gt;"",CW97&lt;&gt;"-"),AND(CV97="-",CU96=""))),"-","")))</f>
        <v/>
      </c>
      <c r="CW96" s="128" t="str">
        <f>IFERROR(INDEX(Calculation!$Q$7:$Q$206,MATCH($B96&amp;" "&amp;CW$10,positions,0),1),
IFERROR(INDEX(Calculation!$R$7:$R$206,MATCH($B95&amp;" "&amp;CW$10,positions,0),1),
IF(AND(ROW(CW96)&gt;12,OR(AND(CX97&lt;&gt;"",CX97&lt;&gt;"-"),AND(CW97="-",CV96=""))),"-","")))</f>
        <v/>
      </c>
      <c r="CX96" s="128" t="str">
        <f>IFERROR(INDEX(Calculation!$Q$7:$Q$206,MATCH($B96&amp;" "&amp;CX$10,positions,0),1),
IFERROR(INDEX(Calculation!$R$7:$R$206,MATCH($B95&amp;" "&amp;CX$10,positions,0),1),
IF(AND(ROW(CX96)&gt;12,OR(AND(CY97&lt;&gt;"",CY97&lt;&gt;"-"),AND(CX97="-",CW96=""))),"-","")))</f>
        <v/>
      </c>
      <c r="CY96" s="128" t="str">
        <f>IFERROR(INDEX(Calculation!$Q$7:$Q$206,MATCH($B96&amp;" "&amp;CY$10,positions,0),1),
IFERROR(INDEX(Calculation!$R$7:$R$206,MATCH($B95&amp;" "&amp;CY$10,positions,0),1),
IF(AND(ROW(CY96)&gt;12,OR(AND(CZ97&lt;&gt;"",CZ97&lt;&gt;"-"),AND(CY97="-",CX96=""))),"-","")))</f>
        <v/>
      </c>
      <c r="CZ96" s="128" t="str">
        <f>IFERROR(INDEX(Calculation!$Q$7:$Q$206,MATCH($B96&amp;" "&amp;CZ$10,positions,0),1),
IFERROR(INDEX(Calculation!$R$7:$R$206,MATCH($B95&amp;" "&amp;CZ$10,positions,0),1),
IF(AND(ROW(CZ96)&gt;12,OR(AND(DA97&lt;&gt;"",DA97&lt;&gt;"-"),AND(CZ97="-",CY96=""))),"-","")))</f>
        <v/>
      </c>
    </row>
    <row r="97" spans="2:104" s="100" customFormat="1" ht="27.95" customHeight="1" x14ac:dyDescent="0.25">
      <c r="B97" s="140">
        <v>87</v>
      </c>
      <c r="C97" s="99"/>
      <c r="D97" s="128" t="str">
        <f>IFERROR(INDEX(Calculation!$Q$7:$Q$206,MATCH($B97&amp;" "&amp;D$10,positions,0),1),
IFERROR(INDEX(Calculation!$R$7:$R$206,MATCH($B96&amp;" "&amp;D$10,positions,0),1),
IF(AND(ROW(D97)&gt;12,OR(AND(E98&lt;&gt;"",E98&lt;&gt;"-"),AND(D98="-",C97=""))),"-","")))</f>
        <v/>
      </c>
      <c r="E97" s="128" t="str">
        <f>IFERROR(INDEX(Calculation!$Q$7:$Q$206,MATCH($B97&amp;" "&amp;E$10,positions,0),1),
IFERROR(INDEX(Calculation!$R$7:$R$206,MATCH($B96&amp;" "&amp;E$10,positions,0),1),
IF(AND(ROW(E97)&gt;12,OR(AND(F98&lt;&gt;"",F98&lt;&gt;"-"),AND(E98="-",D97=""))),"-","")))</f>
        <v/>
      </c>
      <c r="F97" s="128" t="str">
        <f>IFERROR(INDEX(Calculation!$Q$7:$Q$206,MATCH($B97&amp;" "&amp;F$10,positions,0),1),
IFERROR(INDEX(Calculation!$R$7:$R$206,MATCH($B96&amp;" "&amp;F$10,positions,0),1),
IF(AND(ROW(F97)&gt;12,OR(AND(G98&lt;&gt;"",G98&lt;&gt;"-"),AND(F98="-",E97=""))),"-","")))</f>
        <v/>
      </c>
      <c r="G97" s="128" t="str">
        <f>IFERROR(INDEX(Calculation!$Q$7:$Q$206,MATCH($B97&amp;" "&amp;G$10,positions,0),1),
IFERROR(INDEX(Calculation!$R$7:$R$206,MATCH($B96&amp;" "&amp;G$10,positions,0),1),
IF(AND(ROW(G97)&gt;12,OR(AND(H98&lt;&gt;"",H98&lt;&gt;"-"),AND(G98="-",F97=""))),"-","")))</f>
        <v/>
      </c>
      <c r="H97" s="128" t="str">
        <f>IFERROR(INDEX(Calculation!$Q$7:$Q$206,MATCH($B97&amp;" "&amp;H$10,positions,0),1),
IFERROR(INDEX(Calculation!$R$7:$R$206,MATCH($B96&amp;" "&amp;H$10,positions,0),1),
IF(AND(ROW(H97)&gt;12,OR(AND(I98&lt;&gt;"",I98&lt;&gt;"-"),AND(H98="-",G97=""))),"-","")))</f>
        <v/>
      </c>
      <c r="I97" s="128" t="str">
        <f>IFERROR(INDEX(Calculation!$Q$7:$Q$206,MATCH($B97&amp;" "&amp;I$10,positions,0),1),
IFERROR(INDEX(Calculation!$R$7:$R$206,MATCH($B96&amp;" "&amp;I$10,positions,0),1),
IF(AND(ROW(I97)&gt;12,OR(AND(J98&lt;&gt;"",J98&lt;&gt;"-"),AND(I98="-",H97=""))),"-","")))</f>
        <v/>
      </c>
      <c r="J97" s="128" t="str">
        <f>IFERROR(INDEX(Calculation!$Q$7:$Q$206,MATCH($B97&amp;" "&amp;J$10,positions,0),1),
IFERROR(INDEX(Calculation!$R$7:$R$206,MATCH($B96&amp;" "&amp;J$10,positions,0),1),
IF(AND(ROW(J97)&gt;12,OR(AND(K98&lt;&gt;"",K98&lt;&gt;"-"),AND(J98="-",I97=""))),"-","")))</f>
        <v/>
      </c>
      <c r="K97" s="128" t="str">
        <f>IFERROR(INDEX(Calculation!$Q$7:$Q$206,MATCH($B97&amp;" "&amp;K$10,positions,0),1),
IFERROR(INDEX(Calculation!$R$7:$R$206,MATCH($B96&amp;" "&amp;K$10,positions,0),1),
IF(AND(ROW(K97)&gt;12,OR(AND(L98&lt;&gt;"",L98&lt;&gt;"-"),AND(K98="-",J97=""))),"-","")))</f>
        <v/>
      </c>
      <c r="L97" s="128" t="str">
        <f>IFERROR(INDEX(Calculation!$Q$7:$Q$206,MATCH($B97&amp;" "&amp;L$10,positions,0),1),
IFERROR(INDEX(Calculation!$R$7:$R$206,MATCH($B96&amp;" "&amp;L$10,positions,0),1),
IF(AND(ROW(L97)&gt;12,OR(AND(M98&lt;&gt;"",M98&lt;&gt;"-"),AND(L98="-",K97=""))),"-","")))</f>
        <v/>
      </c>
      <c r="M97" s="128" t="str">
        <f>IFERROR(INDEX(Calculation!$Q$7:$Q$206,MATCH($B97&amp;" "&amp;M$10,positions,0),1),
IFERROR(INDEX(Calculation!$R$7:$R$206,MATCH($B96&amp;" "&amp;M$10,positions,0),1),
IF(AND(ROW(M97)&gt;12,OR(AND(N98&lt;&gt;"",N98&lt;&gt;"-"),AND(M98="-",L97=""))),"-","")))</f>
        <v/>
      </c>
      <c r="N97" s="128" t="str">
        <f>IFERROR(INDEX(Calculation!$Q$7:$Q$206,MATCH($B97&amp;" "&amp;N$10,positions,0),1),
IFERROR(INDEX(Calculation!$R$7:$R$206,MATCH($B96&amp;" "&amp;N$10,positions,0),1),
IF(AND(ROW(N97)&gt;12,OR(AND(O98&lt;&gt;"",O98&lt;&gt;"-"),AND(N98="-",M97=""))),"-","")))</f>
        <v/>
      </c>
      <c r="O97" s="128" t="str">
        <f>IFERROR(INDEX(Calculation!$Q$7:$Q$206,MATCH($B97&amp;" "&amp;O$10,positions,0),1),
IFERROR(INDEX(Calculation!$R$7:$R$206,MATCH($B96&amp;" "&amp;O$10,positions,0),1),
IF(AND(ROW(O97)&gt;12,OR(AND(P98&lt;&gt;"",P98&lt;&gt;"-"),AND(O98="-",N97=""))),"-","")))</f>
        <v/>
      </c>
      <c r="P97" s="128" t="str">
        <f>IFERROR(INDEX(Calculation!$Q$7:$Q$206,MATCH($B97&amp;" "&amp;P$10,positions,0),1),
IFERROR(INDEX(Calculation!$R$7:$R$206,MATCH($B96&amp;" "&amp;P$10,positions,0),1),
IF(AND(ROW(P97)&gt;12,OR(AND(Q98&lt;&gt;"",Q98&lt;&gt;"-"),AND(P98="-",O97=""))),"-","")))</f>
        <v/>
      </c>
      <c r="Q97" s="128" t="str">
        <f>IFERROR(INDEX(Calculation!$Q$7:$Q$206,MATCH($B97&amp;" "&amp;Q$10,positions,0),1),
IFERROR(INDEX(Calculation!$R$7:$R$206,MATCH($B96&amp;" "&amp;Q$10,positions,0),1),
IF(AND(ROW(Q97)&gt;12,OR(AND(R98&lt;&gt;"",R98&lt;&gt;"-"),AND(Q98="-",P97=""))),"-","")))</f>
        <v/>
      </c>
      <c r="R97" s="128" t="str">
        <f>IFERROR(INDEX(Calculation!$Q$7:$Q$206,MATCH($B97&amp;" "&amp;R$10,positions,0),1),
IFERROR(INDEX(Calculation!$R$7:$R$206,MATCH($B96&amp;" "&amp;R$10,positions,0),1),
IF(AND(ROW(R97)&gt;12,OR(AND(S98&lt;&gt;"",S98&lt;&gt;"-"),AND(R98="-",Q97=""))),"-","")))</f>
        <v/>
      </c>
      <c r="S97" s="128" t="str">
        <f>IFERROR(INDEX(Calculation!$Q$7:$Q$206,MATCH($B97&amp;" "&amp;S$10,positions,0),1),
IFERROR(INDEX(Calculation!$R$7:$R$206,MATCH($B96&amp;" "&amp;S$10,positions,0),1),
IF(AND(ROW(S97)&gt;12,OR(AND(T98&lt;&gt;"",T98&lt;&gt;"-"),AND(S98="-",R97=""))),"-","")))</f>
        <v/>
      </c>
      <c r="T97" s="128" t="str">
        <f>IFERROR(INDEX(Calculation!$Q$7:$Q$206,MATCH($B97&amp;" "&amp;T$10,positions,0),1),
IFERROR(INDEX(Calculation!$R$7:$R$206,MATCH($B96&amp;" "&amp;T$10,positions,0),1),
IF(AND(ROW(T97)&gt;12,OR(AND(U98&lt;&gt;"",U98&lt;&gt;"-"),AND(T98="-",S97=""))),"-","")))</f>
        <v/>
      </c>
      <c r="U97" s="128" t="str">
        <f>IFERROR(INDEX(Calculation!$Q$7:$Q$206,MATCH($B97&amp;" "&amp;U$10,positions,0),1),
IFERROR(INDEX(Calculation!$R$7:$R$206,MATCH($B96&amp;" "&amp;U$10,positions,0),1),
IF(AND(ROW(U97)&gt;12,OR(AND(V98&lt;&gt;"",V98&lt;&gt;"-"),AND(U98="-",T97=""))),"-","")))</f>
        <v/>
      </c>
      <c r="V97" s="128" t="str">
        <f>IFERROR(INDEX(Calculation!$Q$7:$Q$206,MATCH($B97&amp;" "&amp;V$10,positions,0),1),
IFERROR(INDEX(Calculation!$R$7:$R$206,MATCH($B96&amp;" "&amp;V$10,positions,0),1),
IF(AND(ROW(V97)&gt;12,OR(AND(W98&lt;&gt;"",W98&lt;&gt;"-"),AND(V98="-",U97=""))),"-","")))</f>
        <v/>
      </c>
      <c r="W97" s="128" t="str">
        <f>IFERROR(INDEX(Calculation!$Q$7:$Q$206,MATCH($B97&amp;" "&amp;W$10,positions,0),1),
IFERROR(INDEX(Calculation!$R$7:$R$206,MATCH($B96&amp;" "&amp;W$10,positions,0),1),
IF(AND(ROW(W97)&gt;12,OR(AND(X98&lt;&gt;"",X98&lt;&gt;"-"),AND(W98="-",V97=""))),"-","")))</f>
        <v/>
      </c>
      <c r="X97" s="128" t="str">
        <f>IFERROR(INDEX(Calculation!$Q$7:$Q$206,MATCH($B97&amp;" "&amp;X$10,positions,0),1),
IFERROR(INDEX(Calculation!$R$7:$R$206,MATCH($B96&amp;" "&amp;X$10,positions,0),1),
IF(AND(ROW(X97)&gt;12,OR(AND(Y98&lt;&gt;"",Y98&lt;&gt;"-"),AND(X98="-",W97=""))),"-","")))</f>
        <v/>
      </c>
      <c r="Y97" s="128" t="str">
        <f>IFERROR(INDEX(Calculation!$Q$7:$Q$206,MATCH($B97&amp;" "&amp;Y$10,positions,0),1),
IFERROR(INDEX(Calculation!$R$7:$R$206,MATCH($B96&amp;" "&amp;Y$10,positions,0),1),
IF(AND(ROW(Y97)&gt;12,OR(AND(Z98&lt;&gt;"",Z98&lt;&gt;"-"),AND(Y98="-",X97=""))),"-","")))</f>
        <v/>
      </c>
      <c r="Z97" s="128" t="str">
        <f>IFERROR(INDEX(Calculation!$Q$7:$Q$206,MATCH($B97&amp;" "&amp;Z$10,positions,0),1),
IFERROR(INDEX(Calculation!$R$7:$R$206,MATCH($B96&amp;" "&amp;Z$10,positions,0),1),
IF(AND(ROW(Z97)&gt;12,OR(AND(AA98&lt;&gt;"",AA98&lt;&gt;"-"),AND(Z98="-",Y97=""))),"-","")))</f>
        <v/>
      </c>
      <c r="AA97" s="128" t="str">
        <f>IFERROR(INDEX(Calculation!$Q$7:$Q$206,MATCH($B97&amp;" "&amp;AA$10,positions,0),1),
IFERROR(INDEX(Calculation!$R$7:$R$206,MATCH($B96&amp;" "&amp;AA$10,positions,0),1),
IF(AND(ROW(AA97)&gt;12,OR(AND(AB98&lt;&gt;"",AB98&lt;&gt;"-"),AND(AA98="-",Z97=""))),"-","")))</f>
        <v/>
      </c>
      <c r="AB97" s="128" t="str">
        <f>IFERROR(INDEX(Calculation!$Q$7:$Q$206,MATCH($B97&amp;" "&amp;AB$10,positions,0),1),
IFERROR(INDEX(Calculation!$R$7:$R$206,MATCH($B96&amp;" "&amp;AB$10,positions,0),1),
IF(AND(ROW(AB97)&gt;12,OR(AND(AC98&lt;&gt;"",AC98&lt;&gt;"-"),AND(AB98="-",AA97=""))),"-","")))</f>
        <v/>
      </c>
      <c r="AC97" s="128" t="str">
        <f>IFERROR(INDEX(Calculation!$Q$7:$Q$206,MATCH($B97&amp;" "&amp;AC$10,positions,0),1),
IFERROR(INDEX(Calculation!$R$7:$R$206,MATCH($B96&amp;" "&amp;AC$10,positions,0),1),
IF(AND(ROW(AC97)&gt;12,OR(AND(AD98&lt;&gt;"",AD98&lt;&gt;"-"),AND(AC98="-",AB97=""))),"-","")))</f>
        <v/>
      </c>
      <c r="AD97" s="128" t="str">
        <f>IFERROR(INDEX(Calculation!$Q$7:$Q$206,MATCH($B97&amp;" "&amp;AD$10,positions,0),1),
IFERROR(INDEX(Calculation!$R$7:$R$206,MATCH($B96&amp;" "&amp;AD$10,positions,0),1),
IF(AND(ROW(AD97)&gt;12,OR(AND(AE98&lt;&gt;"",AE98&lt;&gt;"-"),AND(AD98="-",AC97=""))),"-","")))</f>
        <v/>
      </c>
      <c r="AE97" s="128" t="str">
        <f>IFERROR(INDEX(Calculation!$Q$7:$Q$206,MATCH($B97&amp;" "&amp;AE$10,positions,0),1),
IFERROR(INDEX(Calculation!$R$7:$R$206,MATCH($B96&amp;" "&amp;AE$10,positions,0),1),
IF(AND(ROW(AE97)&gt;12,OR(AND(AF98&lt;&gt;"",AF98&lt;&gt;"-"),AND(AE98="-",AD97=""))),"-","")))</f>
        <v/>
      </c>
      <c r="AF97" s="128" t="str">
        <f>IFERROR(INDEX(Calculation!$Q$7:$Q$206,MATCH($B97&amp;" "&amp;AF$10,positions,0),1),
IFERROR(INDEX(Calculation!$R$7:$R$206,MATCH($B96&amp;" "&amp;AF$10,positions,0),1),
IF(AND(ROW(AF97)&gt;12,OR(AND(AG98&lt;&gt;"",AG98&lt;&gt;"-"),AND(AF98="-",AE97=""))),"-","")))</f>
        <v/>
      </c>
      <c r="AG97" s="128" t="str">
        <f>IFERROR(INDEX(Calculation!$Q$7:$Q$206,MATCH($B97&amp;" "&amp;AG$10,positions,0),1),
IFERROR(INDEX(Calculation!$R$7:$R$206,MATCH($B96&amp;" "&amp;AG$10,positions,0),1),
IF(AND(ROW(AG97)&gt;12,OR(AND(AH98&lt;&gt;"",AH98&lt;&gt;"-"),AND(AG98="-",AF97=""))),"-","")))</f>
        <v/>
      </c>
      <c r="AH97" s="128" t="str">
        <f>IFERROR(INDEX(Calculation!$Q$7:$Q$206,MATCH($B97&amp;" "&amp;AH$10,positions,0),1),
IFERROR(INDEX(Calculation!$R$7:$R$206,MATCH($B96&amp;" "&amp;AH$10,positions,0),1),
IF(AND(ROW(AH97)&gt;12,OR(AND(AI98&lt;&gt;"",AI98&lt;&gt;"-"),AND(AH98="-",AG97=""))),"-","")))</f>
        <v/>
      </c>
      <c r="AI97" s="128" t="str">
        <f>IFERROR(INDEX(Calculation!$Q$7:$Q$206,MATCH($B97&amp;" "&amp;AI$10,positions,0),1),
IFERROR(INDEX(Calculation!$R$7:$R$206,MATCH($B96&amp;" "&amp;AI$10,positions,0),1),
IF(AND(ROW(AI97)&gt;12,OR(AND(AJ98&lt;&gt;"",AJ98&lt;&gt;"-"),AND(AI98="-",AH97=""))),"-","")))</f>
        <v/>
      </c>
      <c r="AJ97" s="128" t="str">
        <f>IFERROR(INDEX(Calculation!$Q$7:$Q$206,MATCH($B97&amp;" "&amp;AJ$10,positions,0),1),
IFERROR(INDEX(Calculation!$R$7:$R$206,MATCH($B96&amp;" "&amp;AJ$10,positions,0),1),
IF(AND(ROW(AJ97)&gt;12,OR(AND(AK98&lt;&gt;"",AK98&lt;&gt;"-"),AND(AJ98="-",AI97=""))),"-","")))</f>
        <v/>
      </c>
      <c r="AK97" s="128" t="str">
        <f>IFERROR(INDEX(Calculation!$Q$7:$Q$206,MATCH($B97&amp;" "&amp;AK$10,positions,0),1),
IFERROR(INDEX(Calculation!$R$7:$R$206,MATCH($B96&amp;" "&amp;AK$10,positions,0),1),
IF(AND(ROW(AK97)&gt;12,OR(AND(AL98&lt;&gt;"",AL98&lt;&gt;"-"),AND(AK98="-",AJ97=""))),"-","")))</f>
        <v/>
      </c>
      <c r="AL97" s="128" t="str">
        <f>IFERROR(INDEX(Calculation!$Q$7:$Q$206,MATCH($B97&amp;" "&amp;AL$10,positions,0),1),
IFERROR(INDEX(Calculation!$R$7:$R$206,MATCH($B96&amp;" "&amp;AL$10,positions,0),1),
IF(AND(ROW(AL97)&gt;12,OR(AND(AM98&lt;&gt;"",AM98&lt;&gt;"-"),AND(AL98="-",AK97=""))),"-","")))</f>
        <v/>
      </c>
      <c r="AM97" s="128" t="str">
        <f>IFERROR(INDEX(Calculation!$Q$7:$Q$206,MATCH($B97&amp;" "&amp;AM$10,positions,0),1),
IFERROR(INDEX(Calculation!$R$7:$R$206,MATCH($B96&amp;" "&amp;AM$10,positions,0),1),
IF(AND(ROW(AM97)&gt;12,OR(AND(AN98&lt;&gt;"",AN98&lt;&gt;"-"),AND(AM98="-",AL97=""))),"-","")))</f>
        <v/>
      </c>
      <c r="AN97" s="128" t="str">
        <f>IFERROR(INDEX(Calculation!$Q$7:$Q$206,MATCH($B97&amp;" "&amp;AN$10,positions,0),1),
IFERROR(INDEX(Calculation!$R$7:$R$206,MATCH($B96&amp;" "&amp;AN$10,positions,0),1),
IF(AND(ROW(AN97)&gt;12,OR(AND(AO98&lt;&gt;"",AO98&lt;&gt;"-"),AND(AN98="-",AM97=""))),"-","")))</f>
        <v/>
      </c>
      <c r="AO97" s="128" t="str">
        <f>IFERROR(INDEX(Calculation!$Q$7:$Q$206,MATCH($B97&amp;" "&amp;AO$10,positions,0),1),
IFERROR(INDEX(Calculation!$R$7:$R$206,MATCH($B96&amp;" "&amp;AO$10,positions,0),1),
IF(AND(ROW(AO97)&gt;12,OR(AND(AP98&lt;&gt;"",AP98&lt;&gt;"-"),AND(AO98="-",AN97=""))),"-","")))</f>
        <v/>
      </c>
      <c r="AP97" s="128" t="str">
        <f>IFERROR(INDEX(Calculation!$Q$7:$Q$206,MATCH($B97&amp;" "&amp;AP$10,positions,0),1),
IFERROR(INDEX(Calculation!$R$7:$R$206,MATCH($B96&amp;" "&amp;AP$10,positions,0),1),
IF(AND(ROW(AP97)&gt;12,OR(AND(AQ98&lt;&gt;"",AQ98&lt;&gt;"-"),AND(AP98="-",AO97=""))),"-","")))</f>
        <v/>
      </c>
      <c r="AQ97" s="128" t="str">
        <f>IFERROR(INDEX(Calculation!$Q$7:$Q$206,MATCH($B97&amp;" "&amp;AQ$10,positions,0),1),
IFERROR(INDEX(Calculation!$R$7:$R$206,MATCH($B96&amp;" "&amp;AQ$10,positions,0),1),
IF(AND(ROW(AQ97)&gt;12,OR(AND(AR98&lt;&gt;"",AR98&lt;&gt;"-"),AND(AQ98="-",AP97=""))),"-","")))</f>
        <v/>
      </c>
      <c r="AR97" s="128" t="str">
        <f>IFERROR(INDEX(Calculation!$Q$7:$Q$206,MATCH($B97&amp;" "&amp;AR$10,positions,0),1),
IFERROR(INDEX(Calculation!$R$7:$R$206,MATCH($B96&amp;" "&amp;AR$10,positions,0),1),
IF(AND(ROW(AR97)&gt;12,OR(AND(AS98&lt;&gt;"",AS98&lt;&gt;"-"),AND(AR98="-",AQ97=""))),"-","")))</f>
        <v/>
      </c>
      <c r="AS97" s="128" t="str">
        <f>IFERROR(INDEX(Calculation!$Q$7:$Q$206,MATCH($B97&amp;" "&amp;AS$10,positions,0),1),
IFERROR(INDEX(Calculation!$R$7:$R$206,MATCH($B96&amp;" "&amp;AS$10,positions,0),1),
IF(AND(ROW(AS97)&gt;12,OR(AND(AT98&lt;&gt;"",AT98&lt;&gt;"-"),AND(AS98="-",AR97=""))),"-","")))</f>
        <v/>
      </c>
      <c r="AT97" s="128" t="str">
        <f>IFERROR(INDEX(Calculation!$Q$7:$Q$206,MATCH($B97&amp;" "&amp;AT$10,positions,0),1),
IFERROR(INDEX(Calculation!$R$7:$R$206,MATCH($B96&amp;" "&amp;AT$10,positions,0),1),
IF(AND(ROW(AT97)&gt;12,OR(AND(AU98&lt;&gt;"",AU98&lt;&gt;"-"),AND(AT98="-",AS97=""))),"-","")))</f>
        <v/>
      </c>
      <c r="AU97" s="128" t="str">
        <f>IFERROR(INDEX(Calculation!$Q$7:$Q$206,MATCH($B97&amp;" "&amp;AU$10,positions,0),1),
IFERROR(INDEX(Calculation!$R$7:$R$206,MATCH($B96&amp;" "&amp;AU$10,positions,0),1),
IF(AND(ROW(AU97)&gt;12,OR(AND(AV98&lt;&gt;"",AV98&lt;&gt;"-"),AND(AU98="-",AT97=""))),"-","")))</f>
        <v/>
      </c>
      <c r="AV97" s="128" t="str">
        <f>IFERROR(INDEX(Calculation!$Q$7:$Q$206,MATCH($B97&amp;" "&amp;AV$10,positions,0),1),
IFERROR(INDEX(Calculation!$R$7:$R$206,MATCH($B96&amp;" "&amp;AV$10,positions,0),1),
IF(AND(ROW(AV97)&gt;12,OR(AND(AW98&lt;&gt;"",AW98&lt;&gt;"-"),AND(AV98="-",AU97=""))),"-","")))</f>
        <v/>
      </c>
      <c r="AW97" s="128" t="str">
        <f>IFERROR(INDEX(Calculation!$Q$7:$Q$206,MATCH($B97&amp;" "&amp;AW$10,positions,0),1),
IFERROR(INDEX(Calculation!$R$7:$R$206,MATCH($B96&amp;" "&amp;AW$10,positions,0),1),
IF(AND(ROW(AW97)&gt;12,OR(AND(AX98&lt;&gt;"",AX98&lt;&gt;"-"),AND(AW98="-",AV97=""))),"-","")))</f>
        <v/>
      </c>
      <c r="AX97" s="128" t="str">
        <f>IFERROR(INDEX(Calculation!$Q$7:$Q$206,MATCH($B97&amp;" "&amp;AX$10,positions,0),1),
IFERROR(INDEX(Calculation!$R$7:$R$206,MATCH($B96&amp;" "&amp;AX$10,positions,0),1),
IF(AND(ROW(AX97)&gt;12,OR(AND(AY98&lt;&gt;"",AY98&lt;&gt;"-"),AND(AX98="-",AW97=""))),"-","")))</f>
        <v/>
      </c>
      <c r="AY97" s="128" t="str">
        <f>IFERROR(INDEX(Calculation!$Q$7:$Q$206,MATCH($B97&amp;" "&amp;AY$10,positions,0),1),
IFERROR(INDEX(Calculation!$R$7:$R$206,MATCH($B96&amp;" "&amp;AY$10,positions,0),1),
IF(AND(ROW(AY97)&gt;12,OR(AND(AZ98&lt;&gt;"",AZ98&lt;&gt;"-"),AND(AY98="-",AX97=""))),"-","")))</f>
        <v/>
      </c>
      <c r="AZ97" s="128" t="str">
        <f>IFERROR(INDEX(Calculation!$Q$7:$Q$206,MATCH($B97&amp;" "&amp;AZ$10,positions,0),1),
IFERROR(INDEX(Calculation!$R$7:$R$206,MATCH($B96&amp;" "&amp;AZ$10,positions,0),1),
IF(AND(ROW(AZ97)&gt;12,OR(AND(BA98&lt;&gt;"",BA98&lt;&gt;"-"),AND(AZ98="-",AY97=""))),"-","")))</f>
        <v/>
      </c>
      <c r="BA97" s="128" t="str">
        <f>IFERROR(INDEX(Calculation!$Q$7:$Q$206,MATCH($B97&amp;" "&amp;BA$10,positions,0),1),
IFERROR(INDEX(Calculation!$R$7:$R$206,MATCH($B96&amp;" "&amp;BA$10,positions,0),1),
IF(AND(ROW(BA97)&gt;12,OR(AND(BB98&lt;&gt;"",BB98&lt;&gt;"-"),AND(BA98="-",AZ97=""))),"-","")))</f>
        <v/>
      </c>
      <c r="BB97" s="128" t="str">
        <f>IFERROR(INDEX(Calculation!$Q$7:$Q$206,MATCH($B97&amp;" "&amp;BB$10,positions,0),1),
IFERROR(INDEX(Calculation!$R$7:$R$206,MATCH($B96&amp;" "&amp;BB$10,positions,0),1),
IF(AND(ROW(BB97)&gt;12,OR(AND(BC98&lt;&gt;"",BC98&lt;&gt;"-"),AND(BB98="-",BA97=""))),"-","")))</f>
        <v/>
      </c>
      <c r="BC97" s="128" t="str">
        <f>IFERROR(INDEX(Calculation!$Q$7:$Q$206,MATCH($B97&amp;" "&amp;BC$10,positions,0),1),
IFERROR(INDEX(Calculation!$R$7:$R$206,MATCH($B96&amp;" "&amp;BC$10,positions,0),1),
IF(AND(ROW(BC97)&gt;12,OR(AND(BD98&lt;&gt;"",BD98&lt;&gt;"-"),AND(BC98="-",BB97=""))),"-","")))</f>
        <v/>
      </c>
      <c r="BD97" s="128" t="str">
        <f>IFERROR(INDEX(Calculation!$Q$7:$Q$206,MATCH($B97&amp;" "&amp;BD$10,positions,0),1),
IFERROR(INDEX(Calculation!$R$7:$R$206,MATCH($B96&amp;" "&amp;BD$10,positions,0),1),
IF(AND(ROW(BD97)&gt;12,OR(AND(BE98&lt;&gt;"",BE98&lt;&gt;"-"),AND(BD98="-",BC97=""))),"-","")))</f>
        <v/>
      </c>
      <c r="BE97" s="128" t="str">
        <f>IFERROR(INDEX(Calculation!$Q$7:$Q$206,MATCH($B97&amp;" "&amp;BE$10,positions,0),1),
IFERROR(INDEX(Calculation!$R$7:$R$206,MATCH($B96&amp;" "&amp;BE$10,positions,0),1),
IF(AND(ROW(BE97)&gt;12,OR(AND(BF98&lt;&gt;"",BF98&lt;&gt;"-"),AND(BE98="-",BD97=""))),"-","")))</f>
        <v/>
      </c>
      <c r="BF97" s="128" t="str">
        <f>IFERROR(INDEX(Calculation!$Q$7:$Q$206,MATCH($B97&amp;" "&amp;BF$10,positions,0),1),
IFERROR(INDEX(Calculation!$R$7:$R$206,MATCH($B96&amp;" "&amp;BF$10,positions,0),1),
IF(AND(ROW(BF97)&gt;12,OR(AND(BG98&lt;&gt;"",BG98&lt;&gt;"-"),AND(BF98="-",BE97=""))),"-","")))</f>
        <v/>
      </c>
      <c r="BG97" s="128" t="str">
        <f>IFERROR(INDEX(Calculation!$Q$7:$Q$206,MATCH($B97&amp;" "&amp;BG$10,positions,0),1),
IFERROR(INDEX(Calculation!$R$7:$R$206,MATCH($B96&amp;" "&amp;BG$10,positions,0),1),
IF(AND(ROW(BG97)&gt;12,OR(AND(BH98&lt;&gt;"",BH98&lt;&gt;"-"),AND(BG98="-",BF97=""))),"-","")))</f>
        <v/>
      </c>
      <c r="BH97" s="128" t="str">
        <f>IFERROR(INDEX(Calculation!$Q$7:$Q$206,MATCH($B97&amp;" "&amp;BH$10,positions,0),1),
IFERROR(INDEX(Calculation!$R$7:$R$206,MATCH($B96&amp;" "&amp;BH$10,positions,0),1),
IF(AND(ROW(BH97)&gt;12,OR(AND(BI98&lt;&gt;"",BI98&lt;&gt;"-"),AND(BH98="-",BG97=""))),"-","")))</f>
        <v/>
      </c>
      <c r="BI97" s="128" t="str">
        <f>IFERROR(INDEX(Calculation!$Q$7:$Q$206,MATCH($B97&amp;" "&amp;BI$10,positions,0),1),
IFERROR(INDEX(Calculation!$R$7:$R$206,MATCH($B96&amp;" "&amp;BI$10,positions,0),1),
IF(AND(ROW(BI97)&gt;12,OR(AND(BJ98&lt;&gt;"",BJ98&lt;&gt;"-"),AND(BI98="-",BH97=""))),"-","")))</f>
        <v/>
      </c>
      <c r="BJ97" s="128" t="str">
        <f>IFERROR(INDEX(Calculation!$Q$7:$Q$206,MATCH($B97&amp;" "&amp;BJ$10,positions,0),1),
IFERROR(INDEX(Calculation!$R$7:$R$206,MATCH($B96&amp;" "&amp;BJ$10,positions,0),1),
IF(AND(ROW(BJ97)&gt;12,OR(AND(BK98&lt;&gt;"",BK98&lt;&gt;"-"),AND(BJ98="-",BI97=""))),"-","")))</f>
        <v/>
      </c>
      <c r="BK97" s="128" t="str">
        <f>IFERROR(INDEX(Calculation!$Q$7:$Q$206,MATCH($B97&amp;" "&amp;BK$10,positions,0),1),
IFERROR(INDEX(Calculation!$R$7:$R$206,MATCH($B96&amp;" "&amp;BK$10,positions,0),1),
IF(AND(ROW(BK97)&gt;12,OR(AND(BL98&lt;&gt;"",BL98&lt;&gt;"-"),AND(BK98="-",BJ97=""))),"-","")))</f>
        <v/>
      </c>
      <c r="BL97" s="128" t="str">
        <f>IFERROR(INDEX(Calculation!$Q$7:$Q$206,MATCH($B97&amp;" "&amp;BL$10,positions,0),1),
IFERROR(INDEX(Calculation!$R$7:$R$206,MATCH($B96&amp;" "&amp;BL$10,positions,0),1),
IF(AND(ROW(BL97)&gt;12,OR(AND(BM98&lt;&gt;"",BM98&lt;&gt;"-"),AND(BL98="-",BK97=""))),"-","")))</f>
        <v/>
      </c>
      <c r="BM97" s="128" t="str">
        <f>IFERROR(INDEX(Calculation!$Q$7:$Q$206,MATCH($B97&amp;" "&amp;BM$10,positions,0),1),
IFERROR(INDEX(Calculation!$R$7:$R$206,MATCH($B96&amp;" "&amp;BM$10,positions,0),1),
IF(AND(ROW(BM97)&gt;12,OR(AND(BN98&lt;&gt;"",BN98&lt;&gt;"-"),AND(BM98="-",BL97=""))),"-","")))</f>
        <v/>
      </c>
      <c r="BN97" s="128" t="str">
        <f>IFERROR(INDEX(Calculation!$Q$7:$Q$206,MATCH($B97&amp;" "&amp;BN$10,positions,0),1),
IFERROR(INDEX(Calculation!$R$7:$R$206,MATCH($B96&amp;" "&amp;BN$10,positions,0),1),
IF(AND(ROW(BN97)&gt;12,OR(AND(BO98&lt;&gt;"",BO98&lt;&gt;"-"),AND(BN98="-",BM97=""))),"-","")))</f>
        <v/>
      </c>
      <c r="BO97" s="128" t="str">
        <f>IFERROR(INDEX(Calculation!$Q$7:$Q$206,MATCH($B97&amp;" "&amp;BO$10,positions,0),1),
IFERROR(INDEX(Calculation!$R$7:$R$206,MATCH($B96&amp;" "&amp;BO$10,positions,0),1),
IF(AND(ROW(BO97)&gt;12,OR(AND(BP98&lt;&gt;"",BP98&lt;&gt;"-"),AND(BO98="-",BN97=""))),"-","")))</f>
        <v/>
      </c>
      <c r="BP97" s="128" t="str">
        <f>IFERROR(INDEX(Calculation!$Q$7:$Q$206,MATCH($B97&amp;" "&amp;BP$10,positions,0),1),
IFERROR(INDEX(Calculation!$R$7:$R$206,MATCH($B96&amp;" "&amp;BP$10,positions,0),1),
IF(AND(ROW(BP97)&gt;12,OR(AND(BQ98&lt;&gt;"",BQ98&lt;&gt;"-"),AND(BP98="-",BO97=""))),"-","")))</f>
        <v/>
      </c>
      <c r="BQ97" s="128" t="str">
        <f>IFERROR(INDEX(Calculation!$Q$7:$Q$206,MATCH($B97&amp;" "&amp;BQ$10,positions,0),1),
IFERROR(INDEX(Calculation!$R$7:$R$206,MATCH($B96&amp;" "&amp;BQ$10,positions,0),1),
IF(AND(ROW(BQ97)&gt;12,OR(AND(BR98&lt;&gt;"",BR98&lt;&gt;"-"),AND(BQ98="-",BP97=""))),"-","")))</f>
        <v/>
      </c>
      <c r="BR97" s="128" t="str">
        <f>IFERROR(INDEX(Calculation!$Q$7:$Q$206,MATCH($B97&amp;" "&amp;BR$10,positions,0),1),
IFERROR(INDEX(Calculation!$R$7:$R$206,MATCH($B96&amp;" "&amp;BR$10,positions,0),1),
IF(AND(ROW(BR97)&gt;12,OR(AND(BS98&lt;&gt;"",BS98&lt;&gt;"-"),AND(BR98="-",BQ97=""))),"-","")))</f>
        <v/>
      </c>
      <c r="BS97" s="128" t="str">
        <f>IFERROR(INDEX(Calculation!$Q$7:$Q$206,MATCH($B97&amp;" "&amp;BS$10,positions,0),1),
IFERROR(INDEX(Calculation!$R$7:$R$206,MATCH($B96&amp;" "&amp;BS$10,positions,0),1),
IF(AND(ROW(BS97)&gt;12,OR(AND(BT98&lt;&gt;"",BT98&lt;&gt;"-"),AND(BS98="-",BR97=""))),"-","")))</f>
        <v/>
      </c>
      <c r="BT97" s="128" t="str">
        <f>IFERROR(INDEX(Calculation!$Q$7:$Q$206,MATCH($B97&amp;" "&amp;BT$10,positions,0),1),
IFERROR(INDEX(Calculation!$R$7:$R$206,MATCH($B96&amp;" "&amp;BT$10,positions,0),1),
IF(AND(ROW(BT97)&gt;12,OR(AND(BU98&lt;&gt;"",BU98&lt;&gt;"-"),AND(BT98="-",BS97=""))),"-","")))</f>
        <v/>
      </c>
      <c r="BU97" s="128" t="str">
        <f>IFERROR(INDEX(Calculation!$Q$7:$Q$206,MATCH($B97&amp;" "&amp;BU$10,positions,0),1),
IFERROR(INDEX(Calculation!$R$7:$R$206,MATCH($B96&amp;" "&amp;BU$10,positions,0),1),
IF(AND(ROW(BU97)&gt;12,OR(AND(BV98&lt;&gt;"",BV98&lt;&gt;"-"),AND(BU98="-",BT97=""))),"-","")))</f>
        <v/>
      </c>
      <c r="BV97" s="128" t="str">
        <f>IFERROR(INDEX(Calculation!$Q$7:$Q$206,MATCH($B97&amp;" "&amp;BV$10,positions,0),1),
IFERROR(INDEX(Calculation!$R$7:$R$206,MATCH($B96&amp;" "&amp;BV$10,positions,0),1),
IF(AND(ROW(BV97)&gt;12,OR(AND(BW98&lt;&gt;"",BW98&lt;&gt;"-"),AND(BV98="-",BU97=""))),"-","")))</f>
        <v/>
      </c>
      <c r="BW97" s="128" t="str">
        <f>IFERROR(INDEX(Calculation!$Q$7:$Q$206,MATCH($B97&amp;" "&amp;BW$10,positions,0),1),
IFERROR(INDEX(Calculation!$R$7:$R$206,MATCH($B96&amp;" "&amp;BW$10,positions,0),1),
IF(AND(ROW(BW97)&gt;12,OR(AND(BX98&lt;&gt;"",BX98&lt;&gt;"-"),AND(BW98="-",BV97=""))),"-","")))</f>
        <v/>
      </c>
      <c r="BX97" s="128" t="str">
        <f>IFERROR(INDEX(Calculation!$Q$7:$Q$206,MATCH($B97&amp;" "&amp;BX$10,positions,0),1),
IFERROR(INDEX(Calculation!$R$7:$R$206,MATCH($B96&amp;" "&amp;BX$10,positions,0),1),
IF(AND(ROW(BX97)&gt;12,OR(AND(BY98&lt;&gt;"",BY98&lt;&gt;"-"),AND(BX98="-",BW97=""))),"-","")))</f>
        <v/>
      </c>
      <c r="BY97" s="128" t="str">
        <f>IFERROR(INDEX(Calculation!$Q$7:$Q$206,MATCH($B97&amp;" "&amp;BY$10,positions,0),1),
IFERROR(INDEX(Calculation!$R$7:$R$206,MATCH($B96&amp;" "&amp;BY$10,positions,0),1),
IF(AND(ROW(BY97)&gt;12,OR(AND(BZ98&lt;&gt;"",BZ98&lt;&gt;"-"),AND(BY98="-",BX97=""))),"-","")))</f>
        <v/>
      </c>
      <c r="BZ97" s="128" t="str">
        <f>IFERROR(INDEX(Calculation!$Q$7:$Q$206,MATCH($B97&amp;" "&amp;BZ$10,positions,0),1),
IFERROR(INDEX(Calculation!$R$7:$R$206,MATCH($B96&amp;" "&amp;BZ$10,positions,0),1),
IF(AND(ROW(BZ97)&gt;12,OR(AND(CA98&lt;&gt;"",CA98&lt;&gt;"-"),AND(BZ98="-",BY97=""))),"-","")))</f>
        <v/>
      </c>
      <c r="CA97" s="128" t="str">
        <f>IFERROR(INDEX(Calculation!$Q$7:$Q$206,MATCH($B97&amp;" "&amp;CA$10,positions,0),1),
IFERROR(INDEX(Calculation!$R$7:$R$206,MATCH($B96&amp;" "&amp;CA$10,positions,0),1),
IF(AND(ROW(CA97)&gt;12,OR(AND(CB98&lt;&gt;"",CB98&lt;&gt;"-"),AND(CA98="-",BZ97=""))),"-","")))</f>
        <v/>
      </c>
      <c r="CB97" s="128" t="str">
        <f>IFERROR(INDEX(Calculation!$Q$7:$Q$206,MATCH($B97&amp;" "&amp;CB$10,positions,0),1),
IFERROR(INDEX(Calculation!$R$7:$R$206,MATCH($B96&amp;" "&amp;CB$10,positions,0),1),
IF(AND(ROW(CB97)&gt;12,OR(AND(CC98&lt;&gt;"",CC98&lt;&gt;"-"),AND(CB98="-",CA97=""))),"-","")))</f>
        <v/>
      </c>
      <c r="CC97" s="128" t="str">
        <f>IFERROR(INDEX(Calculation!$Q$7:$Q$206,MATCH($B97&amp;" "&amp;CC$10,positions,0),1),
IFERROR(INDEX(Calculation!$R$7:$R$206,MATCH($B96&amp;" "&amp;CC$10,positions,0),1),
IF(AND(ROW(CC97)&gt;12,OR(AND(CD98&lt;&gt;"",CD98&lt;&gt;"-"),AND(CC98="-",CB97=""))),"-","")))</f>
        <v/>
      </c>
      <c r="CD97" s="128" t="str">
        <f>IFERROR(INDEX(Calculation!$Q$7:$Q$206,MATCH($B97&amp;" "&amp;CD$10,positions,0),1),
IFERROR(INDEX(Calculation!$R$7:$R$206,MATCH($B96&amp;" "&amp;CD$10,positions,0),1),
IF(AND(ROW(CD97)&gt;12,OR(AND(CE98&lt;&gt;"",CE98&lt;&gt;"-"),AND(CD98="-",CC97=""))),"-","")))</f>
        <v/>
      </c>
      <c r="CE97" s="128" t="str">
        <f>IFERROR(INDEX(Calculation!$Q$7:$Q$206,MATCH($B97&amp;" "&amp;CE$10,positions,0),1),
IFERROR(INDEX(Calculation!$R$7:$R$206,MATCH($B96&amp;" "&amp;CE$10,positions,0),1),
IF(AND(ROW(CE97)&gt;12,OR(AND(CF98&lt;&gt;"",CF98&lt;&gt;"-"),AND(CE98="-",CD97=""))),"-","")))</f>
        <v/>
      </c>
      <c r="CF97" s="128" t="str">
        <f>IFERROR(INDEX(Calculation!$Q$7:$Q$206,MATCH($B97&amp;" "&amp;CF$10,positions,0),1),
IFERROR(INDEX(Calculation!$R$7:$R$206,MATCH($B96&amp;" "&amp;CF$10,positions,0),1),
IF(AND(ROW(CF97)&gt;12,OR(AND(CG98&lt;&gt;"",CG98&lt;&gt;"-"),AND(CF98="-",CE97=""))),"-","")))</f>
        <v/>
      </c>
      <c r="CG97" s="128" t="str">
        <f>IFERROR(INDEX(Calculation!$Q$7:$Q$206,MATCH($B97&amp;" "&amp;CG$10,positions,0),1),
IFERROR(INDEX(Calculation!$R$7:$R$206,MATCH($B96&amp;" "&amp;CG$10,positions,0),1),
IF(AND(ROW(CG97)&gt;12,OR(AND(CH98&lt;&gt;"",CH98&lt;&gt;"-"),AND(CG98="-",CF97=""))),"-","")))</f>
        <v/>
      </c>
      <c r="CH97" s="128" t="str">
        <f>IFERROR(INDEX(Calculation!$Q$7:$Q$206,MATCH($B97&amp;" "&amp;CH$10,positions,0),1),
IFERROR(INDEX(Calculation!$R$7:$R$206,MATCH($B96&amp;" "&amp;CH$10,positions,0),1),
IF(AND(ROW(CH97)&gt;12,OR(AND(CI98&lt;&gt;"",CI98&lt;&gt;"-"),AND(CH98="-",CG97=""))),"-","")))</f>
        <v/>
      </c>
      <c r="CI97" s="128" t="str">
        <f>IFERROR(INDEX(Calculation!$Q$7:$Q$206,MATCH($B97&amp;" "&amp;CI$10,positions,0),1),
IFERROR(INDEX(Calculation!$R$7:$R$206,MATCH($B96&amp;" "&amp;CI$10,positions,0),1),
IF(AND(ROW(CI97)&gt;12,OR(AND(CJ98&lt;&gt;"",CJ98&lt;&gt;"-"),AND(CI98="-",CH97=""))),"-","")))</f>
        <v/>
      </c>
      <c r="CJ97" s="128" t="str">
        <f>IFERROR(INDEX(Calculation!$Q$7:$Q$206,MATCH($B97&amp;" "&amp;CJ$10,positions,0),1),
IFERROR(INDEX(Calculation!$R$7:$R$206,MATCH($B96&amp;" "&amp;CJ$10,positions,0),1),
IF(AND(ROW(CJ97)&gt;12,OR(AND(CK98&lt;&gt;"",CK98&lt;&gt;"-"),AND(CJ98="-",CI97=""))),"-","")))</f>
        <v/>
      </c>
      <c r="CK97" s="128" t="str">
        <f>IFERROR(INDEX(Calculation!$Q$7:$Q$206,MATCH($B97&amp;" "&amp;CK$10,positions,0),1),
IFERROR(INDEX(Calculation!$R$7:$R$206,MATCH($B96&amp;" "&amp;CK$10,positions,0),1),
IF(AND(ROW(CK97)&gt;12,OR(AND(CL98&lt;&gt;"",CL98&lt;&gt;"-"),AND(CK98="-",CJ97=""))),"-","")))</f>
        <v/>
      </c>
      <c r="CL97" s="128" t="str">
        <f>IFERROR(INDEX(Calculation!$Q$7:$Q$206,MATCH($B97&amp;" "&amp;CL$10,positions,0),1),
IFERROR(INDEX(Calculation!$R$7:$R$206,MATCH($B96&amp;" "&amp;CL$10,positions,0),1),
IF(AND(ROW(CL97)&gt;12,OR(AND(CM98&lt;&gt;"",CM98&lt;&gt;"-"),AND(CL98="-",CK97=""))),"-","")))</f>
        <v/>
      </c>
      <c r="CM97" s="128" t="str">
        <f>IFERROR(INDEX(Calculation!$Q$7:$Q$206,MATCH($B97&amp;" "&amp;CM$10,positions,0),1),
IFERROR(INDEX(Calculation!$R$7:$R$206,MATCH($B96&amp;" "&amp;CM$10,positions,0),1),
IF(AND(ROW(CM97)&gt;12,OR(AND(CN98&lt;&gt;"",CN98&lt;&gt;"-"),AND(CM98="-",CL97=""))),"-","")))</f>
        <v/>
      </c>
      <c r="CN97" s="128" t="str">
        <f>IFERROR(INDEX(Calculation!$Q$7:$Q$206,MATCH($B97&amp;" "&amp;CN$10,positions,0),1),
IFERROR(INDEX(Calculation!$R$7:$R$206,MATCH($B96&amp;" "&amp;CN$10,positions,0),1),
IF(AND(ROW(CN97)&gt;12,OR(AND(CO98&lt;&gt;"",CO98&lt;&gt;"-"),AND(CN98="-",CM97=""))),"-","")))</f>
        <v/>
      </c>
      <c r="CO97" s="128" t="str">
        <f>IFERROR(INDEX(Calculation!$Q$7:$Q$206,MATCH($B97&amp;" "&amp;CO$10,positions,0),1),
IFERROR(INDEX(Calculation!$R$7:$R$206,MATCH($B96&amp;" "&amp;CO$10,positions,0),1),
IF(AND(ROW(CO97)&gt;12,OR(AND(CP98&lt;&gt;"",CP98&lt;&gt;"-"),AND(CO98="-",CN97=""))),"-","")))</f>
        <v/>
      </c>
      <c r="CP97" s="128" t="str">
        <f>IFERROR(INDEX(Calculation!$Q$7:$Q$206,MATCH($B97&amp;" "&amp;CP$10,positions,0),1),
IFERROR(INDEX(Calculation!$R$7:$R$206,MATCH($B96&amp;" "&amp;CP$10,positions,0),1),
IF(AND(ROW(CP97)&gt;12,OR(AND(CQ98&lt;&gt;"",CQ98&lt;&gt;"-"),AND(CP98="-",CO97=""))),"-","")))</f>
        <v/>
      </c>
      <c r="CQ97" s="128" t="str">
        <f>IFERROR(INDEX(Calculation!$Q$7:$Q$206,MATCH($B97&amp;" "&amp;CQ$10,positions,0),1),
IFERROR(INDEX(Calculation!$R$7:$R$206,MATCH($B96&amp;" "&amp;CQ$10,positions,0),1),
IF(AND(ROW(CQ97)&gt;12,OR(AND(CR98&lt;&gt;"",CR98&lt;&gt;"-"),AND(CQ98="-",CP97=""))),"-","")))</f>
        <v/>
      </c>
      <c r="CR97" s="128" t="str">
        <f>IFERROR(INDEX(Calculation!$Q$7:$Q$206,MATCH($B97&amp;" "&amp;CR$10,positions,0),1),
IFERROR(INDEX(Calculation!$R$7:$R$206,MATCH($B96&amp;" "&amp;CR$10,positions,0),1),
IF(AND(ROW(CR97)&gt;12,OR(AND(CS98&lt;&gt;"",CS98&lt;&gt;"-"),AND(CR98="-",CQ97=""))),"-","")))</f>
        <v/>
      </c>
      <c r="CS97" s="128" t="str">
        <f>IFERROR(INDEX(Calculation!$Q$7:$Q$206,MATCH($B97&amp;" "&amp;CS$10,positions,0),1),
IFERROR(INDEX(Calculation!$R$7:$R$206,MATCH($B96&amp;" "&amp;CS$10,positions,0),1),
IF(AND(ROW(CS97)&gt;12,OR(AND(CT98&lt;&gt;"",CT98&lt;&gt;"-"),AND(CS98="-",CR97=""))),"-","")))</f>
        <v/>
      </c>
      <c r="CT97" s="128" t="str">
        <f>IFERROR(INDEX(Calculation!$Q$7:$Q$206,MATCH($B97&amp;" "&amp;CT$10,positions,0),1),
IFERROR(INDEX(Calculation!$R$7:$R$206,MATCH($B96&amp;" "&amp;CT$10,positions,0),1),
IF(AND(ROW(CT97)&gt;12,OR(AND(CU98&lt;&gt;"",CU98&lt;&gt;"-"),AND(CT98="-",CS97=""))),"-","")))</f>
        <v/>
      </c>
      <c r="CU97" s="128" t="str">
        <f>IFERROR(INDEX(Calculation!$Q$7:$Q$206,MATCH($B97&amp;" "&amp;CU$10,positions,0),1),
IFERROR(INDEX(Calculation!$R$7:$R$206,MATCH($B96&amp;" "&amp;CU$10,positions,0),1),
IF(AND(ROW(CU97)&gt;12,OR(AND(CV98&lt;&gt;"",CV98&lt;&gt;"-"),AND(CU98="-",CT97=""))),"-","")))</f>
        <v/>
      </c>
      <c r="CV97" s="128" t="str">
        <f>IFERROR(INDEX(Calculation!$Q$7:$Q$206,MATCH($B97&amp;" "&amp;CV$10,positions,0),1),
IFERROR(INDEX(Calculation!$R$7:$R$206,MATCH($B96&amp;" "&amp;CV$10,positions,0),1),
IF(AND(ROW(CV97)&gt;12,OR(AND(CW98&lt;&gt;"",CW98&lt;&gt;"-"),AND(CV98="-",CU97=""))),"-","")))</f>
        <v/>
      </c>
      <c r="CW97" s="128" t="str">
        <f>IFERROR(INDEX(Calculation!$Q$7:$Q$206,MATCH($B97&amp;" "&amp;CW$10,positions,0),1),
IFERROR(INDEX(Calculation!$R$7:$R$206,MATCH($B96&amp;" "&amp;CW$10,positions,0),1),
IF(AND(ROW(CW97)&gt;12,OR(AND(CX98&lt;&gt;"",CX98&lt;&gt;"-"),AND(CW98="-",CV97=""))),"-","")))</f>
        <v/>
      </c>
      <c r="CX97" s="128" t="str">
        <f>IFERROR(INDEX(Calculation!$Q$7:$Q$206,MATCH($B97&amp;" "&amp;CX$10,positions,0),1),
IFERROR(INDEX(Calculation!$R$7:$R$206,MATCH($B96&amp;" "&amp;CX$10,positions,0),1),
IF(AND(ROW(CX97)&gt;12,OR(AND(CY98&lt;&gt;"",CY98&lt;&gt;"-"),AND(CX98="-",CW97=""))),"-","")))</f>
        <v/>
      </c>
      <c r="CY97" s="128" t="str">
        <f>IFERROR(INDEX(Calculation!$Q$7:$Q$206,MATCH($B97&amp;" "&amp;CY$10,positions,0),1),
IFERROR(INDEX(Calculation!$R$7:$R$206,MATCH($B96&amp;" "&amp;CY$10,positions,0),1),
IF(AND(ROW(CY97)&gt;12,OR(AND(CZ98&lt;&gt;"",CZ98&lt;&gt;"-"),AND(CY98="-",CX97=""))),"-","")))</f>
        <v/>
      </c>
      <c r="CZ97" s="128" t="str">
        <f>IFERROR(INDEX(Calculation!$Q$7:$Q$206,MATCH($B97&amp;" "&amp;CZ$10,positions,0),1),
IFERROR(INDEX(Calculation!$R$7:$R$206,MATCH($B96&amp;" "&amp;CZ$10,positions,0),1),
IF(AND(ROW(CZ97)&gt;12,OR(AND(DA98&lt;&gt;"",DA98&lt;&gt;"-"),AND(CZ98="-",CY97=""))),"-","")))</f>
        <v/>
      </c>
    </row>
    <row r="98" spans="2:104" s="100" customFormat="1" ht="27.95" customHeight="1" x14ac:dyDescent="0.25">
      <c r="B98" s="140">
        <v>88</v>
      </c>
      <c r="C98" s="99"/>
      <c r="D98" s="128" t="str">
        <f>IFERROR(INDEX(Calculation!$Q$7:$Q$206,MATCH($B98&amp;" "&amp;D$10,positions,0),1),
IFERROR(INDEX(Calculation!$R$7:$R$206,MATCH($B97&amp;" "&amp;D$10,positions,0),1),
IF(AND(ROW(D98)&gt;12,OR(AND(E99&lt;&gt;"",E99&lt;&gt;"-"),AND(D99="-",C98=""))),"-","")))</f>
        <v/>
      </c>
      <c r="E98" s="128" t="str">
        <f>IFERROR(INDEX(Calculation!$Q$7:$Q$206,MATCH($B98&amp;" "&amp;E$10,positions,0),1),
IFERROR(INDEX(Calculation!$R$7:$R$206,MATCH($B97&amp;" "&amp;E$10,positions,0),1),
IF(AND(ROW(E98)&gt;12,OR(AND(F99&lt;&gt;"",F99&lt;&gt;"-"),AND(E99="-",D98=""))),"-","")))</f>
        <v/>
      </c>
      <c r="F98" s="128" t="str">
        <f>IFERROR(INDEX(Calculation!$Q$7:$Q$206,MATCH($B98&amp;" "&amp;F$10,positions,0),1),
IFERROR(INDEX(Calculation!$R$7:$R$206,MATCH($B97&amp;" "&amp;F$10,positions,0),1),
IF(AND(ROW(F98)&gt;12,OR(AND(G99&lt;&gt;"",G99&lt;&gt;"-"),AND(F99="-",E98=""))),"-","")))</f>
        <v/>
      </c>
      <c r="G98" s="128" t="str">
        <f>IFERROR(INDEX(Calculation!$Q$7:$Q$206,MATCH($B98&amp;" "&amp;G$10,positions,0),1),
IFERROR(INDEX(Calculation!$R$7:$R$206,MATCH($B97&amp;" "&amp;G$10,positions,0),1),
IF(AND(ROW(G98)&gt;12,OR(AND(H99&lt;&gt;"",H99&lt;&gt;"-"),AND(G99="-",F98=""))),"-","")))</f>
        <v/>
      </c>
      <c r="H98" s="128" t="str">
        <f>IFERROR(INDEX(Calculation!$Q$7:$Q$206,MATCH($B98&amp;" "&amp;H$10,positions,0),1),
IFERROR(INDEX(Calculation!$R$7:$R$206,MATCH($B97&amp;" "&amp;H$10,positions,0),1),
IF(AND(ROW(H98)&gt;12,OR(AND(I99&lt;&gt;"",I99&lt;&gt;"-"),AND(H99="-",G98=""))),"-","")))</f>
        <v/>
      </c>
      <c r="I98" s="128" t="str">
        <f>IFERROR(INDEX(Calculation!$Q$7:$Q$206,MATCH($B98&amp;" "&amp;I$10,positions,0),1),
IFERROR(INDEX(Calculation!$R$7:$R$206,MATCH($B97&amp;" "&amp;I$10,positions,0),1),
IF(AND(ROW(I98)&gt;12,OR(AND(J99&lt;&gt;"",J99&lt;&gt;"-"),AND(I99="-",H98=""))),"-","")))</f>
        <v/>
      </c>
      <c r="J98" s="128" t="str">
        <f>IFERROR(INDEX(Calculation!$Q$7:$Q$206,MATCH($B98&amp;" "&amp;J$10,positions,0),1),
IFERROR(INDEX(Calculation!$R$7:$R$206,MATCH($B97&amp;" "&amp;J$10,positions,0),1),
IF(AND(ROW(J98)&gt;12,OR(AND(K99&lt;&gt;"",K99&lt;&gt;"-"),AND(J99="-",I98=""))),"-","")))</f>
        <v/>
      </c>
      <c r="K98" s="128" t="str">
        <f>IFERROR(INDEX(Calculation!$Q$7:$Q$206,MATCH($B98&amp;" "&amp;K$10,positions,0),1),
IFERROR(INDEX(Calculation!$R$7:$R$206,MATCH($B97&amp;" "&amp;K$10,positions,0),1),
IF(AND(ROW(K98)&gt;12,OR(AND(L99&lt;&gt;"",L99&lt;&gt;"-"),AND(K99="-",J98=""))),"-","")))</f>
        <v/>
      </c>
      <c r="L98" s="128" t="str">
        <f>IFERROR(INDEX(Calculation!$Q$7:$Q$206,MATCH($B98&amp;" "&amp;L$10,positions,0),1),
IFERROR(INDEX(Calculation!$R$7:$R$206,MATCH($B97&amp;" "&amp;L$10,positions,0),1),
IF(AND(ROW(L98)&gt;12,OR(AND(M99&lt;&gt;"",M99&lt;&gt;"-"),AND(L99="-",K98=""))),"-","")))</f>
        <v/>
      </c>
      <c r="M98" s="128" t="str">
        <f>IFERROR(INDEX(Calculation!$Q$7:$Q$206,MATCH($B98&amp;" "&amp;M$10,positions,0),1),
IFERROR(INDEX(Calculation!$R$7:$R$206,MATCH($B97&amp;" "&amp;M$10,positions,0),1),
IF(AND(ROW(M98)&gt;12,OR(AND(N99&lt;&gt;"",N99&lt;&gt;"-"),AND(M99="-",L98=""))),"-","")))</f>
        <v/>
      </c>
      <c r="N98" s="128" t="str">
        <f>IFERROR(INDEX(Calculation!$Q$7:$Q$206,MATCH($B98&amp;" "&amp;N$10,positions,0),1),
IFERROR(INDEX(Calculation!$R$7:$R$206,MATCH($B97&amp;" "&amp;N$10,positions,0),1),
IF(AND(ROW(N98)&gt;12,OR(AND(O99&lt;&gt;"",O99&lt;&gt;"-"),AND(N99="-",M98=""))),"-","")))</f>
        <v/>
      </c>
      <c r="O98" s="128" t="str">
        <f>IFERROR(INDEX(Calculation!$Q$7:$Q$206,MATCH($B98&amp;" "&amp;O$10,positions,0),1),
IFERROR(INDEX(Calculation!$R$7:$R$206,MATCH($B97&amp;" "&amp;O$10,positions,0),1),
IF(AND(ROW(O98)&gt;12,OR(AND(P99&lt;&gt;"",P99&lt;&gt;"-"),AND(O99="-",N98=""))),"-","")))</f>
        <v/>
      </c>
      <c r="P98" s="128" t="str">
        <f>IFERROR(INDEX(Calculation!$Q$7:$Q$206,MATCH($B98&amp;" "&amp;P$10,positions,0),1),
IFERROR(INDEX(Calculation!$R$7:$R$206,MATCH($B97&amp;" "&amp;P$10,positions,0),1),
IF(AND(ROW(P98)&gt;12,OR(AND(Q99&lt;&gt;"",Q99&lt;&gt;"-"),AND(P99="-",O98=""))),"-","")))</f>
        <v/>
      </c>
      <c r="Q98" s="128" t="str">
        <f>IFERROR(INDEX(Calculation!$Q$7:$Q$206,MATCH($B98&amp;" "&amp;Q$10,positions,0),1),
IFERROR(INDEX(Calculation!$R$7:$R$206,MATCH($B97&amp;" "&amp;Q$10,positions,0),1),
IF(AND(ROW(Q98)&gt;12,OR(AND(R99&lt;&gt;"",R99&lt;&gt;"-"),AND(Q99="-",P98=""))),"-","")))</f>
        <v/>
      </c>
      <c r="R98" s="128" t="str">
        <f>IFERROR(INDEX(Calculation!$Q$7:$Q$206,MATCH($B98&amp;" "&amp;R$10,positions,0),1),
IFERROR(INDEX(Calculation!$R$7:$R$206,MATCH($B97&amp;" "&amp;R$10,positions,0),1),
IF(AND(ROW(R98)&gt;12,OR(AND(S99&lt;&gt;"",S99&lt;&gt;"-"),AND(R99="-",Q98=""))),"-","")))</f>
        <v/>
      </c>
      <c r="S98" s="128" t="str">
        <f>IFERROR(INDEX(Calculation!$Q$7:$Q$206,MATCH($B98&amp;" "&amp;S$10,positions,0),1),
IFERROR(INDEX(Calculation!$R$7:$R$206,MATCH($B97&amp;" "&amp;S$10,positions,0),1),
IF(AND(ROW(S98)&gt;12,OR(AND(T99&lt;&gt;"",T99&lt;&gt;"-"),AND(S99="-",R98=""))),"-","")))</f>
        <v/>
      </c>
      <c r="T98" s="128" t="str">
        <f>IFERROR(INDEX(Calculation!$Q$7:$Q$206,MATCH($B98&amp;" "&amp;T$10,positions,0),1),
IFERROR(INDEX(Calculation!$R$7:$R$206,MATCH($B97&amp;" "&amp;T$10,positions,0),1),
IF(AND(ROW(T98)&gt;12,OR(AND(U99&lt;&gt;"",U99&lt;&gt;"-"),AND(T99="-",S98=""))),"-","")))</f>
        <v/>
      </c>
      <c r="U98" s="128" t="str">
        <f>IFERROR(INDEX(Calculation!$Q$7:$Q$206,MATCH($B98&amp;" "&amp;U$10,positions,0),1),
IFERROR(INDEX(Calculation!$R$7:$R$206,MATCH($B97&amp;" "&amp;U$10,positions,0),1),
IF(AND(ROW(U98)&gt;12,OR(AND(V99&lt;&gt;"",V99&lt;&gt;"-"),AND(U99="-",T98=""))),"-","")))</f>
        <v/>
      </c>
      <c r="V98" s="128" t="str">
        <f>IFERROR(INDEX(Calculation!$Q$7:$Q$206,MATCH($B98&amp;" "&amp;V$10,positions,0),1),
IFERROR(INDEX(Calculation!$R$7:$R$206,MATCH($B97&amp;" "&amp;V$10,positions,0),1),
IF(AND(ROW(V98)&gt;12,OR(AND(W99&lt;&gt;"",W99&lt;&gt;"-"),AND(V99="-",U98=""))),"-","")))</f>
        <v/>
      </c>
      <c r="W98" s="128" t="str">
        <f>IFERROR(INDEX(Calculation!$Q$7:$Q$206,MATCH($B98&amp;" "&amp;W$10,positions,0),1),
IFERROR(INDEX(Calculation!$R$7:$R$206,MATCH($B97&amp;" "&amp;W$10,positions,0),1),
IF(AND(ROW(W98)&gt;12,OR(AND(X99&lt;&gt;"",X99&lt;&gt;"-"),AND(W99="-",V98=""))),"-","")))</f>
        <v/>
      </c>
      <c r="X98" s="128" t="str">
        <f>IFERROR(INDEX(Calculation!$Q$7:$Q$206,MATCH($B98&amp;" "&amp;X$10,positions,0),1),
IFERROR(INDEX(Calculation!$R$7:$R$206,MATCH($B97&amp;" "&amp;X$10,positions,0),1),
IF(AND(ROW(X98)&gt;12,OR(AND(Y99&lt;&gt;"",Y99&lt;&gt;"-"),AND(X99="-",W98=""))),"-","")))</f>
        <v/>
      </c>
      <c r="Y98" s="128" t="str">
        <f>IFERROR(INDEX(Calculation!$Q$7:$Q$206,MATCH($B98&amp;" "&amp;Y$10,positions,0),1),
IFERROR(INDEX(Calculation!$R$7:$R$206,MATCH($B97&amp;" "&amp;Y$10,positions,0),1),
IF(AND(ROW(Y98)&gt;12,OR(AND(Z99&lt;&gt;"",Z99&lt;&gt;"-"),AND(Y99="-",X98=""))),"-","")))</f>
        <v/>
      </c>
      <c r="Z98" s="128" t="str">
        <f>IFERROR(INDEX(Calculation!$Q$7:$Q$206,MATCH($B98&amp;" "&amp;Z$10,positions,0),1),
IFERROR(INDEX(Calculation!$R$7:$R$206,MATCH($B97&amp;" "&amp;Z$10,positions,0),1),
IF(AND(ROW(Z98)&gt;12,OR(AND(AA99&lt;&gt;"",AA99&lt;&gt;"-"),AND(Z99="-",Y98=""))),"-","")))</f>
        <v/>
      </c>
      <c r="AA98" s="128" t="str">
        <f>IFERROR(INDEX(Calculation!$Q$7:$Q$206,MATCH($B98&amp;" "&amp;AA$10,positions,0),1),
IFERROR(INDEX(Calculation!$R$7:$R$206,MATCH($B97&amp;" "&amp;AA$10,positions,0),1),
IF(AND(ROW(AA98)&gt;12,OR(AND(AB99&lt;&gt;"",AB99&lt;&gt;"-"),AND(AA99="-",Z98=""))),"-","")))</f>
        <v/>
      </c>
      <c r="AB98" s="128" t="str">
        <f>IFERROR(INDEX(Calculation!$Q$7:$Q$206,MATCH($B98&amp;" "&amp;AB$10,positions,0),1),
IFERROR(INDEX(Calculation!$R$7:$R$206,MATCH($B97&amp;" "&amp;AB$10,positions,0),1),
IF(AND(ROW(AB98)&gt;12,OR(AND(AC99&lt;&gt;"",AC99&lt;&gt;"-"),AND(AB99="-",AA98=""))),"-","")))</f>
        <v/>
      </c>
      <c r="AC98" s="128" t="str">
        <f>IFERROR(INDEX(Calculation!$Q$7:$Q$206,MATCH($B98&amp;" "&amp;AC$10,positions,0),1),
IFERROR(INDEX(Calculation!$R$7:$R$206,MATCH($B97&amp;" "&amp;AC$10,positions,0),1),
IF(AND(ROW(AC98)&gt;12,OR(AND(AD99&lt;&gt;"",AD99&lt;&gt;"-"),AND(AC99="-",AB98=""))),"-","")))</f>
        <v/>
      </c>
      <c r="AD98" s="128" t="str">
        <f>IFERROR(INDEX(Calculation!$Q$7:$Q$206,MATCH($B98&amp;" "&amp;AD$10,positions,0),1),
IFERROR(INDEX(Calculation!$R$7:$R$206,MATCH($B97&amp;" "&amp;AD$10,positions,0),1),
IF(AND(ROW(AD98)&gt;12,OR(AND(AE99&lt;&gt;"",AE99&lt;&gt;"-"),AND(AD99="-",AC98=""))),"-","")))</f>
        <v/>
      </c>
      <c r="AE98" s="128" t="str">
        <f>IFERROR(INDEX(Calculation!$Q$7:$Q$206,MATCH($B98&amp;" "&amp;AE$10,positions,0),1),
IFERROR(INDEX(Calculation!$R$7:$R$206,MATCH($B97&amp;" "&amp;AE$10,positions,0),1),
IF(AND(ROW(AE98)&gt;12,OR(AND(AF99&lt;&gt;"",AF99&lt;&gt;"-"),AND(AE99="-",AD98=""))),"-","")))</f>
        <v/>
      </c>
      <c r="AF98" s="128" t="str">
        <f>IFERROR(INDEX(Calculation!$Q$7:$Q$206,MATCH($B98&amp;" "&amp;AF$10,positions,0),1),
IFERROR(INDEX(Calculation!$R$7:$R$206,MATCH($B97&amp;" "&amp;AF$10,positions,0),1),
IF(AND(ROW(AF98)&gt;12,OR(AND(AG99&lt;&gt;"",AG99&lt;&gt;"-"),AND(AF99="-",AE98=""))),"-","")))</f>
        <v/>
      </c>
      <c r="AG98" s="128" t="str">
        <f>IFERROR(INDEX(Calculation!$Q$7:$Q$206,MATCH($B98&amp;" "&amp;AG$10,positions,0),1),
IFERROR(INDEX(Calculation!$R$7:$R$206,MATCH($B97&amp;" "&amp;AG$10,positions,0),1),
IF(AND(ROW(AG98)&gt;12,OR(AND(AH99&lt;&gt;"",AH99&lt;&gt;"-"),AND(AG99="-",AF98=""))),"-","")))</f>
        <v/>
      </c>
      <c r="AH98" s="128" t="str">
        <f>IFERROR(INDEX(Calculation!$Q$7:$Q$206,MATCH($B98&amp;" "&amp;AH$10,positions,0),1),
IFERROR(INDEX(Calculation!$R$7:$R$206,MATCH($B97&amp;" "&amp;AH$10,positions,0),1),
IF(AND(ROW(AH98)&gt;12,OR(AND(AI99&lt;&gt;"",AI99&lt;&gt;"-"),AND(AH99="-",AG98=""))),"-","")))</f>
        <v/>
      </c>
      <c r="AI98" s="128" t="str">
        <f>IFERROR(INDEX(Calculation!$Q$7:$Q$206,MATCH($B98&amp;" "&amp;AI$10,positions,0),1),
IFERROR(INDEX(Calculation!$R$7:$R$206,MATCH($B97&amp;" "&amp;AI$10,positions,0),1),
IF(AND(ROW(AI98)&gt;12,OR(AND(AJ99&lt;&gt;"",AJ99&lt;&gt;"-"),AND(AI99="-",AH98=""))),"-","")))</f>
        <v/>
      </c>
      <c r="AJ98" s="128" t="str">
        <f>IFERROR(INDEX(Calculation!$Q$7:$Q$206,MATCH($B98&amp;" "&amp;AJ$10,positions,0),1),
IFERROR(INDEX(Calculation!$R$7:$R$206,MATCH($B97&amp;" "&amp;AJ$10,positions,0),1),
IF(AND(ROW(AJ98)&gt;12,OR(AND(AK99&lt;&gt;"",AK99&lt;&gt;"-"),AND(AJ99="-",AI98=""))),"-","")))</f>
        <v/>
      </c>
      <c r="AK98" s="128" t="str">
        <f>IFERROR(INDEX(Calculation!$Q$7:$Q$206,MATCH($B98&amp;" "&amp;AK$10,positions,0),1),
IFERROR(INDEX(Calculation!$R$7:$R$206,MATCH($B97&amp;" "&amp;AK$10,positions,0),1),
IF(AND(ROW(AK98)&gt;12,OR(AND(AL99&lt;&gt;"",AL99&lt;&gt;"-"),AND(AK99="-",AJ98=""))),"-","")))</f>
        <v/>
      </c>
      <c r="AL98" s="128" t="str">
        <f>IFERROR(INDEX(Calculation!$Q$7:$Q$206,MATCH($B98&amp;" "&amp;AL$10,positions,0),1),
IFERROR(INDEX(Calculation!$R$7:$R$206,MATCH($B97&amp;" "&amp;AL$10,positions,0),1),
IF(AND(ROW(AL98)&gt;12,OR(AND(AM99&lt;&gt;"",AM99&lt;&gt;"-"),AND(AL99="-",AK98=""))),"-","")))</f>
        <v/>
      </c>
      <c r="AM98" s="128" t="str">
        <f>IFERROR(INDEX(Calculation!$Q$7:$Q$206,MATCH($B98&amp;" "&amp;AM$10,positions,0),1),
IFERROR(INDEX(Calculation!$R$7:$R$206,MATCH($B97&amp;" "&amp;AM$10,positions,0),1),
IF(AND(ROW(AM98)&gt;12,OR(AND(AN99&lt;&gt;"",AN99&lt;&gt;"-"),AND(AM99="-",AL98=""))),"-","")))</f>
        <v/>
      </c>
      <c r="AN98" s="128" t="str">
        <f>IFERROR(INDEX(Calculation!$Q$7:$Q$206,MATCH($B98&amp;" "&amp;AN$10,positions,0),1),
IFERROR(INDEX(Calculation!$R$7:$R$206,MATCH($B97&amp;" "&amp;AN$10,positions,0),1),
IF(AND(ROW(AN98)&gt;12,OR(AND(AO99&lt;&gt;"",AO99&lt;&gt;"-"),AND(AN99="-",AM98=""))),"-","")))</f>
        <v/>
      </c>
      <c r="AO98" s="128" t="str">
        <f>IFERROR(INDEX(Calculation!$Q$7:$Q$206,MATCH($B98&amp;" "&amp;AO$10,positions,0),1),
IFERROR(INDEX(Calculation!$R$7:$R$206,MATCH($B97&amp;" "&amp;AO$10,positions,0),1),
IF(AND(ROW(AO98)&gt;12,OR(AND(AP99&lt;&gt;"",AP99&lt;&gt;"-"),AND(AO99="-",AN98=""))),"-","")))</f>
        <v/>
      </c>
      <c r="AP98" s="128" t="str">
        <f>IFERROR(INDEX(Calculation!$Q$7:$Q$206,MATCH($B98&amp;" "&amp;AP$10,positions,0),1),
IFERROR(INDEX(Calculation!$R$7:$R$206,MATCH($B97&amp;" "&amp;AP$10,positions,0),1),
IF(AND(ROW(AP98)&gt;12,OR(AND(AQ99&lt;&gt;"",AQ99&lt;&gt;"-"),AND(AP99="-",AO98=""))),"-","")))</f>
        <v/>
      </c>
      <c r="AQ98" s="128" t="str">
        <f>IFERROR(INDEX(Calculation!$Q$7:$Q$206,MATCH($B98&amp;" "&amp;AQ$10,positions,0),1),
IFERROR(INDEX(Calculation!$R$7:$R$206,MATCH($B97&amp;" "&amp;AQ$10,positions,0),1),
IF(AND(ROW(AQ98)&gt;12,OR(AND(AR99&lt;&gt;"",AR99&lt;&gt;"-"),AND(AQ99="-",AP98=""))),"-","")))</f>
        <v/>
      </c>
      <c r="AR98" s="128" t="str">
        <f>IFERROR(INDEX(Calculation!$Q$7:$Q$206,MATCH($B98&amp;" "&amp;AR$10,positions,0),1),
IFERROR(INDEX(Calculation!$R$7:$R$206,MATCH($B97&amp;" "&amp;AR$10,positions,0),1),
IF(AND(ROW(AR98)&gt;12,OR(AND(AS99&lt;&gt;"",AS99&lt;&gt;"-"),AND(AR99="-",AQ98=""))),"-","")))</f>
        <v/>
      </c>
      <c r="AS98" s="128" t="str">
        <f>IFERROR(INDEX(Calculation!$Q$7:$Q$206,MATCH($B98&amp;" "&amp;AS$10,positions,0),1),
IFERROR(INDEX(Calculation!$R$7:$R$206,MATCH($B97&amp;" "&amp;AS$10,positions,0),1),
IF(AND(ROW(AS98)&gt;12,OR(AND(AT99&lt;&gt;"",AT99&lt;&gt;"-"),AND(AS99="-",AR98=""))),"-","")))</f>
        <v/>
      </c>
      <c r="AT98" s="128" t="str">
        <f>IFERROR(INDEX(Calculation!$Q$7:$Q$206,MATCH($B98&amp;" "&amp;AT$10,positions,0),1),
IFERROR(INDEX(Calculation!$R$7:$R$206,MATCH($B97&amp;" "&amp;AT$10,positions,0),1),
IF(AND(ROW(AT98)&gt;12,OR(AND(AU99&lt;&gt;"",AU99&lt;&gt;"-"),AND(AT99="-",AS98=""))),"-","")))</f>
        <v/>
      </c>
      <c r="AU98" s="128" t="str">
        <f>IFERROR(INDEX(Calculation!$Q$7:$Q$206,MATCH($B98&amp;" "&amp;AU$10,positions,0),1),
IFERROR(INDEX(Calculation!$R$7:$R$206,MATCH($B97&amp;" "&amp;AU$10,positions,0),1),
IF(AND(ROW(AU98)&gt;12,OR(AND(AV99&lt;&gt;"",AV99&lt;&gt;"-"),AND(AU99="-",AT98=""))),"-","")))</f>
        <v/>
      </c>
      <c r="AV98" s="128" t="str">
        <f>IFERROR(INDEX(Calculation!$Q$7:$Q$206,MATCH($B98&amp;" "&amp;AV$10,positions,0),1),
IFERROR(INDEX(Calculation!$R$7:$R$206,MATCH($B97&amp;" "&amp;AV$10,positions,0),1),
IF(AND(ROW(AV98)&gt;12,OR(AND(AW99&lt;&gt;"",AW99&lt;&gt;"-"),AND(AV99="-",AU98=""))),"-","")))</f>
        <v/>
      </c>
      <c r="AW98" s="128" t="str">
        <f>IFERROR(INDEX(Calculation!$Q$7:$Q$206,MATCH($B98&amp;" "&amp;AW$10,positions,0),1),
IFERROR(INDEX(Calculation!$R$7:$R$206,MATCH($B97&amp;" "&amp;AW$10,positions,0),1),
IF(AND(ROW(AW98)&gt;12,OR(AND(AX99&lt;&gt;"",AX99&lt;&gt;"-"),AND(AW99="-",AV98=""))),"-","")))</f>
        <v/>
      </c>
      <c r="AX98" s="128" t="str">
        <f>IFERROR(INDEX(Calculation!$Q$7:$Q$206,MATCH($B98&amp;" "&amp;AX$10,positions,0),1),
IFERROR(INDEX(Calculation!$R$7:$R$206,MATCH($B97&amp;" "&amp;AX$10,positions,0),1),
IF(AND(ROW(AX98)&gt;12,OR(AND(AY99&lt;&gt;"",AY99&lt;&gt;"-"),AND(AX99="-",AW98=""))),"-","")))</f>
        <v/>
      </c>
      <c r="AY98" s="128" t="str">
        <f>IFERROR(INDEX(Calculation!$Q$7:$Q$206,MATCH($B98&amp;" "&amp;AY$10,positions,0),1),
IFERROR(INDEX(Calculation!$R$7:$R$206,MATCH($B97&amp;" "&amp;AY$10,positions,0),1),
IF(AND(ROW(AY98)&gt;12,OR(AND(AZ99&lt;&gt;"",AZ99&lt;&gt;"-"),AND(AY99="-",AX98=""))),"-","")))</f>
        <v/>
      </c>
      <c r="AZ98" s="128" t="str">
        <f>IFERROR(INDEX(Calculation!$Q$7:$Q$206,MATCH($B98&amp;" "&amp;AZ$10,positions,0),1),
IFERROR(INDEX(Calculation!$R$7:$R$206,MATCH($B97&amp;" "&amp;AZ$10,positions,0),1),
IF(AND(ROW(AZ98)&gt;12,OR(AND(BA99&lt;&gt;"",BA99&lt;&gt;"-"),AND(AZ99="-",AY98=""))),"-","")))</f>
        <v/>
      </c>
      <c r="BA98" s="128" t="str">
        <f>IFERROR(INDEX(Calculation!$Q$7:$Q$206,MATCH($B98&amp;" "&amp;BA$10,positions,0),1),
IFERROR(INDEX(Calculation!$R$7:$R$206,MATCH($B97&amp;" "&amp;BA$10,positions,0),1),
IF(AND(ROW(BA98)&gt;12,OR(AND(BB99&lt;&gt;"",BB99&lt;&gt;"-"),AND(BA99="-",AZ98=""))),"-","")))</f>
        <v/>
      </c>
      <c r="BB98" s="128" t="str">
        <f>IFERROR(INDEX(Calculation!$Q$7:$Q$206,MATCH($B98&amp;" "&amp;BB$10,positions,0),1),
IFERROR(INDEX(Calculation!$R$7:$R$206,MATCH($B97&amp;" "&amp;BB$10,positions,0),1),
IF(AND(ROW(BB98)&gt;12,OR(AND(BC99&lt;&gt;"",BC99&lt;&gt;"-"),AND(BB99="-",BA98=""))),"-","")))</f>
        <v/>
      </c>
      <c r="BC98" s="128" t="str">
        <f>IFERROR(INDEX(Calculation!$Q$7:$Q$206,MATCH($B98&amp;" "&amp;BC$10,positions,0),1),
IFERROR(INDEX(Calculation!$R$7:$R$206,MATCH($B97&amp;" "&amp;BC$10,positions,0),1),
IF(AND(ROW(BC98)&gt;12,OR(AND(BD99&lt;&gt;"",BD99&lt;&gt;"-"),AND(BC99="-",BB98=""))),"-","")))</f>
        <v/>
      </c>
      <c r="BD98" s="128" t="str">
        <f>IFERROR(INDEX(Calculation!$Q$7:$Q$206,MATCH($B98&amp;" "&amp;BD$10,positions,0),1),
IFERROR(INDEX(Calculation!$R$7:$R$206,MATCH($B97&amp;" "&amp;BD$10,positions,0),1),
IF(AND(ROW(BD98)&gt;12,OR(AND(BE99&lt;&gt;"",BE99&lt;&gt;"-"),AND(BD99="-",BC98=""))),"-","")))</f>
        <v/>
      </c>
      <c r="BE98" s="128" t="str">
        <f>IFERROR(INDEX(Calculation!$Q$7:$Q$206,MATCH($B98&amp;" "&amp;BE$10,positions,0),1),
IFERROR(INDEX(Calculation!$R$7:$R$206,MATCH($B97&amp;" "&amp;BE$10,positions,0),1),
IF(AND(ROW(BE98)&gt;12,OR(AND(BF99&lt;&gt;"",BF99&lt;&gt;"-"),AND(BE99="-",BD98=""))),"-","")))</f>
        <v/>
      </c>
      <c r="BF98" s="128" t="str">
        <f>IFERROR(INDEX(Calculation!$Q$7:$Q$206,MATCH($B98&amp;" "&amp;BF$10,positions,0),1),
IFERROR(INDEX(Calculation!$R$7:$R$206,MATCH($B97&amp;" "&amp;BF$10,positions,0),1),
IF(AND(ROW(BF98)&gt;12,OR(AND(BG99&lt;&gt;"",BG99&lt;&gt;"-"),AND(BF99="-",BE98=""))),"-","")))</f>
        <v/>
      </c>
      <c r="BG98" s="128" t="str">
        <f>IFERROR(INDEX(Calculation!$Q$7:$Q$206,MATCH($B98&amp;" "&amp;BG$10,positions,0),1),
IFERROR(INDEX(Calculation!$R$7:$R$206,MATCH($B97&amp;" "&amp;BG$10,positions,0),1),
IF(AND(ROW(BG98)&gt;12,OR(AND(BH99&lt;&gt;"",BH99&lt;&gt;"-"),AND(BG99="-",BF98=""))),"-","")))</f>
        <v/>
      </c>
      <c r="BH98" s="128" t="str">
        <f>IFERROR(INDEX(Calculation!$Q$7:$Q$206,MATCH($B98&amp;" "&amp;BH$10,positions,0),1),
IFERROR(INDEX(Calculation!$R$7:$R$206,MATCH($B97&amp;" "&amp;BH$10,positions,0),1),
IF(AND(ROW(BH98)&gt;12,OR(AND(BI99&lt;&gt;"",BI99&lt;&gt;"-"),AND(BH99="-",BG98=""))),"-","")))</f>
        <v/>
      </c>
      <c r="BI98" s="128" t="str">
        <f>IFERROR(INDEX(Calculation!$Q$7:$Q$206,MATCH($B98&amp;" "&amp;BI$10,positions,0),1),
IFERROR(INDEX(Calculation!$R$7:$R$206,MATCH($B97&amp;" "&amp;BI$10,positions,0),1),
IF(AND(ROW(BI98)&gt;12,OR(AND(BJ99&lt;&gt;"",BJ99&lt;&gt;"-"),AND(BI99="-",BH98=""))),"-","")))</f>
        <v/>
      </c>
      <c r="BJ98" s="128" t="str">
        <f>IFERROR(INDEX(Calculation!$Q$7:$Q$206,MATCH($B98&amp;" "&amp;BJ$10,positions,0),1),
IFERROR(INDEX(Calculation!$R$7:$R$206,MATCH($B97&amp;" "&amp;BJ$10,positions,0),1),
IF(AND(ROW(BJ98)&gt;12,OR(AND(BK99&lt;&gt;"",BK99&lt;&gt;"-"),AND(BJ99="-",BI98=""))),"-","")))</f>
        <v/>
      </c>
      <c r="BK98" s="128" t="str">
        <f>IFERROR(INDEX(Calculation!$Q$7:$Q$206,MATCH($B98&amp;" "&amp;BK$10,positions,0),1),
IFERROR(INDEX(Calculation!$R$7:$R$206,MATCH($B97&amp;" "&amp;BK$10,positions,0),1),
IF(AND(ROW(BK98)&gt;12,OR(AND(BL99&lt;&gt;"",BL99&lt;&gt;"-"),AND(BK99="-",BJ98=""))),"-","")))</f>
        <v/>
      </c>
      <c r="BL98" s="128" t="str">
        <f>IFERROR(INDEX(Calculation!$Q$7:$Q$206,MATCH($B98&amp;" "&amp;BL$10,positions,0),1),
IFERROR(INDEX(Calculation!$R$7:$R$206,MATCH($B97&amp;" "&amp;BL$10,positions,0),1),
IF(AND(ROW(BL98)&gt;12,OR(AND(BM99&lt;&gt;"",BM99&lt;&gt;"-"),AND(BL99="-",BK98=""))),"-","")))</f>
        <v/>
      </c>
      <c r="BM98" s="128" t="str">
        <f>IFERROR(INDEX(Calculation!$Q$7:$Q$206,MATCH($B98&amp;" "&amp;BM$10,positions,0),1),
IFERROR(INDEX(Calculation!$R$7:$R$206,MATCH($B97&amp;" "&amp;BM$10,positions,0),1),
IF(AND(ROW(BM98)&gt;12,OR(AND(BN99&lt;&gt;"",BN99&lt;&gt;"-"),AND(BM99="-",BL98=""))),"-","")))</f>
        <v/>
      </c>
      <c r="BN98" s="128" t="str">
        <f>IFERROR(INDEX(Calculation!$Q$7:$Q$206,MATCH($B98&amp;" "&amp;BN$10,positions,0),1),
IFERROR(INDEX(Calculation!$R$7:$R$206,MATCH($B97&amp;" "&amp;BN$10,positions,0),1),
IF(AND(ROW(BN98)&gt;12,OR(AND(BO99&lt;&gt;"",BO99&lt;&gt;"-"),AND(BN99="-",BM98=""))),"-","")))</f>
        <v/>
      </c>
      <c r="BO98" s="128" t="str">
        <f>IFERROR(INDEX(Calculation!$Q$7:$Q$206,MATCH($B98&amp;" "&amp;BO$10,positions,0),1),
IFERROR(INDEX(Calculation!$R$7:$R$206,MATCH($B97&amp;" "&amp;BO$10,positions,0),1),
IF(AND(ROW(BO98)&gt;12,OR(AND(BP99&lt;&gt;"",BP99&lt;&gt;"-"),AND(BO99="-",BN98=""))),"-","")))</f>
        <v/>
      </c>
      <c r="BP98" s="128" t="str">
        <f>IFERROR(INDEX(Calculation!$Q$7:$Q$206,MATCH($B98&amp;" "&amp;BP$10,positions,0),1),
IFERROR(INDEX(Calculation!$R$7:$R$206,MATCH($B97&amp;" "&amp;BP$10,positions,0),1),
IF(AND(ROW(BP98)&gt;12,OR(AND(BQ99&lt;&gt;"",BQ99&lt;&gt;"-"),AND(BP99="-",BO98=""))),"-","")))</f>
        <v/>
      </c>
      <c r="BQ98" s="128" t="str">
        <f>IFERROR(INDEX(Calculation!$Q$7:$Q$206,MATCH($B98&amp;" "&amp;BQ$10,positions,0),1),
IFERROR(INDEX(Calculation!$R$7:$R$206,MATCH($B97&amp;" "&amp;BQ$10,positions,0),1),
IF(AND(ROW(BQ98)&gt;12,OR(AND(BR99&lt;&gt;"",BR99&lt;&gt;"-"),AND(BQ99="-",BP98=""))),"-","")))</f>
        <v/>
      </c>
      <c r="BR98" s="128" t="str">
        <f>IFERROR(INDEX(Calculation!$Q$7:$Q$206,MATCH($B98&amp;" "&amp;BR$10,positions,0),1),
IFERROR(INDEX(Calculation!$R$7:$R$206,MATCH($B97&amp;" "&amp;BR$10,positions,0),1),
IF(AND(ROW(BR98)&gt;12,OR(AND(BS99&lt;&gt;"",BS99&lt;&gt;"-"),AND(BR99="-",BQ98=""))),"-","")))</f>
        <v/>
      </c>
      <c r="BS98" s="128" t="str">
        <f>IFERROR(INDEX(Calculation!$Q$7:$Q$206,MATCH($B98&amp;" "&amp;BS$10,positions,0),1),
IFERROR(INDEX(Calculation!$R$7:$R$206,MATCH($B97&amp;" "&amp;BS$10,positions,0),1),
IF(AND(ROW(BS98)&gt;12,OR(AND(BT99&lt;&gt;"",BT99&lt;&gt;"-"),AND(BS99="-",BR98=""))),"-","")))</f>
        <v/>
      </c>
      <c r="BT98" s="128" t="str">
        <f>IFERROR(INDEX(Calculation!$Q$7:$Q$206,MATCH($B98&amp;" "&amp;BT$10,positions,0),1),
IFERROR(INDEX(Calculation!$R$7:$R$206,MATCH($B97&amp;" "&amp;BT$10,positions,0),1),
IF(AND(ROW(BT98)&gt;12,OR(AND(BU99&lt;&gt;"",BU99&lt;&gt;"-"),AND(BT99="-",BS98=""))),"-","")))</f>
        <v/>
      </c>
      <c r="BU98" s="128" t="str">
        <f>IFERROR(INDEX(Calculation!$Q$7:$Q$206,MATCH($B98&amp;" "&amp;BU$10,positions,0),1),
IFERROR(INDEX(Calculation!$R$7:$R$206,MATCH($B97&amp;" "&amp;BU$10,positions,0),1),
IF(AND(ROW(BU98)&gt;12,OR(AND(BV99&lt;&gt;"",BV99&lt;&gt;"-"),AND(BU99="-",BT98=""))),"-","")))</f>
        <v/>
      </c>
      <c r="BV98" s="128" t="str">
        <f>IFERROR(INDEX(Calculation!$Q$7:$Q$206,MATCH($B98&amp;" "&amp;BV$10,positions,0),1),
IFERROR(INDEX(Calculation!$R$7:$R$206,MATCH($B97&amp;" "&amp;BV$10,positions,0),1),
IF(AND(ROW(BV98)&gt;12,OR(AND(BW99&lt;&gt;"",BW99&lt;&gt;"-"),AND(BV99="-",BU98=""))),"-","")))</f>
        <v/>
      </c>
      <c r="BW98" s="128" t="str">
        <f>IFERROR(INDEX(Calculation!$Q$7:$Q$206,MATCH($B98&amp;" "&amp;BW$10,positions,0),1),
IFERROR(INDEX(Calculation!$R$7:$R$206,MATCH($B97&amp;" "&amp;BW$10,positions,0),1),
IF(AND(ROW(BW98)&gt;12,OR(AND(BX99&lt;&gt;"",BX99&lt;&gt;"-"),AND(BW99="-",BV98=""))),"-","")))</f>
        <v/>
      </c>
      <c r="BX98" s="128" t="str">
        <f>IFERROR(INDEX(Calculation!$Q$7:$Q$206,MATCH($B98&amp;" "&amp;BX$10,positions,0),1),
IFERROR(INDEX(Calculation!$R$7:$R$206,MATCH($B97&amp;" "&amp;BX$10,positions,0),1),
IF(AND(ROW(BX98)&gt;12,OR(AND(BY99&lt;&gt;"",BY99&lt;&gt;"-"),AND(BX99="-",BW98=""))),"-","")))</f>
        <v/>
      </c>
      <c r="BY98" s="128" t="str">
        <f>IFERROR(INDEX(Calculation!$Q$7:$Q$206,MATCH($B98&amp;" "&amp;BY$10,positions,0),1),
IFERROR(INDEX(Calculation!$R$7:$R$206,MATCH($B97&amp;" "&amp;BY$10,positions,0),1),
IF(AND(ROW(BY98)&gt;12,OR(AND(BZ99&lt;&gt;"",BZ99&lt;&gt;"-"),AND(BY99="-",BX98=""))),"-","")))</f>
        <v/>
      </c>
      <c r="BZ98" s="128" t="str">
        <f>IFERROR(INDEX(Calculation!$Q$7:$Q$206,MATCH($B98&amp;" "&amp;BZ$10,positions,0),1),
IFERROR(INDEX(Calculation!$R$7:$R$206,MATCH($B97&amp;" "&amp;BZ$10,positions,0),1),
IF(AND(ROW(BZ98)&gt;12,OR(AND(CA99&lt;&gt;"",CA99&lt;&gt;"-"),AND(BZ99="-",BY98=""))),"-","")))</f>
        <v/>
      </c>
      <c r="CA98" s="128" t="str">
        <f>IFERROR(INDEX(Calculation!$Q$7:$Q$206,MATCH($B98&amp;" "&amp;CA$10,positions,0),1),
IFERROR(INDEX(Calculation!$R$7:$R$206,MATCH($B97&amp;" "&amp;CA$10,positions,0),1),
IF(AND(ROW(CA98)&gt;12,OR(AND(CB99&lt;&gt;"",CB99&lt;&gt;"-"),AND(CA99="-",BZ98=""))),"-","")))</f>
        <v/>
      </c>
      <c r="CB98" s="128" t="str">
        <f>IFERROR(INDEX(Calculation!$Q$7:$Q$206,MATCH($B98&amp;" "&amp;CB$10,positions,0),1),
IFERROR(INDEX(Calculation!$R$7:$R$206,MATCH($B97&amp;" "&amp;CB$10,positions,0),1),
IF(AND(ROW(CB98)&gt;12,OR(AND(CC99&lt;&gt;"",CC99&lt;&gt;"-"),AND(CB99="-",CA98=""))),"-","")))</f>
        <v/>
      </c>
      <c r="CC98" s="128" t="str">
        <f>IFERROR(INDEX(Calculation!$Q$7:$Q$206,MATCH($B98&amp;" "&amp;CC$10,positions,0),1),
IFERROR(INDEX(Calculation!$R$7:$R$206,MATCH($B97&amp;" "&amp;CC$10,positions,0),1),
IF(AND(ROW(CC98)&gt;12,OR(AND(CD99&lt;&gt;"",CD99&lt;&gt;"-"),AND(CC99="-",CB98=""))),"-","")))</f>
        <v/>
      </c>
      <c r="CD98" s="128" t="str">
        <f>IFERROR(INDEX(Calculation!$Q$7:$Q$206,MATCH($B98&amp;" "&amp;CD$10,positions,0),1),
IFERROR(INDEX(Calculation!$R$7:$R$206,MATCH($B97&amp;" "&amp;CD$10,positions,0),1),
IF(AND(ROW(CD98)&gt;12,OR(AND(CE99&lt;&gt;"",CE99&lt;&gt;"-"),AND(CD99="-",CC98=""))),"-","")))</f>
        <v/>
      </c>
      <c r="CE98" s="128" t="str">
        <f>IFERROR(INDEX(Calculation!$Q$7:$Q$206,MATCH($B98&amp;" "&amp;CE$10,positions,0),1),
IFERROR(INDEX(Calculation!$R$7:$R$206,MATCH($B97&amp;" "&amp;CE$10,positions,0),1),
IF(AND(ROW(CE98)&gt;12,OR(AND(CF99&lt;&gt;"",CF99&lt;&gt;"-"),AND(CE99="-",CD98=""))),"-","")))</f>
        <v/>
      </c>
      <c r="CF98" s="128" t="str">
        <f>IFERROR(INDEX(Calculation!$Q$7:$Q$206,MATCH($B98&amp;" "&amp;CF$10,positions,0),1),
IFERROR(INDEX(Calculation!$R$7:$R$206,MATCH($B97&amp;" "&amp;CF$10,positions,0),1),
IF(AND(ROW(CF98)&gt;12,OR(AND(CG99&lt;&gt;"",CG99&lt;&gt;"-"),AND(CF99="-",CE98=""))),"-","")))</f>
        <v/>
      </c>
      <c r="CG98" s="128" t="str">
        <f>IFERROR(INDEX(Calculation!$Q$7:$Q$206,MATCH($B98&amp;" "&amp;CG$10,positions,0),1),
IFERROR(INDEX(Calculation!$R$7:$R$206,MATCH($B97&amp;" "&amp;CG$10,positions,0),1),
IF(AND(ROW(CG98)&gt;12,OR(AND(CH99&lt;&gt;"",CH99&lt;&gt;"-"),AND(CG99="-",CF98=""))),"-","")))</f>
        <v/>
      </c>
      <c r="CH98" s="128" t="str">
        <f>IFERROR(INDEX(Calculation!$Q$7:$Q$206,MATCH($B98&amp;" "&amp;CH$10,positions,0),1),
IFERROR(INDEX(Calculation!$R$7:$R$206,MATCH($B97&amp;" "&amp;CH$10,positions,0),1),
IF(AND(ROW(CH98)&gt;12,OR(AND(CI99&lt;&gt;"",CI99&lt;&gt;"-"),AND(CH99="-",CG98=""))),"-","")))</f>
        <v/>
      </c>
      <c r="CI98" s="128" t="str">
        <f>IFERROR(INDEX(Calculation!$Q$7:$Q$206,MATCH($B98&amp;" "&amp;CI$10,positions,0),1),
IFERROR(INDEX(Calculation!$R$7:$R$206,MATCH($B97&amp;" "&amp;CI$10,positions,0),1),
IF(AND(ROW(CI98)&gt;12,OR(AND(CJ99&lt;&gt;"",CJ99&lt;&gt;"-"),AND(CI99="-",CH98=""))),"-","")))</f>
        <v/>
      </c>
      <c r="CJ98" s="128" t="str">
        <f>IFERROR(INDEX(Calculation!$Q$7:$Q$206,MATCH($B98&amp;" "&amp;CJ$10,positions,0),1),
IFERROR(INDEX(Calculation!$R$7:$R$206,MATCH($B97&amp;" "&amp;CJ$10,positions,0),1),
IF(AND(ROW(CJ98)&gt;12,OR(AND(CK99&lt;&gt;"",CK99&lt;&gt;"-"),AND(CJ99="-",CI98=""))),"-","")))</f>
        <v/>
      </c>
      <c r="CK98" s="128" t="str">
        <f>IFERROR(INDEX(Calculation!$Q$7:$Q$206,MATCH($B98&amp;" "&amp;CK$10,positions,0),1),
IFERROR(INDEX(Calculation!$R$7:$R$206,MATCH($B97&amp;" "&amp;CK$10,positions,0),1),
IF(AND(ROW(CK98)&gt;12,OR(AND(CL99&lt;&gt;"",CL99&lt;&gt;"-"),AND(CK99="-",CJ98=""))),"-","")))</f>
        <v/>
      </c>
      <c r="CL98" s="128" t="str">
        <f>IFERROR(INDEX(Calculation!$Q$7:$Q$206,MATCH($B98&amp;" "&amp;CL$10,positions,0),1),
IFERROR(INDEX(Calculation!$R$7:$R$206,MATCH($B97&amp;" "&amp;CL$10,positions,0),1),
IF(AND(ROW(CL98)&gt;12,OR(AND(CM99&lt;&gt;"",CM99&lt;&gt;"-"),AND(CL99="-",CK98=""))),"-","")))</f>
        <v/>
      </c>
      <c r="CM98" s="128" t="str">
        <f>IFERROR(INDEX(Calculation!$Q$7:$Q$206,MATCH($B98&amp;" "&amp;CM$10,positions,0),1),
IFERROR(INDEX(Calculation!$R$7:$R$206,MATCH($B97&amp;" "&amp;CM$10,positions,0),1),
IF(AND(ROW(CM98)&gt;12,OR(AND(CN99&lt;&gt;"",CN99&lt;&gt;"-"),AND(CM99="-",CL98=""))),"-","")))</f>
        <v/>
      </c>
      <c r="CN98" s="128" t="str">
        <f>IFERROR(INDEX(Calculation!$Q$7:$Q$206,MATCH($B98&amp;" "&amp;CN$10,positions,0),1),
IFERROR(INDEX(Calculation!$R$7:$R$206,MATCH($B97&amp;" "&amp;CN$10,positions,0),1),
IF(AND(ROW(CN98)&gt;12,OR(AND(CO99&lt;&gt;"",CO99&lt;&gt;"-"),AND(CN99="-",CM98=""))),"-","")))</f>
        <v/>
      </c>
      <c r="CO98" s="128" t="str">
        <f>IFERROR(INDEX(Calculation!$Q$7:$Q$206,MATCH($B98&amp;" "&amp;CO$10,positions,0),1),
IFERROR(INDEX(Calculation!$R$7:$R$206,MATCH($B97&amp;" "&amp;CO$10,positions,0),1),
IF(AND(ROW(CO98)&gt;12,OR(AND(CP99&lt;&gt;"",CP99&lt;&gt;"-"),AND(CO99="-",CN98=""))),"-","")))</f>
        <v/>
      </c>
      <c r="CP98" s="128" t="str">
        <f>IFERROR(INDEX(Calculation!$Q$7:$Q$206,MATCH($B98&amp;" "&amp;CP$10,positions,0),1),
IFERROR(INDEX(Calculation!$R$7:$R$206,MATCH($B97&amp;" "&amp;CP$10,positions,0),1),
IF(AND(ROW(CP98)&gt;12,OR(AND(CQ99&lt;&gt;"",CQ99&lt;&gt;"-"),AND(CP99="-",CO98=""))),"-","")))</f>
        <v/>
      </c>
      <c r="CQ98" s="128" t="str">
        <f>IFERROR(INDEX(Calculation!$Q$7:$Q$206,MATCH($B98&amp;" "&amp;CQ$10,positions,0),1),
IFERROR(INDEX(Calculation!$R$7:$R$206,MATCH($B97&amp;" "&amp;CQ$10,positions,0),1),
IF(AND(ROW(CQ98)&gt;12,OR(AND(CR99&lt;&gt;"",CR99&lt;&gt;"-"),AND(CQ99="-",CP98=""))),"-","")))</f>
        <v/>
      </c>
      <c r="CR98" s="128" t="str">
        <f>IFERROR(INDEX(Calculation!$Q$7:$Q$206,MATCH($B98&amp;" "&amp;CR$10,positions,0),1),
IFERROR(INDEX(Calculation!$R$7:$R$206,MATCH($B97&amp;" "&amp;CR$10,positions,0),1),
IF(AND(ROW(CR98)&gt;12,OR(AND(CS99&lt;&gt;"",CS99&lt;&gt;"-"),AND(CR99="-",CQ98=""))),"-","")))</f>
        <v/>
      </c>
      <c r="CS98" s="128" t="str">
        <f>IFERROR(INDEX(Calculation!$Q$7:$Q$206,MATCH($B98&amp;" "&amp;CS$10,positions,0),1),
IFERROR(INDEX(Calculation!$R$7:$R$206,MATCH($B97&amp;" "&amp;CS$10,positions,0),1),
IF(AND(ROW(CS98)&gt;12,OR(AND(CT99&lt;&gt;"",CT99&lt;&gt;"-"),AND(CS99="-",CR98=""))),"-","")))</f>
        <v/>
      </c>
      <c r="CT98" s="128" t="str">
        <f>IFERROR(INDEX(Calculation!$Q$7:$Q$206,MATCH($B98&amp;" "&amp;CT$10,positions,0),1),
IFERROR(INDEX(Calculation!$R$7:$R$206,MATCH($B97&amp;" "&amp;CT$10,positions,0),1),
IF(AND(ROW(CT98)&gt;12,OR(AND(CU99&lt;&gt;"",CU99&lt;&gt;"-"),AND(CT99="-",CS98=""))),"-","")))</f>
        <v/>
      </c>
      <c r="CU98" s="128" t="str">
        <f>IFERROR(INDEX(Calculation!$Q$7:$Q$206,MATCH($B98&amp;" "&amp;CU$10,positions,0),1),
IFERROR(INDEX(Calculation!$R$7:$R$206,MATCH($B97&amp;" "&amp;CU$10,positions,0),1),
IF(AND(ROW(CU98)&gt;12,OR(AND(CV99&lt;&gt;"",CV99&lt;&gt;"-"),AND(CU99="-",CT98=""))),"-","")))</f>
        <v/>
      </c>
      <c r="CV98" s="128" t="str">
        <f>IFERROR(INDEX(Calculation!$Q$7:$Q$206,MATCH($B98&amp;" "&amp;CV$10,positions,0),1),
IFERROR(INDEX(Calculation!$R$7:$R$206,MATCH($B97&amp;" "&amp;CV$10,positions,0),1),
IF(AND(ROW(CV98)&gt;12,OR(AND(CW99&lt;&gt;"",CW99&lt;&gt;"-"),AND(CV99="-",CU98=""))),"-","")))</f>
        <v/>
      </c>
      <c r="CW98" s="128" t="str">
        <f>IFERROR(INDEX(Calculation!$Q$7:$Q$206,MATCH($B98&amp;" "&amp;CW$10,positions,0),1),
IFERROR(INDEX(Calculation!$R$7:$R$206,MATCH($B97&amp;" "&amp;CW$10,positions,0),1),
IF(AND(ROW(CW98)&gt;12,OR(AND(CX99&lt;&gt;"",CX99&lt;&gt;"-"),AND(CW99="-",CV98=""))),"-","")))</f>
        <v/>
      </c>
      <c r="CX98" s="128" t="str">
        <f>IFERROR(INDEX(Calculation!$Q$7:$Q$206,MATCH($B98&amp;" "&amp;CX$10,positions,0),1),
IFERROR(INDEX(Calculation!$R$7:$R$206,MATCH($B97&amp;" "&amp;CX$10,positions,0),1),
IF(AND(ROW(CX98)&gt;12,OR(AND(CY99&lt;&gt;"",CY99&lt;&gt;"-"),AND(CX99="-",CW98=""))),"-","")))</f>
        <v/>
      </c>
      <c r="CY98" s="128" t="str">
        <f>IFERROR(INDEX(Calculation!$Q$7:$Q$206,MATCH($B98&amp;" "&amp;CY$10,positions,0),1),
IFERROR(INDEX(Calculation!$R$7:$R$206,MATCH($B97&amp;" "&amp;CY$10,positions,0),1),
IF(AND(ROW(CY98)&gt;12,OR(AND(CZ99&lt;&gt;"",CZ99&lt;&gt;"-"),AND(CY99="-",CX98=""))),"-","")))</f>
        <v/>
      </c>
      <c r="CZ98" s="128" t="str">
        <f>IFERROR(INDEX(Calculation!$Q$7:$Q$206,MATCH($B98&amp;" "&amp;CZ$10,positions,0),1),
IFERROR(INDEX(Calculation!$R$7:$R$206,MATCH($B97&amp;" "&amp;CZ$10,positions,0),1),
IF(AND(ROW(CZ98)&gt;12,OR(AND(DA99&lt;&gt;"",DA99&lt;&gt;"-"),AND(CZ99="-",CY98=""))),"-","")))</f>
        <v/>
      </c>
    </row>
    <row r="99" spans="2:104" s="100" customFormat="1" ht="27.95" customHeight="1" x14ac:dyDescent="0.25">
      <c r="B99" s="140">
        <v>89</v>
      </c>
      <c r="C99" s="99"/>
      <c r="D99" s="128" t="str">
        <f>IFERROR(INDEX(Calculation!$Q$7:$Q$206,MATCH($B99&amp;" "&amp;D$10,positions,0),1),
IFERROR(INDEX(Calculation!$R$7:$R$206,MATCH($B98&amp;" "&amp;D$10,positions,0),1),
IF(AND(ROW(D99)&gt;12,OR(AND(E100&lt;&gt;"",E100&lt;&gt;"-"),AND(D100="-",C99=""))),"-","")))</f>
        <v/>
      </c>
      <c r="E99" s="128" t="str">
        <f>IFERROR(INDEX(Calculation!$Q$7:$Q$206,MATCH($B99&amp;" "&amp;E$10,positions,0),1),
IFERROR(INDEX(Calculation!$R$7:$R$206,MATCH($B98&amp;" "&amp;E$10,positions,0),1),
IF(AND(ROW(E99)&gt;12,OR(AND(F100&lt;&gt;"",F100&lt;&gt;"-"),AND(E100="-",D99=""))),"-","")))</f>
        <v/>
      </c>
      <c r="F99" s="128" t="str">
        <f>IFERROR(INDEX(Calculation!$Q$7:$Q$206,MATCH($B99&amp;" "&amp;F$10,positions,0),1),
IFERROR(INDEX(Calculation!$R$7:$R$206,MATCH($B98&amp;" "&amp;F$10,positions,0),1),
IF(AND(ROW(F99)&gt;12,OR(AND(G100&lt;&gt;"",G100&lt;&gt;"-"),AND(F100="-",E99=""))),"-","")))</f>
        <v/>
      </c>
      <c r="G99" s="128" t="str">
        <f>IFERROR(INDEX(Calculation!$Q$7:$Q$206,MATCH($B99&amp;" "&amp;G$10,positions,0),1),
IFERROR(INDEX(Calculation!$R$7:$R$206,MATCH($B98&amp;" "&amp;G$10,positions,0),1),
IF(AND(ROW(G99)&gt;12,OR(AND(H100&lt;&gt;"",H100&lt;&gt;"-"),AND(G100="-",F99=""))),"-","")))</f>
        <v/>
      </c>
      <c r="H99" s="128" t="str">
        <f>IFERROR(INDEX(Calculation!$Q$7:$Q$206,MATCH($B99&amp;" "&amp;H$10,positions,0),1),
IFERROR(INDEX(Calculation!$R$7:$R$206,MATCH($B98&amp;" "&amp;H$10,positions,0),1),
IF(AND(ROW(H99)&gt;12,OR(AND(I100&lt;&gt;"",I100&lt;&gt;"-"),AND(H100="-",G99=""))),"-","")))</f>
        <v/>
      </c>
      <c r="I99" s="128" t="str">
        <f>IFERROR(INDEX(Calculation!$Q$7:$Q$206,MATCH($B99&amp;" "&amp;I$10,positions,0),1),
IFERROR(INDEX(Calculation!$R$7:$R$206,MATCH($B98&amp;" "&amp;I$10,positions,0),1),
IF(AND(ROW(I99)&gt;12,OR(AND(J100&lt;&gt;"",J100&lt;&gt;"-"),AND(I100="-",H99=""))),"-","")))</f>
        <v/>
      </c>
      <c r="J99" s="128" t="str">
        <f>IFERROR(INDEX(Calculation!$Q$7:$Q$206,MATCH($B99&amp;" "&amp;J$10,positions,0),1),
IFERROR(INDEX(Calculation!$R$7:$R$206,MATCH($B98&amp;" "&amp;J$10,positions,0),1),
IF(AND(ROW(J99)&gt;12,OR(AND(K100&lt;&gt;"",K100&lt;&gt;"-"),AND(J100="-",I99=""))),"-","")))</f>
        <v/>
      </c>
      <c r="K99" s="128" t="str">
        <f>IFERROR(INDEX(Calculation!$Q$7:$Q$206,MATCH($B99&amp;" "&amp;K$10,positions,0),1),
IFERROR(INDEX(Calculation!$R$7:$R$206,MATCH($B98&amp;" "&amp;K$10,positions,0),1),
IF(AND(ROW(K99)&gt;12,OR(AND(L100&lt;&gt;"",L100&lt;&gt;"-"),AND(K100="-",J99=""))),"-","")))</f>
        <v/>
      </c>
      <c r="L99" s="128" t="str">
        <f>IFERROR(INDEX(Calculation!$Q$7:$Q$206,MATCH($B99&amp;" "&amp;L$10,positions,0),1),
IFERROR(INDEX(Calculation!$R$7:$R$206,MATCH($B98&amp;" "&amp;L$10,positions,0),1),
IF(AND(ROW(L99)&gt;12,OR(AND(M100&lt;&gt;"",M100&lt;&gt;"-"),AND(L100="-",K99=""))),"-","")))</f>
        <v/>
      </c>
      <c r="M99" s="128" t="str">
        <f>IFERROR(INDEX(Calculation!$Q$7:$Q$206,MATCH($B99&amp;" "&amp;M$10,positions,0),1),
IFERROR(INDEX(Calculation!$R$7:$R$206,MATCH($B98&amp;" "&amp;M$10,positions,0),1),
IF(AND(ROW(M99)&gt;12,OR(AND(N100&lt;&gt;"",N100&lt;&gt;"-"),AND(M100="-",L99=""))),"-","")))</f>
        <v/>
      </c>
      <c r="N99" s="128" t="str">
        <f>IFERROR(INDEX(Calculation!$Q$7:$Q$206,MATCH($B99&amp;" "&amp;N$10,positions,0),1),
IFERROR(INDEX(Calculation!$R$7:$R$206,MATCH($B98&amp;" "&amp;N$10,positions,0),1),
IF(AND(ROW(N99)&gt;12,OR(AND(O100&lt;&gt;"",O100&lt;&gt;"-"),AND(N100="-",M99=""))),"-","")))</f>
        <v/>
      </c>
      <c r="O99" s="128" t="str">
        <f>IFERROR(INDEX(Calculation!$Q$7:$Q$206,MATCH($B99&amp;" "&amp;O$10,positions,0),1),
IFERROR(INDEX(Calculation!$R$7:$R$206,MATCH($B98&amp;" "&amp;O$10,positions,0),1),
IF(AND(ROW(O99)&gt;12,OR(AND(P100&lt;&gt;"",P100&lt;&gt;"-"),AND(O100="-",N99=""))),"-","")))</f>
        <v/>
      </c>
      <c r="P99" s="128" t="str">
        <f>IFERROR(INDEX(Calculation!$Q$7:$Q$206,MATCH($B99&amp;" "&amp;P$10,positions,0),1),
IFERROR(INDEX(Calculation!$R$7:$R$206,MATCH($B98&amp;" "&amp;P$10,positions,0),1),
IF(AND(ROW(P99)&gt;12,OR(AND(Q100&lt;&gt;"",Q100&lt;&gt;"-"),AND(P100="-",O99=""))),"-","")))</f>
        <v/>
      </c>
      <c r="Q99" s="128" t="str">
        <f>IFERROR(INDEX(Calculation!$Q$7:$Q$206,MATCH($B99&amp;" "&amp;Q$10,positions,0),1),
IFERROR(INDEX(Calculation!$R$7:$R$206,MATCH($B98&amp;" "&amp;Q$10,positions,0),1),
IF(AND(ROW(Q99)&gt;12,OR(AND(R100&lt;&gt;"",R100&lt;&gt;"-"),AND(Q100="-",P99=""))),"-","")))</f>
        <v/>
      </c>
      <c r="R99" s="128" t="str">
        <f>IFERROR(INDEX(Calculation!$Q$7:$Q$206,MATCH($B99&amp;" "&amp;R$10,positions,0),1),
IFERROR(INDEX(Calculation!$R$7:$R$206,MATCH($B98&amp;" "&amp;R$10,positions,0),1),
IF(AND(ROW(R99)&gt;12,OR(AND(S100&lt;&gt;"",S100&lt;&gt;"-"),AND(R100="-",Q99=""))),"-","")))</f>
        <v/>
      </c>
      <c r="S99" s="128" t="str">
        <f>IFERROR(INDEX(Calculation!$Q$7:$Q$206,MATCH($B99&amp;" "&amp;S$10,positions,0),1),
IFERROR(INDEX(Calculation!$R$7:$R$206,MATCH($B98&amp;" "&amp;S$10,positions,0),1),
IF(AND(ROW(S99)&gt;12,OR(AND(T100&lt;&gt;"",T100&lt;&gt;"-"),AND(S100="-",R99=""))),"-","")))</f>
        <v/>
      </c>
      <c r="T99" s="128" t="str">
        <f>IFERROR(INDEX(Calculation!$Q$7:$Q$206,MATCH($B99&amp;" "&amp;T$10,positions,0),1),
IFERROR(INDEX(Calculation!$R$7:$R$206,MATCH($B98&amp;" "&amp;T$10,positions,0),1),
IF(AND(ROW(T99)&gt;12,OR(AND(U100&lt;&gt;"",U100&lt;&gt;"-"),AND(T100="-",S99=""))),"-","")))</f>
        <v/>
      </c>
      <c r="U99" s="128" t="str">
        <f>IFERROR(INDEX(Calculation!$Q$7:$Q$206,MATCH($B99&amp;" "&amp;U$10,positions,0),1),
IFERROR(INDEX(Calculation!$R$7:$R$206,MATCH($B98&amp;" "&amp;U$10,positions,0),1),
IF(AND(ROW(U99)&gt;12,OR(AND(V100&lt;&gt;"",V100&lt;&gt;"-"),AND(U100="-",T99=""))),"-","")))</f>
        <v/>
      </c>
      <c r="V99" s="128" t="str">
        <f>IFERROR(INDEX(Calculation!$Q$7:$Q$206,MATCH($B99&amp;" "&amp;V$10,positions,0),1),
IFERROR(INDEX(Calculation!$R$7:$R$206,MATCH($B98&amp;" "&amp;V$10,positions,0),1),
IF(AND(ROW(V99)&gt;12,OR(AND(W100&lt;&gt;"",W100&lt;&gt;"-"),AND(V100="-",U99=""))),"-","")))</f>
        <v/>
      </c>
      <c r="W99" s="128" t="str">
        <f>IFERROR(INDEX(Calculation!$Q$7:$Q$206,MATCH($B99&amp;" "&amp;W$10,positions,0),1),
IFERROR(INDEX(Calculation!$R$7:$R$206,MATCH($B98&amp;" "&amp;W$10,positions,0),1),
IF(AND(ROW(W99)&gt;12,OR(AND(X100&lt;&gt;"",X100&lt;&gt;"-"),AND(W100="-",V99=""))),"-","")))</f>
        <v/>
      </c>
      <c r="X99" s="128" t="str">
        <f>IFERROR(INDEX(Calculation!$Q$7:$Q$206,MATCH($B99&amp;" "&amp;X$10,positions,0),1),
IFERROR(INDEX(Calculation!$R$7:$R$206,MATCH($B98&amp;" "&amp;X$10,positions,0),1),
IF(AND(ROW(X99)&gt;12,OR(AND(Y100&lt;&gt;"",Y100&lt;&gt;"-"),AND(X100="-",W99=""))),"-","")))</f>
        <v/>
      </c>
      <c r="Y99" s="128" t="str">
        <f>IFERROR(INDEX(Calculation!$Q$7:$Q$206,MATCH($B99&amp;" "&amp;Y$10,positions,0),1),
IFERROR(INDEX(Calculation!$R$7:$R$206,MATCH($B98&amp;" "&amp;Y$10,positions,0),1),
IF(AND(ROW(Y99)&gt;12,OR(AND(Z100&lt;&gt;"",Z100&lt;&gt;"-"),AND(Y100="-",X99=""))),"-","")))</f>
        <v/>
      </c>
      <c r="Z99" s="128" t="str">
        <f>IFERROR(INDEX(Calculation!$Q$7:$Q$206,MATCH($B99&amp;" "&amp;Z$10,positions,0),1),
IFERROR(INDEX(Calculation!$R$7:$R$206,MATCH($B98&amp;" "&amp;Z$10,positions,0),1),
IF(AND(ROW(Z99)&gt;12,OR(AND(AA100&lt;&gt;"",AA100&lt;&gt;"-"),AND(Z100="-",Y99=""))),"-","")))</f>
        <v/>
      </c>
      <c r="AA99" s="128" t="str">
        <f>IFERROR(INDEX(Calculation!$Q$7:$Q$206,MATCH($B99&amp;" "&amp;AA$10,positions,0),1),
IFERROR(INDEX(Calculation!$R$7:$R$206,MATCH($B98&amp;" "&amp;AA$10,positions,0),1),
IF(AND(ROW(AA99)&gt;12,OR(AND(AB100&lt;&gt;"",AB100&lt;&gt;"-"),AND(AA100="-",Z99=""))),"-","")))</f>
        <v/>
      </c>
      <c r="AB99" s="128" t="str">
        <f>IFERROR(INDEX(Calculation!$Q$7:$Q$206,MATCH($B99&amp;" "&amp;AB$10,positions,0),1),
IFERROR(INDEX(Calculation!$R$7:$R$206,MATCH($B98&amp;" "&amp;AB$10,positions,0),1),
IF(AND(ROW(AB99)&gt;12,OR(AND(AC100&lt;&gt;"",AC100&lt;&gt;"-"),AND(AB100="-",AA99=""))),"-","")))</f>
        <v/>
      </c>
      <c r="AC99" s="128" t="str">
        <f>IFERROR(INDEX(Calculation!$Q$7:$Q$206,MATCH($B99&amp;" "&amp;AC$10,positions,0),1),
IFERROR(INDEX(Calculation!$R$7:$R$206,MATCH($B98&amp;" "&amp;AC$10,positions,0),1),
IF(AND(ROW(AC99)&gt;12,OR(AND(AD100&lt;&gt;"",AD100&lt;&gt;"-"),AND(AC100="-",AB99=""))),"-","")))</f>
        <v/>
      </c>
      <c r="AD99" s="128" t="str">
        <f>IFERROR(INDEX(Calculation!$Q$7:$Q$206,MATCH($B99&amp;" "&amp;AD$10,positions,0),1),
IFERROR(INDEX(Calculation!$R$7:$R$206,MATCH($B98&amp;" "&amp;AD$10,positions,0),1),
IF(AND(ROW(AD99)&gt;12,OR(AND(AE100&lt;&gt;"",AE100&lt;&gt;"-"),AND(AD100="-",AC99=""))),"-","")))</f>
        <v/>
      </c>
      <c r="AE99" s="128" t="str">
        <f>IFERROR(INDEX(Calculation!$Q$7:$Q$206,MATCH($B99&amp;" "&amp;AE$10,positions,0),1),
IFERROR(INDEX(Calculation!$R$7:$R$206,MATCH($B98&amp;" "&amp;AE$10,positions,0),1),
IF(AND(ROW(AE99)&gt;12,OR(AND(AF100&lt;&gt;"",AF100&lt;&gt;"-"),AND(AE100="-",AD99=""))),"-","")))</f>
        <v/>
      </c>
      <c r="AF99" s="128" t="str">
        <f>IFERROR(INDEX(Calculation!$Q$7:$Q$206,MATCH($B99&amp;" "&amp;AF$10,positions,0),1),
IFERROR(INDEX(Calculation!$R$7:$R$206,MATCH($B98&amp;" "&amp;AF$10,positions,0),1),
IF(AND(ROW(AF99)&gt;12,OR(AND(AG100&lt;&gt;"",AG100&lt;&gt;"-"),AND(AF100="-",AE99=""))),"-","")))</f>
        <v/>
      </c>
      <c r="AG99" s="128" t="str">
        <f>IFERROR(INDEX(Calculation!$Q$7:$Q$206,MATCH($B99&amp;" "&amp;AG$10,positions,0),1),
IFERROR(INDEX(Calculation!$R$7:$R$206,MATCH($B98&amp;" "&amp;AG$10,positions,0),1),
IF(AND(ROW(AG99)&gt;12,OR(AND(AH100&lt;&gt;"",AH100&lt;&gt;"-"),AND(AG100="-",AF99=""))),"-","")))</f>
        <v/>
      </c>
      <c r="AH99" s="128" t="str">
        <f>IFERROR(INDEX(Calculation!$Q$7:$Q$206,MATCH($B99&amp;" "&amp;AH$10,positions,0),1),
IFERROR(INDEX(Calculation!$R$7:$R$206,MATCH($B98&amp;" "&amp;AH$10,positions,0),1),
IF(AND(ROW(AH99)&gt;12,OR(AND(AI100&lt;&gt;"",AI100&lt;&gt;"-"),AND(AH100="-",AG99=""))),"-","")))</f>
        <v/>
      </c>
      <c r="AI99" s="128" t="str">
        <f>IFERROR(INDEX(Calculation!$Q$7:$Q$206,MATCH($B99&amp;" "&amp;AI$10,positions,0),1),
IFERROR(INDEX(Calculation!$R$7:$R$206,MATCH($B98&amp;" "&amp;AI$10,positions,0),1),
IF(AND(ROW(AI99)&gt;12,OR(AND(AJ100&lt;&gt;"",AJ100&lt;&gt;"-"),AND(AI100="-",AH99=""))),"-","")))</f>
        <v/>
      </c>
      <c r="AJ99" s="128" t="str">
        <f>IFERROR(INDEX(Calculation!$Q$7:$Q$206,MATCH($B99&amp;" "&amp;AJ$10,positions,0),1),
IFERROR(INDEX(Calculation!$R$7:$R$206,MATCH($B98&amp;" "&amp;AJ$10,positions,0),1),
IF(AND(ROW(AJ99)&gt;12,OR(AND(AK100&lt;&gt;"",AK100&lt;&gt;"-"),AND(AJ100="-",AI99=""))),"-","")))</f>
        <v/>
      </c>
      <c r="AK99" s="128" t="str">
        <f>IFERROR(INDEX(Calculation!$Q$7:$Q$206,MATCH($B99&amp;" "&amp;AK$10,positions,0),1),
IFERROR(INDEX(Calculation!$R$7:$R$206,MATCH($B98&amp;" "&amp;AK$10,positions,0),1),
IF(AND(ROW(AK99)&gt;12,OR(AND(AL100&lt;&gt;"",AL100&lt;&gt;"-"),AND(AK100="-",AJ99=""))),"-","")))</f>
        <v/>
      </c>
      <c r="AL99" s="128" t="str">
        <f>IFERROR(INDEX(Calculation!$Q$7:$Q$206,MATCH($B99&amp;" "&amp;AL$10,positions,0),1),
IFERROR(INDEX(Calculation!$R$7:$R$206,MATCH($B98&amp;" "&amp;AL$10,positions,0),1),
IF(AND(ROW(AL99)&gt;12,OR(AND(AM100&lt;&gt;"",AM100&lt;&gt;"-"),AND(AL100="-",AK99=""))),"-","")))</f>
        <v/>
      </c>
      <c r="AM99" s="128" t="str">
        <f>IFERROR(INDEX(Calculation!$Q$7:$Q$206,MATCH($B99&amp;" "&amp;AM$10,positions,0),1),
IFERROR(INDEX(Calculation!$R$7:$R$206,MATCH($B98&amp;" "&amp;AM$10,positions,0),1),
IF(AND(ROW(AM99)&gt;12,OR(AND(AN100&lt;&gt;"",AN100&lt;&gt;"-"),AND(AM100="-",AL99=""))),"-","")))</f>
        <v/>
      </c>
      <c r="AN99" s="128" t="str">
        <f>IFERROR(INDEX(Calculation!$Q$7:$Q$206,MATCH($B99&amp;" "&amp;AN$10,positions,0),1),
IFERROR(INDEX(Calculation!$R$7:$R$206,MATCH($B98&amp;" "&amp;AN$10,positions,0),1),
IF(AND(ROW(AN99)&gt;12,OR(AND(AO100&lt;&gt;"",AO100&lt;&gt;"-"),AND(AN100="-",AM99=""))),"-","")))</f>
        <v/>
      </c>
      <c r="AO99" s="128" t="str">
        <f>IFERROR(INDEX(Calculation!$Q$7:$Q$206,MATCH($B99&amp;" "&amp;AO$10,positions,0),1),
IFERROR(INDEX(Calculation!$R$7:$R$206,MATCH($B98&amp;" "&amp;AO$10,positions,0),1),
IF(AND(ROW(AO99)&gt;12,OR(AND(AP100&lt;&gt;"",AP100&lt;&gt;"-"),AND(AO100="-",AN99=""))),"-","")))</f>
        <v/>
      </c>
      <c r="AP99" s="128" t="str">
        <f>IFERROR(INDEX(Calculation!$Q$7:$Q$206,MATCH($B99&amp;" "&amp;AP$10,positions,0),1),
IFERROR(INDEX(Calculation!$R$7:$R$206,MATCH($B98&amp;" "&amp;AP$10,positions,0),1),
IF(AND(ROW(AP99)&gt;12,OR(AND(AQ100&lt;&gt;"",AQ100&lt;&gt;"-"),AND(AP100="-",AO99=""))),"-","")))</f>
        <v/>
      </c>
      <c r="AQ99" s="128" t="str">
        <f>IFERROR(INDEX(Calculation!$Q$7:$Q$206,MATCH($B99&amp;" "&amp;AQ$10,positions,0),1),
IFERROR(INDEX(Calculation!$R$7:$R$206,MATCH($B98&amp;" "&amp;AQ$10,positions,0),1),
IF(AND(ROW(AQ99)&gt;12,OR(AND(AR100&lt;&gt;"",AR100&lt;&gt;"-"),AND(AQ100="-",AP99=""))),"-","")))</f>
        <v/>
      </c>
      <c r="AR99" s="128" t="str">
        <f>IFERROR(INDEX(Calculation!$Q$7:$Q$206,MATCH($B99&amp;" "&amp;AR$10,positions,0),1),
IFERROR(INDEX(Calculation!$R$7:$R$206,MATCH($B98&amp;" "&amp;AR$10,positions,0),1),
IF(AND(ROW(AR99)&gt;12,OR(AND(AS100&lt;&gt;"",AS100&lt;&gt;"-"),AND(AR100="-",AQ99=""))),"-","")))</f>
        <v/>
      </c>
      <c r="AS99" s="128" t="str">
        <f>IFERROR(INDEX(Calculation!$Q$7:$Q$206,MATCH($B99&amp;" "&amp;AS$10,positions,0),1),
IFERROR(INDEX(Calculation!$R$7:$R$206,MATCH($B98&amp;" "&amp;AS$10,positions,0),1),
IF(AND(ROW(AS99)&gt;12,OR(AND(AT100&lt;&gt;"",AT100&lt;&gt;"-"),AND(AS100="-",AR99=""))),"-","")))</f>
        <v/>
      </c>
      <c r="AT99" s="128" t="str">
        <f>IFERROR(INDEX(Calculation!$Q$7:$Q$206,MATCH($B99&amp;" "&amp;AT$10,positions,0),1),
IFERROR(INDEX(Calculation!$R$7:$R$206,MATCH($B98&amp;" "&amp;AT$10,positions,0),1),
IF(AND(ROW(AT99)&gt;12,OR(AND(AU100&lt;&gt;"",AU100&lt;&gt;"-"),AND(AT100="-",AS99=""))),"-","")))</f>
        <v/>
      </c>
      <c r="AU99" s="128" t="str">
        <f>IFERROR(INDEX(Calculation!$Q$7:$Q$206,MATCH($B99&amp;" "&amp;AU$10,positions,0),1),
IFERROR(INDEX(Calculation!$R$7:$R$206,MATCH($B98&amp;" "&amp;AU$10,positions,0),1),
IF(AND(ROW(AU99)&gt;12,OR(AND(AV100&lt;&gt;"",AV100&lt;&gt;"-"),AND(AU100="-",AT99=""))),"-","")))</f>
        <v/>
      </c>
      <c r="AV99" s="128" t="str">
        <f>IFERROR(INDEX(Calculation!$Q$7:$Q$206,MATCH($B99&amp;" "&amp;AV$10,positions,0),1),
IFERROR(INDEX(Calculation!$R$7:$R$206,MATCH($B98&amp;" "&amp;AV$10,positions,0),1),
IF(AND(ROW(AV99)&gt;12,OR(AND(AW100&lt;&gt;"",AW100&lt;&gt;"-"),AND(AV100="-",AU99=""))),"-","")))</f>
        <v/>
      </c>
      <c r="AW99" s="128" t="str">
        <f>IFERROR(INDEX(Calculation!$Q$7:$Q$206,MATCH($B99&amp;" "&amp;AW$10,positions,0),1),
IFERROR(INDEX(Calculation!$R$7:$R$206,MATCH($B98&amp;" "&amp;AW$10,positions,0),1),
IF(AND(ROW(AW99)&gt;12,OR(AND(AX100&lt;&gt;"",AX100&lt;&gt;"-"),AND(AW100="-",AV99=""))),"-","")))</f>
        <v/>
      </c>
      <c r="AX99" s="128" t="str">
        <f>IFERROR(INDEX(Calculation!$Q$7:$Q$206,MATCH($B99&amp;" "&amp;AX$10,positions,0),1),
IFERROR(INDEX(Calculation!$R$7:$R$206,MATCH($B98&amp;" "&amp;AX$10,positions,0),1),
IF(AND(ROW(AX99)&gt;12,OR(AND(AY100&lt;&gt;"",AY100&lt;&gt;"-"),AND(AX100="-",AW99=""))),"-","")))</f>
        <v/>
      </c>
      <c r="AY99" s="128" t="str">
        <f>IFERROR(INDEX(Calculation!$Q$7:$Q$206,MATCH($B99&amp;" "&amp;AY$10,positions,0),1),
IFERROR(INDEX(Calculation!$R$7:$R$206,MATCH($B98&amp;" "&amp;AY$10,positions,0),1),
IF(AND(ROW(AY99)&gt;12,OR(AND(AZ100&lt;&gt;"",AZ100&lt;&gt;"-"),AND(AY100="-",AX99=""))),"-","")))</f>
        <v/>
      </c>
      <c r="AZ99" s="128" t="str">
        <f>IFERROR(INDEX(Calculation!$Q$7:$Q$206,MATCH($B99&amp;" "&amp;AZ$10,positions,0),1),
IFERROR(INDEX(Calculation!$R$7:$R$206,MATCH($B98&amp;" "&amp;AZ$10,positions,0),1),
IF(AND(ROW(AZ99)&gt;12,OR(AND(BA100&lt;&gt;"",BA100&lt;&gt;"-"),AND(AZ100="-",AY99=""))),"-","")))</f>
        <v/>
      </c>
      <c r="BA99" s="128" t="str">
        <f>IFERROR(INDEX(Calculation!$Q$7:$Q$206,MATCH($B99&amp;" "&amp;BA$10,positions,0),1),
IFERROR(INDEX(Calculation!$R$7:$R$206,MATCH($B98&amp;" "&amp;BA$10,positions,0),1),
IF(AND(ROW(BA99)&gt;12,OR(AND(BB100&lt;&gt;"",BB100&lt;&gt;"-"),AND(BA100="-",AZ99=""))),"-","")))</f>
        <v/>
      </c>
      <c r="BB99" s="128" t="str">
        <f>IFERROR(INDEX(Calculation!$Q$7:$Q$206,MATCH($B99&amp;" "&amp;BB$10,positions,0),1),
IFERROR(INDEX(Calculation!$R$7:$R$206,MATCH($B98&amp;" "&amp;BB$10,positions,0),1),
IF(AND(ROW(BB99)&gt;12,OR(AND(BC100&lt;&gt;"",BC100&lt;&gt;"-"),AND(BB100="-",BA99=""))),"-","")))</f>
        <v/>
      </c>
      <c r="BC99" s="128" t="str">
        <f>IFERROR(INDEX(Calculation!$Q$7:$Q$206,MATCH($B99&amp;" "&amp;BC$10,positions,0),1),
IFERROR(INDEX(Calculation!$R$7:$R$206,MATCH($B98&amp;" "&amp;BC$10,positions,0),1),
IF(AND(ROW(BC99)&gt;12,OR(AND(BD100&lt;&gt;"",BD100&lt;&gt;"-"),AND(BC100="-",BB99=""))),"-","")))</f>
        <v/>
      </c>
      <c r="BD99" s="128" t="str">
        <f>IFERROR(INDEX(Calculation!$Q$7:$Q$206,MATCH($B99&amp;" "&amp;BD$10,positions,0),1),
IFERROR(INDEX(Calculation!$R$7:$R$206,MATCH($B98&amp;" "&amp;BD$10,positions,0),1),
IF(AND(ROW(BD99)&gt;12,OR(AND(BE100&lt;&gt;"",BE100&lt;&gt;"-"),AND(BD100="-",BC99=""))),"-","")))</f>
        <v/>
      </c>
      <c r="BE99" s="128" t="str">
        <f>IFERROR(INDEX(Calculation!$Q$7:$Q$206,MATCH($B99&amp;" "&amp;BE$10,positions,0),1),
IFERROR(INDEX(Calculation!$R$7:$R$206,MATCH($B98&amp;" "&amp;BE$10,positions,0),1),
IF(AND(ROW(BE99)&gt;12,OR(AND(BF100&lt;&gt;"",BF100&lt;&gt;"-"),AND(BE100="-",BD99=""))),"-","")))</f>
        <v/>
      </c>
      <c r="BF99" s="128" t="str">
        <f>IFERROR(INDEX(Calculation!$Q$7:$Q$206,MATCH($B99&amp;" "&amp;BF$10,positions,0),1),
IFERROR(INDEX(Calculation!$R$7:$R$206,MATCH($B98&amp;" "&amp;BF$10,positions,0),1),
IF(AND(ROW(BF99)&gt;12,OR(AND(BG100&lt;&gt;"",BG100&lt;&gt;"-"),AND(BF100="-",BE99=""))),"-","")))</f>
        <v/>
      </c>
      <c r="BG99" s="128" t="str">
        <f>IFERROR(INDEX(Calculation!$Q$7:$Q$206,MATCH($B99&amp;" "&amp;BG$10,positions,0),1),
IFERROR(INDEX(Calculation!$R$7:$R$206,MATCH($B98&amp;" "&amp;BG$10,positions,0),1),
IF(AND(ROW(BG99)&gt;12,OR(AND(BH100&lt;&gt;"",BH100&lt;&gt;"-"),AND(BG100="-",BF99=""))),"-","")))</f>
        <v/>
      </c>
      <c r="BH99" s="128" t="str">
        <f>IFERROR(INDEX(Calculation!$Q$7:$Q$206,MATCH($B99&amp;" "&amp;BH$10,positions,0),1),
IFERROR(INDEX(Calculation!$R$7:$R$206,MATCH($B98&amp;" "&amp;BH$10,positions,0),1),
IF(AND(ROW(BH99)&gt;12,OR(AND(BI100&lt;&gt;"",BI100&lt;&gt;"-"),AND(BH100="-",BG99=""))),"-","")))</f>
        <v/>
      </c>
      <c r="BI99" s="128" t="str">
        <f>IFERROR(INDEX(Calculation!$Q$7:$Q$206,MATCH($B99&amp;" "&amp;BI$10,positions,0),1),
IFERROR(INDEX(Calculation!$R$7:$R$206,MATCH($B98&amp;" "&amp;BI$10,positions,0),1),
IF(AND(ROW(BI99)&gt;12,OR(AND(BJ100&lt;&gt;"",BJ100&lt;&gt;"-"),AND(BI100="-",BH99=""))),"-","")))</f>
        <v/>
      </c>
      <c r="BJ99" s="128" t="str">
        <f>IFERROR(INDEX(Calculation!$Q$7:$Q$206,MATCH($B99&amp;" "&amp;BJ$10,positions,0),1),
IFERROR(INDEX(Calculation!$R$7:$R$206,MATCH($B98&amp;" "&amp;BJ$10,positions,0),1),
IF(AND(ROW(BJ99)&gt;12,OR(AND(BK100&lt;&gt;"",BK100&lt;&gt;"-"),AND(BJ100="-",BI99=""))),"-","")))</f>
        <v/>
      </c>
      <c r="BK99" s="128" t="str">
        <f>IFERROR(INDEX(Calculation!$Q$7:$Q$206,MATCH($B99&amp;" "&amp;BK$10,positions,0),1),
IFERROR(INDEX(Calculation!$R$7:$R$206,MATCH($B98&amp;" "&amp;BK$10,positions,0),1),
IF(AND(ROW(BK99)&gt;12,OR(AND(BL100&lt;&gt;"",BL100&lt;&gt;"-"),AND(BK100="-",BJ99=""))),"-","")))</f>
        <v/>
      </c>
      <c r="BL99" s="128" t="str">
        <f>IFERROR(INDEX(Calculation!$Q$7:$Q$206,MATCH($B99&amp;" "&amp;BL$10,positions,0),1),
IFERROR(INDEX(Calculation!$R$7:$R$206,MATCH($B98&amp;" "&amp;BL$10,positions,0),1),
IF(AND(ROW(BL99)&gt;12,OR(AND(BM100&lt;&gt;"",BM100&lt;&gt;"-"),AND(BL100="-",BK99=""))),"-","")))</f>
        <v/>
      </c>
      <c r="BM99" s="128" t="str">
        <f>IFERROR(INDEX(Calculation!$Q$7:$Q$206,MATCH($B99&amp;" "&amp;BM$10,positions,0),1),
IFERROR(INDEX(Calculation!$R$7:$R$206,MATCH($B98&amp;" "&amp;BM$10,positions,0),1),
IF(AND(ROW(BM99)&gt;12,OR(AND(BN100&lt;&gt;"",BN100&lt;&gt;"-"),AND(BM100="-",BL99=""))),"-","")))</f>
        <v/>
      </c>
      <c r="BN99" s="128" t="str">
        <f>IFERROR(INDEX(Calculation!$Q$7:$Q$206,MATCH($B99&amp;" "&amp;BN$10,positions,0),1),
IFERROR(INDEX(Calculation!$R$7:$R$206,MATCH($B98&amp;" "&amp;BN$10,positions,0),1),
IF(AND(ROW(BN99)&gt;12,OR(AND(BO100&lt;&gt;"",BO100&lt;&gt;"-"),AND(BN100="-",BM99=""))),"-","")))</f>
        <v/>
      </c>
      <c r="BO99" s="128" t="str">
        <f>IFERROR(INDEX(Calculation!$Q$7:$Q$206,MATCH($B99&amp;" "&amp;BO$10,positions,0),1),
IFERROR(INDEX(Calculation!$R$7:$R$206,MATCH($B98&amp;" "&amp;BO$10,positions,0),1),
IF(AND(ROW(BO99)&gt;12,OR(AND(BP100&lt;&gt;"",BP100&lt;&gt;"-"),AND(BO100="-",BN99=""))),"-","")))</f>
        <v/>
      </c>
      <c r="BP99" s="128" t="str">
        <f>IFERROR(INDEX(Calculation!$Q$7:$Q$206,MATCH($B99&amp;" "&amp;BP$10,positions,0),1),
IFERROR(INDEX(Calculation!$R$7:$R$206,MATCH($B98&amp;" "&amp;BP$10,positions,0),1),
IF(AND(ROW(BP99)&gt;12,OR(AND(BQ100&lt;&gt;"",BQ100&lt;&gt;"-"),AND(BP100="-",BO99=""))),"-","")))</f>
        <v/>
      </c>
      <c r="BQ99" s="128" t="str">
        <f>IFERROR(INDEX(Calculation!$Q$7:$Q$206,MATCH($B99&amp;" "&amp;BQ$10,positions,0),1),
IFERROR(INDEX(Calculation!$R$7:$R$206,MATCH($B98&amp;" "&amp;BQ$10,positions,0),1),
IF(AND(ROW(BQ99)&gt;12,OR(AND(BR100&lt;&gt;"",BR100&lt;&gt;"-"),AND(BQ100="-",BP99=""))),"-","")))</f>
        <v/>
      </c>
      <c r="BR99" s="128" t="str">
        <f>IFERROR(INDEX(Calculation!$Q$7:$Q$206,MATCH($B99&amp;" "&amp;BR$10,positions,0),1),
IFERROR(INDEX(Calculation!$R$7:$R$206,MATCH($B98&amp;" "&amp;BR$10,positions,0),1),
IF(AND(ROW(BR99)&gt;12,OR(AND(BS100&lt;&gt;"",BS100&lt;&gt;"-"),AND(BR100="-",BQ99=""))),"-","")))</f>
        <v/>
      </c>
      <c r="BS99" s="128" t="str">
        <f>IFERROR(INDEX(Calculation!$Q$7:$Q$206,MATCH($B99&amp;" "&amp;BS$10,positions,0),1),
IFERROR(INDEX(Calculation!$R$7:$R$206,MATCH($B98&amp;" "&amp;BS$10,positions,0),1),
IF(AND(ROW(BS99)&gt;12,OR(AND(BT100&lt;&gt;"",BT100&lt;&gt;"-"),AND(BS100="-",BR99=""))),"-","")))</f>
        <v/>
      </c>
      <c r="BT99" s="128" t="str">
        <f>IFERROR(INDEX(Calculation!$Q$7:$Q$206,MATCH($B99&amp;" "&amp;BT$10,positions,0),1),
IFERROR(INDEX(Calculation!$R$7:$R$206,MATCH($B98&amp;" "&amp;BT$10,positions,0),1),
IF(AND(ROW(BT99)&gt;12,OR(AND(BU100&lt;&gt;"",BU100&lt;&gt;"-"),AND(BT100="-",BS99=""))),"-","")))</f>
        <v/>
      </c>
      <c r="BU99" s="128" t="str">
        <f>IFERROR(INDEX(Calculation!$Q$7:$Q$206,MATCH($B99&amp;" "&amp;BU$10,positions,0),1),
IFERROR(INDEX(Calculation!$R$7:$R$206,MATCH($B98&amp;" "&amp;BU$10,positions,0),1),
IF(AND(ROW(BU99)&gt;12,OR(AND(BV100&lt;&gt;"",BV100&lt;&gt;"-"),AND(BU100="-",BT99=""))),"-","")))</f>
        <v/>
      </c>
      <c r="BV99" s="128" t="str">
        <f>IFERROR(INDEX(Calculation!$Q$7:$Q$206,MATCH($B99&amp;" "&amp;BV$10,positions,0),1),
IFERROR(INDEX(Calculation!$R$7:$R$206,MATCH($B98&amp;" "&amp;BV$10,positions,0),1),
IF(AND(ROW(BV99)&gt;12,OR(AND(BW100&lt;&gt;"",BW100&lt;&gt;"-"),AND(BV100="-",BU99=""))),"-","")))</f>
        <v/>
      </c>
      <c r="BW99" s="128" t="str">
        <f>IFERROR(INDEX(Calculation!$Q$7:$Q$206,MATCH($B99&amp;" "&amp;BW$10,positions,0),1),
IFERROR(INDEX(Calculation!$R$7:$R$206,MATCH($B98&amp;" "&amp;BW$10,positions,0),1),
IF(AND(ROW(BW99)&gt;12,OR(AND(BX100&lt;&gt;"",BX100&lt;&gt;"-"),AND(BW100="-",BV99=""))),"-","")))</f>
        <v/>
      </c>
      <c r="BX99" s="128" t="str">
        <f>IFERROR(INDEX(Calculation!$Q$7:$Q$206,MATCH($B99&amp;" "&amp;BX$10,positions,0),1),
IFERROR(INDEX(Calculation!$R$7:$R$206,MATCH($B98&amp;" "&amp;BX$10,positions,0),1),
IF(AND(ROW(BX99)&gt;12,OR(AND(BY100&lt;&gt;"",BY100&lt;&gt;"-"),AND(BX100="-",BW99=""))),"-","")))</f>
        <v/>
      </c>
      <c r="BY99" s="128" t="str">
        <f>IFERROR(INDEX(Calculation!$Q$7:$Q$206,MATCH($B99&amp;" "&amp;BY$10,positions,0),1),
IFERROR(INDEX(Calculation!$R$7:$R$206,MATCH($B98&amp;" "&amp;BY$10,positions,0),1),
IF(AND(ROW(BY99)&gt;12,OR(AND(BZ100&lt;&gt;"",BZ100&lt;&gt;"-"),AND(BY100="-",BX99=""))),"-","")))</f>
        <v/>
      </c>
      <c r="BZ99" s="128" t="str">
        <f>IFERROR(INDEX(Calculation!$Q$7:$Q$206,MATCH($B99&amp;" "&amp;BZ$10,positions,0),1),
IFERROR(INDEX(Calculation!$R$7:$R$206,MATCH($B98&amp;" "&amp;BZ$10,positions,0),1),
IF(AND(ROW(BZ99)&gt;12,OR(AND(CA100&lt;&gt;"",CA100&lt;&gt;"-"),AND(BZ100="-",BY99=""))),"-","")))</f>
        <v/>
      </c>
      <c r="CA99" s="128" t="str">
        <f>IFERROR(INDEX(Calculation!$Q$7:$Q$206,MATCH($B99&amp;" "&amp;CA$10,positions,0),1),
IFERROR(INDEX(Calculation!$R$7:$R$206,MATCH($B98&amp;" "&amp;CA$10,positions,0),1),
IF(AND(ROW(CA99)&gt;12,OR(AND(CB100&lt;&gt;"",CB100&lt;&gt;"-"),AND(CA100="-",BZ99=""))),"-","")))</f>
        <v/>
      </c>
      <c r="CB99" s="128" t="str">
        <f>IFERROR(INDEX(Calculation!$Q$7:$Q$206,MATCH($B99&amp;" "&amp;CB$10,positions,0),1),
IFERROR(INDEX(Calculation!$R$7:$R$206,MATCH($B98&amp;" "&amp;CB$10,positions,0),1),
IF(AND(ROW(CB99)&gt;12,OR(AND(CC100&lt;&gt;"",CC100&lt;&gt;"-"),AND(CB100="-",CA99=""))),"-","")))</f>
        <v/>
      </c>
      <c r="CC99" s="128" t="str">
        <f>IFERROR(INDEX(Calculation!$Q$7:$Q$206,MATCH($B99&amp;" "&amp;CC$10,positions,0),1),
IFERROR(INDEX(Calculation!$R$7:$R$206,MATCH($B98&amp;" "&amp;CC$10,positions,0),1),
IF(AND(ROW(CC99)&gt;12,OR(AND(CD100&lt;&gt;"",CD100&lt;&gt;"-"),AND(CC100="-",CB99=""))),"-","")))</f>
        <v/>
      </c>
      <c r="CD99" s="128" t="str">
        <f>IFERROR(INDEX(Calculation!$Q$7:$Q$206,MATCH($B99&amp;" "&amp;CD$10,positions,0),1),
IFERROR(INDEX(Calculation!$R$7:$R$206,MATCH($B98&amp;" "&amp;CD$10,positions,0),1),
IF(AND(ROW(CD99)&gt;12,OR(AND(CE100&lt;&gt;"",CE100&lt;&gt;"-"),AND(CD100="-",CC99=""))),"-","")))</f>
        <v/>
      </c>
      <c r="CE99" s="128" t="str">
        <f>IFERROR(INDEX(Calculation!$Q$7:$Q$206,MATCH($B99&amp;" "&amp;CE$10,positions,0),1),
IFERROR(INDEX(Calculation!$R$7:$R$206,MATCH($B98&amp;" "&amp;CE$10,positions,0),1),
IF(AND(ROW(CE99)&gt;12,OR(AND(CF100&lt;&gt;"",CF100&lt;&gt;"-"),AND(CE100="-",CD99=""))),"-","")))</f>
        <v/>
      </c>
      <c r="CF99" s="128" t="str">
        <f>IFERROR(INDEX(Calculation!$Q$7:$Q$206,MATCH($B99&amp;" "&amp;CF$10,positions,0),1),
IFERROR(INDEX(Calculation!$R$7:$R$206,MATCH($B98&amp;" "&amp;CF$10,positions,0),1),
IF(AND(ROW(CF99)&gt;12,OR(AND(CG100&lt;&gt;"",CG100&lt;&gt;"-"),AND(CF100="-",CE99=""))),"-","")))</f>
        <v/>
      </c>
      <c r="CG99" s="128" t="str">
        <f>IFERROR(INDEX(Calculation!$Q$7:$Q$206,MATCH($B99&amp;" "&amp;CG$10,positions,0),1),
IFERROR(INDEX(Calculation!$R$7:$R$206,MATCH($B98&amp;" "&amp;CG$10,positions,0),1),
IF(AND(ROW(CG99)&gt;12,OR(AND(CH100&lt;&gt;"",CH100&lt;&gt;"-"),AND(CG100="-",CF99=""))),"-","")))</f>
        <v/>
      </c>
      <c r="CH99" s="128" t="str">
        <f>IFERROR(INDEX(Calculation!$Q$7:$Q$206,MATCH($B99&amp;" "&amp;CH$10,positions,0),1),
IFERROR(INDEX(Calculation!$R$7:$R$206,MATCH($B98&amp;" "&amp;CH$10,positions,0),1),
IF(AND(ROW(CH99)&gt;12,OR(AND(CI100&lt;&gt;"",CI100&lt;&gt;"-"),AND(CH100="-",CG99=""))),"-","")))</f>
        <v/>
      </c>
      <c r="CI99" s="128" t="str">
        <f>IFERROR(INDEX(Calculation!$Q$7:$Q$206,MATCH($B99&amp;" "&amp;CI$10,positions,0),1),
IFERROR(INDEX(Calculation!$R$7:$R$206,MATCH($B98&amp;" "&amp;CI$10,positions,0),1),
IF(AND(ROW(CI99)&gt;12,OR(AND(CJ100&lt;&gt;"",CJ100&lt;&gt;"-"),AND(CI100="-",CH99=""))),"-","")))</f>
        <v/>
      </c>
      <c r="CJ99" s="128" t="str">
        <f>IFERROR(INDEX(Calculation!$Q$7:$Q$206,MATCH($B99&amp;" "&amp;CJ$10,positions,0),1),
IFERROR(INDEX(Calculation!$R$7:$R$206,MATCH($B98&amp;" "&amp;CJ$10,positions,0),1),
IF(AND(ROW(CJ99)&gt;12,OR(AND(CK100&lt;&gt;"",CK100&lt;&gt;"-"),AND(CJ100="-",CI99=""))),"-","")))</f>
        <v/>
      </c>
      <c r="CK99" s="128" t="str">
        <f>IFERROR(INDEX(Calculation!$Q$7:$Q$206,MATCH($B99&amp;" "&amp;CK$10,positions,0),1),
IFERROR(INDEX(Calculation!$R$7:$R$206,MATCH($B98&amp;" "&amp;CK$10,positions,0),1),
IF(AND(ROW(CK99)&gt;12,OR(AND(CL100&lt;&gt;"",CL100&lt;&gt;"-"),AND(CK100="-",CJ99=""))),"-","")))</f>
        <v/>
      </c>
      <c r="CL99" s="128" t="str">
        <f>IFERROR(INDEX(Calculation!$Q$7:$Q$206,MATCH($B99&amp;" "&amp;CL$10,positions,0),1),
IFERROR(INDEX(Calculation!$R$7:$R$206,MATCH($B98&amp;" "&amp;CL$10,positions,0),1),
IF(AND(ROW(CL99)&gt;12,OR(AND(CM100&lt;&gt;"",CM100&lt;&gt;"-"),AND(CL100="-",CK99=""))),"-","")))</f>
        <v/>
      </c>
      <c r="CM99" s="128" t="str">
        <f>IFERROR(INDEX(Calculation!$Q$7:$Q$206,MATCH($B99&amp;" "&amp;CM$10,positions,0),1),
IFERROR(INDEX(Calculation!$R$7:$R$206,MATCH($B98&amp;" "&amp;CM$10,positions,0),1),
IF(AND(ROW(CM99)&gt;12,OR(AND(CN100&lt;&gt;"",CN100&lt;&gt;"-"),AND(CM100="-",CL99=""))),"-","")))</f>
        <v/>
      </c>
      <c r="CN99" s="128" t="str">
        <f>IFERROR(INDEX(Calculation!$Q$7:$Q$206,MATCH($B99&amp;" "&amp;CN$10,positions,0),1),
IFERROR(INDEX(Calculation!$R$7:$R$206,MATCH($B98&amp;" "&amp;CN$10,positions,0),1),
IF(AND(ROW(CN99)&gt;12,OR(AND(CO100&lt;&gt;"",CO100&lt;&gt;"-"),AND(CN100="-",CM99=""))),"-","")))</f>
        <v/>
      </c>
      <c r="CO99" s="128" t="str">
        <f>IFERROR(INDEX(Calculation!$Q$7:$Q$206,MATCH($B99&amp;" "&amp;CO$10,positions,0),1),
IFERROR(INDEX(Calculation!$R$7:$R$206,MATCH($B98&amp;" "&amp;CO$10,positions,0),1),
IF(AND(ROW(CO99)&gt;12,OR(AND(CP100&lt;&gt;"",CP100&lt;&gt;"-"),AND(CO100="-",CN99=""))),"-","")))</f>
        <v/>
      </c>
      <c r="CP99" s="128" t="str">
        <f>IFERROR(INDEX(Calculation!$Q$7:$Q$206,MATCH($B99&amp;" "&amp;CP$10,positions,0),1),
IFERROR(INDEX(Calculation!$R$7:$R$206,MATCH($B98&amp;" "&amp;CP$10,positions,0),1),
IF(AND(ROW(CP99)&gt;12,OR(AND(CQ100&lt;&gt;"",CQ100&lt;&gt;"-"),AND(CP100="-",CO99=""))),"-","")))</f>
        <v/>
      </c>
      <c r="CQ99" s="128" t="str">
        <f>IFERROR(INDEX(Calculation!$Q$7:$Q$206,MATCH($B99&amp;" "&amp;CQ$10,positions,0),1),
IFERROR(INDEX(Calculation!$R$7:$R$206,MATCH($B98&amp;" "&amp;CQ$10,positions,0),1),
IF(AND(ROW(CQ99)&gt;12,OR(AND(CR100&lt;&gt;"",CR100&lt;&gt;"-"),AND(CQ100="-",CP99=""))),"-","")))</f>
        <v/>
      </c>
      <c r="CR99" s="128" t="str">
        <f>IFERROR(INDEX(Calculation!$Q$7:$Q$206,MATCH($B99&amp;" "&amp;CR$10,positions,0),1),
IFERROR(INDEX(Calculation!$R$7:$R$206,MATCH($B98&amp;" "&amp;CR$10,positions,0),1),
IF(AND(ROW(CR99)&gt;12,OR(AND(CS100&lt;&gt;"",CS100&lt;&gt;"-"),AND(CR100="-",CQ99=""))),"-","")))</f>
        <v/>
      </c>
      <c r="CS99" s="128" t="str">
        <f>IFERROR(INDEX(Calculation!$Q$7:$Q$206,MATCH($B99&amp;" "&amp;CS$10,positions,0),1),
IFERROR(INDEX(Calculation!$R$7:$R$206,MATCH($B98&amp;" "&amp;CS$10,positions,0),1),
IF(AND(ROW(CS99)&gt;12,OR(AND(CT100&lt;&gt;"",CT100&lt;&gt;"-"),AND(CS100="-",CR99=""))),"-","")))</f>
        <v/>
      </c>
      <c r="CT99" s="128" t="str">
        <f>IFERROR(INDEX(Calculation!$Q$7:$Q$206,MATCH($B99&amp;" "&amp;CT$10,positions,0),1),
IFERROR(INDEX(Calculation!$R$7:$R$206,MATCH($B98&amp;" "&amp;CT$10,positions,0),1),
IF(AND(ROW(CT99)&gt;12,OR(AND(CU100&lt;&gt;"",CU100&lt;&gt;"-"),AND(CT100="-",CS99=""))),"-","")))</f>
        <v/>
      </c>
      <c r="CU99" s="128" t="str">
        <f>IFERROR(INDEX(Calculation!$Q$7:$Q$206,MATCH($B99&amp;" "&amp;CU$10,positions,0),1),
IFERROR(INDEX(Calculation!$R$7:$R$206,MATCH($B98&amp;" "&amp;CU$10,positions,0),1),
IF(AND(ROW(CU99)&gt;12,OR(AND(CV100&lt;&gt;"",CV100&lt;&gt;"-"),AND(CU100="-",CT99=""))),"-","")))</f>
        <v/>
      </c>
      <c r="CV99" s="128" t="str">
        <f>IFERROR(INDEX(Calculation!$Q$7:$Q$206,MATCH($B99&amp;" "&amp;CV$10,positions,0),1),
IFERROR(INDEX(Calculation!$R$7:$R$206,MATCH($B98&amp;" "&amp;CV$10,positions,0),1),
IF(AND(ROW(CV99)&gt;12,OR(AND(CW100&lt;&gt;"",CW100&lt;&gt;"-"),AND(CV100="-",CU99=""))),"-","")))</f>
        <v/>
      </c>
      <c r="CW99" s="128" t="str">
        <f>IFERROR(INDEX(Calculation!$Q$7:$Q$206,MATCH($B99&amp;" "&amp;CW$10,positions,0),1),
IFERROR(INDEX(Calculation!$R$7:$R$206,MATCH($B98&amp;" "&amp;CW$10,positions,0),1),
IF(AND(ROW(CW99)&gt;12,OR(AND(CX100&lt;&gt;"",CX100&lt;&gt;"-"),AND(CW100="-",CV99=""))),"-","")))</f>
        <v/>
      </c>
      <c r="CX99" s="128" t="str">
        <f>IFERROR(INDEX(Calculation!$Q$7:$Q$206,MATCH($B99&amp;" "&amp;CX$10,positions,0),1),
IFERROR(INDEX(Calculation!$R$7:$R$206,MATCH($B98&amp;" "&amp;CX$10,positions,0),1),
IF(AND(ROW(CX99)&gt;12,OR(AND(CY100&lt;&gt;"",CY100&lt;&gt;"-"),AND(CX100="-",CW99=""))),"-","")))</f>
        <v/>
      </c>
      <c r="CY99" s="128" t="str">
        <f>IFERROR(INDEX(Calculation!$Q$7:$Q$206,MATCH($B99&amp;" "&amp;CY$10,positions,0),1),
IFERROR(INDEX(Calculation!$R$7:$R$206,MATCH($B98&amp;" "&amp;CY$10,positions,0),1),
IF(AND(ROW(CY99)&gt;12,OR(AND(CZ100&lt;&gt;"",CZ100&lt;&gt;"-"),AND(CY100="-",CX99=""))),"-","")))</f>
        <v/>
      </c>
      <c r="CZ99" s="128" t="str">
        <f>IFERROR(INDEX(Calculation!$Q$7:$Q$206,MATCH($B99&amp;" "&amp;CZ$10,positions,0),1),
IFERROR(INDEX(Calculation!$R$7:$R$206,MATCH($B98&amp;" "&amp;CZ$10,positions,0),1),
IF(AND(ROW(CZ99)&gt;12,OR(AND(DA100&lt;&gt;"",DA100&lt;&gt;"-"),AND(CZ100="-",CY99=""))),"-","")))</f>
        <v/>
      </c>
    </row>
    <row r="100" spans="2:104" s="100" customFormat="1" ht="27.95" customHeight="1" x14ac:dyDescent="0.25">
      <c r="B100" s="140">
        <v>90</v>
      </c>
      <c r="C100" s="99"/>
      <c r="D100" s="128" t="str">
        <f>IFERROR(INDEX(Calculation!$Q$7:$Q$206,MATCH($B100&amp;" "&amp;D$10,positions,0),1),
IFERROR(INDEX(Calculation!$R$7:$R$206,MATCH($B99&amp;" "&amp;D$10,positions,0),1),
IF(AND(ROW(D100)&gt;12,OR(AND(E101&lt;&gt;"",E101&lt;&gt;"-"),AND(D101="-",C100=""))),"-","")))</f>
        <v/>
      </c>
      <c r="E100" s="128" t="str">
        <f>IFERROR(INDEX(Calculation!$Q$7:$Q$206,MATCH($B100&amp;" "&amp;E$10,positions,0),1),
IFERROR(INDEX(Calculation!$R$7:$R$206,MATCH($B99&amp;" "&amp;E$10,positions,0),1),
IF(AND(ROW(E100)&gt;12,OR(AND(F101&lt;&gt;"",F101&lt;&gt;"-"),AND(E101="-",D100=""))),"-","")))</f>
        <v/>
      </c>
      <c r="F100" s="128" t="str">
        <f>IFERROR(INDEX(Calculation!$Q$7:$Q$206,MATCH($B100&amp;" "&amp;F$10,positions,0),1),
IFERROR(INDEX(Calculation!$R$7:$R$206,MATCH($B99&amp;" "&amp;F$10,positions,0),1),
IF(AND(ROW(F100)&gt;12,OR(AND(G101&lt;&gt;"",G101&lt;&gt;"-"),AND(F101="-",E100=""))),"-","")))</f>
        <v/>
      </c>
      <c r="G100" s="128" t="str">
        <f>IFERROR(INDEX(Calculation!$Q$7:$Q$206,MATCH($B100&amp;" "&amp;G$10,positions,0),1),
IFERROR(INDEX(Calculation!$R$7:$R$206,MATCH($B99&amp;" "&amp;G$10,positions,0),1),
IF(AND(ROW(G100)&gt;12,OR(AND(H101&lt;&gt;"",H101&lt;&gt;"-"),AND(G101="-",F100=""))),"-","")))</f>
        <v/>
      </c>
      <c r="H100" s="128" t="str">
        <f>IFERROR(INDEX(Calculation!$Q$7:$Q$206,MATCH($B100&amp;" "&amp;H$10,positions,0),1),
IFERROR(INDEX(Calculation!$R$7:$R$206,MATCH($B99&amp;" "&amp;H$10,positions,0),1),
IF(AND(ROW(H100)&gt;12,OR(AND(I101&lt;&gt;"",I101&lt;&gt;"-"),AND(H101="-",G100=""))),"-","")))</f>
        <v/>
      </c>
      <c r="I100" s="128" t="str">
        <f>IFERROR(INDEX(Calculation!$Q$7:$Q$206,MATCH($B100&amp;" "&amp;I$10,positions,0),1),
IFERROR(INDEX(Calculation!$R$7:$R$206,MATCH($B99&amp;" "&amp;I$10,positions,0),1),
IF(AND(ROW(I100)&gt;12,OR(AND(J101&lt;&gt;"",J101&lt;&gt;"-"),AND(I101="-",H100=""))),"-","")))</f>
        <v/>
      </c>
      <c r="J100" s="128" t="str">
        <f>IFERROR(INDEX(Calculation!$Q$7:$Q$206,MATCH($B100&amp;" "&amp;J$10,positions,0),1),
IFERROR(INDEX(Calculation!$R$7:$R$206,MATCH($B99&amp;" "&amp;J$10,positions,0),1),
IF(AND(ROW(J100)&gt;12,OR(AND(K101&lt;&gt;"",K101&lt;&gt;"-"),AND(J101="-",I100=""))),"-","")))</f>
        <v/>
      </c>
      <c r="K100" s="128" t="str">
        <f>IFERROR(INDEX(Calculation!$Q$7:$Q$206,MATCH($B100&amp;" "&amp;K$10,positions,0),1),
IFERROR(INDEX(Calculation!$R$7:$R$206,MATCH($B99&amp;" "&amp;K$10,positions,0),1),
IF(AND(ROW(K100)&gt;12,OR(AND(L101&lt;&gt;"",L101&lt;&gt;"-"),AND(K101="-",J100=""))),"-","")))</f>
        <v/>
      </c>
      <c r="L100" s="128" t="str">
        <f>IFERROR(INDEX(Calculation!$Q$7:$Q$206,MATCH($B100&amp;" "&amp;L$10,positions,0),1),
IFERROR(INDEX(Calculation!$R$7:$R$206,MATCH($B99&amp;" "&amp;L$10,positions,0),1),
IF(AND(ROW(L100)&gt;12,OR(AND(M101&lt;&gt;"",M101&lt;&gt;"-"),AND(L101="-",K100=""))),"-","")))</f>
        <v/>
      </c>
      <c r="M100" s="128" t="str">
        <f>IFERROR(INDEX(Calculation!$Q$7:$Q$206,MATCH($B100&amp;" "&amp;M$10,positions,0),1),
IFERROR(INDEX(Calculation!$R$7:$R$206,MATCH($B99&amp;" "&amp;M$10,positions,0),1),
IF(AND(ROW(M100)&gt;12,OR(AND(N101&lt;&gt;"",N101&lt;&gt;"-"),AND(M101="-",L100=""))),"-","")))</f>
        <v/>
      </c>
      <c r="N100" s="128" t="str">
        <f>IFERROR(INDEX(Calculation!$Q$7:$Q$206,MATCH($B100&amp;" "&amp;N$10,positions,0),1),
IFERROR(INDEX(Calculation!$R$7:$R$206,MATCH($B99&amp;" "&amp;N$10,positions,0),1),
IF(AND(ROW(N100)&gt;12,OR(AND(O101&lt;&gt;"",O101&lt;&gt;"-"),AND(N101="-",M100=""))),"-","")))</f>
        <v/>
      </c>
      <c r="O100" s="128" t="str">
        <f>IFERROR(INDEX(Calculation!$Q$7:$Q$206,MATCH($B100&amp;" "&amp;O$10,positions,0),1),
IFERROR(INDEX(Calculation!$R$7:$R$206,MATCH($B99&amp;" "&amp;O$10,positions,0),1),
IF(AND(ROW(O100)&gt;12,OR(AND(P101&lt;&gt;"",P101&lt;&gt;"-"),AND(O101="-",N100=""))),"-","")))</f>
        <v/>
      </c>
      <c r="P100" s="128" t="str">
        <f>IFERROR(INDEX(Calculation!$Q$7:$Q$206,MATCH($B100&amp;" "&amp;P$10,positions,0),1),
IFERROR(INDEX(Calculation!$R$7:$R$206,MATCH($B99&amp;" "&amp;P$10,positions,0),1),
IF(AND(ROW(P100)&gt;12,OR(AND(Q101&lt;&gt;"",Q101&lt;&gt;"-"),AND(P101="-",O100=""))),"-","")))</f>
        <v/>
      </c>
      <c r="Q100" s="128" t="str">
        <f>IFERROR(INDEX(Calculation!$Q$7:$Q$206,MATCH($B100&amp;" "&amp;Q$10,positions,0),1),
IFERROR(INDEX(Calculation!$R$7:$R$206,MATCH($B99&amp;" "&amp;Q$10,positions,0),1),
IF(AND(ROW(Q100)&gt;12,OR(AND(R101&lt;&gt;"",R101&lt;&gt;"-"),AND(Q101="-",P100=""))),"-","")))</f>
        <v/>
      </c>
      <c r="R100" s="128" t="str">
        <f>IFERROR(INDEX(Calculation!$Q$7:$Q$206,MATCH($B100&amp;" "&amp;R$10,positions,0),1),
IFERROR(INDEX(Calculation!$R$7:$R$206,MATCH($B99&amp;" "&amp;R$10,positions,0),1),
IF(AND(ROW(R100)&gt;12,OR(AND(S101&lt;&gt;"",S101&lt;&gt;"-"),AND(R101="-",Q100=""))),"-","")))</f>
        <v/>
      </c>
      <c r="S100" s="128" t="str">
        <f>IFERROR(INDEX(Calculation!$Q$7:$Q$206,MATCH($B100&amp;" "&amp;S$10,positions,0),1),
IFERROR(INDEX(Calculation!$R$7:$R$206,MATCH($B99&amp;" "&amp;S$10,positions,0),1),
IF(AND(ROW(S100)&gt;12,OR(AND(T101&lt;&gt;"",T101&lt;&gt;"-"),AND(S101="-",R100=""))),"-","")))</f>
        <v/>
      </c>
      <c r="T100" s="128" t="str">
        <f>IFERROR(INDEX(Calculation!$Q$7:$Q$206,MATCH($B100&amp;" "&amp;T$10,positions,0),1),
IFERROR(INDEX(Calculation!$R$7:$R$206,MATCH($B99&amp;" "&amp;T$10,positions,0),1),
IF(AND(ROW(T100)&gt;12,OR(AND(U101&lt;&gt;"",U101&lt;&gt;"-"),AND(T101="-",S100=""))),"-","")))</f>
        <v/>
      </c>
      <c r="U100" s="128" t="str">
        <f>IFERROR(INDEX(Calculation!$Q$7:$Q$206,MATCH($B100&amp;" "&amp;U$10,positions,0),1),
IFERROR(INDEX(Calculation!$R$7:$R$206,MATCH($B99&amp;" "&amp;U$10,positions,0),1),
IF(AND(ROW(U100)&gt;12,OR(AND(V101&lt;&gt;"",V101&lt;&gt;"-"),AND(U101="-",T100=""))),"-","")))</f>
        <v/>
      </c>
      <c r="V100" s="128" t="str">
        <f>IFERROR(INDEX(Calculation!$Q$7:$Q$206,MATCH($B100&amp;" "&amp;V$10,positions,0),1),
IFERROR(INDEX(Calculation!$R$7:$R$206,MATCH($B99&amp;" "&amp;V$10,positions,0),1),
IF(AND(ROW(V100)&gt;12,OR(AND(W101&lt;&gt;"",W101&lt;&gt;"-"),AND(V101="-",U100=""))),"-","")))</f>
        <v/>
      </c>
      <c r="W100" s="128" t="str">
        <f>IFERROR(INDEX(Calculation!$Q$7:$Q$206,MATCH($B100&amp;" "&amp;W$10,positions,0),1),
IFERROR(INDEX(Calculation!$R$7:$R$206,MATCH($B99&amp;" "&amp;W$10,positions,0),1),
IF(AND(ROW(W100)&gt;12,OR(AND(X101&lt;&gt;"",X101&lt;&gt;"-"),AND(W101="-",V100=""))),"-","")))</f>
        <v/>
      </c>
      <c r="X100" s="128" t="str">
        <f>IFERROR(INDEX(Calculation!$Q$7:$Q$206,MATCH($B100&amp;" "&amp;X$10,positions,0),1),
IFERROR(INDEX(Calculation!$R$7:$R$206,MATCH($B99&amp;" "&amp;X$10,positions,0),1),
IF(AND(ROW(X100)&gt;12,OR(AND(Y101&lt;&gt;"",Y101&lt;&gt;"-"),AND(X101="-",W100=""))),"-","")))</f>
        <v/>
      </c>
      <c r="Y100" s="128" t="str">
        <f>IFERROR(INDEX(Calculation!$Q$7:$Q$206,MATCH($B100&amp;" "&amp;Y$10,positions,0),1),
IFERROR(INDEX(Calculation!$R$7:$R$206,MATCH($B99&amp;" "&amp;Y$10,positions,0),1),
IF(AND(ROW(Y100)&gt;12,OR(AND(Z101&lt;&gt;"",Z101&lt;&gt;"-"),AND(Y101="-",X100=""))),"-","")))</f>
        <v/>
      </c>
      <c r="Z100" s="128" t="str">
        <f>IFERROR(INDEX(Calculation!$Q$7:$Q$206,MATCH($B100&amp;" "&amp;Z$10,positions,0),1),
IFERROR(INDEX(Calculation!$R$7:$R$206,MATCH($B99&amp;" "&amp;Z$10,positions,0),1),
IF(AND(ROW(Z100)&gt;12,OR(AND(AA101&lt;&gt;"",AA101&lt;&gt;"-"),AND(Z101="-",Y100=""))),"-","")))</f>
        <v/>
      </c>
      <c r="AA100" s="128" t="str">
        <f>IFERROR(INDEX(Calculation!$Q$7:$Q$206,MATCH($B100&amp;" "&amp;AA$10,positions,0),1),
IFERROR(INDEX(Calculation!$R$7:$R$206,MATCH($B99&amp;" "&amp;AA$10,positions,0),1),
IF(AND(ROW(AA100)&gt;12,OR(AND(AB101&lt;&gt;"",AB101&lt;&gt;"-"),AND(AA101="-",Z100=""))),"-","")))</f>
        <v/>
      </c>
      <c r="AB100" s="128" t="str">
        <f>IFERROR(INDEX(Calculation!$Q$7:$Q$206,MATCH($B100&amp;" "&amp;AB$10,positions,0),1),
IFERROR(INDEX(Calculation!$R$7:$R$206,MATCH($B99&amp;" "&amp;AB$10,positions,0),1),
IF(AND(ROW(AB100)&gt;12,OR(AND(AC101&lt;&gt;"",AC101&lt;&gt;"-"),AND(AB101="-",AA100=""))),"-","")))</f>
        <v/>
      </c>
      <c r="AC100" s="128" t="str">
        <f>IFERROR(INDEX(Calculation!$Q$7:$Q$206,MATCH($B100&amp;" "&amp;AC$10,positions,0),1),
IFERROR(INDEX(Calculation!$R$7:$R$206,MATCH($B99&amp;" "&amp;AC$10,positions,0),1),
IF(AND(ROW(AC100)&gt;12,OR(AND(AD101&lt;&gt;"",AD101&lt;&gt;"-"),AND(AC101="-",AB100=""))),"-","")))</f>
        <v/>
      </c>
      <c r="AD100" s="128" t="str">
        <f>IFERROR(INDEX(Calculation!$Q$7:$Q$206,MATCH($B100&amp;" "&amp;AD$10,positions,0),1),
IFERROR(INDEX(Calculation!$R$7:$R$206,MATCH($B99&amp;" "&amp;AD$10,positions,0),1),
IF(AND(ROW(AD100)&gt;12,OR(AND(AE101&lt;&gt;"",AE101&lt;&gt;"-"),AND(AD101="-",AC100=""))),"-","")))</f>
        <v/>
      </c>
      <c r="AE100" s="128" t="str">
        <f>IFERROR(INDEX(Calculation!$Q$7:$Q$206,MATCH($B100&amp;" "&amp;AE$10,positions,0),1),
IFERROR(INDEX(Calculation!$R$7:$R$206,MATCH($B99&amp;" "&amp;AE$10,positions,0),1),
IF(AND(ROW(AE100)&gt;12,OR(AND(AF101&lt;&gt;"",AF101&lt;&gt;"-"),AND(AE101="-",AD100=""))),"-","")))</f>
        <v/>
      </c>
      <c r="AF100" s="128" t="str">
        <f>IFERROR(INDEX(Calculation!$Q$7:$Q$206,MATCH($B100&amp;" "&amp;AF$10,positions,0),1),
IFERROR(INDEX(Calculation!$R$7:$R$206,MATCH($B99&amp;" "&amp;AF$10,positions,0),1),
IF(AND(ROW(AF100)&gt;12,OR(AND(AG101&lt;&gt;"",AG101&lt;&gt;"-"),AND(AF101="-",AE100=""))),"-","")))</f>
        <v/>
      </c>
      <c r="AG100" s="128" t="str">
        <f>IFERROR(INDEX(Calculation!$Q$7:$Q$206,MATCH($B100&amp;" "&amp;AG$10,positions,0),1),
IFERROR(INDEX(Calculation!$R$7:$R$206,MATCH($B99&amp;" "&amp;AG$10,positions,0),1),
IF(AND(ROW(AG100)&gt;12,OR(AND(AH101&lt;&gt;"",AH101&lt;&gt;"-"),AND(AG101="-",AF100=""))),"-","")))</f>
        <v/>
      </c>
      <c r="AH100" s="128" t="str">
        <f>IFERROR(INDEX(Calculation!$Q$7:$Q$206,MATCH($B100&amp;" "&amp;AH$10,positions,0),1),
IFERROR(INDEX(Calculation!$R$7:$R$206,MATCH($B99&amp;" "&amp;AH$10,positions,0),1),
IF(AND(ROW(AH100)&gt;12,OR(AND(AI101&lt;&gt;"",AI101&lt;&gt;"-"),AND(AH101="-",AG100=""))),"-","")))</f>
        <v/>
      </c>
      <c r="AI100" s="128" t="str">
        <f>IFERROR(INDEX(Calculation!$Q$7:$Q$206,MATCH($B100&amp;" "&amp;AI$10,positions,0),1),
IFERROR(INDEX(Calculation!$R$7:$R$206,MATCH($B99&amp;" "&amp;AI$10,positions,0),1),
IF(AND(ROW(AI100)&gt;12,OR(AND(AJ101&lt;&gt;"",AJ101&lt;&gt;"-"),AND(AI101="-",AH100=""))),"-","")))</f>
        <v/>
      </c>
      <c r="AJ100" s="128" t="str">
        <f>IFERROR(INDEX(Calculation!$Q$7:$Q$206,MATCH($B100&amp;" "&amp;AJ$10,positions,0),1),
IFERROR(INDEX(Calculation!$R$7:$R$206,MATCH($B99&amp;" "&amp;AJ$10,positions,0),1),
IF(AND(ROW(AJ100)&gt;12,OR(AND(AK101&lt;&gt;"",AK101&lt;&gt;"-"),AND(AJ101="-",AI100=""))),"-","")))</f>
        <v/>
      </c>
      <c r="AK100" s="128" t="str">
        <f>IFERROR(INDEX(Calculation!$Q$7:$Q$206,MATCH($B100&amp;" "&amp;AK$10,positions,0),1),
IFERROR(INDEX(Calculation!$R$7:$R$206,MATCH($B99&amp;" "&amp;AK$10,positions,0),1),
IF(AND(ROW(AK100)&gt;12,OR(AND(AL101&lt;&gt;"",AL101&lt;&gt;"-"),AND(AK101="-",AJ100=""))),"-","")))</f>
        <v/>
      </c>
      <c r="AL100" s="128" t="str">
        <f>IFERROR(INDEX(Calculation!$Q$7:$Q$206,MATCH($B100&amp;" "&amp;AL$10,positions,0),1),
IFERROR(INDEX(Calculation!$R$7:$R$206,MATCH($B99&amp;" "&amp;AL$10,positions,0),1),
IF(AND(ROW(AL100)&gt;12,OR(AND(AM101&lt;&gt;"",AM101&lt;&gt;"-"),AND(AL101="-",AK100=""))),"-","")))</f>
        <v/>
      </c>
      <c r="AM100" s="128" t="str">
        <f>IFERROR(INDEX(Calculation!$Q$7:$Q$206,MATCH($B100&amp;" "&amp;AM$10,positions,0),1),
IFERROR(INDEX(Calculation!$R$7:$R$206,MATCH($B99&amp;" "&amp;AM$10,positions,0),1),
IF(AND(ROW(AM100)&gt;12,OR(AND(AN101&lt;&gt;"",AN101&lt;&gt;"-"),AND(AM101="-",AL100=""))),"-","")))</f>
        <v/>
      </c>
      <c r="AN100" s="128" t="str">
        <f>IFERROR(INDEX(Calculation!$Q$7:$Q$206,MATCH($B100&amp;" "&amp;AN$10,positions,0),1),
IFERROR(INDEX(Calculation!$R$7:$R$206,MATCH($B99&amp;" "&amp;AN$10,positions,0),1),
IF(AND(ROW(AN100)&gt;12,OR(AND(AO101&lt;&gt;"",AO101&lt;&gt;"-"),AND(AN101="-",AM100=""))),"-","")))</f>
        <v/>
      </c>
      <c r="AO100" s="128" t="str">
        <f>IFERROR(INDEX(Calculation!$Q$7:$Q$206,MATCH($B100&amp;" "&amp;AO$10,positions,0),1),
IFERROR(INDEX(Calculation!$R$7:$R$206,MATCH($B99&amp;" "&amp;AO$10,positions,0),1),
IF(AND(ROW(AO100)&gt;12,OR(AND(AP101&lt;&gt;"",AP101&lt;&gt;"-"),AND(AO101="-",AN100=""))),"-","")))</f>
        <v/>
      </c>
      <c r="AP100" s="128" t="str">
        <f>IFERROR(INDEX(Calculation!$Q$7:$Q$206,MATCH($B100&amp;" "&amp;AP$10,positions,0),1),
IFERROR(INDEX(Calculation!$R$7:$R$206,MATCH($B99&amp;" "&amp;AP$10,positions,0),1),
IF(AND(ROW(AP100)&gt;12,OR(AND(AQ101&lt;&gt;"",AQ101&lt;&gt;"-"),AND(AP101="-",AO100=""))),"-","")))</f>
        <v/>
      </c>
      <c r="AQ100" s="128" t="str">
        <f>IFERROR(INDEX(Calculation!$Q$7:$Q$206,MATCH($B100&amp;" "&amp;AQ$10,positions,0),1),
IFERROR(INDEX(Calculation!$R$7:$R$206,MATCH($B99&amp;" "&amp;AQ$10,positions,0),1),
IF(AND(ROW(AQ100)&gt;12,OR(AND(AR101&lt;&gt;"",AR101&lt;&gt;"-"),AND(AQ101="-",AP100=""))),"-","")))</f>
        <v/>
      </c>
      <c r="AR100" s="128" t="str">
        <f>IFERROR(INDEX(Calculation!$Q$7:$Q$206,MATCH($B100&amp;" "&amp;AR$10,positions,0),1),
IFERROR(INDEX(Calculation!$R$7:$R$206,MATCH($B99&amp;" "&amp;AR$10,positions,0),1),
IF(AND(ROW(AR100)&gt;12,OR(AND(AS101&lt;&gt;"",AS101&lt;&gt;"-"),AND(AR101="-",AQ100=""))),"-","")))</f>
        <v/>
      </c>
      <c r="AS100" s="128" t="str">
        <f>IFERROR(INDEX(Calculation!$Q$7:$Q$206,MATCH($B100&amp;" "&amp;AS$10,positions,0),1),
IFERROR(INDEX(Calculation!$R$7:$R$206,MATCH($B99&amp;" "&amp;AS$10,positions,0),1),
IF(AND(ROW(AS100)&gt;12,OR(AND(AT101&lt;&gt;"",AT101&lt;&gt;"-"),AND(AS101="-",AR100=""))),"-","")))</f>
        <v/>
      </c>
      <c r="AT100" s="128" t="str">
        <f>IFERROR(INDEX(Calculation!$Q$7:$Q$206,MATCH($B100&amp;" "&amp;AT$10,positions,0),1),
IFERROR(INDEX(Calculation!$R$7:$R$206,MATCH($B99&amp;" "&amp;AT$10,positions,0),1),
IF(AND(ROW(AT100)&gt;12,OR(AND(AU101&lt;&gt;"",AU101&lt;&gt;"-"),AND(AT101="-",AS100=""))),"-","")))</f>
        <v/>
      </c>
      <c r="AU100" s="128" t="str">
        <f>IFERROR(INDEX(Calculation!$Q$7:$Q$206,MATCH($B100&amp;" "&amp;AU$10,positions,0),1),
IFERROR(INDEX(Calculation!$R$7:$R$206,MATCH($B99&amp;" "&amp;AU$10,positions,0),1),
IF(AND(ROW(AU100)&gt;12,OR(AND(AV101&lt;&gt;"",AV101&lt;&gt;"-"),AND(AU101="-",AT100=""))),"-","")))</f>
        <v/>
      </c>
      <c r="AV100" s="128" t="str">
        <f>IFERROR(INDEX(Calculation!$Q$7:$Q$206,MATCH($B100&amp;" "&amp;AV$10,positions,0),1),
IFERROR(INDEX(Calculation!$R$7:$R$206,MATCH($B99&amp;" "&amp;AV$10,positions,0),1),
IF(AND(ROW(AV100)&gt;12,OR(AND(AW101&lt;&gt;"",AW101&lt;&gt;"-"),AND(AV101="-",AU100=""))),"-","")))</f>
        <v/>
      </c>
      <c r="AW100" s="128" t="str">
        <f>IFERROR(INDEX(Calculation!$Q$7:$Q$206,MATCH($B100&amp;" "&amp;AW$10,positions,0),1),
IFERROR(INDEX(Calculation!$R$7:$R$206,MATCH($B99&amp;" "&amp;AW$10,positions,0),1),
IF(AND(ROW(AW100)&gt;12,OR(AND(AX101&lt;&gt;"",AX101&lt;&gt;"-"),AND(AW101="-",AV100=""))),"-","")))</f>
        <v/>
      </c>
      <c r="AX100" s="128" t="str">
        <f>IFERROR(INDEX(Calculation!$Q$7:$Q$206,MATCH($B100&amp;" "&amp;AX$10,positions,0),1),
IFERROR(INDEX(Calculation!$R$7:$R$206,MATCH($B99&amp;" "&amp;AX$10,positions,0),1),
IF(AND(ROW(AX100)&gt;12,OR(AND(AY101&lt;&gt;"",AY101&lt;&gt;"-"),AND(AX101="-",AW100=""))),"-","")))</f>
        <v/>
      </c>
      <c r="AY100" s="128" t="str">
        <f>IFERROR(INDEX(Calculation!$Q$7:$Q$206,MATCH($B100&amp;" "&amp;AY$10,positions,0),1),
IFERROR(INDEX(Calculation!$R$7:$R$206,MATCH($B99&amp;" "&amp;AY$10,positions,0),1),
IF(AND(ROW(AY100)&gt;12,OR(AND(AZ101&lt;&gt;"",AZ101&lt;&gt;"-"),AND(AY101="-",AX100=""))),"-","")))</f>
        <v/>
      </c>
      <c r="AZ100" s="128" t="str">
        <f>IFERROR(INDEX(Calculation!$Q$7:$Q$206,MATCH($B100&amp;" "&amp;AZ$10,positions,0),1),
IFERROR(INDEX(Calculation!$R$7:$R$206,MATCH($B99&amp;" "&amp;AZ$10,positions,0),1),
IF(AND(ROW(AZ100)&gt;12,OR(AND(BA101&lt;&gt;"",BA101&lt;&gt;"-"),AND(AZ101="-",AY100=""))),"-","")))</f>
        <v/>
      </c>
      <c r="BA100" s="128" t="str">
        <f>IFERROR(INDEX(Calculation!$Q$7:$Q$206,MATCH($B100&amp;" "&amp;BA$10,positions,0),1),
IFERROR(INDEX(Calculation!$R$7:$R$206,MATCH($B99&amp;" "&amp;BA$10,positions,0),1),
IF(AND(ROW(BA100)&gt;12,OR(AND(BB101&lt;&gt;"",BB101&lt;&gt;"-"),AND(BA101="-",AZ100=""))),"-","")))</f>
        <v/>
      </c>
      <c r="BB100" s="128" t="str">
        <f>IFERROR(INDEX(Calculation!$Q$7:$Q$206,MATCH($B100&amp;" "&amp;BB$10,positions,0),1),
IFERROR(INDEX(Calculation!$R$7:$R$206,MATCH($B99&amp;" "&amp;BB$10,positions,0),1),
IF(AND(ROW(BB100)&gt;12,OR(AND(BC101&lt;&gt;"",BC101&lt;&gt;"-"),AND(BB101="-",BA100=""))),"-","")))</f>
        <v/>
      </c>
      <c r="BC100" s="128" t="str">
        <f>IFERROR(INDEX(Calculation!$Q$7:$Q$206,MATCH($B100&amp;" "&amp;BC$10,positions,0),1),
IFERROR(INDEX(Calculation!$R$7:$R$206,MATCH($B99&amp;" "&amp;BC$10,positions,0),1),
IF(AND(ROW(BC100)&gt;12,OR(AND(BD101&lt;&gt;"",BD101&lt;&gt;"-"),AND(BC101="-",BB100=""))),"-","")))</f>
        <v/>
      </c>
      <c r="BD100" s="128" t="str">
        <f>IFERROR(INDEX(Calculation!$Q$7:$Q$206,MATCH($B100&amp;" "&amp;BD$10,positions,0),1),
IFERROR(INDEX(Calculation!$R$7:$R$206,MATCH($B99&amp;" "&amp;BD$10,positions,0),1),
IF(AND(ROW(BD100)&gt;12,OR(AND(BE101&lt;&gt;"",BE101&lt;&gt;"-"),AND(BD101="-",BC100=""))),"-","")))</f>
        <v/>
      </c>
      <c r="BE100" s="128" t="str">
        <f>IFERROR(INDEX(Calculation!$Q$7:$Q$206,MATCH($B100&amp;" "&amp;BE$10,positions,0),1),
IFERROR(INDEX(Calculation!$R$7:$R$206,MATCH($B99&amp;" "&amp;BE$10,positions,0),1),
IF(AND(ROW(BE100)&gt;12,OR(AND(BF101&lt;&gt;"",BF101&lt;&gt;"-"),AND(BE101="-",BD100=""))),"-","")))</f>
        <v/>
      </c>
      <c r="BF100" s="128" t="str">
        <f>IFERROR(INDEX(Calculation!$Q$7:$Q$206,MATCH($B100&amp;" "&amp;BF$10,positions,0),1),
IFERROR(INDEX(Calculation!$R$7:$R$206,MATCH($B99&amp;" "&amp;BF$10,positions,0),1),
IF(AND(ROW(BF100)&gt;12,OR(AND(BG101&lt;&gt;"",BG101&lt;&gt;"-"),AND(BF101="-",BE100=""))),"-","")))</f>
        <v/>
      </c>
      <c r="BG100" s="128" t="str">
        <f>IFERROR(INDEX(Calculation!$Q$7:$Q$206,MATCH($B100&amp;" "&amp;BG$10,positions,0),1),
IFERROR(INDEX(Calculation!$R$7:$R$206,MATCH($B99&amp;" "&amp;BG$10,positions,0),1),
IF(AND(ROW(BG100)&gt;12,OR(AND(BH101&lt;&gt;"",BH101&lt;&gt;"-"),AND(BG101="-",BF100=""))),"-","")))</f>
        <v/>
      </c>
      <c r="BH100" s="128" t="str">
        <f>IFERROR(INDEX(Calculation!$Q$7:$Q$206,MATCH($B100&amp;" "&amp;BH$10,positions,0),1),
IFERROR(INDEX(Calculation!$R$7:$R$206,MATCH($B99&amp;" "&amp;BH$10,positions,0),1),
IF(AND(ROW(BH100)&gt;12,OR(AND(BI101&lt;&gt;"",BI101&lt;&gt;"-"),AND(BH101="-",BG100=""))),"-","")))</f>
        <v/>
      </c>
      <c r="BI100" s="128" t="str">
        <f>IFERROR(INDEX(Calculation!$Q$7:$Q$206,MATCH($B100&amp;" "&amp;BI$10,positions,0),1),
IFERROR(INDEX(Calculation!$R$7:$R$206,MATCH($B99&amp;" "&amp;BI$10,positions,0),1),
IF(AND(ROW(BI100)&gt;12,OR(AND(BJ101&lt;&gt;"",BJ101&lt;&gt;"-"),AND(BI101="-",BH100=""))),"-","")))</f>
        <v/>
      </c>
      <c r="BJ100" s="128" t="str">
        <f>IFERROR(INDEX(Calculation!$Q$7:$Q$206,MATCH($B100&amp;" "&amp;BJ$10,positions,0),1),
IFERROR(INDEX(Calculation!$R$7:$R$206,MATCH($B99&amp;" "&amp;BJ$10,positions,0),1),
IF(AND(ROW(BJ100)&gt;12,OR(AND(BK101&lt;&gt;"",BK101&lt;&gt;"-"),AND(BJ101="-",BI100=""))),"-","")))</f>
        <v/>
      </c>
      <c r="BK100" s="128" t="str">
        <f>IFERROR(INDEX(Calculation!$Q$7:$Q$206,MATCH($B100&amp;" "&amp;BK$10,positions,0),1),
IFERROR(INDEX(Calculation!$R$7:$R$206,MATCH($B99&amp;" "&amp;BK$10,positions,0),1),
IF(AND(ROW(BK100)&gt;12,OR(AND(BL101&lt;&gt;"",BL101&lt;&gt;"-"),AND(BK101="-",BJ100=""))),"-","")))</f>
        <v/>
      </c>
      <c r="BL100" s="128" t="str">
        <f>IFERROR(INDEX(Calculation!$Q$7:$Q$206,MATCH($B100&amp;" "&amp;BL$10,positions,0),1),
IFERROR(INDEX(Calculation!$R$7:$R$206,MATCH($B99&amp;" "&amp;BL$10,positions,0),1),
IF(AND(ROW(BL100)&gt;12,OR(AND(BM101&lt;&gt;"",BM101&lt;&gt;"-"),AND(BL101="-",BK100=""))),"-","")))</f>
        <v/>
      </c>
      <c r="BM100" s="128" t="str">
        <f>IFERROR(INDEX(Calculation!$Q$7:$Q$206,MATCH($B100&amp;" "&amp;BM$10,positions,0),1),
IFERROR(INDEX(Calculation!$R$7:$R$206,MATCH($B99&amp;" "&amp;BM$10,positions,0),1),
IF(AND(ROW(BM100)&gt;12,OR(AND(BN101&lt;&gt;"",BN101&lt;&gt;"-"),AND(BM101="-",BL100=""))),"-","")))</f>
        <v/>
      </c>
      <c r="BN100" s="128" t="str">
        <f>IFERROR(INDEX(Calculation!$Q$7:$Q$206,MATCH($B100&amp;" "&amp;BN$10,positions,0),1),
IFERROR(INDEX(Calculation!$R$7:$R$206,MATCH($B99&amp;" "&amp;BN$10,positions,0),1),
IF(AND(ROW(BN100)&gt;12,OR(AND(BO101&lt;&gt;"",BO101&lt;&gt;"-"),AND(BN101="-",BM100=""))),"-","")))</f>
        <v/>
      </c>
      <c r="BO100" s="128" t="str">
        <f>IFERROR(INDEX(Calculation!$Q$7:$Q$206,MATCH($B100&amp;" "&amp;BO$10,positions,0),1),
IFERROR(INDEX(Calculation!$R$7:$R$206,MATCH($B99&amp;" "&amp;BO$10,positions,0),1),
IF(AND(ROW(BO100)&gt;12,OR(AND(BP101&lt;&gt;"",BP101&lt;&gt;"-"),AND(BO101="-",BN100=""))),"-","")))</f>
        <v/>
      </c>
      <c r="BP100" s="128" t="str">
        <f>IFERROR(INDEX(Calculation!$Q$7:$Q$206,MATCH($B100&amp;" "&amp;BP$10,positions,0),1),
IFERROR(INDEX(Calculation!$R$7:$R$206,MATCH($B99&amp;" "&amp;BP$10,positions,0),1),
IF(AND(ROW(BP100)&gt;12,OR(AND(BQ101&lt;&gt;"",BQ101&lt;&gt;"-"),AND(BP101="-",BO100=""))),"-","")))</f>
        <v/>
      </c>
      <c r="BQ100" s="128" t="str">
        <f>IFERROR(INDEX(Calculation!$Q$7:$Q$206,MATCH($B100&amp;" "&amp;BQ$10,positions,0),1),
IFERROR(INDEX(Calculation!$R$7:$R$206,MATCH($B99&amp;" "&amp;BQ$10,positions,0),1),
IF(AND(ROW(BQ100)&gt;12,OR(AND(BR101&lt;&gt;"",BR101&lt;&gt;"-"),AND(BQ101="-",BP100=""))),"-","")))</f>
        <v/>
      </c>
      <c r="BR100" s="128" t="str">
        <f>IFERROR(INDEX(Calculation!$Q$7:$Q$206,MATCH($B100&amp;" "&amp;BR$10,positions,0),1),
IFERROR(INDEX(Calculation!$R$7:$R$206,MATCH($B99&amp;" "&amp;BR$10,positions,0),1),
IF(AND(ROW(BR100)&gt;12,OR(AND(BS101&lt;&gt;"",BS101&lt;&gt;"-"),AND(BR101="-",BQ100=""))),"-","")))</f>
        <v/>
      </c>
      <c r="BS100" s="128" t="str">
        <f>IFERROR(INDEX(Calculation!$Q$7:$Q$206,MATCH($B100&amp;" "&amp;BS$10,positions,0),1),
IFERROR(INDEX(Calculation!$R$7:$R$206,MATCH($B99&amp;" "&amp;BS$10,positions,0),1),
IF(AND(ROW(BS100)&gt;12,OR(AND(BT101&lt;&gt;"",BT101&lt;&gt;"-"),AND(BS101="-",BR100=""))),"-","")))</f>
        <v/>
      </c>
      <c r="BT100" s="128" t="str">
        <f>IFERROR(INDEX(Calculation!$Q$7:$Q$206,MATCH($B100&amp;" "&amp;BT$10,positions,0),1),
IFERROR(INDEX(Calculation!$R$7:$R$206,MATCH($B99&amp;" "&amp;BT$10,positions,0),1),
IF(AND(ROW(BT100)&gt;12,OR(AND(BU101&lt;&gt;"",BU101&lt;&gt;"-"),AND(BT101="-",BS100=""))),"-","")))</f>
        <v/>
      </c>
      <c r="BU100" s="128" t="str">
        <f>IFERROR(INDEX(Calculation!$Q$7:$Q$206,MATCH($B100&amp;" "&amp;BU$10,positions,0),1),
IFERROR(INDEX(Calculation!$R$7:$R$206,MATCH($B99&amp;" "&amp;BU$10,positions,0),1),
IF(AND(ROW(BU100)&gt;12,OR(AND(BV101&lt;&gt;"",BV101&lt;&gt;"-"),AND(BU101="-",BT100=""))),"-","")))</f>
        <v/>
      </c>
      <c r="BV100" s="128" t="str">
        <f>IFERROR(INDEX(Calculation!$Q$7:$Q$206,MATCH($B100&amp;" "&amp;BV$10,positions,0),1),
IFERROR(INDEX(Calculation!$R$7:$R$206,MATCH($B99&amp;" "&amp;BV$10,positions,0),1),
IF(AND(ROW(BV100)&gt;12,OR(AND(BW101&lt;&gt;"",BW101&lt;&gt;"-"),AND(BV101="-",BU100=""))),"-","")))</f>
        <v/>
      </c>
      <c r="BW100" s="128" t="str">
        <f>IFERROR(INDEX(Calculation!$Q$7:$Q$206,MATCH($B100&amp;" "&amp;BW$10,positions,0),1),
IFERROR(INDEX(Calculation!$R$7:$R$206,MATCH($B99&amp;" "&amp;BW$10,positions,0),1),
IF(AND(ROW(BW100)&gt;12,OR(AND(BX101&lt;&gt;"",BX101&lt;&gt;"-"),AND(BW101="-",BV100=""))),"-","")))</f>
        <v/>
      </c>
      <c r="BX100" s="128" t="str">
        <f>IFERROR(INDEX(Calculation!$Q$7:$Q$206,MATCH($B100&amp;" "&amp;BX$10,positions,0),1),
IFERROR(INDEX(Calculation!$R$7:$R$206,MATCH($B99&amp;" "&amp;BX$10,positions,0),1),
IF(AND(ROW(BX100)&gt;12,OR(AND(BY101&lt;&gt;"",BY101&lt;&gt;"-"),AND(BX101="-",BW100=""))),"-","")))</f>
        <v/>
      </c>
      <c r="BY100" s="128" t="str">
        <f>IFERROR(INDEX(Calculation!$Q$7:$Q$206,MATCH($B100&amp;" "&amp;BY$10,positions,0),1),
IFERROR(INDEX(Calculation!$R$7:$R$206,MATCH($B99&amp;" "&amp;BY$10,positions,0),1),
IF(AND(ROW(BY100)&gt;12,OR(AND(BZ101&lt;&gt;"",BZ101&lt;&gt;"-"),AND(BY101="-",BX100=""))),"-","")))</f>
        <v/>
      </c>
      <c r="BZ100" s="128" t="str">
        <f>IFERROR(INDEX(Calculation!$Q$7:$Q$206,MATCH($B100&amp;" "&amp;BZ$10,positions,0),1),
IFERROR(INDEX(Calculation!$R$7:$R$206,MATCH($B99&amp;" "&amp;BZ$10,positions,0),1),
IF(AND(ROW(BZ100)&gt;12,OR(AND(CA101&lt;&gt;"",CA101&lt;&gt;"-"),AND(BZ101="-",BY100=""))),"-","")))</f>
        <v/>
      </c>
      <c r="CA100" s="128" t="str">
        <f>IFERROR(INDEX(Calculation!$Q$7:$Q$206,MATCH($B100&amp;" "&amp;CA$10,positions,0),1),
IFERROR(INDEX(Calculation!$R$7:$R$206,MATCH($B99&amp;" "&amp;CA$10,positions,0),1),
IF(AND(ROW(CA100)&gt;12,OR(AND(CB101&lt;&gt;"",CB101&lt;&gt;"-"),AND(CA101="-",BZ100=""))),"-","")))</f>
        <v/>
      </c>
      <c r="CB100" s="128" t="str">
        <f>IFERROR(INDEX(Calculation!$Q$7:$Q$206,MATCH($B100&amp;" "&amp;CB$10,positions,0),1),
IFERROR(INDEX(Calculation!$R$7:$R$206,MATCH($B99&amp;" "&amp;CB$10,positions,0),1),
IF(AND(ROW(CB100)&gt;12,OR(AND(CC101&lt;&gt;"",CC101&lt;&gt;"-"),AND(CB101="-",CA100=""))),"-","")))</f>
        <v/>
      </c>
      <c r="CC100" s="128" t="str">
        <f>IFERROR(INDEX(Calculation!$Q$7:$Q$206,MATCH($B100&amp;" "&amp;CC$10,positions,0),1),
IFERROR(INDEX(Calculation!$R$7:$R$206,MATCH($B99&amp;" "&amp;CC$10,positions,0),1),
IF(AND(ROW(CC100)&gt;12,OR(AND(CD101&lt;&gt;"",CD101&lt;&gt;"-"),AND(CC101="-",CB100=""))),"-","")))</f>
        <v/>
      </c>
      <c r="CD100" s="128" t="str">
        <f>IFERROR(INDEX(Calculation!$Q$7:$Q$206,MATCH($B100&amp;" "&amp;CD$10,positions,0),1),
IFERROR(INDEX(Calculation!$R$7:$R$206,MATCH($B99&amp;" "&amp;CD$10,positions,0),1),
IF(AND(ROW(CD100)&gt;12,OR(AND(CE101&lt;&gt;"",CE101&lt;&gt;"-"),AND(CD101="-",CC100=""))),"-","")))</f>
        <v/>
      </c>
      <c r="CE100" s="128" t="str">
        <f>IFERROR(INDEX(Calculation!$Q$7:$Q$206,MATCH($B100&amp;" "&amp;CE$10,positions,0),1),
IFERROR(INDEX(Calculation!$R$7:$R$206,MATCH($B99&amp;" "&amp;CE$10,positions,0),1),
IF(AND(ROW(CE100)&gt;12,OR(AND(CF101&lt;&gt;"",CF101&lt;&gt;"-"),AND(CE101="-",CD100=""))),"-","")))</f>
        <v/>
      </c>
      <c r="CF100" s="128" t="str">
        <f>IFERROR(INDEX(Calculation!$Q$7:$Q$206,MATCH($B100&amp;" "&amp;CF$10,positions,0),1),
IFERROR(INDEX(Calculation!$R$7:$R$206,MATCH($B99&amp;" "&amp;CF$10,positions,0),1),
IF(AND(ROW(CF100)&gt;12,OR(AND(CG101&lt;&gt;"",CG101&lt;&gt;"-"),AND(CF101="-",CE100=""))),"-","")))</f>
        <v/>
      </c>
      <c r="CG100" s="128" t="str">
        <f>IFERROR(INDEX(Calculation!$Q$7:$Q$206,MATCH($B100&amp;" "&amp;CG$10,positions,0),1),
IFERROR(INDEX(Calculation!$R$7:$R$206,MATCH($B99&amp;" "&amp;CG$10,positions,0),1),
IF(AND(ROW(CG100)&gt;12,OR(AND(CH101&lt;&gt;"",CH101&lt;&gt;"-"),AND(CG101="-",CF100=""))),"-","")))</f>
        <v/>
      </c>
      <c r="CH100" s="128" t="str">
        <f>IFERROR(INDEX(Calculation!$Q$7:$Q$206,MATCH($B100&amp;" "&amp;CH$10,positions,0),1),
IFERROR(INDEX(Calculation!$R$7:$R$206,MATCH($B99&amp;" "&amp;CH$10,positions,0),1),
IF(AND(ROW(CH100)&gt;12,OR(AND(CI101&lt;&gt;"",CI101&lt;&gt;"-"),AND(CH101="-",CG100=""))),"-","")))</f>
        <v/>
      </c>
      <c r="CI100" s="128" t="str">
        <f>IFERROR(INDEX(Calculation!$Q$7:$Q$206,MATCH($B100&amp;" "&amp;CI$10,positions,0),1),
IFERROR(INDEX(Calculation!$R$7:$R$206,MATCH($B99&amp;" "&amp;CI$10,positions,0),1),
IF(AND(ROW(CI100)&gt;12,OR(AND(CJ101&lt;&gt;"",CJ101&lt;&gt;"-"),AND(CI101="-",CH100=""))),"-","")))</f>
        <v/>
      </c>
      <c r="CJ100" s="128" t="str">
        <f>IFERROR(INDEX(Calculation!$Q$7:$Q$206,MATCH($B100&amp;" "&amp;CJ$10,positions,0),1),
IFERROR(INDEX(Calculation!$R$7:$R$206,MATCH($B99&amp;" "&amp;CJ$10,positions,0),1),
IF(AND(ROW(CJ100)&gt;12,OR(AND(CK101&lt;&gt;"",CK101&lt;&gt;"-"),AND(CJ101="-",CI100=""))),"-","")))</f>
        <v/>
      </c>
      <c r="CK100" s="128" t="str">
        <f>IFERROR(INDEX(Calculation!$Q$7:$Q$206,MATCH($B100&amp;" "&amp;CK$10,positions,0),1),
IFERROR(INDEX(Calculation!$R$7:$R$206,MATCH($B99&amp;" "&amp;CK$10,positions,0),1),
IF(AND(ROW(CK100)&gt;12,OR(AND(CL101&lt;&gt;"",CL101&lt;&gt;"-"),AND(CK101="-",CJ100=""))),"-","")))</f>
        <v/>
      </c>
      <c r="CL100" s="128" t="str">
        <f>IFERROR(INDEX(Calculation!$Q$7:$Q$206,MATCH($B100&amp;" "&amp;CL$10,positions,0),1),
IFERROR(INDEX(Calculation!$R$7:$R$206,MATCH($B99&amp;" "&amp;CL$10,positions,0),1),
IF(AND(ROW(CL100)&gt;12,OR(AND(CM101&lt;&gt;"",CM101&lt;&gt;"-"),AND(CL101="-",CK100=""))),"-","")))</f>
        <v/>
      </c>
      <c r="CM100" s="128" t="str">
        <f>IFERROR(INDEX(Calculation!$Q$7:$Q$206,MATCH($B100&amp;" "&amp;CM$10,positions,0),1),
IFERROR(INDEX(Calculation!$R$7:$R$206,MATCH($B99&amp;" "&amp;CM$10,positions,0),1),
IF(AND(ROW(CM100)&gt;12,OR(AND(CN101&lt;&gt;"",CN101&lt;&gt;"-"),AND(CM101="-",CL100=""))),"-","")))</f>
        <v/>
      </c>
      <c r="CN100" s="128" t="str">
        <f>IFERROR(INDEX(Calculation!$Q$7:$Q$206,MATCH($B100&amp;" "&amp;CN$10,positions,0),1),
IFERROR(INDEX(Calculation!$R$7:$R$206,MATCH($B99&amp;" "&amp;CN$10,positions,0),1),
IF(AND(ROW(CN100)&gt;12,OR(AND(CO101&lt;&gt;"",CO101&lt;&gt;"-"),AND(CN101="-",CM100=""))),"-","")))</f>
        <v/>
      </c>
      <c r="CO100" s="128" t="str">
        <f>IFERROR(INDEX(Calculation!$Q$7:$Q$206,MATCH($B100&amp;" "&amp;CO$10,positions,0),1),
IFERROR(INDEX(Calculation!$R$7:$R$206,MATCH($B99&amp;" "&amp;CO$10,positions,0),1),
IF(AND(ROW(CO100)&gt;12,OR(AND(CP101&lt;&gt;"",CP101&lt;&gt;"-"),AND(CO101="-",CN100=""))),"-","")))</f>
        <v/>
      </c>
      <c r="CP100" s="128" t="str">
        <f>IFERROR(INDEX(Calculation!$Q$7:$Q$206,MATCH($B100&amp;" "&amp;CP$10,positions,0),1),
IFERROR(INDEX(Calculation!$R$7:$R$206,MATCH($B99&amp;" "&amp;CP$10,positions,0),1),
IF(AND(ROW(CP100)&gt;12,OR(AND(CQ101&lt;&gt;"",CQ101&lt;&gt;"-"),AND(CP101="-",CO100=""))),"-","")))</f>
        <v/>
      </c>
      <c r="CQ100" s="128" t="str">
        <f>IFERROR(INDEX(Calculation!$Q$7:$Q$206,MATCH($B100&amp;" "&amp;CQ$10,positions,0),1),
IFERROR(INDEX(Calculation!$R$7:$R$206,MATCH($B99&amp;" "&amp;CQ$10,positions,0),1),
IF(AND(ROW(CQ100)&gt;12,OR(AND(CR101&lt;&gt;"",CR101&lt;&gt;"-"),AND(CQ101="-",CP100=""))),"-","")))</f>
        <v/>
      </c>
      <c r="CR100" s="128" t="str">
        <f>IFERROR(INDEX(Calculation!$Q$7:$Q$206,MATCH($B100&amp;" "&amp;CR$10,positions,0),1),
IFERROR(INDEX(Calculation!$R$7:$R$206,MATCH($B99&amp;" "&amp;CR$10,positions,0),1),
IF(AND(ROW(CR100)&gt;12,OR(AND(CS101&lt;&gt;"",CS101&lt;&gt;"-"),AND(CR101="-",CQ100=""))),"-","")))</f>
        <v/>
      </c>
      <c r="CS100" s="128" t="str">
        <f>IFERROR(INDEX(Calculation!$Q$7:$Q$206,MATCH($B100&amp;" "&amp;CS$10,positions,0),1),
IFERROR(INDEX(Calculation!$R$7:$R$206,MATCH($B99&amp;" "&amp;CS$10,positions,0),1),
IF(AND(ROW(CS100)&gt;12,OR(AND(CT101&lt;&gt;"",CT101&lt;&gt;"-"),AND(CS101="-",CR100=""))),"-","")))</f>
        <v/>
      </c>
      <c r="CT100" s="128" t="str">
        <f>IFERROR(INDEX(Calculation!$Q$7:$Q$206,MATCH($B100&amp;" "&amp;CT$10,positions,0),1),
IFERROR(INDEX(Calculation!$R$7:$R$206,MATCH($B99&amp;" "&amp;CT$10,positions,0),1),
IF(AND(ROW(CT100)&gt;12,OR(AND(CU101&lt;&gt;"",CU101&lt;&gt;"-"),AND(CT101="-",CS100=""))),"-","")))</f>
        <v/>
      </c>
      <c r="CU100" s="128" t="str">
        <f>IFERROR(INDEX(Calculation!$Q$7:$Q$206,MATCH($B100&amp;" "&amp;CU$10,positions,0),1),
IFERROR(INDEX(Calculation!$R$7:$R$206,MATCH($B99&amp;" "&amp;CU$10,positions,0),1),
IF(AND(ROW(CU100)&gt;12,OR(AND(CV101&lt;&gt;"",CV101&lt;&gt;"-"),AND(CU101="-",CT100=""))),"-","")))</f>
        <v/>
      </c>
      <c r="CV100" s="128" t="str">
        <f>IFERROR(INDEX(Calculation!$Q$7:$Q$206,MATCH($B100&amp;" "&amp;CV$10,positions,0),1),
IFERROR(INDEX(Calculation!$R$7:$R$206,MATCH($B99&amp;" "&amp;CV$10,positions,0),1),
IF(AND(ROW(CV100)&gt;12,OR(AND(CW101&lt;&gt;"",CW101&lt;&gt;"-"),AND(CV101="-",CU100=""))),"-","")))</f>
        <v/>
      </c>
      <c r="CW100" s="128" t="str">
        <f>IFERROR(INDEX(Calculation!$Q$7:$Q$206,MATCH($B100&amp;" "&amp;CW$10,positions,0),1),
IFERROR(INDEX(Calculation!$R$7:$R$206,MATCH($B99&amp;" "&amp;CW$10,positions,0),1),
IF(AND(ROW(CW100)&gt;12,OR(AND(CX101&lt;&gt;"",CX101&lt;&gt;"-"),AND(CW101="-",CV100=""))),"-","")))</f>
        <v/>
      </c>
      <c r="CX100" s="128" t="str">
        <f>IFERROR(INDEX(Calculation!$Q$7:$Q$206,MATCH($B100&amp;" "&amp;CX$10,positions,0),1),
IFERROR(INDEX(Calculation!$R$7:$R$206,MATCH($B99&amp;" "&amp;CX$10,positions,0),1),
IF(AND(ROW(CX100)&gt;12,OR(AND(CY101&lt;&gt;"",CY101&lt;&gt;"-"),AND(CX101="-",CW100=""))),"-","")))</f>
        <v/>
      </c>
      <c r="CY100" s="128" t="str">
        <f>IFERROR(INDEX(Calculation!$Q$7:$Q$206,MATCH($B100&amp;" "&amp;CY$10,positions,0),1),
IFERROR(INDEX(Calculation!$R$7:$R$206,MATCH($B99&amp;" "&amp;CY$10,positions,0),1),
IF(AND(ROW(CY100)&gt;12,OR(AND(CZ101&lt;&gt;"",CZ101&lt;&gt;"-"),AND(CY101="-",CX100=""))),"-","")))</f>
        <v/>
      </c>
      <c r="CZ100" s="128" t="str">
        <f>IFERROR(INDEX(Calculation!$Q$7:$Q$206,MATCH($B100&amp;" "&amp;CZ$10,positions,0),1),
IFERROR(INDEX(Calculation!$R$7:$R$206,MATCH($B99&amp;" "&amp;CZ$10,positions,0),1),
IF(AND(ROW(CZ100)&gt;12,OR(AND(DA101&lt;&gt;"",DA101&lt;&gt;"-"),AND(CZ101="-",CY100=""))),"-","")))</f>
        <v/>
      </c>
    </row>
    <row r="101" spans="2:104" s="100" customFormat="1" ht="27.95" customHeight="1" x14ac:dyDescent="0.25">
      <c r="B101" s="140">
        <v>91</v>
      </c>
      <c r="C101" s="99"/>
      <c r="D101" s="128" t="str">
        <f>IFERROR(INDEX(Calculation!$Q$7:$Q$206,MATCH($B101&amp;" "&amp;D$10,positions,0),1),
IFERROR(INDEX(Calculation!$R$7:$R$206,MATCH($B100&amp;" "&amp;D$10,positions,0),1),
IF(AND(ROW(D101)&gt;12,OR(AND(E102&lt;&gt;"",E102&lt;&gt;"-"),AND(D102="-",C101=""))),"-","")))</f>
        <v/>
      </c>
      <c r="E101" s="128" t="str">
        <f>IFERROR(INDEX(Calculation!$Q$7:$Q$206,MATCH($B101&amp;" "&amp;E$10,positions,0),1),
IFERROR(INDEX(Calculation!$R$7:$R$206,MATCH($B100&amp;" "&amp;E$10,positions,0),1),
IF(AND(ROW(E101)&gt;12,OR(AND(F102&lt;&gt;"",F102&lt;&gt;"-"),AND(E102="-",D101=""))),"-","")))</f>
        <v/>
      </c>
      <c r="F101" s="128" t="str">
        <f>IFERROR(INDEX(Calculation!$Q$7:$Q$206,MATCH($B101&amp;" "&amp;F$10,positions,0),1),
IFERROR(INDEX(Calculation!$R$7:$R$206,MATCH($B100&amp;" "&amp;F$10,positions,0),1),
IF(AND(ROW(F101)&gt;12,OR(AND(G102&lt;&gt;"",G102&lt;&gt;"-"),AND(F102="-",E101=""))),"-","")))</f>
        <v/>
      </c>
      <c r="G101" s="128" t="str">
        <f>IFERROR(INDEX(Calculation!$Q$7:$Q$206,MATCH($B101&amp;" "&amp;G$10,positions,0),1),
IFERROR(INDEX(Calculation!$R$7:$R$206,MATCH($B100&amp;" "&amp;G$10,positions,0),1),
IF(AND(ROW(G101)&gt;12,OR(AND(H102&lt;&gt;"",H102&lt;&gt;"-"),AND(G102="-",F101=""))),"-","")))</f>
        <v/>
      </c>
      <c r="H101" s="128" t="str">
        <f>IFERROR(INDEX(Calculation!$Q$7:$Q$206,MATCH($B101&amp;" "&amp;H$10,positions,0),1),
IFERROR(INDEX(Calculation!$R$7:$R$206,MATCH($B100&amp;" "&amp;H$10,positions,0),1),
IF(AND(ROW(H101)&gt;12,OR(AND(I102&lt;&gt;"",I102&lt;&gt;"-"),AND(H102="-",G101=""))),"-","")))</f>
        <v/>
      </c>
      <c r="I101" s="128" t="str">
        <f>IFERROR(INDEX(Calculation!$Q$7:$Q$206,MATCH($B101&amp;" "&amp;I$10,positions,0),1),
IFERROR(INDEX(Calculation!$R$7:$R$206,MATCH($B100&amp;" "&amp;I$10,positions,0),1),
IF(AND(ROW(I101)&gt;12,OR(AND(J102&lt;&gt;"",J102&lt;&gt;"-"),AND(I102="-",H101=""))),"-","")))</f>
        <v/>
      </c>
      <c r="J101" s="128" t="str">
        <f>IFERROR(INDEX(Calculation!$Q$7:$Q$206,MATCH($B101&amp;" "&amp;J$10,positions,0),1),
IFERROR(INDEX(Calculation!$R$7:$R$206,MATCH($B100&amp;" "&amp;J$10,positions,0),1),
IF(AND(ROW(J101)&gt;12,OR(AND(K102&lt;&gt;"",K102&lt;&gt;"-"),AND(J102="-",I101=""))),"-","")))</f>
        <v/>
      </c>
      <c r="K101" s="128" t="str">
        <f>IFERROR(INDEX(Calculation!$Q$7:$Q$206,MATCH($B101&amp;" "&amp;K$10,positions,0),1),
IFERROR(INDEX(Calculation!$R$7:$R$206,MATCH($B100&amp;" "&amp;K$10,positions,0),1),
IF(AND(ROW(K101)&gt;12,OR(AND(L102&lt;&gt;"",L102&lt;&gt;"-"),AND(K102="-",J101=""))),"-","")))</f>
        <v/>
      </c>
      <c r="L101" s="128" t="str">
        <f>IFERROR(INDEX(Calculation!$Q$7:$Q$206,MATCH($B101&amp;" "&amp;L$10,positions,0),1),
IFERROR(INDEX(Calculation!$R$7:$R$206,MATCH($B100&amp;" "&amp;L$10,positions,0),1),
IF(AND(ROW(L101)&gt;12,OR(AND(M102&lt;&gt;"",M102&lt;&gt;"-"),AND(L102="-",K101=""))),"-","")))</f>
        <v/>
      </c>
      <c r="M101" s="128" t="str">
        <f>IFERROR(INDEX(Calculation!$Q$7:$Q$206,MATCH($B101&amp;" "&amp;M$10,positions,0),1),
IFERROR(INDEX(Calculation!$R$7:$R$206,MATCH($B100&amp;" "&amp;M$10,positions,0),1),
IF(AND(ROW(M101)&gt;12,OR(AND(N102&lt;&gt;"",N102&lt;&gt;"-"),AND(M102="-",L101=""))),"-","")))</f>
        <v/>
      </c>
      <c r="N101" s="128" t="str">
        <f>IFERROR(INDEX(Calculation!$Q$7:$Q$206,MATCH($B101&amp;" "&amp;N$10,positions,0),1),
IFERROR(INDEX(Calculation!$R$7:$R$206,MATCH($B100&amp;" "&amp;N$10,positions,0),1),
IF(AND(ROW(N101)&gt;12,OR(AND(O102&lt;&gt;"",O102&lt;&gt;"-"),AND(N102="-",M101=""))),"-","")))</f>
        <v/>
      </c>
      <c r="O101" s="128" t="str">
        <f>IFERROR(INDEX(Calculation!$Q$7:$Q$206,MATCH($B101&amp;" "&amp;O$10,positions,0),1),
IFERROR(INDEX(Calculation!$R$7:$R$206,MATCH($B100&amp;" "&amp;O$10,positions,0),1),
IF(AND(ROW(O101)&gt;12,OR(AND(P102&lt;&gt;"",P102&lt;&gt;"-"),AND(O102="-",N101=""))),"-","")))</f>
        <v/>
      </c>
      <c r="P101" s="128" t="str">
        <f>IFERROR(INDEX(Calculation!$Q$7:$Q$206,MATCH($B101&amp;" "&amp;P$10,positions,0),1),
IFERROR(INDEX(Calculation!$R$7:$R$206,MATCH($B100&amp;" "&amp;P$10,positions,0),1),
IF(AND(ROW(P101)&gt;12,OR(AND(Q102&lt;&gt;"",Q102&lt;&gt;"-"),AND(P102="-",O101=""))),"-","")))</f>
        <v/>
      </c>
      <c r="Q101" s="128" t="str">
        <f>IFERROR(INDEX(Calculation!$Q$7:$Q$206,MATCH($B101&amp;" "&amp;Q$10,positions,0),1),
IFERROR(INDEX(Calculation!$R$7:$R$206,MATCH($B100&amp;" "&amp;Q$10,positions,0),1),
IF(AND(ROW(Q101)&gt;12,OR(AND(R102&lt;&gt;"",R102&lt;&gt;"-"),AND(Q102="-",P101=""))),"-","")))</f>
        <v/>
      </c>
      <c r="R101" s="128" t="str">
        <f>IFERROR(INDEX(Calculation!$Q$7:$Q$206,MATCH($B101&amp;" "&amp;R$10,positions,0),1),
IFERROR(INDEX(Calculation!$R$7:$R$206,MATCH($B100&amp;" "&amp;R$10,positions,0),1),
IF(AND(ROW(R101)&gt;12,OR(AND(S102&lt;&gt;"",S102&lt;&gt;"-"),AND(R102="-",Q101=""))),"-","")))</f>
        <v/>
      </c>
      <c r="S101" s="128" t="str">
        <f>IFERROR(INDEX(Calculation!$Q$7:$Q$206,MATCH($B101&amp;" "&amp;S$10,positions,0),1),
IFERROR(INDEX(Calculation!$R$7:$R$206,MATCH($B100&amp;" "&amp;S$10,positions,0),1),
IF(AND(ROW(S101)&gt;12,OR(AND(T102&lt;&gt;"",T102&lt;&gt;"-"),AND(S102="-",R101=""))),"-","")))</f>
        <v/>
      </c>
      <c r="T101" s="128" t="str">
        <f>IFERROR(INDEX(Calculation!$Q$7:$Q$206,MATCH($B101&amp;" "&amp;T$10,positions,0),1),
IFERROR(INDEX(Calculation!$R$7:$R$206,MATCH($B100&amp;" "&amp;T$10,positions,0),1),
IF(AND(ROW(T101)&gt;12,OR(AND(U102&lt;&gt;"",U102&lt;&gt;"-"),AND(T102="-",S101=""))),"-","")))</f>
        <v/>
      </c>
      <c r="U101" s="128" t="str">
        <f>IFERROR(INDEX(Calculation!$Q$7:$Q$206,MATCH($B101&amp;" "&amp;U$10,positions,0),1),
IFERROR(INDEX(Calculation!$R$7:$R$206,MATCH($B100&amp;" "&amp;U$10,positions,0),1),
IF(AND(ROW(U101)&gt;12,OR(AND(V102&lt;&gt;"",V102&lt;&gt;"-"),AND(U102="-",T101=""))),"-","")))</f>
        <v/>
      </c>
      <c r="V101" s="128" t="str">
        <f>IFERROR(INDEX(Calculation!$Q$7:$Q$206,MATCH($B101&amp;" "&amp;V$10,positions,0),1),
IFERROR(INDEX(Calculation!$R$7:$R$206,MATCH($B100&amp;" "&amp;V$10,positions,0),1),
IF(AND(ROW(V101)&gt;12,OR(AND(W102&lt;&gt;"",W102&lt;&gt;"-"),AND(V102="-",U101=""))),"-","")))</f>
        <v/>
      </c>
      <c r="W101" s="128" t="str">
        <f>IFERROR(INDEX(Calculation!$Q$7:$Q$206,MATCH($B101&amp;" "&amp;W$10,positions,0),1),
IFERROR(INDEX(Calculation!$R$7:$R$206,MATCH($B100&amp;" "&amp;W$10,positions,0),1),
IF(AND(ROW(W101)&gt;12,OR(AND(X102&lt;&gt;"",X102&lt;&gt;"-"),AND(W102="-",V101=""))),"-","")))</f>
        <v/>
      </c>
      <c r="X101" s="128" t="str">
        <f>IFERROR(INDEX(Calculation!$Q$7:$Q$206,MATCH($B101&amp;" "&amp;X$10,positions,0),1),
IFERROR(INDEX(Calculation!$R$7:$R$206,MATCH($B100&amp;" "&amp;X$10,positions,0),1),
IF(AND(ROW(X101)&gt;12,OR(AND(Y102&lt;&gt;"",Y102&lt;&gt;"-"),AND(X102="-",W101=""))),"-","")))</f>
        <v/>
      </c>
      <c r="Y101" s="128" t="str">
        <f>IFERROR(INDEX(Calculation!$Q$7:$Q$206,MATCH($B101&amp;" "&amp;Y$10,positions,0),1),
IFERROR(INDEX(Calculation!$R$7:$R$206,MATCH($B100&amp;" "&amp;Y$10,positions,0),1),
IF(AND(ROW(Y101)&gt;12,OR(AND(Z102&lt;&gt;"",Z102&lt;&gt;"-"),AND(Y102="-",X101=""))),"-","")))</f>
        <v/>
      </c>
      <c r="Z101" s="128" t="str">
        <f>IFERROR(INDEX(Calculation!$Q$7:$Q$206,MATCH($B101&amp;" "&amp;Z$10,positions,0),1),
IFERROR(INDEX(Calculation!$R$7:$R$206,MATCH($B100&amp;" "&amp;Z$10,positions,0),1),
IF(AND(ROW(Z101)&gt;12,OR(AND(AA102&lt;&gt;"",AA102&lt;&gt;"-"),AND(Z102="-",Y101=""))),"-","")))</f>
        <v/>
      </c>
      <c r="AA101" s="128" t="str">
        <f>IFERROR(INDEX(Calculation!$Q$7:$Q$206,MATCH($B101&amp;" "&amp;AA$10,positions,0),1),
IFERROR(INDEX(Calculation!$R$7:$R$206,MATCH($B100&amp;" "&amp;AA$10,positions,0),1),
IF(AND(ROW(AA101)&gt;12,OR(AND(AB102&lt;&gt;"",AB102&lt;&gt;"-"),AND(AA102="-",Z101=""))),"-","")))</f>
        <v/>
      </c>
      <c r="AB101" s="128" t="str">
        <f>IFERROR(INDEX(Calculation!$Q$7:$Q$206,MATCH($B101&amp;" "&amp;AB$10,positions,0),1),
IFERROR(INDEX(Calculation!$R$7:$R$206,MATCH($B100&amp;" "&amp;AB$10,positions,0),1),
IF(AND(ROW(AB101)&gt;12,OR(AND(AC102&lt;&gt;"",AC102&lt;&gt;"-"),AND(AB102="-",AA101=""))),"-","")))</f>
        <v/>
      </c>
      <c r="AC101" s="128" t="str">
        <f>IFERROR(INDEX(Calculation!$Q$7:$Q$206,MATCH($B101&amp;" "&amp;AC$10,positions,0),1),
IFERROR(INDEX(Calculation!$R$7:$R$206,MATCH($B100&amp;" "&amp;AC$10,positions,0),1),
IF(AND(ROW(AC101)&gt;12,OR(AND(AD102&lt;&gt;"",AD102&lt;&gt;"-"),AND(AC102="-",AB101=""))),"-","")))</f>
        <v/>
      </c>
      <c r="AD101" s="128" t="str">
        <f>IFERROR(INDEX(Calculation!$Q$7:$Q$206,MATCH($B101&amp;" "&amp;AD$10,positions,0),1),
IFERROR(INDEX(Calculation!$R$7:$R$206,MATCH($B100&amp;" "&amp;AD$10,positions,0),1),
IF(AND(ROW(AD101)&gt;12,OR(AND(AE102&lt;&gt;"",AE102&lt;&gt;"-"),AND(AD102="-",AC101=""))),"-","")))</f>
        <v/>
      </c>
      <c r="AE101" s="128" t="str">
        <f>IFERROR(INDEX(Calculation!$Q$7:$Q$206,MATCH($B101&amp;" "&amp;AE$10,positions,0),1),
IFERROR(INDEX(Calculation!$R$7:$R$206,MATCH($B100&amp;" "&amp;AE$10,positions,0),1),
IF(AND(ROW(AE101)&gt;12,OR(AND(AF102&lt;&gt;"",AF102&lt;&gt;"-"),AND(AE102="-",AD101=""))),"-","")))</f>
        <v/>
      </c>
      <c r="AF101" s="128" t="str">
        <f>IFERROR(INDEX(Calculation!$Q$7:$Q$206,MATCH($B101&amp;" "&amp;AF$10,positions,0),1),
IFERROR(INDEX(Calculation!$R$7:$R$206,MATCH($B100&amp;" "&amp;AF$10,positions,0),1),
IF(AND(ROW(AF101)&gt;12,OR(AND(AG102&lt;&gt;"",AG102&lt;&gt;"-"),AND(AF102="-",AE101=""))),"-","")))</f>
        <v/>
      </c>
      <c r="AG101" s="128" t="str">
        <f>IFERROR(INDEX(Calculation!$Q$7:$Q$206,MATCH($B101&amp;" "&amp;AG$10,positions,0),1),
IFERROR(INDEX(Calculation!$R$7:$R$206,MATCH($B100&amp;" "&amp;AG$10,positions,0),1),
IF(AND(ROW(AG101)&gt;12,OR(AND(AH102&lt;&gt;"",AH102&lt;&gt;"-"),AND(AG102="-",AF101=""))),"-","")))</f>
        <v/>
      </c>
      <c r="AH101" s="128" t="str">
        <f>IFERROR(INDEX(Calculation!$Q$7:$Q$206,MATCH($B101&amp;" "&amp;AH$10,positions,0),1),
IFERROR(INDEX(Calculation!$R$7:$R$206,MATCH($B100&amp;" "&amp;AH$10,positions,0),1),
IF(AND(ROW(AH101)&gt;12,OR(AND(AI102&lt;&gt;"",AI102&lt;&gt;"-"),AND(AH102="-",AG101=""))),"-","")))</f>
        <v/>
      </c>
      <c r="AI101" s="128" t="str">
        <f>IFERROR(INDEX(Calculation!$Q$7:$Q$206,MATCH($B101&amp;" "&amp;AI$10,positions,0),1),
IFERROR(INDEX(Calculation!$R$7:$R$206,MATCH($B100&amp;" "&amp;AI$10,positions,0),1),
IF(AND(ROW(AI101)&gt;12,OR(AND(AJ102&lt;&gt;"",AJ102&lt;&gt;"-"),AND(AI102="-",AH101=""))),"-","")))</f>
        <v/>
      </c>
      <c r="AJ101" s="128" t="str">
        <f>IFERROR(INDEX(Calculation!$Q$7:$Q$206,MATCH($B101&amp;" "&amp;AJ$10,positions,0),1),
IFERROR(INDEX(Calculation!$R$7:$R$206,MATCH($B100&amp;" "&amp;AJ$10,positions,0),1),
IF(AND(ROW(AJ101)&gt;12,OR(AND(AK102&lt;&gt;"",AK102&lt;&gt;"-"),AND(AJ102="-",AI101=""))),"-","")))</f>
        <v/>
      </c>
      <c r="AK101" s="128" t="str">
        <f>IFERROR(INDEX(Calculation!$Q$7:$Q$206,MATCH($B101&amp;" "&amp;AK$10,positions,0),1),
IFERROR(INDEX(Calculation!$R$7:$R$206,MATCH($B100&amp;" "&amp;AK$10,positions,0),1),
IF(AND(ROW(AK101)&gt;12,OR(AND(AL102&lt;&gt;"",AL102&lt;&gt;"-"),AND(AK102="-",AJ101=""))),"-","")))</f>
        <v/>
      </c>
      <c r="AL101" s="128" t="str">
        <f>IFERROR(INDEX(Calculation!$Q$7:$Q$206,MATCH($B101&amp;" "&amp;AL$10,positions,0),1),
IFERROR(INDEX(Calculation!$R$7:$R$206,MATCH($B100&amp;" "&amp;AL$10,positions,0),1),
IF(AND(ROW(AL101)&gt;12,OR(AND(AM102&lt;&gt;"",AM102&lt;&gt;"-"),AND(AL102="-",AK101=""))),"-","")))</f>
        <v/>
      </c>
      <c r="AM101" s="128" t="str">
        <f>IFERROR(INDEX(Calculation!$Q$7:$Q$206,MATCH($B101&amp;" "&amp;AM$10,positions,0),1),
IFERROR(INDEX(Calculation!$R$7:$R$206,MATCH($B100&amp;" "&amp;AM$10,positions,0),1),
IF(AND(ROW(AM101)&gt;12,OR(AND(AN102&lt;&gt;"",AN102&lt;&gt;"-"),AND(AM102="-",AL101=""))),"-","")))</f>
        <v/>
      </c>
      <c r="AN101" s="128" t="str">
        <f>IFERROR(INDEX(Calculation!$Q$7:$Q$206,MATCH($B101&amp;" "&amp;AN$10,positions,0),1),
IFERROR(INDEX(Calculation!$R$7:$R$206,MATCH($B100&amp;" "&amp;AN$10,positions,0),1),
IF(AND(ROW(AN101)&gt;12,OR(AND(AO102&lt;&gt;"",AO102&lt;&gt;"-"),AND(AN102="-",AM101=""))),"-","")))</f>
        <v/>
      </c>
      <c r="AO101" s="128" t="str">
        <f>IFERROR(INDEX(Calculation!$Q$7:$Q$206,MATCH($B101&amp;" "&amp;AO$10,positions,0),1),
IFERROR(INDEX(Calculation!$R$7:$R$206,MATCH($B100&amp;" "&amp;AO$10,positions,0),1),
IF(AND(ROW(AO101)&gt;12,OR(AND(AP102&lt;&gt;"",AP102&lt;&gt;"-"),AND(AO102="-",AN101=""))),"-","")))</f>
        <v/>
      </c>
      <c r="AP101" s="128" t="str">
        <f>IFERROR(INDEX(Calculation!$Q$7:$Q$206,MATCH($B101&amp;" "&amp;AP$10,positions,0),1),
IFERROR(INDEX(Calculation!$R$7:$R$206,MATCH($B100&amp;" "&amp;AP$10,positions,0),1),
IF(AND(ROW(AP101)&gt;12,OR(AND(AQ102&lt;&gt;"",AQ102&lt;&gt;"-"),AND(AP102="-",AO101=""))),"-","")))</f>
        <v/>
      </c>
      <c r="AQ101" s="128" t="str">
        <f>IFERROR(INDEX(Calculation!$Q$7:$Q$206,MATCH($B101&amp;" "&amp;AQ$10,positions,0),1),
IFERROR(INDEX(Calculation!$R$7:$R$206,MATCH($B100&amp;" "&amp;AQ$10,positions,0),1),
IF(AND(ROW(AQ101)&gt;12,OR(AND(AR102&lt;&gt;"",AR102&lt;&gt;"-"),AND(AQ102="-",AP101=""))),"-","")))</f>
        <v/>
      </c>
      <c r="AR101" s="128" t="str">
        <f>IFERROR(INDEX(Calculation!$Q$7:$Q$206,MATCH($B101&amp;" "&amp;AR$10,positions,0),1),
IFERROR(INDEX(Calculation!$R$7:$R$206,MATCH($B100&amp;" "&amp;AR$10,positions,0),1),
IF(AND(ROW(AR101)&gt;12,OR(AND(AS102&lt;&gt;"",AS102&lt;&gt;"-"),AND(AR102="-",AQ101=""))),"-","")))</f>
        <v/>
      </c>
      <c r="AS101" s="128" t="str">
        <f>IFERROR(INDEX(Calculation!$Q$7:$Q$206,MATCH($B101&amp;" "&amp;AS$10,positions,0),1),
IFERROR(INDEX(Calculation!$R$7:$R$206,MATCH($B100&amp;" "&amp;AS$10,positions,0),1),
IF(AND(ROW(AS101)&gt;12,OR(AND(AT102&lt;&gt;"",AT102&lt;&gt;"-"),AND(AS102="-",AR101=""))),"-","")))</f>
        <v/>
      </c>
      <c r="AT101" s="128" t="str">
        <f>IFERROR(INDEX(Calculation!$Q$7:$Q$206,MATCH($B101&amp;" "&amp;AT$10,positions,0),1),
IFERROR(INDEX(Calculation!$R$7:$R$206,MATCH($B100&amp;" "&amp;AT$10,positions,0),1),
IF(AND(ROW(AT101)&gt;12,OR(AND(AU102&lt;&gt;"",AU102&lt;&gt;"-"),AND(AT102="-",AS101=""))),"-","")))</f>
        <v/>
      </c>
      <c r="AU101" s="128" t="str">
        <f>IFERROR(INDEX(Calculation!$Q$7:$Q$206,MATCH($B101&amp;" "&amp;AU$10,positions,0),1),
IFERROR(INDEX(Calculation!$R$7:$R$206,MATCH($B100&amp;" "&amp;AU$10,positions,0),1),
IF(AND(ROW(AU101)&gt;12,OR(AND(AV102&lt;&gt;"",AV102&lt;&gt;"-"),AND(AU102="-",AT101=""))),"-","")))</f>
        <v/>
      </c>
      <c r="AV101" s="128" t="str">
        <f>IFERROR(INDEX(Calculation!$Q$7:$Q$206,MATCH($B101&amp;" "&amp;AV$10,positions,0),1),
IFERROR(INDEX(Calculation!$R$7:$R$206,MATCH($B100&amp;" "&amp;AV$10,positions,0),1),
IF(AND(ROW(AV101)&gt;12,OR(AND(AW102&lt;&gt;"",AW102&lt;&gt;"-"),AND(AV102="-",AU101=""))),"-","")))</f>
        <v/>
      </c>
      <c r="AW101" s="128" t="str">
        <f>IFERROR(INDEX(Calculation!$Q$7:$Q$206,MATCH($B101&amp;" "&amp;AW$10,positions,0),1),
IFERROR(INDEX(Calculation!$R$7:$R$206,MATCH($B100&amp;" "&amp;AW$10,positions,0),1),
IF(AND(ROW(AW101)&gt;12,OR(AND(AX102&lt;&gt;"",AX102&lt;&gt;"-"),AND(AW102="-",AV101=""))),"-","")))</f>
        <v/>
      </c>
      <c r="AX101" s="128" t="str">
        <f>IFERROR(INDEX(Calculation!$Q$7:$Q$206,MATCH($B101&amp;" "&amp;AX$10,positions,0),1),
IFERROR(INDEX(Calculation!$R$7:$R$206,MATCH($B100&amp;" "&amp;AX$10,positions,0),1),
IF(AND(ROW(AX101)&gt;12,OR(AND(AY102&lt;&gt;"",AY102&lt;&gt;"-"),AND(AX102="-",AW101=""))),"-","")))</f>
        <v/>
      </c>
      <c r="AY101" s="128" t="str">
        <f>IFERROR(INDEX(Calculation!$Q$7:$Q$206,MATCH($B101&amp;" "&amp;AY$10,positions,0),1),
IFERROR(INDEX(Calculation!$R$7:$R$206,MATCH($B100&amp;" "&amp;AY$10,positions,0),1),
IF(AND(ROW(AY101)&gt;12,OR(AND(AZ102&lt;&gt;"",AZ102&lt;&gt;"-"),AND(AY102="-",AX101=""))),"-","")))</f>
        <v/>
      </c>
      <c r="AZ101" s="128" t="str">
        <f>IFERROR(INDEX(Calculation!$Q$7:$Q$206,MATCH($B101&amp;" "&amp;AZ$10,positions,0),1),
IFERROR(INDEX(Calculation!$R$7:$R$206,MATCH($B100&amp;" "&amp;AZ$10,positions,0),1),
IF(AND(ROW(AZ101)&gt;12,OR(AND(BA102&lt;&gt;"",BA102&lt;&gt;"-"),AND(AZ102="-",AY101=""))),"-","")))</f>
        <v/>
      </c>
      <c r="BA101" s="128" t="str">
        <f>IFERROR(INDEX(Calculation!$Q$7:$Q$206,MATCH($B101&amp;" "&amp;BA$10,positions,0),1),
IFERROR(INDEX(Calculation!$R$7:$R$206,MATCH($B100&amp;" "&amp;BA$10,positions,0),1),
IF(AND(ROW(BA101)&gt;12,OR(AND(BB102&lt;&gt;"",BB102&lt;&gt;"-"),AND(BA102="-",AZ101=""))),"-","")))</f>
        <v/>
      </c>
      <c r="BB101" s="128" t="str">
        <f>IFERROR(INDEX(Calculation!$Q$7:$Q$206,MATCH($B101&amp;" "&amp;BB$10,positions,0),1),
IFERROR(INDEX(Calculation!$R$7:$R$206,MATCH($B100&amp;" "&amp;BB$10,positions,0),1),
IF(AND(ROW(BB101)&gt;12,OR(AND(BC102&lt;&gt;"",BC102&lt;&gt;"-"),AND(BB102="-",BA101=""))),"-","")))</f>
        <v/>
      </c>
      <c r="BC101" s="128" t="str">
        <f>IFERROR(INDEX(Calculation!$Q$7:$Q$206,MATCH($B101&amp;" "&amp;BC$10,positions,0),1),
IFERROR(INDEX(Calculation!$R$7:$R$206,MATCH($B100&amp;" "&amp;BC$10,positions,0),1),
IF(AND(ROW(BC101)&gt;12,OR(AND(BD102&lt;&gt;"",BD102&lt;&gt;"-"),AND(BC102="-",BB101=""))),"-","")))</f>
        <v/>
      </c>
      <c r="BD101" s="128" t="str">
        <f>IFERROR(INDEX(Calculation!$Q$7:$Q$206,MATCH($B101&amp;" "&amp;BD$10,positions,0),1),
IFERROR(INDEX(Calculation!$R$7:$R$206,MATCH($B100&amp;" "&amp;BD$10,positions,0),1),
IF(AND(ROW(BD101)&gt;12,OR(AND(BE102&lt;&gt;"",BE102&lt;&gt;"-"),AND(BD102="-",BC101=""))),"-","")))</f>
        <v/>
      </c>
      <c r="BE101" s="128" t="str">
        <f>IFERROR(INDEX(Calculation!$Q$7:$Q$206,MATCH($B101&amp;" "&amp;BE$10,positions,0),1),
IFERROR(INDEX(Calculation!$R$7:$R$206,MATCH($B100&amp;" "&amp;BE$10,positions,0),1),
IF(AND(ROW(BE101)&gt;12,OR(AND(BF102&lt;&gt;"",BF102&lt;&gt;"-"),AND(BE102="-",BD101=""))),"-","")))</f>
        <v/>
      </c>
      <c r="BF101" s="128" t="str">
        <f>IFERROR(INDEX(Calculation!$Q$7:$Q$206,MATCH($B101&amp;" "&amp;BF$10,positions,0),1),
IFERROR(INDEX(Calculation!$R$7:$R$206,MATCH($B100&amp;" "&amp;BF$10,positions,0),1),
IF(AND(ROW(BF101)&gt;12,OR(AND(BG102&lt;&gt;"",BG102&lt;&gt;"-"),AND(BF102="-",BE101=""))),"-","")))</f>
        <v/>
      </c>
      <c r="BG101" s="128" t="str">
        <f>IFERROR(INDEX(Calculation!$Q$7:$Q$206,MATCH($B101&amp;" "&amp;BG$10,positions,0),1),
IFERROR(INDEX(Calculation!$R$7:$R$206,MATCH($B100&amp;" "&amp;BG$10,positions,0),1),
IF(AND(ROW(BG101)&gt;12,OR(AND(BH102&lt;&gt;"",BH102&lt;&gt;"-"),AND(BG102="-",BF101=""))),"-","")))</f>
        <v/>
      </c>
      <c r="BH101" s="128" t="str">
        <f>IFERROR(INDEX(Calculation!$Q$7:$Q$206,MATCH($B101&amp;" "&amp;BH$10,positions,0),1),
IFERROR(INDEX(Calculation!$R$7:$R$206,MATCH($B100&amp;" "&amp;BH$10,positions,0),1),
IF(AND(ROW(BH101)&gt;12,OR(AND(BI102&lt;&gt;"",BI102&lt;&gt;"-"),AND(BH102="-",BG101=""))),"-","")))</f>
        <v/>
      </c>
      <c r="BI101" s="128" t="str">
        <f>IFERROR(INDEX(Calculation!$Q$7:$Q$206,MATCH($B101&amp;" "&amp;BI$10,positions,0),1),
IFERROR(INDEX(Calculation!$R$7:$R$206,MATCH($B100&amp;" "&amp;BI$10,positions,0),1),
IF(AND(ROW(BI101)&gt;12,OR(AND(BJ102&lt;&gt;"",BJ102&lt;&gt;"-"),AND(BI102="-",BH101=""))),"-","")))</f>
        <v/>
      </c>
      <c r="BJ101" s="128" t="str">
        <f>IFERROR(INDEX(Calculation!$Q$7:$Q$206,MATCH($B101&amp;" "&amp;BJ$10,positions,0),1),
IFERROR(INDEX(Calculation!$R$7:$R$206,MATCH($B100&amp;" "&amp;BJ$10,positions,0),1),
IF(AND(ROW(BJ101)&gt;12,OR(AND(BK102&lt;&gt;"",BK102&lt;&gt;"-"),AND(BJ102="-",BI101=""))),"-","")))</f>
        <v/>
      </c>
      <c r="BK101" s="128" t="str">
        <f>IFERROR(INDEX(Calculation!$Q$7:$Q$206,MATCH($B101&amp;" "&amp;BK$10,positions,0),1),
IFERROR(INDEX(Calculation!$R$7:$R$206,MATCH($B100&amp;" "&amp;BK$10,positions,0),1),
IF(AND(ROW(BK101)&gt;12,OR(AND(BL102&lt;&gt;"",BL102&lt;&gt;"-"),AND(BK102="-",BJ101=""))),"-","")))</f>
        <v/>
      </c>
      <c r="BL101" s="128" t="str">
        <f>IFERROR(INDEX(Calculation!$Q$7:$Q$206,MATCH($B101&amp;" "&amp;BL$10,positions,0),1),
IFERROR(INDEX(Calculation!$R$7:$R$206,MATCH($B100&amp;" "&amp;BL$10,positions,0),1),
IF(AND(ROW(BL101)&gt;12,OR(AND(BM102&lt;&gt;"",BM102&lt;&gt;"-"),AND(BL102="-",BK101=""))),"-","")))</f>
        <v/>
      </c>
      <c r="BM101" s="128" t="str">
        <f>IFERROR(INDEX(Calculation!$Q$7:$Q$206,MATCH($B101&amp;" "&amp;BM$10,positions,0),1),
IFERROR(INDEX(Calculation!$R$7:$R$206,MATCH($B100&amp;" "&amp;BM$10,positions,0),1),
IF(AND(ROW(BM101)&gt;12,OR(AND(BN102&lt;&gt;"",BN102&lt;&gt;"-"),AND(BM102="-",BL101=""))),"-","")))</f>
        <v/>
      </c>
      <c r="BN101" s="128" t="str">
        <f>IFERROR(INDEX(Calculation!$Q$7:$Q$206,MATCH($B101&amp;" "&amp;BN$10,positions,0),1),
IFERROR(INDEX(Calculation!$R$7:$R$206,MATCH($B100&amp;" "&amp;BN$10,positions,0),1),
IF(AND(ROW(BN101)&gt;12,OR(AND(BO102&lt;&gt;"",BO102&lt;&gt;"-"),AND(BN102="-",BM101=""))),"-","")))</f>
        <v/>
      </c>
      <c r="BO101" s="128" t="str">
        <f>IFERROR(INDEX(Calculation!$Q$7:$Q$206,MATCH($B101&amp;" "&amp;BO$10,positions,0),1),
IFERROR(INDEX(Calculation!$R$7:$R$206,MATCH($B100&amp;" "&amp;BO$10,positions,0),1),
IF(AND(ROW(BO101)&gt;12,OR(AND(BP102&lt;&gt;"",BP102&lt;&gt;"-"),AND(BO102="-",BN101=""))),"-","")))</f>
        <v/>
      </c>
      <c r="BP101" s="128" t="str">
        <f>IFERROR(INDEX(Calculation!$Q$7:$Q$206,MATCH($B101&amp;" "&amp;BP$10,positions,0),1),
IFERROR(INDEX(Calculation!$R$7:$R$206,MATCH($B100&amp;" "&amp;BP$10,positions,0),1),
IF(AND(ROW(BP101)&gt;12,OR(AND(BQ102&lt;&gt;"",BQ102&lt;&gt;"-"),AND(BP102="-",BO101=""))),"-","")))</f>
        <v/>
      </c>
      <c r="BQ101" s="128" t="str">
        <f>IFERROR(INDEX(Calculation!$Q$7:$Q$206,MATCH($B101&amp;" "&amp;BQ$10,positions,0),1),
IFERROR(INDEX(Calculation!$R$7:$R$206,MATCH($B100&amp;" "&amp;BQ$10,positions,0),1),
IF(AND(ROW(BQ101)&gt;12,OR(AND(BR102&lt;&gt;"",BR102&lt;&gt;"-"),AND(BQ102="-",BP101=""))),"-","")))</f>
        <v/>
      </c>
      <c r="BR101" s="128" t="str">
        <f>IFERROR(INDEX(Calculation!$Q$7:$Q$206,MATCH($B101&amp;" "&amp;BR$10,positions,0),1),
IFERROR(INDEX(Calculation!$R$7:$R$206,MATCH($B100&amp;" "&amp;BR$10,positions,0),1),
IF(AND(ROW(BR101)&gt;12,OR(AND(BS102&lt;&gt;"",BS102&lt;&gt;"-"),AND(BR102="-",BQ101=""))),"-","")))</f>
        <v/>
      </c>
      <c r="BS101" s="128" t="str">
        <f>IFERROR(INDEX(Calculation!$Q$7:$Q$206,MATCH($B101&amp;" "&amp;BS$10,positions,0),1),
IFERROR(INDEX(Calculation!$R$7:$R$206,MATCH($B100&amp;" "&amp;BS$10,positions,0),1),
IF(AND(ROW(BS101)&gt;12,OR(AND(BT102&lt;&gt;"",BT102&lt;&gt;"-"),AND(BS102="-",BR101=""))),"-","")))</f>
        <v/>
      </c>
      <c r="BT101" s="128" t="str">
        <f>IFERROR(INDEX(Calculation!$Q$7:$Q$206,MATCH($B101&amp;" "&amp;BT$10,positions,0),1),
IFERROR(INDEX(Calculation!$R$7:$R$206,MATCH($B100&amp;" "&amp;BT$10,positions,0),1),
IF(AND(ROW(BT101)&gt;12,OR(AND(BU102&lt;&gt;"",BU102&lt;&gt;"-"),AND(BT102="-",BS101=""))),"-","")))</f>
        <v/>
      </c>
      <c r="BU101" s="128" t="str">
        <f>IFERROR(INDEX(Calculation!$Q$7:$Q$206,MATCH($B101&amp;" "&amp;BU$10,positions,0),1),
IFERROR(INDEX(Calculation!$R$7:$R$206,MATCH($B100&amp;" "&amp;BU$10,positions,0),1),
IF(AND(ROW(BU101)&gt;12,OR(AND(BV102&lt;&gt;"",BV102&lt;&gt;"-"),AND(BU102="-",BT101=""))),"-","")))</f>
        <v/>
      </c>
      <c r="BV101" s="128" t="str">
        <f>IFERROR(INDEX(Calculation!$Q$7:$Q$206,MATCH($B101&amp;" "&amp;BV$10,positions,0),1),
IFERROR(INDEX(Calculation!$R$7:$R$206,MATCH($B100&amp;" "&amp;BV$10,positions,0),1),
IF(AND(ROW(BV101)&gt;12,OR(AND(BW102&lt;&gt;"",BW102&lt;&gt;"-"),AND(BV102="-",BU101=""))),"-","")))</f>
        <v/>
      </c>
      <c r="BW101" s="128" t="str">
        <f>IFERROR(INDEX(Calculation!$Q$7:$Q$206,MATCH($B101&amp;" "&amp;BW$10,positions,0),1),
IFERROR(INDEX(Calculation!$R$7:$R$206,MATCH($B100&amp;" "&amp;BW$10,positions,0),1),
IF(AND(ROW(BW101)&gt;12,OR(AND(BX102&lt;&gt;"",BX102&lt;&gt;"-"),AND(BW102="-",BV101=""))),"-","")))</f>
        <v/>
      </c>
      <c r="BX101" s="128" t="str">
        <f>IFERROR(INDEX(Calculation!$Q$7:$Q$206,MATCH($B101&amp;" "&amp;BX$10,positions,0),1),
IFERROR(INDEX(Calculation!$R$7:$R$206,MATCH($B100&amp;" "&amp;BX$10,positions,0),1),
IF(AND(ROW(BX101)&gt;12,OR(AND(BY102&lt;&gt;"",BY102&lt;&gt;"-"),AND(BX102="-",BW101=""))),"-","")))</f>
        <v/>
      </c>
      <c r="BY101" s="128" t="str">
        <f>IFERROR(INDEX(Calculation!$Q$7:$Q$206,MATCH($B101&amp;" "&amp;BY$10,positions,0),1),
IFERROR(INDEX(Calculation!$R$7:$R$206,MATCH($B100&amp;" "&amp;BY$10,positions,0),1),
IF(AND(ROW(BY101)&gt;12,OR(AND(BZ102&lt;&gt;"",BZ102&lt;&gt;"-"),AND(BY102="-",BX101=""))),"-","")))</f>
        <v/>
      </c>
      <c r="BZ101" s="128" t="str">
        <f>IFERROR(INDEX(Calculation!$Q$7:$Q$206,MATCH($B101&amp;" "&amp;BZ$10,positions,0),1),
IFERROR(INDEX(Calculation!$R$7:$R$206,MATCH($B100&amp;" "&amp;BZ$10,positions,0),1),
IF(AND(ROW(BZ101)&gt;12,OR(AND(CA102&lt;&gt;"",CA102&lt;&gt;"-"),AND(BZ102="-",BY101=""))),"-","")))</f>
        <v/>
      </c>
      <c r="CA101" s="128" t="str">
        <f>IFERROR(INDEX(Calculation!$Q$7:$Q$206,MATCH($B101&amp;" "&amp;CA$10,positions,0),1),
IFERROR(INDEX(Calculation!$R$7:$R$206,MATCH($B100&amp;" "&amp;CA$10,positions,0),1),
IF(AND(ROW(CA101)&gt;12,OR(AND(CB102&lt;&gt;"",CB102&lt;&gt;"-"),AND(CA102="-",BZ101=""))),"-","")))</f>
        <v/>
      </c>
      <c r="CB101" s="128" t="str">
        <f>IFERROR(INDEX(Calculation!$Q$7:$Q$206,MATCH($B101&amp;" "&amp;CB$10,positions,0),1),
IFERROR(INDEX(Calculation!$R$7:$R$206,MATCH($B100&amp;" "&amp;CB$10,positions,0),1),
IF(AND(ROW(CB101)&gt;12,OR(AND(CC102&lt;&gt;"",CC102&lt;&gt;"-"),AND(CB102="-",CA101=""))),"-","")))</f>
        <v/>
      </c>
      <c r="CC101" s="128" t="str">
        <f>IFERROR(INDEX(Calculation!$Q$7:$Q$206,MATCH($B101&amp;" "&amp;CC$10,positions,0),1),
IFERROR(INDEX(Calculation!$R$7:$R$206,MATCH($B100&amp;" "&amp;CC$10,positions,0),1),
IF(AND(ROW(CC101)&gt;12,OR(AND(CD102&lt;&gt;"",CD102&lt;&gt;"-"),AND(CC102="-",CB101=""))),"-","")))</f>
        <v/>
      </c>
      <c r="CD101" s="128" t="str">
        <f>IFERROR(INDEX(Calculation!$Q$7:$Q$206,MATCH($B101&amp;" "&amp;CD$10,positions,0),1),
IFERROR(INDEX(Calculation!$R$7:$R$206,MATCH($B100&amp;" "&amp;CD$10,positions,0),1),
IF(AND(ROW(CD101)&gt;12,OR(AND(CE102&lt;&gt;"",CE102&lt;&gt;"-"),AND(CD102="-",CC101=""))),"-","")))</f>
        <v/>
      </c>
      <c r="CE101" s="128" t="str">
        <f>IFERROR(INDEX(Calculation!$Q$7:$Q$206,MATCH($B101&amp;" "&amp;CE$10,positions,0),1),
IFERROR(INDEX(Calculation!$R$7:$R$206,MATCH($B100&amp;" "&amp;CE$10,positions,0),1),
IF(AND(ROW(CE101)&gt;12,OR(AND(CF102&lt;&gt;"",CF102&lt;&gt;"-"),AND(CE102="-",CD101=""))),"-","")))</f>
        <v/>
      </c>
      <c r="CF101" s="128" t="str">
        <f>IFERROR(INDEX(Calculation!$Q$7:$Q$206,MATCH($B101&amp;" "&amp;CF$10,positions,0),1),
IFERROR(INDEX(Calculation!$R$7:$R$206,MATCH($B100&amp;" "&amp;CF$10,positions,0),1),
IF(AND(ROW(CF101)&gt;12,OR(AND(CG102&lt;&gt;"",CG102&lt;&gt;"-"),AND(CF102="-",CE101=""))),"-","")))</f>
        <v/>
      </c>
      <c r="CG101" s="128" t="str">
        <f>IFERROR(INDEX(Calculation!$Q$7:$Q$206,MATCH($B101&amp;" "&amp;CG$10,positions,0),1),
IFERROR(INDEX(Calculation!$R$7:$R$206,MATCH($B100&amp;" "&amp;CG$10,positions,0),1),
IF(AND(ROW(CG101)&gt;12,OR(AND(CH102&lt;&gt;"",CH102&lt;&gt;"-"),AND(CG102="-",CF101=""))),"-","")))</f>
        <v/>
      </c>
      <c r="CH101" s="128" t="str">
        <f>IFERROR(INDEX(Calculation!$Q$7:$Q$206,MATCH($B101&amp;" "&amp;CH$10,positions,0),1),
IFERROR(INDEX(Calculation!$R$7:$R$206,MATCH($B100&amp;" "&amp;CH$10,positions,0),1),
IF(AND(ROW(CH101)&gt;12,OR(AND(CI102&lt;&gt;"",CI102&lt;&gt;"-"),AND(CH102="-",CG101=""))),"-","")))</f>
        <v/>
      </c>
      <c r="CI101" s="128" t="str">
        <f>IFERROR(INDEX(Calculation!$Q$7:$Q$206,MATCH($B101&amp;" "&amp;CI$10,positions,0),1),
IFERROR(INDEX(Calculation!$R$7:$R$206,MATCH($B100&amp;" "&amp;CI$10,positions,0),1),
IF(AND(ROW(CI101)&gt;12,OR(AND(CJ102&lt;&gt;"",CJ102&lt;&gt;"-"),AND(CI102="-",CH101=""))),"-","")))</f>
        <v/>
      </c>
      <c r="CJ101" s="128" t="str">
        <f>IFERROR(INDEX(Calculation!$Q$7:$Q$206,MATCH($B101&amp;" "&amp;CJ$10,positions,0),1),
IFERROR(INDEX(Calculation!$R$7:$R$206,MATCH($B100&amp;" "&amp;CJ$10,positions,0),1),
IF(AND(ROW(CJ101)&gt;12,OR(AND(CK102&lt;&gt;"",CK102&lt;&gt;"-"),AND(CJ102="-",CI101=""))),"-","")))</f>
        <v/>
      </c>
      <c r="CK101" s="128" t="str">
        <f>IFERROR(INDEX(Calculation!$Q$7:$Q$206,MATCH($B101&amp;" "&amp;CK$10,positions,0),1),
IFERROR(INDEX(Calculation!$R$7:$R$206,MATCH($B100&amp;" "&amp;CK$10,positions,0),1),
IF(AND(ROW(CK101)&gt;12,OR(AND(CL102&lt;&gt;"",CL102&lt;&gt;"-"),AND(CK102="-",CJ101=""))),"-","")))</f>
        <v/>
      </c>
      <c r="CL101" s="128" t="str">
        <f>IFERROR(INDEX(Calculation!$Q$7:$Q$206,MATCH($B101&amp;" "&amp;CL$10,positions,0),1),
IFERROR(INDEX(Calculation!$R$7:$R$206,MATCH($B100&amp;" "&amp;CL$10,positions,0),1),
IF(AND(ROW(CL101)&gt;12,OR(AND(CM102&lt;&gt;"",CM102&lt;&gt;"-"),AND(CL102="-",CK101=""))),"-","")))</f>
        <v/>
      </c>
      <c r="CM101" s="128" t="str">
        <f>IFERROR(INDEX(Calculation!$Q$7:$Q$206,MATCH($B101&amp;" "&amp;CM$10,positions,0),1),
IFERROR(INDEX(Calculation!$R$7:$R$206,MATCH($B100&amp;" "&amp;CM$10,positions,0),1),
IF(AND(ROW(CM101)&gt;12,OR(AND(CN102&lt;&gt;"",CN102&lt;&gt;"-"),AND(CM102="-",CL101=""))),"-","")))</f>
        <v/>
      </c>
      <c r="CN101" s="128" t="str">
        <f>IFERROR(INDEX(Calculation!$Q$7:$Q$206,MATCH($B101&amp;" "&amp;CN$10,positions,0),1),
IFERROR(INDEX(Calculation!$R$7:$R$206,MATCH($B100&amp;" "&amp;CN$10,positions,0),1),
IF(AND(ROW(CN101)&gt;12,OR(AND(CO102&lt;&gt;"",CO102&lt;&gt;"-"),AND(CN102="-",CM101=""))),"-","")))</f>
        <v/>
      </c>
      <c r="CO101" s="128" t="str">
        <f>IFERROR(INDEX(Calculation!$Q$7:$Q$206,MATCH($B101&amp;" "&amp;CO$10,positions,0),1),
IFERROR(INDEX(Calculation!$R$7:$R$206,MATCH($B100&amp;" "&amp;CO$10,positions,0),1),
IF(AND(ROW(CO101)&gt;12,OR(AND(CP102&lt;&gt;"",CP102&lt;&gt;"-"),AND(CO102="-",CN101=""))),"-","")))</f>
        <v/>
      </c>
      <c r="CP101" s="128" t="str">
        <f>IFERROR(INDEX(Calculation!$Q$7:$Q$206,MATCH($B101&amp;" "&amp;CP$10,positions,0),1),
IFERROR(INDEX(Calculation!$R$7:$R$206,MATCH($B100&amp;" "&amp;CP$10,positions,0),1),
IF(AND(ROW(CP101)&gt;12,OR(AND(CQ102&lt;&gt;"",CQ102&lt;&gt;"-"),AND(CP102="-",CO101=""))),"-","")))</f>
        <v/>
      </c>
      <c r="CQ101" s="128" t="str">
        <f>IFERROR(INDEX(Calculation!$Q$7:$Q$206,MATCH($B101&amp;" "&amp;CQ$10,positions,0),1),
IFERROR(INDEX(Calculation!$R$7:$R$206,MATCH($B100&amp;" "&amp;CQ$10,positions,0),1),
IF(AND(ROW(CQ101)&gt;12,OR(AND(CR102&lt;&gt;"",CR102&lt;&gt;"-"),AND(CQ102="-",CP101=""))),"-","")))</f>
        <v/>
      </c>
      <c r="CR101" s="128" t="str">
        <f>IFERROR(INDEX(Calculation!$Q$7:$Q$206,MATCH($B101&amp;" "&amp;CR$10,positions,0),1),
IFERROR(INDEX(Calculation!$R$7:$R$206,MATCH($B100&amp;" "&amp;CR$10,positions,0),1),
IF(AND(ROW(CR101)&gt;12,OR(AND(CS102&lt;&gt;"",CS102&lt;&gt;"-"),AND(CR102="-",CQ101=""))),"-","")))</f>
        <v/>
      </c>
      <c r="CS101" s="128" t="str">
        <f>IFERROR(INDEX(Calculation!$Q$7:$Q$206,MATCH($B101&amp;" "&amp;CS$10,positions,0),1),
IFERROR(INDEX(Calculation!$R$7:$R$206,MATCH($B100&amp;" "&amp;CS$10,positions,0),1),
IF(AND(ROW(CS101)&gt;12,OR(AND(CT102&lt;&gt;"",CT102&lt;&gt;"-"),AND(CS102="-",CR101=""))),"-","")))</f>
        <v/>
      </c>
      <c r="CT101" s="128" t="str">
        <f>IFERROR(INDEX(Calculation!$Q$7:$Q$206,MATCH($B101&amp;" "&amp;CT$10,positions,0),1),
IFERROR(INDEX(Calculation!$R$7:$R$206,MATCH($B100&amp;" "&amp;CT$10,positions,0),1),
IF(AND(ROW(CT101)&gt;12,OR(AND(CU102&lt;&gt;"",CU102&lt;&gt;"-"),AND(CT102="-",CS101=""))),"-","")))</f>
        <v/>
      </c>
      <c r="CU101" s="128" t="str">
        <f>IFERROR(INDEX(Calculation!$Q$7:$Q$206,MATCH($B101&amp;" "&amp;CU$10,positions,0),1),
IFERROR(INDEX(Calculation!$R$7:$R$206,MATCH($B100&amp;" "&amp;CU$10,positions,0),1),
IF(AND(ROW(CU101)&gt;12,OR(AND(CV102&lt;&gt;"",CV102&lt;&gt;"-"),AND(CU102="-",CT101=""))),"-","")))</f>
        <v/>
      </c>
      <c r="CV101" s="128" t="str">
        <f>IFERROR(INDEX(Calculation!$Q$7:$Q$206,MATCH($B101&amp;" "&amp;CV$10,positions,0),1),
IFERROR(INDEX(Calculation!$R$7:$R$206,MATCH($B100&amp;" "&amp;CV$10,positions,0),1),
IF(AND(ROW(CV101)&gt;12,OR(AND(CW102&lt;&gt;"",CW102&lt;&gt;"-"),AND(CV102="-",CU101=""))),"-","")))</f>
        <v/>
      </c>
      <c r="CW101" s="128" t="str">
        <f>IFERROR(INDEX(Calculation!$Q$7:$Q$206,MATCH($B101&amp;" "&amp;CW$10,positions,0),1),
IFERROR(INDEX(Calculation!$R$7:$R$206,MATCH($B100&amp;" "&amp;CW$10,positions,0),1),
IF(AND(ROW(CW101)&gt;12,OR(AND(CX102&lt;&gt;"",CX102&lt;&gt;"-"),AND(CW102="-",CV101=""))),"-","")))</f>
        <v/>
      </c>
      <c r="CX101" s="128" t="str">
        <f>IFERROR(INDEX(Calculation!$Q$7:$Q$206,MATCH($B101&amp;" "&amp;CX$10,positions,0),1),
IFERROR(INDEX(Calculation!$R$7:$R$206,MATCH($B100&amp;" "&amp;CX$10,positions,0),1),
IF(AND(ROW(CX101)&gt;12,OR(AND(CY102&lt;&gt;"",CY102&lt;&gt;"-"),AND(CX102="-",CW101=""))),"-","")))</f>
        <v/>
      </c>
      <c r="CY101" s="128" t="str">
        <f>IFERROR(INDEX(Calculation!$Q$7:$Q$206,MATCH($B101&amp;" "&amp;CY$10,positions,0),1),
IFERROR(INDEX(Calculation!$R$7:$R$206,MATCH($B100&amp;" "&amp;CY$10,positions,0),1),
IF(AND(ROW(CY101)&gt;12,OR(AND(CZ102&lt;&gt;"",CZ102&lt;&gt;"-"),AND(CY102="-",CX101=""))),"-","")))</f>
        <v/>
      </c>
      <c r="CZ101" s="128" t="str">
        <f>IFERROR(INDEX(Calculation!$Q$7:$Q$206,MATCH($B101&amp;" "&amp;CZ$10,positions,0),1),
IFERROR(INDEX(Calculation!$R$7:$R$206,MATCH($B100&amp;" "&amp;CZ$10,positions,0),1),
IF(AND(ROW(CZ101)&gt;12,OR(AND(DA102&lt;&gt;"",DA102&lt;&gt;"-"),AND(CZ102="-",CY101=""))),"-","")))</f>
        <v/>
      </c>
    </row>
    <row r="102" spans="2:104" s="100" customFormat="1" ht="27.95" customHeight="1" x14ac:dyDescent="0.25">
      <c r="B102" s="140">
        <v>92</v>
      </c>
      <c r="C102" s="99"/>
      <c r="D102" s="128" t="str">
        <f>IFERROR(INDEX(Calculation!$Q$7:$Q$206,MATCH($B102&amp;" "&amp;D$10,positions,0),1),
IFERROR(INDEX(Calculation!$R$7:$R$206,MATCH($B101&amp;" "&amp;D$10,positions,0),1),
IF(AND(ROW(D102)&gt;12,OR(AND(E103&lt;&gt;"",E103&lt;&gt;"-"),AND(D103="-",C102=""))),"-","")))</f>
        <v/>
      </c>
      <c r="E102" s="128" t="str">
        <f>IFERROR(INDEX(Calculation!$Q$7:$Q$206,MATCH($B102&amp;" "&amp;E$10,positions,0),1),
IFERROR(INDEX(Calculation!$R$7:$R$206,MATCH($B101&amp;" "&amp;E$10,positions,0),1),
IF(AND(ROW(E102)&gt;12,OR(AND(F103&lt;&gt;"",F103&lt;&gt;"-"),AND(E103="-",D102=""))),"-","")))</f>
        <v/>
      </c>
      <c r="F102" s="128" t="str">
        <f>IFERROR(INDEX(Calculation!$Q$7:$Q$206,MATCH($B102&amp;" "&amp;F$10,positions,0),1),
IFERROR(INDEX(Calculation!$R$7:$R$206,MATCH($B101&amp;" "&amp;F$10,positions,0),1),
IF(AND(ROW(F102)&gt;12,OR(AND(G103&lt;&gt;"",G103&lt;&gt;"-"),AND(F103="-",E102=""))),"-","")))</f>
        <v/>
      </c>
      <c r="G102" s="128" t="str">
        <f>IFERROR(INDEX(Calculation!$Q$7:$Q$206,MATCH($B102&amp;" "&amp;G$10,positions,0),1),
IFERROR(INDEX(Calculation!$R$7:$R$206,MATCH($B101&amp;" "&amp;G$10,positions,0),1),
IF(AND(ROW(G102)&gt;12,OR(AND(H103&lt;&gt;"",H103&lt;&gt;"-"),AND(G103="-",F102=""))),"-","")))</f>
        <v/>
      </c>
      <c r="H102" s="128" t="str">
        <f>IFERROR(INDEX(Calculation!$Q$7:$Q$206,MATCH($B102&amp;" "&amp;H$10,positions,0),1),
IFERROR(INDEX(Calculation!$R$7:$R$206,MATCH($B101&amp;" "&amp;H$10,positions,0),1),
IF(AND(ROW(H102)&gt;12,OR(AND(I103&lt;&gt;"",I103&lt;&gt;"-"),AND(H103="-",G102=""))),"-","")))</f>
        <v/>
      </c>
      <c r="I102" s="128" t="str">
        <f>IFERROR(INDEX(Calculation!$Q$7:$Q$206,MATCH($B102&amp;" "&amp;I$10,positions,0),1),
IFERROR(INDEX(Calculation!$R$7:$R$206,MATCH($B101&amp;" "&amp;I$10,positions,0),1),
IF(AND(ROW(I102)&gt;12,OR(AND(J103&lt;&gt;"",J103&lt;&gt;"-"),AND(I103="-",H102=""))),"-","")))</f>
        <v/>
      </c>
      <c r="J102" s="128" t="str">
        <f>IFERROR(INDEX(Calculation!$Q$7:$Q$206,MATCH($B102&amp;" "&amp;J$10,positions,0),1),
IFERROR(INDEX(Calculation!$R$7:$R$206,MATCH($B101&amp;" "&amp;J$10,positions,0),1),
IF(AND(ROW(J102)&gt;12,OR(AND(K103&lt;&gt;"",K103&lt;&gt;"-"),AND(J103="-",I102=""))),"-","")))</f>
        <v/>
      </c>
      <c r="K102" s="128" t="str">
        <f>IFERROR(INDEX(Calculation!$Q$7:$Q$206,MATCH($B102&amp;" "&amp;K$10,positions,0),1),
IFERROR(INDEX(Calculation!$R$7:$R$206,MATCH($B101&amp;" "&amp;K$10,positions,0),1),
IF(AND(ROW(K102)&gt;12,OR(AND(L103&lt;&gt;"",L103&lt;&gt;"-"),AND(K103="-",J102=""))),"-","")))</f>
        <v/>
      </c>
      <c r="L102" s="128" t="str">
        <f>IFERROR(INDEX(Calculation!$Q$7:$Q$206,MATCH($B102&amp;" "&amp;L$10,positions,0),1),
IFERROR(INDEX(Calculation!$R$7:$R$206,MATCH($B101&amp;" "&amp;L$10,positions,0),1),
IF(AND(ROW(L102)&gt;12,OR(AND(M103&lt;&gt;"",M103&lt;&gt;"-"),AND(L103="-",K102=""))),"-","")))</f>
        <v/>
      </c>
      <c r="M102" s="128" t="str">
        <f>IFERROR(INDEX(Calculation!$Q$7:$Q$206,MATCH($B102&amp;" "&amp;M$10,positions,0),1),
IFERROR(INDEX(Calculation!$R$7:$R$206,MATCH($B101&amp;" "&amp;M$10,positions,0),1),
IF(AND(ROW(M102)&gt;12,OR(AND(N103&lt;&gt;"",N103&lt;&gt;"-"),AND(M103="-",L102=""))),"-","")))</f>
        <v/>
      </c>
      <c r="N102" s="128" t="str">
        <f>IFERROR(INDEX(Calculation!$Q$7:$Q$206,MATCH($B102&amp;" "&amp;N$10,positions,0),1),
IFERROR(INDEX(Calculation!$R$7:$R$206,MATCH($B101&amp;" "&amp;N$10,positions,0),1),
IF(AND(ROW(N102)&gt;12,OR(AND(O103&lt;&gt;"",O103&lt;&gt;"-"),AND(N103="-",M102=""))),"-","")))</f>
        <v/>
      </c>
      <c r="O102" s="128" t="str">
        <f>IFERROR(INDEX(Calculation!$Q$7:$Q$206,MATCH($B102&amp;" "&amp;O$10,positions,0),1),
IFERROR(INDEX(Calculation!$R$7:$R$206,MATCH($B101&amp;" "&amp;O$10,positions,0),1),
IF(AND(ROW(O102)&gt;12,OR(AND(P103&lt;&gt;"",P103&lt;&gt;"-"),AND(O103="-",N102=""))),"-","")))</f>
        <v/>
      </c>
      <c r="P102" s="128" t="str">
        <f>IFERROR(INDEX(Calculation!$Q$7:$Q$206,MATCH($B102&amp;" "&amp;P$10,positions,0),1),
IFERROR(INDEX(Calculation!$R$7:$R$206,MATCH($B101&amp;" "&amp;P$10,positions,0),1),
IF(AND(ROW(P102)&gt;12,OR(AND(Q103&lt;&gt;"",Q103&lt;&gt;"-"),AND(P103="-",O102=""))),"-","")))</f>
        <v/>
      </c>
      <c r="Q102" s="128" t="str">
        <f>IFERROR(INDEX(Calculation!$Q$7:$Q$206,MATCH($B102&amp;" "&amp;Q$10,positions,0),1),
IFERROR(INDEX(Calculation!$R$7:$R$206,MATCH($B101&amp;" "&amp;Q$10,positions,0),1),
IF(AND(ROW(Q102)&gt;12,OR(AND(R103&lt;&gt;"",R103&lt;&gt;"-"),AND(Q103="-",P102=""))),"-","")))</f>
        <v/>
      </c>
      <c r="R102" s="128" t="str">
        <f>IFERROR(INDEX(Calculation!$Q$7:$Q$206,MATCH($B102&amp;" "&amp;R$10,positions,0),1),
IFERROR(INDEX(Calculation!$R$7:$R$206,MATCH($B101&amp;" "&amp;R$10,positions,0),1),
IF(AND(ROW(R102)&gt;12,OR(AND(S103&lt;&gt;"",S103&lt;&gt;"-"),AND(R103="-",Q102=""))),"-","")))</f>
        <v/>
      </c>
      <c r="S102" s="128" t="str">
        <f>IFERROR(INDEX(Calculation!$Q$7:$Q$206,MATCH($B102&amp;" "&amp;S$10,positions,0),1),
IFERROR(INDEX(Calculation!$R$7:$R$206,MATCH($B101&amp;" "&amp;S$10,positions,0),1),
IF(AND(ROW(S102)&gt;12,OR(AND(T103&lt;&gt;"",T103&lt;&gt;"-"),AND(S103="-",R102=""))),"-","")))</f>
        <v/>
      </c>
      <c r="T102" s="128" t="str">
        <f>IFERROR(INDEX(Calculation!$Q$7:$Q$206,MATCH($B102&amp;" "&amp;T$10,positions,0),1),
IFERROR(INDEX(Calculation!$R$7:$R$206,MATCH($B101&amp;" "&amp;T$10,positions,0),1),
IF(AND(ROW(T102)&gt;12,OR(AND(U103&lt;&gt;"",U103&lt;&gt;"-"),AND(T103="-",S102=""))),"-","")))</f>
        <v/>
      </c>
      <c r="U102" s="128" t="str">
        <f>IFERROR(INDEX(Calculation!$Q$7:$Q$206,MATCH($B102&amp;" "&amp;U$10,positions,0),1),
IFERROR(INDEX(Calculation!$R$7:$R$206,MATCH($B101&amp;" "&amp;U$10,positions,0),1),
IF(AND(ROW(U102)&gt;12,OR(AND(V103&lt;&gt;"",V103&lt;&gt;"-"),AND(U103="-",T102=""))),"-","")))</f>
        <v/>
      </c>
      <c r="V102" s="128" t="str">
        <f>IFERROR(INDEX(Calculation!$Q$7:$Q$206,MATCH($B102&amp;" "&amp;V$10,positions,0),1),
IFERROR(INDEX(Calculation!$R$7:$R$206,MATCH($B101&amp;" "&amp;V$10,positions,0),1),
IF(AND(ROW(V102)&gt;12,OR(AND(W103&lt;&gt;"",W103&lt;&gt;"-"),AND(V103="-",U102=""))),"-","")))</f>
        <v/>
      </c>
      <c r="W102" s="128" t="str">
        <f>IFERROR(INDEX(Calculation!$Q$7:$Q$206,MATCH($B102&amp;" "&amp;W$10,positions,0),1),
IFERROR(INDEX(Calculation!$R$7:$R$206,MATCH($B101&amp;" "&amp;W$10,positions,0),1),
IF(AND(ROW(W102)&gt;12,OR(AND(X103&lt;&gt;"",X103&lt;&gt;"-"),AND(W103="-",V102=""))),"-","")))</f>
        <v/>
      </c>
      <c r="X102" s="128" t="str">
        <f>IFERROR(INDEX(Calculation!$Q$7:$Q$206,MATCH($B102&amp;" "&amp;X$10,positions,0),1),
IFERROR(INDEX(Calculation!$R$7:$R$206,MATCH($B101&amp;" "&amp;X$10,positions,0),1),
IF(AND(ROW(X102)&gt;12,OR(AND(Y103&lt;&gt;"",Y103&lt;&gt;"-"),AND(X103="-",W102=""))),"-","")))</f>
        <v/>
      </c>
      <c r="Y102" s="128" t="str">
        <f>IFERROR(INDEX(Calculation!$Q$7:$Q$206,MATCH($B102&amp;" "&amp;Y$10,positions,0),1),
IFERROR(INDEX(Calculation!$R$7:$R$206,MATCH($B101&amp;" "&amp;Y$10,positions,0),1),
IF(AND(ROW(Y102)&gt;12,OR(AND(Z103&lt;&gt;"",Z103&lt;&gt;"-"),AND(Y103="-",X102=""))),"-","")))</f>
        <v/>
      </c>
      <c r="Z102" s="128" t="str">
        <f>IFERROR(INDEX(Calculation!$Q$7:$Q$206,MATCH($B102&amp;" "&amp;Z$10,positions,0),1),
IFERROR(INDEX(Calculation!$R$7:$R$206,MATCH($B101&amp;" "&amp;Z$10,positions,0),1),
IF(AND(ROW(Z102)&gt;12,OR(AND(AA103&lt;&gt;"",AA103&lt;&gt;"-"),AND(Z103="-",Y102=""))),"-","")))</f>
        <v/>
      </c>
      <c r="AA102" s="128" t="str">
        <f>IFERROR(INDEX(Calculation!$Q$7:$Q$206,MATCH($B102&amp;" "&amp;AA$10,positions,0),1),
IFERROR(INDEX(Calculation!$R$7:$R$206,MATCH($B101&amp;" "&amp;AA$10,positions,0),1),
IF(AND(ROW(AA102)&gt;12,OR(AND(AB103&lt;&gt;"",AB103&lt;&gt;"-"),AND(AA103="-",Z102=""))),"-","")))</f>
        <v/>
      </c>
      <c r="AB102" s="128" t="str">
        <f>IFERROR(INDEX(Calculation!$Q$7:$Q$206,MATCH($B102&amp;" "&amp;AB$10,positions,0),1),
IFERROR(INDEX(Calculation!$R$7:$R$206,MATCH($B101&amp;" "&amp;AB$10,positions,0),1),
IF(AND(ROW(AB102)&gt;12,OR(AND(AC103&lt;&gt;"",AC103&lt;&gt;"-"),AND(AB103="-",AA102=""))),"-","")))</f>
        <v/>
      </c>
      <c r="AC102" s="128" t="str">
        <f>IFERROR(INDEX(Calculation!$Q$7:$Q$206,MATCH($B102&amp;" "&amp;AC$10,positions,0),1),
IFERROR(INDEX(Calculation!$R$7:$R$206,MATCH($B101&amp;" "&amp;AC$10,positions,0),1),
IF(AND(ROW(AC102)&gt;12,OR(AND(AD103&lt;&gt;"",AD103&lt;&gt;"-"),AND(AC103="-",AB102=""))),"-","")))</f>
        <v/>
      </c>
      <c r="AD102" s="128" t="str">
        <f>IFERROR(INDEX(Calculation!$Q$7:$Q$206,MATCH($B102&amp;" "&amp;AD$10,positions,0),1),
IFERROR(INDEX(Calculation!$R$7:$R$206,MATCH($B101&amp;" "&amp;AD$10,positions,0),1),
IF(AND(ROW(AD102)&gt;12,OR(AND(AE103&lt;&gt;"",AE103&lt;&gt;"-"),AND(AD103="-",AC102=""))),"-","")))</f>
        <v/>
      </c>
      <c r="AE102" s="128" t="str">
        <f>IFERROR(INDEX(Calculation!$Q$7:$Q$206,MATCH($B102&amp;" "&amp;AE$10,positions,0),1),
IFERROR(INDEX(Calculation!$R$7:$R$206,MATCH($B101&amp;" "&amp;AE$10,positions,0),1),
IF(AND(ROW(AE102)&gt;12,OR(AND(AF103&lt;&gt;"",AF103&lt;&gt;"-"),AND(AE103="-",AD102=""))),"-","")))</f>
        <v/>
      </c>
      <c r="AF102" s="128" t="str">
        <f>IFERROR(INDEX(Calculation!$Q$7:$Q$206,MATCH($B102&amp;" "&amp;AF$10,positions,0),1),
IFERROR(INDEX(Calculation!$R$7:$R$206,MATCH($B101&amp;" "&amp;AF$10,positions,0),1),
IF(AND(ROW(AF102)&gt;12,OR(AND(AG103&lt;&gt;"",AG103&lt;&gt;"-"),AND(AF103="-",AE102=""))),"-","")))</f>
        <v/>
      </c>
      <c r="AG102" s="128" t="str">
        <f>IFERROR(INDEX(Calculation!$Q$7:$Q$206,MATCH($B102&amp;" "&amp;AG$10,positions,0),1),
IFERROR(INDEX(Calculation!$R$7:$R$206,MATCH($B101&amp;" "&amp;AG$10,positions,0),1),
IF(AND(ROW(AG102)&gt;12,OR(AND(AH103&lt;&gt;"",AH103&lt;&gt;"-"),AND(AG103="-",AF102=""))),"-","")))</f>
        <v/>
      </c>
      <c r="AH102" s="128" t="str">
        <f>IFERROR(INDEX(Calculation!$Q$7:$Q$206,MATCH($B102&amp;" "&amp;AH$10,positions,0),1),
IFERROR(INDEX(Calculation!$R$7:$R$206,MATCH($B101&amp;" "&amp;AH$10,positions,0),1),
IF(AND(ROW(AH102)&gt;12,OR(AND(AI103&lt;&gt;"",AI103&lt;&gt;"-"),AND(AH103="-",AG102=""))),"-","")))</f>
        <v/>
      </c>
      <c r="AI102" s="128" t="str">
        <f>IFERROR(INDEX(Calculation!$Q$7:$Q$206,MATCH($B102&amp;" "&amp;AI$10,positions,0),1),
IFERROR(INDEX(Calculation!$R$7:$R$206,MATCH($B101&amp;" "&amp;AI$10,positions,0),1),
IF(AND(ROW(AI102)&gt;12,OR(AND(AJ103&lt;&gt;"",AJ103&lt;&gt;"-"),AND(AI103="-",AH102=""))),"-","")))</f>
        <v/>
      </c>
      <c r="AJ102" s="128" t="str">
        <f>IFERROR(INDEX(Calculation!$Q$7:$Q$206,MATCH($B102&amp;" "&amp;AJ$10,positions,0),1),
IFERROR(INDEX(Calculation!$R$7:$R$206,MATCH($B101&amp;" "&amp;AJ$10,positions,0),1),
IF(AND(ROW(AJ102)&gt;12,OR(AND(AK103&lt;&gt;"",AK103&lt;&gt;"-"),AND(AJ103="-",AI102=""))),"-","")))</f>
        <v/>
      </c>
      <c r="AK102" s="128" t="str">
        <f>IFERROR(INDEX(Calculation!$Q$7:$Q$206,MATCH($B102&amp;" "&amp;AK$10,positions,0),1),
IFERROR(INDEX(Calculation!$R$7:$R$206,MATCH($B101&amp;" "&amp;AK$10,positions,0),1),
IF(AND(ROW(AK102)&gt;12,OR(AND(AL103&lt;&gt;"",AL103&lt;&gt;"-"),AND(AK103="-",AJ102=""))),"-","")))</f>
        <v/>
      </c>
      <c r="AL102" s="128" t="str">
        <f>IFERROR(INDEX(Calculation!$Q$7:$Q$206,MATCH($B102&amp;" "&amp;AL$10,positions,0),1),
IFERROR(INDEX(Calculation!$R$7:$R$206,MATCH($B101&amp;" "&amp;AL$10,positions,0),1),
IF(AND(ROW(AL102)&gt;12,OR(AND(AM103&lt;&gt;"",AM103&lt;&gt;"-"),AND(AL103="-",AK102=""))),"-","")))</f>
        <v/>
      </c>
      <c r="AM102" s="128" t="str">
        <f>IFERROR(INDEX(Calculation!$Q$7:$Q$206,MATCH($B102&amp;" "&amp;AM$10,positions,0),1),
IFERROR(INDEX(Calculation!$R$7:$R$206,MATCH($B101&amp;" "&amp;AM$10,positions,0),1),
IF(AND(ROW(AM102)&gt;12,OR(AND(AN103&lt;&gt;"",AN103&lt;&gt;"-"),AND(AM103="-",AL102=""))),"-","")))</f>
        <v/>
      </c>
      <c r="AN102" s="128" t="str">
        <f>IFERROR(INDEX(Calculation!$Q$7:$Q$206,MATCH($B102&amp;" "&amp;AN$10,positions,0),1),
IFERROR(INDEX(Calculation!$R$7:$R$206,MATCH($B101&amp;" "&amp;AN$10,positions,0),1),
IF(AND(ROW(AN102)&gt;12,OR(AND(AO103&lt;&gt;"",AO103&lt;&gt;"-"),AND(AN103="-",AM102=""))),"-","")))</f>
        <v/>
      </c>
      <c r="AO102" s="128" t="str">
        <f>IFERROR(INDEX(Calculation!$Q$7:$Q$206,MATCH($B102&amp;" "&amp;AO$10,positions,0),1),
IFERROR(INDEX(Calculation!$R$7:$R$206,MATCH($B101&amp;" "&amp;AO$10,positions,0),1),
IF(AND(ROW(AO102)&gt;12,OR(AND(AP103&lt;&gt;"",AP103&lt;&gt;"-"),AND(AO103="-",AN102=""))),"-","")))</f>
        <v/>
      </c>
      <c r="AP102" s="128" t="str">
        <f>IFERROR(INDEX(Calculation!$Q$7:$Q$206,MATCH($B102&amp;" "&amp;AP$10,positions,0),1),
IFERROR(INDEX(Calculation!$R$7:$R$206,MATCH($B101&amp;" "&amp;AP$10,positions,0),1),
IF(AND(ROW(AP102)&gt;12,OR(AND(AQ103&lt;&gt;"",AQ103&lt;&gt;"-"),AND(AP103="-",AO102=""))),"-","")))</f>
        <v/>
      </c>
      <c r="AQ102" s="128" t="str">
        <f>IFERROR(INDEX(Calculation!$Q$7:$Q$206,MATCH($B102&amp;" "&amp;AQ$10,positions,0),1),
IFERROR(INDEX(Calculation!$R$7:$R$206,MATCH($B101&amp;" "&amp;AQ$10,positions,0),1),
IF(AND(ROW(AQ102)&gt;12,OR(AND(AR103&lt;&gt;"",AR103&lt;&gt;"-"),AND(AQ103="-",AP102=""))),"-","")))</f>
        <v/>
      </c>
      <c r="AR102" s="128" t="str">
        <f>IFERROR(INDEX(Calculation!$Q$7:$Q$206,MATCH($B102&amp;" "&amp;AR$10,positions,0),1),
IFERROR(INDEX(Calculation!$R$7:$R$206,MATCH($B101&amp;" "&amp;AR$10,positions,0),1),
IF(AND(ROW(AR102)&gt;12,OR(AND(AS103&lt;&gt;"",AS103&lt;&gt;"-"),AND(AR103="-",AQ102=""))),"-","")))</f>
        <v/>
      </c>
      <c r="AS102" s="128" t="str">
        <f>IFERROR(INDEX(Calculation!$Q$7:$Q$206,MATCH($B102&amp;" "&amp;AS$10,positions,0),1),
IFERROR(INDEX(Calculation!$R$7:$R$206,MATCH($B101&amp;" "&amp;AS$10,positions,0),1),
IF(AND(ROW(AS102)&gt;12,OR(AND(AT103&lt;&gt;"",AT103&lt;&gt;"-"),AND(AS103="-",AR102=""))),"-","")))</f>
        <v/>
      </c>
      <c r="AT102" s="128" t="str">
        <f>IFERROR(INDEX(Calculation!$Q$7:$Q$206,MATCH($B102&amp;" "&amp;AT$10,positions,0),1),
IFERROR(INDEX(Calculation!$R$7:$R$206,MATCH($B101&amp;" "&amp;AT$10,positions,0),1),
IF(AND(ROW(AT102)&gt;12,OR(AND(AU103&lt;&gt;"",AU103&lt;&gt;"-"),AND(AT103="-",AS102=""))),"-","")))</f>
        <v/>
      </c>
      <c r="AU102" s="128" t="str">
        <f>IFERROR(INDEX(Calculation!$Q$7:$Q$206,MATCH($B102&amp;" "&amp;AU$10,positions,0),1),
IFERROR(INDEX(Calculation!$R$7:$R$206,MATCH($B101&amp;" "&amp;AU$10,positions,0),1),
IF(AND(ROW(AU102)&gt;12,OR(AND(AV103&lt;&gt;"",AV103&lt;&gt;"-"),AND(AU103="-",AT102=""))),"-","")))</f>
        <v/>
      </c>
      <c r="AV102" s="128" t="str">
        <f>IFERROR(INDEX(Calculation!$Q$7:$Q$206,MATCH($B102&amp;" "&amp;AV$10,positions,0),1),
IFERROR(INDEX(Calculation!$R$7:$R$206,MATCH($B101&amp;" "&amp;AV$10,positions,0),1),
IF(AND(ROW(AV102)&gt;12,OR(AND(AW103&lt;&gt;"",AW103&lt;&gt;"-"),AND(AV103="-",AU102=""))),"-","")))</f>
        <v/>
      </c>
      <c r="AW102" s="128" t="str">
        <f>IFERROR(INDEX(Calculation!$Q$7:$Q$206,MATCH($B102&amp;" "&amp;AW$10,positions,0),1),
IFERROR(INDEX(Calculation!$R$7:$R$206,MATCH($B101&amp;" "&amp;AW$10,positions,0),1),
IF(AND(ROW(AW102)&gt;12,OR(AND(AX103&lt;&gt;"",AX103&lt;&gt;"-"),AND(AW103="-",AV102=""))),"-","")))</f>
        <v/>
      </c>
      <c r="AX102" s="128" t="str">
        <f>IFERROR(INDEX(Calculation!$Q$7:$Q$206,MATCH($B102&amp;" "&amp;AX$10,positions,0),1),
IFERROR(INDEX(Calculation!$R$7:$R$206,MATCH($B101&amp;" "&amp;AX$10,positions,0),1),
IF(AND(ROW(AX102)&gt;12,OR(AND(AY103&lt;&gt;"",AY103&lt;&gt;"-"),AND(AX103="-",AW102=""))),"-","")))</f>
        <v/>
      </c>
      <c r="AY102" s="128" t="str">
        <f>IFERROR(INDEX(Calculation!$Q$7:$Q$206,MATCH($B102&amp;" "&amp;AY$10,positions,0),1),
IFERROR(INDEX(Calculation!$R$7:$R$206,MATCH($B101&amp;" "&amp;AY$10,positions,0),1),
IF(AND(ROW(AY102)&gt;12,OR(AND(AZ103&lt;&gt;"",AZ103&lt;&gt;"-"),AND(AY103="-",AX102=""))),"-","")))</f>
        <v/>
      </c>
      <c r="AZ102" s="128" t="str">
        <f>IFERROR(INDEX(Calculation!$Q$7:$Q$206,MATCH($B102&amp;" "&amp;AZ$10,positions,0),1),
IFERROR(INDEX(Calculation!$R$7:$R$206,MATCH($B101&amp;" "&amp;AZ$10,positions,0),1),
IF(AND(ROW(AZ102)&gt;12,OR(AND(BA103&lt;&gt;"",BA103&lt;&gt;"-"),AND(AZ103="-",AY102=""))),"-","")))</f>
        <v/>
      </c>
      <c r="BA102" s="128" t="str">
        <f>IFERROR(INDEX(Calculation!$Q$7:$Q$206,MATCH($B102&amp;" "&amp;BA$10,positions,0),1),
IFERROR(INDEX(Calculation!$R$7:$R$206,MATCH($B101&amp;" "&amp;BA$10,positions,0),1),
IF(AND(ROW(BA102)&gt;12,OR(AND(BB103&lt;&gt;"",BB103&lt;&gt;"-"),AND(BA103="-",AZ102=""))),"-","")))</f>
        <v/>
      </c>
      <c r="BB102" s="128" t="str">
        <f>IFERROR(INDEX(Calculation!$Q$7:$Q$206,MATCH($B102&amp;" "&amp;BB$10,positions,0),1),
IFERROR(INDEX(Calculation!$R$7:$R$206,MATCH($B101&amp;" "&amp;BB$10,positions,0),1),
IF(AND(ROW(BB102)&gt;12,OR(AND(BC103&lt;&gt;"",BC103&lt;&gt;"-"),AND(BB103="-",BA102=""))),"-","")))</f>
        <v/>
      </c>
      <c r="BC102" s="128" t="str">
        <f>IFERROR(INDEX(Calculation!$Q$7:$Q$206,MATCH($B102&amp;" "&amp;BC$10,positions,0),1),
IFERROR(INDEX(Calculation!$R$7:$R$206,MATCH($B101&amp;" "&amp;BC$10,positions,0),1),
IF(AND(ROW(BC102)&gt;12,OR(AND(BD103&lt;&gt;"",BD103&lt;&gt;"-"),AND(BC103="-",BB102=""))),"-","")))</f>
        <v/>
      </c>
      <c r="BD102" s="128" t="str">
        <f>IFERROR(INDEX(Calculation!$Q$7:$Q$206,MATCH($B102&amp;" "&amp;BD$10,positions,0),1),
IFERROR(INDEX(Calculation!$R$7:$R$206,MATCH($B101&amp;" "&amp;BD$10,positions,0),1),
IF(AND(ROW(BD102)&gt;12,OR(AND(BE103&lt;&gt;"",BE103&lt;&gt;"-"),AND(BD103="-",BC102=""))),"-","")))</f>
        <v/>
      </c>
      <c r="BE102" s="128" t="str">
        <f>IFERROR(INDEX(Calculation!$Q$7:$Q$206,MATCH($B102&amp;" "&amp;BE$10,positions,0),1),
IFERROR(INDEX(Calculation!$R$7:$R$206,MATCH($B101&amp;" "&amp;BE$10,positions,0),1),
IF(AND(ROW(BE102)&gt;12,OR(AND(BF103&lt;&gt;"",BF103&lt;&gt;"-"),AND(BE103="-",BD102=""))),"-","")))</f>
        <v/>
      </c>
      <c r="BF102" s="128" t="str">
        <f>IFERROR(INDEX(Calculation!$Q$7:$Q$206,MATCH($B102&amp;" "&amp;BF$10,positions,0),1),
IFERROR(INDEX(Calculation!$R$7:$R$206,MATCH($B101&amp;" "&amp;BF$10,positions,0),1),
IF(AND(ROW(BF102)&gt;12,OR(AND(BG103&lt;&gt;"",BG103&lt;&gt;"-"),AND(BF103="-",BE102=""))),"-","")))</f>
        <v/>
      </c>
      <c r="BG102" s="128" t="str">
        <f>IFERROR(INDEX(Calculation!$Q$7:$Q$206,MATCH($B102&amp;" "&amp;BG$10,positions,0),1),
IFERROR(INDEX(Calculation!$R$7:$R$206,MATCH($B101&amp;" "&amp;BG$10,positions,0),1),
IF(AND(ROW(BG102)&gt;12,OR(AND(BH103&lt;&gt;"",BH103&lt;&gt;"-"),AND(BG103="-",BF102=""))),"-","")))</f>
        <v/>
      </c>
      <c r="BH102" s="128" t="str">
        <f>IFERROR(INDEX(Calculation!$Q$7:$Q$206,MATCH($B102&amp;" "&amp;BH$10,positions,0),1),
IFERROR(INDEX(Calculation!$R$7:$R$206,MATCH($B101&amp;" "&amp;BH$10,positions,0),1),
IF(AND(ROW(BH102)&gt;12,OR(AND(BI103&lt;&gt;"",BI103&lt;&gt;"-"),AND(BH103="-",BG102=""))),"-","")))</f>
        <v/>
      </c>
      <c r="BI102" s="128" t="str">
        <f>IFERROR(INDEX(Calculation!$Q$7:$Q$206,MATCH($B102&amp;" "&amp;BI$10,positions,0),1),
IFERROR(INDEX(Calculation!$R$7:$R$206,MATCH($B101&amp;" "&amp;BI$10,positions,0),1),
IF(AND(ROW(BI102)&gt;12,OR(AND(BJ103&lt;&gt;"",BJ103&lt;&gt;"-"),AND(BI103="-",BH102=""))),"-","")))</f>
        <v/>
      </c>
      <c r="BJ102" s="128" t="str">
        <f>IFERROR(INDEX(Calculation!$Q$7:$Q$206,MATCH($B102&amp;" "&amp;BJ$10,positions,0),1),
IFERROR(INDEX(Calculation!$R$7:$R$206,MATCH($B101&amp;" "&amp;BJ$10,positions,0),1),
IF(AND(ROW(BJ102)&gt;12,OR(AND(BK103&lt;&gt;"",BK103&lt;&gt;"-"),AND(BJ103="-",BI102=""))),"-","")))</f>
        <v/>
      </c>
      <c r="BK102" s="128" t="str">
        <f>IFERROR(INDEX(Calculation!$Q$7:$Q$206,MATCH($B102&amp;" "&amp;BK$10,positions,0),1),
IFERROR(INDEX(Calculation!$R$7:$R$206,MATCH($B101&amp;" "&amp;BK$10,positions,0),1),
IF(AND(ROW(BK102)&gt;12,OR(AND(BL103&lt;&gt;"",BL103&lt;&gt;"-"),AND(BK103="-",BJ102=""))),"-","")))</f>
        <v/>
      </c>
      <c r="BL102" s="128" t="str">
        <f>IFERROR(INDEX(Calculation!$Q$7:$Q$206,MATCH($B102&amp;" "&amp;BL$10,positions,0),1),
IFERROR(INDEX(Calculation!$R$7:$R$206,MATCH($B101&amp;" "&amp;BL$10,positions,0),1),
IF(AND(ROW(BL102)&gt;12,OR(AND(BM103&lt;&gt;"",BM103&lt;&gt;"-"),AND(BL103="-",BK102=""))),"-","")))</f>
        <v/>
      </c>
      <c r="BM102" s="128" t="str">
        <f>IFERROR(INDEX(Calculation!$Q$7:$Q$206,MATCH($B102&amp;" "&amp;BM$10,positions,0),1),
IFERROR(INDEX(Calculation!$R$7:$R$206,MATCH($B101&amp;" "&amp;BM$10,positions,0),1),
IF(AND(ROW(BM102)&gt;12,OR(AND(BN103&lt;&gt;"",BN103&lt;&gt;"-"),AND(BM103="-",BL102=""))),"-","")))</f>
        <v/>
      </c>
      <c r="BN102" s="128" t="str">
        <f>IFERROR(INDEX(Calculation!$Q$7:$Q$206,MATCH($B102&amp;" "&amp;BN$10,positions,0),1),
IFERROR(INDEX(Calculation!$R$7:$R$206,MATCH($B101&amp;" "&amp;BN$10,positions,0),1),
IF(AND(ROW(BN102)&gt;12,OR(AND(BO103&lt;&gt;"",BO103&lt;&gt;"-"),AND(BN103="-",BM102=""))),"-","")))</f>
        <v/>
      </c>
      <c r="BO102" s="128" t="str">
        <f>IFERROR(INDEX(Calculation!$Q$7:$Q$206,MATCH($B102&amp;" "&amp;BO$10,positions,0),1),
IFERROR(INDEX(Calculation!$R$7:$R$206,MATCH($B101&amp;" "&amp;BO$10,positions,0),1),
IF(AND(ROW(BO102)&gt;12,OR(AND(BP103&lt;&gt;"",BP103&lt;&gt;"-"),AND(BO103="-",BN102=""))),"-","")))</f>
        <v/>
      </c>
      <c r="BP102" s="128" t="str">
        <f>IFERROR(INDEX(Calculation!$Q$7:$Q$206,MATCH($B102&amp;" "&amp;BP$10,positions,0),1),
IFERROR(INDEX(Calculation!$R$7:$R$206,MATCH($B101&amp;" "&amp;BP$10,positions,0),1),
IF(AND(ROW(BP102)&gt;12,OR(AND(BQ103&lt;&gt;"",BQ103&lt;&gt;"-"),AND(BP103="-",BO102=""))),"-","")))</f>
        <v/>
      </c>
      <c r="BQ102" s="128" t="str">
        <f>IFERROR(INDEX(Calculation!$Q$7:$Q$206,MATCH($B102&amp;" "&amp;BQ$10,positions,0),1),
IFERROR(INDEX(Calculation!$R$7:$R$206,MATCH($B101&amp;" "&amp;BQ$10,positions,0),1),
IF(AND(ROW(BQ102)&gt;12,OR(AND(BR103&lt;&gt;"",BR103&lt;&gt;"-"),AND(BQ103="-",BP102=""))),"-","")))</f>
        <v/>
      </c>
      <c r="BR102" s="128" t="str">
        <f>IFERROR(INDEX(Calculation!$Q$7:$Q$206,MATCH($B102&amp;" "&amp;BR$10,positions,0),1),
IFERROR(INDEX(Calculation!$R$7:$R$206,MATCH($B101&amp;" "&amp;BR$10,positions,0),1),
IF(AND(ROW(BR102)&gt;12,OR(AND(BS103&lt;&gt;"",BS103&lt;&gt;"-"),AND(BR103="-",BQ102=""))),"-","")))</f>
        <v/>
      </c>
      <c r="BS102" s="128" t="str">
        <f>IFERROR(INDEX(Calculation!$Q$7:$Q$206,MATCH($B102&amp;" "&amp;BS$10,positions,0),1),
IFERROR(INDEX(Calculation!$R$7:$R$206,MATCH($B101&amp;" "&amp;BS$10,positions,0),1),
IF(AND(ROW(BS102)&gt;12,OR(AND(BT103&lt;&gt;"",BT103&lt;&gt;"-"),AND(BS103="-",BR102=""))),"-","")))</f>
        <v/>
      </c>
      <c r="BT102" s="128" t="str">
        <f>IFERROR(INDEX(Calculation!$Q$7:$Q$206,MATCH($B102&amp;" "&amp;BT$10,positions,0),1),
IFERROR(INDEX(Calculation!$R$7:$R$206,MATCH($B101&amp;" "&amp;BT$10,positions,0),1),
IF(AND(ROW(BT102)&gt;12,OR(AND(BU103&lt;&gt;"",BU103&lt;&gt;"-"),AND(BT103="-",BS102=""))),"-","")))</f>
        <v/>
      </c>
      <c r="BU102" s="128" t="str">
        <f>IFERROR(INDEX(Calculation!$Q$7:$Q$206,MATCH($B102&amp;" "&amp;BU$10,positions,0),1),
IFERROR(INDEX(Calculation!$R$7:$R$206,MATCH($B101&amp;" "&amp;BU$10,positions,0),1),
IF(AND(ROW(BU102)&gt;12,OR(AND(BV103&lt;&gt;"",BV103&lt;&gt;"-"),AND(BU103="-",BT102=""))),"-","")))</f>
        <v/>
      </c>
      <c r="BV102" s="128" t="str">
        <f>IFERROR(INDEX(Calculation!$Q$7:$Q$206,MATCH($B102&amp;" "&amp;BV$10,positions,0),1),
IFERROR(INDEX(Calculation!$R$7:$R$206,MATCH($B101&amp;" "&amp;BV$10,positions,0),1),
IF(AND(ROW(BV102)&gt;12,OR(AND(BW103&lt;&gt;"",BW103&lt;&gt;"-"),AND(BV103="-",BU102=""))),"-","")))</f>
        <v/>
      </c>
      <c r="BW102" s="128" t="str">
        <f>IFERROR(INDEX(Calculation!$Q$7:$Q$206,MATCH($B102&amp;" "&amp;BW$10,positions,0),1),
IFERROR(INDEX(Calculation!$R$7:$R$206,MATCH($B101&amp;" "&amp;BW$10,positions,0),1),
IF(AND(ROW(BW102)&gt;12,OR(AND(BX103&lt;&gt;"",BX103&lt;&gt;"-"),AND(BW103="-",BV102=""))),"-","")))</f>
        <v/>
      </c>
      <c r="BX102" s="128" t="str">
        <f>IFERROR(INDEX(Calculation!$Q$7:$Q$206,MATCH($B102&amp;" "&amp;BX$10,positions,0),1),
IFERROR(INDEX(Calculation!$R$7:$R$206,MATCH($B101&amp;" "&amp;BX$10,positions,0),1),
IF(AND(ROW(BX102)&gt;12,OR(AND(BY103&lt;&gt;"",BY103&lt;&gt;"-"),AND(BX103="-",BW102=""))),"-","")))</f>
        <v/>
      </c>
      <c r="BY102" s="128" t="str">
        <f>IFERROR(INDEX(Calculation!$Q$7:$Q$206,MATCH($B102&amp;" "&amp;BY$10,positions,0),1),
IFERROR(INDEX(Calculation!$R$7:$R$206,MATCH($B101&amp;" "&amp;BY$10,positions,0),1),
IF(AND(ROW(BY102)&gt;12,OR(AND(BZ103&lt;&gt;"",BZ103&lt;&gt;"-"),AND(BY103="-",BX102=""))),"-","")))</f>
        <v/>
      </c>
      <c r="BZ102" s="128" t="str">
        <f>IFERROR(INDEX(Calculation!$Q$7:$Q$206,MATCH($B102&amp;" "&amp;BZ$10,positions,0),1),
IFERROR(INDEX(Calculation!$R$7:$R$206,MATCH($B101&amp;" "&amp;BZ$10,positions,0),1),
IF(AND(ROW(BZ102)&gt;12,OR(AND(CA103&lt;&gt;"",CA103&lt;&gt;"-"),AND(BZ103="-",BY102=""))),"-","")))</f>
        <v/>
      </c>
      <c r="CA102" s="128" t="str">
        <f>IFERROR(INDEX(Calculation!$Q$7:$Q$206,MATCH($B102&amp;" "&amp;CA$10,positions,0),1),
IFERROR(INDEX(Calculation!$R$7:$R$206,MATCH($B101&amp;" "&amp;CA$10,positions,0),1),
IF(AND(ROW(CA102)&gt;12,OR(AND(CB103&lt;&gt;"",CB103&lt;&gt;"-"),AND(CA103="-",BZ102=""))),"-","")))</f>
        <v/>
      </c>
      <c r="CB102" s="128" t="str">
        <f>IFERROR(INDEX(Calculation!$Q$7:$Q$206,MATCH($B102&amp;" "&amp;CB$10,positions,0),1),
IFERROR(INDEX(Calculation!$R$7:$R$206,MATCH($B101&amp;" "&amp;CB$10,positions,0),1),
IF(AND(ROW(CB102)&gt;12,OR(AND(CC103&lt;&gt;"",CC103&lt;&gt;"-"),AND(CB103="-",CA102=""))),"-","")))</f>
        <v/>
      </c>
      <c r="CC102" s="128" t="str">
        <f>IFERROR(INDEX(Calculation!$Q$7:$Q$206,MATCH($B102&amp;" "&amp;CC$10,positions,0),1),
IFERROR(INDEX(Calculation!$R$7:$R$206,MATCH($B101&amp;" "&amp;CC$10,positions,0),1),
IF(AND(ROW(CC102)&gt;12,OR(AND(CD103&lt;&gt;"",CD103&lt;&gt;"-"),AND(CC103="-",CB102=""))),"-","")))</f>
        <v/>
      </c>
      <c r="CD102" s="128" t="str">
        <f>IFERROR(INDEX(Calculation!$Q$7:$Q$206,MATCH($B102&amp;" "&amp;CD$10,positions,0),1),
IFERROR(INDEX(Calculation!$R$7:$R$206,MATCH($B101&amp;" "&amp;CD$10,positions,0),1),
IF(AND(ROW(CD102)&gt;12,OR(AND(CE103&lt;&gt;"",CE103&lt;&gt;"-"),AND(CD103="-",CC102=""))),"-","")))</f>
        <v/>
      </c>
      <c r="CE102" s="128" t="str">
        <f>IFERROR(INDEX(Calculation!$Q$7:$Q$206,MATCH($B102&amp;" "&amp;CE$10,positions,0),1),
IFERROR(INDEX(Calculation!$R$7:$R$206,MATCH($B101&amp;" "&amp;CE$10,positions,0),1),
IF(AND(ROW(CE102)&gt;12,OR(AND(CF103&lt;&gt;"",CF103&lt;&gt;"-"),AND(CE103="-",CD102=""))),"-","")))</f>
        <v/>
      </c>
      <c r="CF102" s="128" t="str">
        <f>IFERROR(INDEX(Calculation!$Q$7:$Q$206,MATCH($B102&amp;" "&amp;CF$10,positions,0),1),
IFERROR(INDEX(Calculation!$R$7:$R$206,MATCH($B101&amp;" "&amp;CF$10,positions,0),1),
IF(AND(ROW(CF102)&gt;12,OR(AND(CG103&lt;&gt;"",CG103&lt;&gt;"-"),AND(CF103="-",CE102=""))),"-","")))</f>
        <v/>
      </c>
      <c r="CG102" s="128" t="str">
        <f>IFERROR(INDEX(Calculation!$Q$7:$Q$206,MATCH($B102&amp;" "&amp;CG$10,positions,0),1),
IFERROR(INDEX(Calculation!$R$7:$R$206,MATCH($B101&amp;" "&amp;CG$10,positions,0),1),
IF(AND(ROW(CG102)&gt;12,OR(AND(CH103&lt;&gt;"",CH103&lt;&gt;"-"),AND(CG103="-",CF102=""))),"-","")))</f>
        <v/>
      </c>
      <c r="CH102" s="128" t="str">
        <f>IFERROR(INDEX(Calculation!$Q$7:$Q$206,MATCH($B102&amp;" "&amp;CH$10,positions,0),1),
IFERROR(INDEX(Calculation!$R$7:$R$206,MATCH($B101&amp;" "&amp;CH$10,positions,0),1),
IF(AND(ROW(CH102)&gt;12,OR(AND(CI103&lt;&gt;"",CI103&lt;&gt;"-"),AND(CH103="-",CG102=""))),"-","")))</f>
        <v/>
      </c>
      <c r="CI102" s="128" t="str">
        <f>IFERROR(INDEX(Calculation!$Q$7:$Q$206,MATCH($B102&amp;" "&amp;CI$10,positions,0),1),
IFERROR(INDEX(Calculation!$R$7:$R$206,MATCH($B101&amp;" "&amp;CI$10,positions,0),1),
IF(AND(ROW(CI102)&gt;12,OR(AND(CJ103&lt;&gt;"",CJ103&lt;&gt;"-"),AND(CI103="-",CH102=""))),"-","")))</f>
        <v/>
      </c>
      <c r="CJ102" s="128" t="str">
        <f>IFERROR(INDEX(Calculation!$Q$7:$Q$206,MATCH($B102&amp;" "&amp;CJ$10,positions,0),1),
IFERROR(INDEX(Calculation!$R$7:$R$206,MATCH($B101&amp;" "&amp;CJ$10,positions,0),1),
IF(AND(ROW(CJ102)&gt;12,OR(AND(CK103&lt;&gt;"",CK103&lt;&gt;"-"),AND(CJ103="-",CI102=""))),"-","")))</f>
        <v/>
      </c>
      <c r="CK102" s="128" t="str">
        <f>IFERROR(INDEX(Calculation!$Q$7:$Q$206,MATCH($B102&amp;" "&amp;CK$10,positions,0),1),
IFERROR(INDEX(Calculation!$R$7:$R$206,MATCH($B101&amp;" "&amp;CK$10,positions,0),1),
IF(AND(ROW(CK102)&gt;12,OR(AND(CL103&lt;&gt;"",CL103&lt;&gt;"-"),AND(CK103="-",CJ102=""))),"-","")))</f>
        <v/>
      </c>
      <c r="CL102" s="128" t="str">
        <f>IFERROR(INDEX(Calculation!$Q$7:$Q$206,MATCH($B102&amp;" "&amp;CL$10,positions,0),1),
IFERROR(INDEX(Calculation!$R$7:$R$206,MATCH($B101&amp;" "&amp;CL$10,positions,0),1),
IF(AND(ROW(CL102)&gt;12,OR(AND(CM103&lt;&gt;"",CM103&lt;&gt;"-"),AND(CL103="-",CK102=""))),"-","")))</f>
        <v/>
      </c>
      <c r="CM102" s="128" t="str">
        <f>IFERROR(INDEX(Calculation!$Q$7:$Q$206,MATCH($B102&amp;" "&amp;CM$10,positions,0),1),
IFERROR(INDEX(Calculation!$R$7:$R$206,MATCH($B101&amp;" "&amp;CM$10,positions,0),1),
IF(AND(ROW(CM102)&gt;12,OR(AND(CN103&lt;&gt;"",CN103&lt;&gt;"-"),AND(CM103="-",CL102=""))),"-","")))</f>
        <v/>
      </c>
      <c r="CN102" s="128" t="str">
        <f>IFERROR(INDEX(Calculation!$Q$7:$Q$206,MATCH($B102&amp;" "&amp;CN$10,positions,0),1),
IFERROR(INDEX(Calculation!$R$7:$R$206,MATCH($B101&amp;" "&amp;CN$10,positions,0),1),
IF(AND(ROW(CN102)&gt;12,OR(AND(CO103&lt;&gt;"",CO103&lt;&gt;"-"),AND(CN103="-",CM102=""))),"-","")))</f>
        <v/>
      </c>
      <c r="CO102" s="128" t="str">
        <f>IFERROR(INDEX(Calculation!$Q$7:$Q$206,MATCH($B102&amp;" "&amp;CO$10,positions,0),1),
IFERROR(INDEX(Calculation!$R$7:$R$206,MATCH($B101&amp;" "&amp;CO$10,positions,0),1),
IF(AND(ROW(CO102)&gt;12,OR(AND(CP103&lt;&gt;"",CP103&lt;&gt;"-"),AND(CO103="-",CN102=""))),"-","")))</f>
        <v/>
      </c>
      <c r="CP102" s="128" t="str">
        <f>IFERROR(INDEX(Calculation!$Q$7:$Q$206,MATCH($B102&amp;" "&amp;CP$10,positions,0),1),
IFERROR(INDEX(Calculation!$R$7:$R$206,MATCH($B101&amp;" "&amp;CP$10,positions,0),1),
IF(AND(ROW(CP102)&gt;12,OR(AND(CQ103&lt;&gt;"",CQ103&lt;&gt;"-"),AND(CP103="-",CO102=""))),"-","")))</f>
        <v/>
      </c>
      <c r="CQ102" s="128" t="str">
        <f>IFERROR(INDEX(Calculation!$Q$7:$Q$206,MATCH($B102&amp;" "&amp;CQ$10,positions,0),1),
IFERROR(INDEX(Calculation!$R$7:$R$206,MATCH($B101&amp;" "&amp;CQ$10,positions,0),1),
IF(AND(ROW(CQ102)&gt;12,OR(AND(CR103&lt;&gt;"",CR103&lt;&gt;"-"),AND(CQ103="-",CP102=""))),"-","")))</f>
        <v/>
      </c>
      <c r="CR102" s="128" t="str">
        <f>IFERROR(INDEX(Calculation!$Q$7:$Q$206,MATCH($B102&amp;" "&amp;CR$10,positions,0),1),
IFERROR(INDEX(Calculation!$R$7:$R$206,MATCH($B101&amp;" "&amp;CR$10,positions,0),1),
IF(AND(ROW(CR102)&gt;12,OR(AND(CS103&lt;&gt;"",CS103&lt;&gt;"-"),AND(CR103="-",CQ102=""))),"-","")))</f>
        <v/>
      </c>
      <c r="CS102" s="128" t="str">
        <f>IFERROR(INDEX(Calculation!$Q$7:$Q$206,MATCH($B102&amp;" "&amp;CS$10,positions,0),1),
IFERROR(INDEX(Calculation!$R$7:$R$206,MATCH($B101&amp;" "&amp;CS$10,positions,0),1),
IF(AND(ROW(CS102)&gt;12,OR(AND(CT103&lt;&gt;"",CT103&lt;&gt;"-"),AND(CS103="-",CR102=""))),"-","")))</f>
        <v/>
      </c>
      <c r="CT102" s="128" t="str">
        <f>IFERROR(INDEX(Calculation!$Q$7:$Q$206,MATCH($B102&amp;" "&amp;CT$10,positions,0),1),
IFERROR(INDEX(Calculation!$R$7:$R$206,MATCH($B101&amp;" "&amp;CT$10,positions,0),1),
IF(AND(ROW(CT102)&gt;12,OR(AND(CU103&lt;&gt;"",CU103&lt;&gt;"-"),AND(CT103="-",CS102=""))),"-","")))</f>
        <v/>
      </c>
      <c r="CU102" s="128" t="str">
        <f>IFERROR(INDEX(Calculation!$Q$7:$Q$206,MATCH($B102&amp;" "&amp;CU$10,positions,0),1),
IFERROR(INDEX(Calculation!$R$7:$R$206,MATCH($B101&amp;" "&amp;CU$10,positions,0),1),
IF(AND(ROW(CU102)&gt;12,OR(AND(CV103&lt;&gt;"",CV103&lt;&gt;"-"),AND(CU103="-",CT102=""))),"-","")))</f>
        <v/>
      </c>
      <c r="CV102" s="128" t="str">
        <f>IFERROR(INDEX(Calculation!$Q$7:$Q$206,MATCH($B102&amp;" "&amp;CV$10,positions,0),1),
IFERROR(INDEX(Calculation!$R$7:$R$206,MATCH($B101&amp;" "&amp;CV$10,positions,0),1),
IF(AND(ROW(CV102)&gt;12,OR(AND(CW103&lt;&gt;"",CW103&lt;&gt;"-"),AND(CV103="-",CU102=""))),"-","")))</f>
        <v/>
      </c>
      <c r="CW102" s="128" t="str">
        <f>IFERROR(INDEX(Calculation!$Q$7:$Q$206,MATCH($B102&amp;" "&amp;CW$10,positions,0),1),
IFERROR(INDEX(Calculation!$R$7:$R$206,MATCH($B101&amp;" "&amp;CW$10,positions,0),1),
IF(AND(ROW(CW102)&gt;12,OR(AND(CX103&lt;&gt;"",CX103&lt;&gt;"-"),AND(CW103="-",CV102=""))),"-","")))</f>
        <v/>
      </c>
      <c r="CX102" s="128" t="str">
        <f>IFERROR(INDEX(Calculation!$Q$7:$Q$206,MATCH($B102&amp;" "&amp;CX$10,positions,0),1),
IFERROR(INDEX(Calculation!$R$7:$R$206,MATCH($B101&amp;" "&amp;CX$10,positions,0),1),
IF(AND(ROW(CX102)&gt;12,OR(AND(CY103&lt;&gt;"",CY103&lt;&gt;"-"),AND(CX103="-",CW102=""))),"-","")))</f>
        <v/>
      </c>
      <c r="CY102" s="128" t="str">
        <f>IFERROR(INDEX(Calculation!$Q$7:$Q$206,MATCH($B102&amp;" "&amp;CY$10,positions,0),1),
IFERROR(INDEX(Calculation!$R$7:$R$206,MATCH($B101&amp;" "&amp;CY$10,positions,0),1),
IF(AND(ROW(CY102)&gt;12,OR(AND(CZ103&lt;&gt;"",CZ103&lt;&gt;"-"),AND(CY103="-",CX102=""))),"-","")))</f>
        <v/>
      </c>
      <c r="CZ102" s="128" t="str">
        <f>IFERROR(INDEX(Calculation!$Q$7:$Q$206,MATCH($B102&amp;" "&amp;CZ$10,positions,0),1),
IFERROR(INDEX(Calculation!$R$7:$R$206,MATCH($B101&amp;" "&amp;CZ$10,positions,0),1),
IF(AND(ROW(CZ102)&gt;12,OR(AND(DA103&lt;&gt;"",DA103&lt;&gt;"-"),AND(CZ103="-",CY102=""))),"-","")))</f>
        <v/>
      </c>
    </row>
    <row r="103" spans="2:104" s="100" customFormat="1" ht="27.95" customHeight="1" x14ac:dyDescent="0.25">
      <c r="B103" s="140">
        <v>93</v>
      </c>
      <c r="C103" s="99"/>
      <c r="D103" s="128" t="str">
        <f>IFERROR(INDEX(Calculation!$Q$7:$Q$206,MATCH($B103&amp;" "&amp;D$10,positions,0),1),
IFERROR(INDEX(Calculation!$R$7:$R$206,MATCH($B102&amp;" "&amp;D$10,positions,0),1),
IF(AND(ROW(D103)&gt;12,OR(AND(E104&lt;&gt;"",E104&lt;&gt;"-"),AND(D104="-",C103=""))),"-","")))</f>
        <v/>
      </c>
      <c r="E103" s="128" t="str">
        <f>IFERROR(INDEX(Calculation!$Q$7:$Q$206,MATCH($B103&amp;" "&amp;E$10,positions,0),1),
IFERROR(INDEX(Calculation!$R$7:$R$206,MATCH($B102&amp;" "&amp;E$10,positions,0),1),
IF(AND(ROW(E103)&gt;12,OR(AND(F104&lt;&gt;"",F104&lt;&gt;"-"),AND(E104="-",D103=""))),"-","")))</f>
        <v/>
      </c>
      <c r="F103" s="128" t="str">
        <f>IFERROR(INDEX(Calculation!$Q$7:$Q$206,MATCH($B103&amp;" "&amp;F$10,positions,0),1),
IFERROR(INDEX(Calculation!$R$7:$R$206,MATCH($B102&amp;" "&amp;F$10,positions,0),1),
IF(AND(ROW(F103)&gt;12,OR(AND(G104&lt;&gt;"",G104&lt;&gt;"-"),AND(F104="-",E103=""))),"-","")))</f>
        <v/>
      </c>
      <c r="G103" s="128" t="str">
        <f>IFERROR(INDEX(Calculation!$Q$7:$Q$206,MATCH($B103&amp;" "&amp;G$10,positions,0),1),
IFERROR(INDEX(Calculation!$R$7:$R$206,MATCH($B102&amp;" "&amp;G$10,positions,0),1),
IF(AND(ROW(G103)&gt;12,OR(AND(H104&lt;&gt;"",H104&lt;&gt;"-"),AND(G104="-",F103=""))),"-","")))</f>
        <v/>
      </c>
      <c r="H103" s="128" t="str">
        <f>IFERROR(INDEX(Calculation!$Q$7:$Q$206,MATCH($B103&amp;" "&amp;H$10,positions,0),1),
IFERROR(INDEX(Calculation!$R$7:$R$206,MATCH($B102&amp;" "&amp;H$10,positions,0),1),
IF(AND(ROW(H103)&gt;12,OR(AND(I104&lt;&gt;"",I104&lt;&gt;"-"),AND(H104="-",G103=""))),"-","")))</f>
        <v/>
      </c>
      <c r="I103" s="128" t="str">
        <f>IFERROR(INDEX(Calculation!$Q$7:$Q$206,MATCH($B103&amp;" "&amp;I$10,positions,0),1),
IFERROR(INDEX(Calculation!$R$7:$R$206,MATCH($B102&amp;" "&amp;I$10,positions,0),1),
IF(AND(ROW(I103)&gt;12,OR(AND(J104&lt;&gt;"",J104&lt;&gt;"-"),AND(I104="-",H103=""))),"-","")))</f>
        <v/>
      </c>
      <c r="J103" s="128" t="str">
        <f>IFERROR(INDEX(Calculation!$Q$7:$Q$206,MATCH($B103&amp;" "&amp;J$10,positions,0),1),
IFERROR(INDEX(Calculation!$R$7:$R$206,MATCH($B102&amp;" "&amp;J$10,positions,0),1),
IF(AND(ROW(J103)&gt;12,OR(AND(K104&lt;&gt;"",K104&lt;&gt;"-"),AND(J104="-",I103=""))),"-","")))</f>
        <v/>
      </c>
      <c r="K103" s="128" t="str">
        <f>IFERROR(INDEX(Calculation!$Q$7:$Q$206,MATCH($B103&amp;" "&amp;K$10,positions,0),1),
IFERROR(INDEX(Calculation!$R$7:$R$206,MATCH($B102&amp;" "&amp;K$10,positions,0),1),
IF(AND(ROW(K103)&gt;12,OR(AND(L104&lt;&gt;"",L104&lt;&gt;"-"),AND(K104="-",J103=""))),"-","")))</f>
        <v/>
      </c>
      <c r="L103" s="128" t="str">
        <f>IFERROR(INDEX(Calculation!$Q$7:$Q$206,MATCH($B103&amp;" "&amp;L$10,positions,0),1),
IFERROR(INDEX(Calculation!$R$7:$R$206,MATCH($B102&amp;" "&amp;L$10,positions,0),1),
IF(AND(ROW(L103)&gt;12,OR(AND(M104&lt;&gt;"",M104&lt;&gt;"-"),AND(L104="-",K103=""))),"-","")))</f>
        <v/>
      </c>
      <c r="M103" s="128" t="str">
        <f>IFERROR(INDEX(Calculation!$Q$7:$Q$206,MATCH($B103&amp;" "&amp;M$10,positions,0),1),
IFERROR(INDEX(Calculation!$R$7:$R$206,MATCH($B102&amp;" "&amp;M$10,positions,0),1),
IF(AND(ROW(M103)&gt;12,OR(AND(N104&lt;&gt;"",N104&lt;&gt;"-"),AND(M104="-",L103=""))),"-","")))</f>
        <v/>
      </c>
      <c r="N103" s="128" t="str">
        <f>IFERROR(INDEX(Calculation!$Q$7:$Q$206,MATCH($B103&amp;" "&amp;N$10,positions,0),1),
IFERROR(INDEX(Calculation!$R$7:$R$206,MATCH($B102&amp;" "&amp;N$10,positions,0),1),
IF(AND(ROW(N103)&gt;12,OR(AND(O104&lt;&gt;"",O104&lt;&gt;"-"),AND(N104="-",M103=""))),"-","")))</f>
        <v/>
      </c>
      <c r="O103" s="128" t="str">
        <f>IFERROR(INDEX(Calculation!$Q$7:$Q$206,MATCH($B103&amp;" "&amp;O$10,positions,0),1),
IFERROR(INDEX(Calculation!$R$7:$R$206,MATCH($B102&amp;" "&amp;O$10,positions,0),1),
IF(AND(ROW(O103)&gt;12,OR(AND(P104&lt;&gt;"",P104&lt;&gt;"-"),AND(O104="-",N103=""))),"-","")))</f>
        <v/>
      </c>
      <c r="P103" s="128" t="str">
        <f>IFERROR(INDEX(Calculation!$Q$7:$Q$206,MATCH($B103&amp;" "&amp;P$10,positions,0),1),
IFERROR(INDEX(Calculation!$R$7:$R$206,MATCH($B102&amp;" "&amp;P$10,positions,0),1),
IF(AND(ROW(P103)&gt;12,OR(AND(Q104&lt;&gt;"",Q104&lt;&gt;"-"),AND(P104="-",O103=""))),"-","")))</f>
        <v/>
      </c>
      <c r="Q103" s="128" t="str">
        <f>IFERROR(INDEX(Calculation!$Q$7:$Q$206,MATCH($B103&amp;" "&amp;Q$10,positions,0),1),
IFERROR(INDEX(Calculation!$R$7:$R$206,MATCH($B102&amp;" "&amp;Q$10,positions,0),1),
IF(AND(ROW(Q103)&gt;12,OR(AND(R104&lt;&gt;"",R104&lt;&gt;"-"),AND(Q104="-",P103=""))),"-","")))</f>
        <v/>
      </c>
      <c r="R103" s="128" t="str">
        <f>IFERROR(INDEX(Calculation!$Q$7:$Q$206,MATCH($B103&amp;" "&amp;R$10,positions,0),1),
IFERROR(INDEX(Calculation!$R$7:$R$206,MATCH($B102&amp;" "&amp;R$10,positions,0),1),
IF(AND(ROW(R103)&gt;12,OR(AND(S104&lt;&gt;"",S104&lt;&gt;"-"),AND(R104="-",Q103=""))),"-","")))</f>
        <v/>
      </c>
      <c r="S103" s="128" t="str">
        <f>IFERROR(INDEX(Calculation!$Q$7:$Q$206,MATCH($B103&amp;" "&amp;S$10,positions,0),1),
IFERROR(INDEX(Calculation!$R$7:$R$206,MATCH($B102&amp;" "&amp;S$10,positions,0),1),
IF(AND(ROW(S103)&gt;12,OR(AND(T104&lt;&gt;"",T104&lt;&gt;"-"),AND(S104="-",R103=""))),"-","")))</f>
        <v/>
      </c>
      <c r="T103" s="128" t="str">
        <f>IFERROR(INDEX(Calculation!$Q$7:$Q$206,MATCH($B103&amp;" "&amp;T$10,positions,0),1),
IFERROR(INDEX(Calculation!$R$7:$R$206,MATCH($B102&amp;" "&amp;T$10,positions,0),1),
IF(AND(ROW(T103)&gt;12,OR(AND(U104&lt;&gt;"",U104&lt;&gt;"-"),AND(T104="-",S103=""))),"-","")))</f>
        <v/>
      </c>
      <c r="U103" s="128" t="str">
        <f>IFERROR(INDEX(Calculation!$Q$7:$Q$206,MATCH($B103&amp;" "&amp;U$10,positions,0),1),
IFERROR(INDEX(Calculation!$R$7:$R$206,MATCH($B102&amp;" "&amp;U$10,positions,0),1),
IF(AND(ROW(U103)&gt;12,OR(AND(V104&lt;&gt;"",V104&lt;&gt;"-"),AND(U104="-",T103=""))),"-","")))</f>
        <v/>
      </c>
      <c r="V103" s="128" t="str">
        <f>IFERROR(INDEX(Calculation!$Q$7:$Q$206,MATCH($B103&amp;" "&amp;V$10,positions,0),1),
IFERROR(INDEX(Calculation!$R$7:$R$206,MATCH($B102&amp;" "&amp;V$10,positions,0),1),
IF(AND(ROW(V103)&gt;12,OR(AND(W104&lt;&gt;"",W104&lt;&gt;"-"),AND(V104="-",U103=""))),"-","")))</f>
        <v/>
      </c>
      <c r="W103" s="128" t="str">
        <f>IFERROR(INDEX(Calculation!$Q$7:$Q$206,MATCH($B103&amp;" "&amp;W$10,positions,0),1),
IFERROR(INDEX(Calculation!$R$7:$R$206,MATCH($B102&amp;" "&amp;W$10,positions,0),1),
IF(AND(ROW(W103)&gt;12,OR(AND(X104&lt;&gt;"",X104&lt;&gt;"-"),AND(W104="-",V103=""))),"-","")))</f>
        <v/>
      </c>
      <c r="X103" s="128" t="str">
        <f>IFERROR(INDEX(Calculation!$Q$7:$Q$206,MATCH($B103&amp;" "&amp;X$10,positions,0),1),
IFERROR(INDEX(Calculation!$R$7:$R$206,MATCH($B102&amp;" "&amp;X$10,positions,0),1),
IF(AND(ROW(X103)&gt;12,OR(AND(Y104&lt;&gt;"",Y104&lt;&gt;"-"),AND(X104="-",W103=""))),"-","")))</f>
        <v/>
      </c>
      <c r="Y103" s="128" t="str">
        <f>IFERROR(INDEX(Calculation!$Q$7:$Q$206,MATCH($B103&amp;" "&amp;Y$10,positions,0),1),
IFERROR(INDEX(Calculation!$R$7:$R$206,MATCH($B102&amp;" "&amp;Y$10,positions,0),1),
IF(AND(ROW(Y103)&gt;12,OR(AND(Z104&lt;&gt;"",Z104&lt;&gt;"-"),AND(Y104="-",X103=""))),"-","")))</f>
        <v/>
      </c>
      <c r="Z103" s="128" t="str">
        <f>IFERROR(INDEX(Calculation!$Q$7:$Q$206,MATCH($B103&amp;" "&amp;Z$10,positions,0),1),
IFERROR(INDEX(Calculation!$R$7:$R$206,MATCH($B102&amp;" "&amp;Z$10,positions,0),1),
IF(AND(ROW(Z103)&gt;12,OR(AND(AA104&lt;&gt;"",AA104&lt;&gt;"-"),AND(Z104="-",Y103=""))),"-","")))</f>
        <v/>
      </c>
      <c r="AA103" s="128" t="str">
        <f>IFERROR(INDEX(Calculation!$Q$7:$Q$206,MATCH($B103&amp;" "&amp;AA$10,positions,0),1),
IFERROR(INDEX(Calculation!$R$7:$R$206,MATCH($B102&amp;" "&amp;AA$10,positions,0),1),
IF(AND(ROW(AA103)&gt;12,OR(AND(AB104&lt;&gt;"",AB104&lt;&gt;"-"),AND(AA104="-",Z103=""))),"-","")))</f>
        <v/>
      </c>
      <c r="AB103" s="128" t="str">
        <f>IFERROR(INDEX(Calculation!$Q$7:$Q$206,MATCH($B103&amp;" "&amp;AB$10,positions,0),1),
IFERROR(INDEX(Calculation!$R$7:$R$206,MATCH($B102&amp;" "&amp;AB$10,positions,0),1),
IF(AND(ROW(AB103)&gt;12,OR(AND(AC104&lt;&gt;"",AC104&lt;&gt;"-"),AND(AB104="-",AA103=""))),"-","")))</f>
        <v/>
      </c>
      <c r="AC103" s="128" t="str">
        <f>IFERROR(INDEX(Calculation!$Q$7:$Q$206,MATCH($B103&amp;" "&amp;AC$10,positions,0),1),
IFERROR(INDEX(Calculation!$R$7:$R$206,MATCH($B102&amp;" "&amp;AC$10,positions,0),1),
IF(AND(ROW(AC103)&gt;12,OR(AND(AD104&lt;&gt;"",AD104&lt;&gt;"-"),AND(AC104="-",AB103=""))),"-","")))</f>
        <v/>
      </c>
      <c r="AD103" s="128" t="str">
        <f>IFERROR(INDEX(Calculation!$Q$7:$Q$206,MATCH($B103&amp;" "&amp;AD$10,positions,0),1),
IFERROR(INDEX(Calculation!$R$7:$R$206,MATCH($B102&amp;" "&amp;AD$10,positions,0),1),
IF(AND(ROW(AD103)&gt;12,OR(AND(AE104&lt;&gt;"",AE104&lt;&gt;"-"),AND(AD104="-",AC103=""))),"-","")))</f>
        <v/>
      </c>
      <c r="AE103" s="128" t="str">
        <f>IFERROR(INDEX(Calculation!$Q$7:$Q$206,MATCH($B103&amp;" "&amp;AE$10,positions,0),1),
IFERROR(INDEX(Calculation!$R$7:$R$206,MATCH($B102&amp;" "&amp;AE$10,positions,0),1),
IF(AND(ROW(AE103)&gt;12,OR(AND(AF104&lt;&gt;"",AF104&lt;&gt;"-"),AND(AE104="-",AD103=""))),"-","")))</f>
        <v/>
      </c>
      <c r="AF103" s="128" t="str">
        <f>IFERROR(INDEX(Calculation!$Q$7:$Q$206,MATCH($B103&amp;" "&amp;AF$10,positions,0),1),
IFERROR(INDEX(Calculation!$R$7:$R$206,MATCH($B102&amp;" "&amp;AF$10,positions,0),1),
IF(AND(ROW(AF103)&gt;12,OR(AND(AG104&lt;&gt;"",AG104&lt;&gt;"-"),AND(AF104="-",AE103=""))),"-","")))</f>
        <v/>
      </c>
      <c r="AG103" s="128" t="str">
        <f>IFERROR(INDEX(Calculation!$Q$7:$Q$206,MATCH($B103&amp;" "&amp;AG$10,positions,0),1),
IFERROR(INDEX(Calculation!$R$7:$R$206,MATCH($B102&amp;" "&amp;AG$10,positions,0),1),
IF(AND(ROW(AG103)&gt;12,OR(AND(AH104&lt;&gt;"",AH104&lt;&gt;"-"),AND(AG104="-",AF103=""))),"-","")))</f>
        <v/>
      </c>
      <c r="AH103" s="128" t="str">
        <f>IFERROR(INDEX(Calculation!$Q$7:$Q$206,MATCH($B103&amp;" "&amp;AH$10,positions,0),1),
IFERROR(INDEX(Calculation!$R$7:$R$206,MATCH($B102&amp;" "&amp;AH$10,positions,0),1),
IF(AND(ROW(AH103)&gt;12,OR(AND(AI104&lt;&gt;"",AI104&lt;&gt;"-"),AND(AH104="-",AG103=""))),"-","")))</f>
        <v/>
      </c>
      <c r="AI103" s="128" t="str">
        <f>IFERROR(INDEX(Calculation!$Q$7:$Q$206,MATCH($B103&amp;" "&amp;AI$10,positions,0),1),
IFERROR(INDEX(Calculation!$R$7:$R$206,MATCH($B102&amp;" "&amp;AI$10,positions,0),1),
IF(AND(ROW(AI103)&gt;12,OR(AND(AJ104&lt;&gt;"",AJ104&lt;&gt;"-"),AND(AI104="-",AH103=""))),"-","")))</f>
        <v/>
      </c>
      <c r="AJ103" s="128" t="str">
        <f>IFERROR(INDEX(Calculation!$Q$7:$Q$206,MATCH($B103&amp;" "&amp;AJ$10,positions,0),1),
IFERROR(INDEX(Calculation!$R$7:$R$206,MATCH($B102&amp;" "&amp;AJ$10,positions,0),1),
IF(AND(ROW(AJ103)&gt;12,OR(AND(AK104&lt;&gt;"",AK104&lt;&gt;"-"),AND(AJ104="-",AI103=""))),"-","")))</f>
        <v/>
      </c>
      <c r="AK103" s="128" t="str">
        <f>IFERROR(INDEX(Calculation!$Q$7:$Q$206,MATCH($B103&amp;" "&amp;AK$10,positions,0),1),
IFERROR(INDEX(Calculation!$R$7:$R$206,MATCH($B102&amp;" "&amp;AK$10,positions,0),1),
IF(AND(ROW(AK103)&gt;12,OR(AND(AL104&lt;&gt;"",AL104&lt;&gt;"-"),AND(AK104="-",AJ103=""))),"-","")))</f>
        <v/>
      </c>
      <c r="AL103" s="128" t="str">
        <f>IFERROR(INDEX(Calculation!$Q$7:$Q$206,MATCH($B103&amp;" "&amp;AL$10,positions,0),1),
IFERROR(INDEX(Calculation!$R$7:$R$206,MATCH($B102&amp;" "&amp;AL$10,positions,0),1),
IF(AND(ROW(AL103)&gt;12,OR(AND(AM104&lt;&gt;"",AM104&lt;&gt;"-"),AND(AL104="-",AK103=""))),"-","")))</f>
        <v/>
      </c>
      <c r="AM103" s="128" t="str">
        <f>IFERROR(INDEX(Calculation!$Q$7:$Q$206,MATCH($B103&amp;" "&amp;AM$10,positions,0),1),
IFERROR(INDEX(Calculation!$R$7:$R$206,MATCH($B102&amp;" "&amp;AM$10,positions,0),1),
IF(AND(ROW(AM103)&gt;12,OR(AND(AN104&lt;&gt;"",AN104&lt;&gt;"-"),AND(AM104="-",AL103=""))),"-","")))</f>
        <v/>
      </c>
      <c r="AN103" s="128" t="str">
        <f>IFERROR(INDEX(Calculation!$Q$7:$Q$206,MATCH($B103&amp;" "&amp;AN$10,positions,0),1),
IFERROR(INDEX(Calculation!$R$7:$R$206,MATCH($B102&amp;" "&amp;AN$10,positions,0),1),
IF(AND(ROW(AN103)&gt;12,OR(AND(AO104&lt;&gt;"",AO104&lt;&gt;"-"),AND(AN104="-",AM103=""))),"-","")))</f>
        <v/>
      </c>
      <c r="AO103" s="128" t="str">
        <f>IFERROR(INDEX(Calculation!$Q$7:$Q$206,MATCH($B103&amp;" "&amp;AO$10,positions,0),1),
IFERROR(INDEX(Calculation!$R$7:$R$206,MATCH($B102&amp;" "&amp;AO$10,positions,0),1),
IF(AND(ROW(AO103)&gt;12,OR(AND(AP104&lt;&gt;"",AP104&lt;&gt;"-"),AND(AO104="-",AN103=""))),"-","")))</f>
        <v/>
      </c>
      <c r="AP103" s="128" t="str">
        <f>IFERROR(INDEX(Calculation!$Q$7:$Q$206,MATCH($B103&amp;" "&amp;AP$10,positions,0),1),
IFERROR(INDEX(Calculation!$R$7:$R$206,MATCH($B102&amp;" "&amp;AP$10,positions,0),1),
IF(AND(ROW(AP103)&gt;12,OR(AND(AQ104&lt;&gt;"",AQ104&lt;&gt;"-"),AND(AP104="-",AO103=""))),"-","")))</f>
        <v/>
      </c>
      <c r="AQ103" s="128" t="str">
        <f>IFERROR(INDEX(Calculation!$Q$7:$Q$206,MATCH($B103&amp;" "&amp;AQ$10,positions,0),1),
IFERROR(INDEX(Calculation!$R$7:$R$206,MATCH($B102&amp;" "&amp;AQ$10,positions,0),1),
IF(AND(ROW(AQ103)&gt;12,OR(AND(AR104&lt;&gt;"",AR104&lt;&gt;"-"),AND(AQ104="-",AP103=""))),"-","")))</f>
        <v/>
      </c>
      <c r="AR103" s="128" t="str">
        <f>IFERROR(INDEX(Calculation!$Q$7:$Q$206,MATCH($B103&amp;" "&amp;AR$10,positions,0),1),
IFERROR(INDEX(Calculation!$R$7:$R$206,MATCH($B102&amp;" "&amp;AR$10,positions,0),1),
IF(AND(ROW(AR103)&gt;12,OR(AND(AS104&lt;&gt;"",AS104&lt;&gt;"-"),AND(AR104="-",AQ103=""))),"-","")))</f>
        <v/>
      </c>
      <c r="AS103" s="128" t="str">
        <f>IFERROR(INDEX(Calculation!$Q$7:$Q$206,MATCH($B103&amp;" "&amp;AS$10,positions,0),1),
IFERROR(INDEX(Calculation!$R$7:$R$206,MATCH($B102&amp;" "&amp;AS$10,positions,0),1),
IF(AND(ROW(AS103)&gt;12,OR(AND(AT104&lt;&gt;"",AT104&lt;&gt;"-"),AND(AS104="-",AR103=""))),"-","")))</f>
        <v/>
      </c>
      <c r="AT103" s="128" t="str">
        <f>IFERROR(INDEX(Calculation!$Q$7:$Q$206,MATCH($B103&amp;" "&amp;AT$10,positions,0),1),
IFERROR(INDEX(Calculation!$R$7:$R$206,MATCH($B102&amp;" "&amp;AT$10,positions,0),1),
IF(AND(ROW(AT103)&gt;12,OR(AND(AU104&lt;&gt;"",AU104&lt;&gt;"-"),AND(AT104="-",AS103=""))),"-","")))</f>
        <v/>
      </c>
      <c r="AU103" s="128" t="str">
        <f>IFERROR(INDEX(Calculation!$Q$7:$Q$206,MATCH($B103&amp;" "&amp;AU$10,positions,0),1),
IFERROR(INDEX(Calculation!$R$7:$R$206,MATCH($B102&amp;" "&amp;AU$10,positions,0),1),
IF(AND(ROW(AU103)&gt;12,OR(AND(AV104&lt;&gt;"",AV104&lt;&gt;"-"),AND(AU104="-",AT103=""))),"-","")))</f>
        <v/>
      </c>
      <c r="AV103" s="128" t="str">
        <f>IFERROR(INDEX(Calculation!$Q$7:$Q$206,MATCH($B103&amp;" "&amp;AV$10,positions,0),1),
IFERROR(INDEX(Calculation!$R$7:$R$206,MATCH($B102&amp;" "&amp;AV$10,positions,0),1),
IF(AND(ROW(AV103)&gt;12,OR(AND(AW104&lt;&gt;"",AW104&lt;&gt;"-"),AND(AV104="-",AU103=""))),"-","")))</f>
        <v/>
      </c>
      <c r="AW103" s="128" t="str">
        <f>IFERROR(INDEX(Calculation!$Q$7:$Q$206,MATCH($B103&amp;" "&amp;AW$10,positions,0),1),
IFERROR(INDEX(Calculation!$R$7:$R$206,MATCH($B102&amp;" "&amp;AW$10,positions,0),1),
IF(AND(ROW(AW103)&gt;12,OR(AND(AX104&lt;&gt;"",AX104&lt;&gt;"-"),AND(AW104="-",AV103=""))),"-","")))</f>
        <v/>
      </c>
      <c r="AX103" s="128" t="str">
        <f>IFERROR(INDEX(Calculation!$Q$7:$Q$206,MATCH($B103&amp;" "&amp;AX$10,positions,0),1),
IFERROR(INDEX(Calculation!$R$7:$R$206,MATCH($B102&amp;" "&amp;AX$10,positions,0),1),
IF(AND(ROW(AX103)&gt;12,OR(AND(AY104&lt;&gt;"",AY104&lt;&gt;"-"),AND(AX104="-",AW103=""))),"-","")))</f>
        <v/>
      </c>
      <c r="AY103" s="128" t="str">
        <f>IFERROR(INDEX(Calculation!$Q$7:$Q$206,MATCH($B103&amp;" "&amp;AY$10,positions,0),1),
IFERROR(INDEX(Calculation!$R$7:$R$206,MATCH($B102&amp;" "&amp;AY$10,positions,0),1),
IF(AND(ROW(AY103)&gt;12,OR(AND(AZ104&lt;&gt;"",AZ104&lt;&gt;"-"),AND(AY104="-",AX103=""))),"-","")))</f>
        <v/>
      </c>
      <c r="AZ103" s="128" t="str">
        <f>IFERROR(INDEX(Calculation!$Q$7:$Q$206,MATCH($B103&amp;" "&amp;AZ$10,positions,0),1),
IFERROR(INDEX(Calculation!$R$7:$R$206,MATCH($B102&amp;" "&amp;AZ$10,positions,0),1),
IF(AND(ROW(AZ103)&gt;12,OR(AND(BA104&lt;&gt;"",BA104&lt;&gt;"-"),AND(AZ104="-",AY103=""))),"-","")))</f>
        <v/>
      </c>
      <c r="BA103" s="128" t="str">
        <f>IFERROR(INDEX(Calculation!$Q$7:$Q$206,MATCH($B103&amp;" "&amp;BA$10,positions,0),1),
IFERROR(INDEX(Calculation!$R$7:$R$206,MATCH($B102&amp;" "&amp;BA$10,positions,0),1),
IF(AND(ROW(BA103)&gt;12,OR(AND(BB104&lt;&gt;"",BB104&lt;&gt;"-"),AND(BA104="-",AZ103=""))),"-","")))</f>
        <v/>
      </c>
      <c r="BB103" s="128" t="str">
        <f>IFERROR(INDEX(Calculation!$Q$7:$Q$206,MATCH($B103&amp;" "&amp;BB$10,positions,0),1),
IFERROR(INDEX(Calculation!$R$7:$R$206,MATCH($B102&amp;" "&amp;BB$10,positions,0),1),
IF(AND(ROW(BB103)&gt;12,OR(AND(BC104&lt;&gt;"",BC104&lt;&gt;"-"),AND(BB104="-",BA103=""))),"-","")))</f>
        <v/>
      </c>
      <c r="BC103" s="128" t="str">
        <f>IFERROR(INDEX(Calculation!$Q$7:$Q$206,MATCH($B103&amp;" "&amp;BC$10,positions,0),1),
IFERROR(INDEX(Calculation!$R$7:$R$206,MATCH($B102&amp;" "&amp;BC$10,positions,0),1),
IF(AND(ROW(BC103)&gt;12,OR(AND(BD104&lt;&gt;"",BD104&lt;&gt;"-"),AND(BC104="-",BB103=""))),"-","")))</f>
        <v/>
      </c>
      <c r="BD103" s="128" t="str">
        <f>IFERROR(INDEX(Calculation!$Q$7:$Q$206,MATCH($B103&amp;" "&amp;BD$10,positions,0),1),
IFERROR(INDEX(Calculation!$R$7:$R$206,MATCH($B102&amp;" "&amp;BD$10,positions,0),1),
IF(AND(ROW(BD103)&gt;12,OR(AND(BE104&lt;&gt;"",BE104&lt;&gt;"-"),AND(BD104="-",BC103=""))),"-","")))</f>
        <v/>
      </c>
      <c r="BE103" s="128" t="str">
        <f>IFERROR(INDEX(Calculation!$Q$7:$Q$206,MATCH($B103&amp;" "&amp;BE$10,positions,0),1),
IFERROR(INDEX(Calculation!$R$7:$R$206,MATCH($B102&amp;" "&amp;BE$10,positions,0),1),
IF(AND(ROW(BE103)&gt;12,OR(AND(BF104&lt;&gt;"",BF104&lt;&gt;"-"),AND(BE104="-",BD103=""))),"-","")))</f>
        <v/>
      </c>
      <c r="BF103" s="128" t="str">
        <f>IFERROR(INDEX(Calculation!$Q$7:$Q$206,MATCH($B103&amp;" "&amp;BF$10,positions,0),1),
IFERROR(INDEX(Calculation!$R$7:$R$206,MATCH($B102&amp;" "&amp;BF$10,positions,0),1),
IF(AND(ROW(BF103)&gt;12,OR(AND(BG104&lt;&gt;"",BG104&lt;&gt;"-"),AND(BF104="-",BE103=""))),"-","")))</f>
        <v/>
      </c>
      <c r="BG103" s="128" t="str">
        <f>IFERROR(INDEX(Calculation!$Q$7:$Q$206,MATCH($B103&amp;" "&amp;BG$10,positions,0),1),
IFERROR(INDEX(Calculation!$R$7:$R$206,MATCH($B102&amp;" "&amp;BG$10,positions,0),1),
IF(AND(ROW(BG103)&gt;12,OR(AND(BH104&lt;&gt;"",BH104&lt;&gt;"-"),AND(BG104="-",BF103=""))),"-","")))</f>
        <v/>
      </c>
      <c r="BH103" s="128" t="str">
        <f>IFERROR(INDEX(Calculation!$Q$7:$Q$206,MATCH($B103&amp;" "&amp;BH$10,positions,0),1),
IFERROR(INDEX(Calculation!$R$7:$R$206,MATCH($B102&amp;" "&amp;BH$10,positions,0),1),
IF(AND(ROW(BH103)&gt;12,OR(AND(BI104&lt;&gt;"",BI104&lt;&gt;"-"),AND(BH104="-",BG103=""))),"-","")))</f>
        <v/>
      </c>
      <c r="BI103" s="128" t="str">
        <f>IFERROR(INDEX(Calculation!$Q$7:$Q$206,MATCH($B103&amp;" "&amp;BI$10,positions,0),1),
IFERROR(INDEX(Calculation!$R$7:$R$206,MATCH($B102&amp;" "&amp;BI$10,positions,0),1),
IF(AND(ROW(BI103)&gt;12,OR(AND(BJ104&lt;&gt;"",BJ104&lt;&gt;"-"),AND(BI104="-",BH103=""))),"-","")))</f>
        <v/>
      </c>
      <c r="BJ103" s="128" t="str">
        <f>IFERROR(INDEX(Calculation!$Q$7:$Q$206,MATCH($B103&amp;" "&amp;BJ$10,positions,0),1),
IFERROR(INDEX(Calculation!$R$7:$R$206,MATCH($B102&amp;" "&amp;BJ$10,positions,0),1),
IF(AND(ROW(BJ103)&gt;12,OR(AND(BK104&lt;&gt;"",BK104&lt;&gt;"-"),AND(BJ104="-",BI103=""))),"-","")))</f>
        <v/>
      </c>
      <c r="BK103" s="128" t="str">
        <f>IFERROR(INDEX(Calculation!$Q$7:$Q$206,MATCH($B103&amp;" "&amp;BK$10,positions,0),1),
IFERROR(INDEX(Calculation!$R$7:$R$206,MATCH($B102&amp;" "&amp;BK$10,positions,0),1),
IF(AND(ROW(BK103)&gt;12,OR(AND(BL104&lt;&gt;"",BL104&lt;&gt;"-"),AND(BK104="-",BJ103=""))),"-","")))</f>
        <v/>
      </c>
      <c r="BL103" s="128" t="str">
        <f>IFERROR(INDEX(Calculation!$Q$7:$Q$206,MATCH($B103&amp;" "&amp;BL$10,positions,0),1),
IFERROR(INDEX(Calculation!$R$7:$R$206,MATCH($B102&amp;" "&amp;BL$10,positions,0),1),
IF(AND(ROW(BL103)&gt;12,OR(AND(BM104&lt;&gt;"",BM104&lt;&gt;"-"),AND(BL104="-",BK103=""))),"-","")))</f>
        <v/>
      </c>
      <c r="BM103" s="128" t="str">
        <f>IFERROR(INDEX(Calculation!$Q$7:$Q$206,MATCH($B103&amp;" "&amp;BM$10,positions,0),1),
IFERROR(INDEX(Calculation!$R$7:$R$206,MATCH($B102&amp;" "&amp;BM$10,positions,0),1),
IF(AND(ROW(BM103)&gt;12,OR(AND(BN104&lt;&gt;"",BN104&lt;&gt;"-"),AND(BM104="-",BL103=""))),"-","")))</f>
        <v/>
      </c>
      <c r="BN103" s="128" t="str">
        <f>IFERROR(INDEX(Calculation!$Q$7:$Q$206,MATCH($B103&amp;" "&amp;BN$10,positions,0),1),
IFERROR(INDEX(Calculation!$R$7:$R$206,MATCH($B102&amp;" "&amp;BN$10,positions,0),1),
IF(AND(ROW(BN103)&gt;12,OR(AND(BO104&lt;&gt;"",BO104&lt;&gt;"-"),AND(BN104="-",BM103=""))),"-","")))</f>
        <v/>
      </c>
      <c r="BO103" s="128" t="str">
        <f>IFERROR(INDEX(Calculation!$Q$7:$Q$206,MATCH($B103&amp;" "&amp;BO$10,positions,0),1),
IFERROR(INDEX(Calculation!$R$7:$R$206,MATCH($B102&amp;" "&amp;BO$10,positions,0),1),
IF(AND(ROW(BO103)&gt;12,OR(AND(BP104&lt;&gt;"",BP104&lt;&gt;"-"),AND(BO104="-",BN103=""))),"-","")))</f>
        <v/>
      </c>
      <c r="BP103" s="128" t="str">
        <f>IFERROR(INDEX(Calculation!$Q$7:$Q$206,MATCH($B103&amp;" "&amp;BP$10,positions,0),1),
IFERROR(INDEX(Calculation!$R$7:$R$206,MATCH($B102&amp;" "&amp;BP$10,positions,0),1),
IF(AND(ROW(BP103)&gt;12,OR(AND(BQ104&lt;&gt;"",BQ104&lt;&gt;"-"),AND(BP104="-",BO103=""))),"-","")))</f>
        <v/>
      </c>
      <c r="BQ103" s="128" t="str">
        <f>IFERROR(INDEX(Calculation!$Q$7:$Q$206,MATCH($B103&amp;" "&amp;BQ$10,positions,0),1),
IFERROR(INDEX(Calculation!$R$7:$R$206,MATCH($B102&amp;" "&amp;BQ$10,positions,0),1),
IF(AND(ROW(BQ103)&gt;12,OR(AND(BR104&lt;&gt;"",BR104&lt;&gt;"-"),AND(BQ104="-",BP103=""))),"-","")))</f>
        <v/>
      </c>
      <c r="BR103" s="128" t="str">
        <f>IFERROR(INDEX(Calculation!$Q$7:$Q$206,MATCH($B103&amp;" "&amp;BR$10,positions,0),1),
IFERROR(INDEX(Calculation!$R$7:$R$206,MATCH($B102&amp;" "&amp;BR$10,positions,0),1),
IF(AND(ROW(BR103)&gt;12,OR(AND(BS104&lt;&gt;"",BS104&lt;&gt;"-"),AND(BR104="-",BQ103=""))),"-","")))</f>
        <v/>
      </c>
      <c r="BS103" s="128" t="str">
        <f>IFERROR(INDEX(Calculation!$Q$7:$Q$206,MATCH($B103&amp;" "&amp;BS$10,positions,0),1),
IFERROR(INDEX(Calculation!$R$7:$R$206,MATCH($B102&amp;" "&amp;BS$10,positions,0),1),
IF(AND(ROW(BS103)&gt;12,OR(AND(BT104&lt;&gt;"",BT104&lt;&gt;"-"),AND(BS104="-",BR103=""))),"-","")))</f>
        <v/>
      </c>
      <c r="BT103" s="128" t="str">
        <f>IFERROR(INDEX(Calculation!$Q$7:$Q$206,MATCH($B103&amp;" "&amp;BT$10,positions,0),1),
IFERROR(INDEX(Calculation!$R$7:$R$206,MATCH($B102&amp;" "&amp;BT$10,positions,0),1),
IF(AND(ROW(BT103)&gt;12,OR(AND(BU104&lt;&gt;"",BU104&lt;&gt;"-"),AND(BT104="-",BS103=""))),"-","")))</f>
        <v/>
      </c>
      <c r="BU103" s="128" t="str">
        <f>IFERROR(INDEX(Calculation!$Q$7:$Q$206,MATCH($B103&amp;" "&amp;BU$10,positions,0),1),
IFERROR(INDEX(Calculation!$R$7:$R$206,MATCH($B102&amp;" "&amp;BU$10,positions,0),1),
IF(AND(ROW(BU103)&gt;12,OR(AND(BV104&lt;&gt;"",BV104&lt;&gt;"-"),AND(BU104="-",BT103=""))),"-","")))</f>
        <v/>
      </c>
      <c r="BV103" s="128" t="str">
        <f>IFERROR(INDEX(Calculation!$Q$7:$Q$206,MATCH($B103&amp;" "&amp;BV$10,positions,0),1),
IFERROR(INDEX(Calculation!$R$7:$R$206,MATCH($B102&amp;" "&amp;BV$10,positions,0),1),
IF(AND(ROW(BV103)&gt;12,OR(AND(BW104&lt;&gt;"",BW104&lt;&gt;"-"),AND(BV104="-",BU103=""))),"-","")))</f>
        <v/>
      </c>
      <c r="BW103" s="128" t="str">
        <f>IFERROR(INDEX(Calculation!$Q$7:$Q$206,MATCH($B103&amp;" "&amp;BW$10,positions,0),1),
IFERROR(INDEX(Calculation!$R$7:$R$206,MATCH($B102&amp;" "&amp;BW$10,positions,0),1),
IF(AND(ROW(BW103)&gt;12,OR(AND(BX104&lt;&gt;"",BX104&lt;&gt;"-"),AND(BW104="-",BV103=""))),"-","")))</f>
        <v/>
      </c>
      <c r="BX103" s="128" t="str">
        <f>IFERROR(INDEX(Calculation!$Q$7:$Q$206,MATCH($B103&amp;" "&amp;BX$10,positions,0),1),
IFERROR(INDEX(Calculation!$R$7:$R$206,MATCH($B102&amp;" "&amp;BX$10,positions,0),1),
IF(AND(ROW(BX103)&gt;12,OR(AND(BY104&lt;&gt;"",BY104&lt;&gt;"-"),AND(BX104="-",BW103=""))),"-","")))</f>
        <v/>
      </c>
      <c r="BY103" s="128" t="str">
        <f>IFERROR(INDEX(Calculation!$Q$7:$Q$206,MATCH($B103&amp;" "&amp;BY$10,positions,0),1),
IFERROR(INDEX(Calculation!$R$7:$R$206,MATCH($B102&amp;" "&amp;BY$10,positions,0),1),
IF(AND(ROW(BY103)&gt;12,OR(AND(BZ104&lt;&gt;"",BZ104&lt;&gt;"-"),AND(BY104="-",BX103=""))),"-","")))</f>
        <v/>
      </c>
      <c r="BZ103" s="128" t="str">
        <f>IFERROR(INDEX(Calculation!$Q$7:$Q$206,MATCH($B103&amp;" "&amp;BZ$10,positions,0),1),
IFERROR(INDEX(Calculation!$R$7:$R$206,MATCH($B102&amp;" "&amp;BZ$10,positions,0),1),
IF(AND(ROW(BZ103)&gt;12,OR(AND(CA104&lt;&gt;"",CA104&lt;&gt;"-"),AND(BZ104="-",BY103=""))),"-","")))</f>
        <v/>
      </c>
      <c r="CA103" s="128" t="str">
        <f>IFERROR(INDEX(Calculation!$Q$7:$Q$206,MATCH($B103&amp;" "&amp;CA$10,positions,0),1),
IFERROR(INDEX(Calculation!$R$7:$R$206,MATCH($B102&amp;" "&amp;CA$10,positions,0),1),
IF(AND(ROW(CA103)&gt;12,OR(AND(CB104&lt;&gt;"",CB104&lt;&gt;"-"),AND(CA104="-",BZ103=""))),"-","")))</f>
        <v/>
      </c>
      <c r="CB103" s="128" t="str">
        <f>IFERROR(INDEX(Calculation!$Q$7:$Q$206,MATCH($B103&amp;" "&amp;CB$10,positions,0),1),
IFERROR(INDEX(Calculation!$R$7:$R$206,MATCH($B102&amp;" "&amp;CB$10,positions,0),1),
IF(AND(ROW(CB103)&gt;12,OR(AND(CC104&lt;&gt;"",CC104&lt;&gt;"-"),AND(CB104="-",CA103=""))),"-","")))</f>
        <v/>
      </c>
      <c r="CC103" s="128" t="str">
        <f>IFERROR(INDEX(Calculation!$Q$7:$Q$206,MATCH($B103&amp;" "&amp;CC$10,positions,0),1),
IFERROR(INDEX(Calculation!$R$7:$R$206,MATCH($B102&amp;" "&amp;CC$10,positions,0),1),
IF(AND(ROW(CC103)&gt;12,OR(AND(CD104&lt;&gt;"",CD104&lt;&gt;"-"),AND(CC104="-",CB103=""))),"-","")))</f>
        <v/>
      </c>
      <c r="CD103" s="128" t="str">
        <f>IFERROR(INDEX(Calculation!$Q$7:$Q$206,MATCH($B103&amp;" "&amp;CD$10,positions,0),1),
IFERROR(INDEX(Calculation!$R$7:$R$206,MATCH($B102&amp;" "&amp;CD$10,positions,0),1),
IF(AND(ROW(CD103)&gt;12,OR(AND(CE104&lt;&gt;"",CE104&lt;&gt;"-"),AND(CD104="-",CC103=""))),"-","")))</f>
        <v/>
      </c>
      <c r="CE103" s="128" t="str">
        <f>IFERROR(INDEX(Calculation!$Q$7:$Q$206,MATCH($B103&amp;" "&amp;CE$10,positions,0),1),
IFERROR(INDEX(Calculation!$R$7:$R$206,MATCH($B102&amp;" "&amp;CE$10,positions,0),1),
IF(AND(ROW(CE103)&gt;12,OR(AND(CF104&lt;&gt;"",CF104&lt;&gt;"-"),AND(CE104="-",CD103=""))),"-","")))</f>
        <v/>
      </c>
      <c r="CF103" s="128" t="str">
        <f>IFERROR(INDEX(Calculation!$Q$7:$Q$206,MATCH($B103&amp;" "&amp;CF$10,positions,0),1),
IFERROR(INDEX(Calculation!$R$7:$R$206,MATCH($B102&amp;" "&amp;CF$10,positions,0),1),
IF(AND(ROW(CF103)&gt;12,OR(AND(CG104&lt;&gt;"",CG104&lt;&gt;"-"),AND(CF104="-",CE103=""))),"-","")))</f>
        <v/>
      </c>
      <c r="CG103" s="128" t="str">
        <f>IFERROR(INDEX(Calculation!$Q$7:$Q$206,MATCH($B103&amp;" "&amp;CG$10,positions,0),1),
IFERROR(INDEX(Calculation!$R$7:$R$206,MATCH($B102&amp;" "&amp;CG$10,positions,0),1),
IF(AND(ROW(CG103)&gt;12,OR(AND(CH104&lt;&gt;"",CH104&lt;&gt;"-"),AND(CG104="-",CF103=""))),"-","")))</f>
        <v/>
      </c>
      <c r="CH103" s="128" t="str">
        <f>IFERROR(INDEX(Calculation!$Q$7:$Q$206,MATCH($B103&amp;" "&amp;CH$10,positions,0),1),
IFERROR(INDEX(Calculation!$R$7:$R$206,MATCH($B102&amp;" "&amp;CH$10,positions,0),1),
IF(AND(ROW(CH103)&gt;12,OR(AND(CI104&lt;&gt;"",CI104&lt;&gt;"-"),AND(CH104="-",CG103=""))),"-","")))</f>
        <v/>
      </c>
      <c r="CI103" s="128" t="str">
        <f>IFERROR(INDEX(Calculation!$Q$7:$Q$206,MATCH($B103&amp;" "&amp;CI$10,positions,0),1),
IFERROR(INDEX(Calculation!$R$7:$R$206,MATCH($B102&amp;" "&amp;CI$10,positions,0),1),
IF(AND(ROW(CI103)&gt;12,OR(AND(CJ104&lt;&gt;"",CJ104&lt;&gt;"-"),AND(CI104="-",CH103=""))),"-","")))</f>
        <v/>
      </c>
      <c r="CJ103" s="128" t="str">
        <f>IFERROR(INDEX(Calculation!$Q$7:$Q$206,MATCH($B103&amp;" "&amp;CJ$10,positions,0),1),
IFERROR(INDEX(Calculation!$R$7:$R$206,MATCH($B102&amp;" "&amp;CJ$10,positions,0),1),
IF(AND(ROW(CJ103)&gt;12,OR(AND(CK104&lt;&gt;"",CK104&lt;&gt;"-"),AND(CJ104="-",CI103=""))),"-","")))</f>
        <v/>
      </c>
      <c r="CK103" s="128" t="str">
        <f>IFERROR(INDEX(Calculation!$Q$7:$Q$206,MATCH($B103&amp;" "&amp;CK$10,positions,0),1),
IFERROR(INDEX(Calculation!$R$7:$R$206,MATCH($B102&amp;" "&amp;CK$10,positions,0),1),
IF(AND(ROW(CK103)&gt;12,OR(AND(CL104&lt;&gt;"",CL104&lt;&gt;"-"),AND(CK104="-",CJ103=""))),"-","")))</f>
        <v/>
      </c>
      <c r="CL103" s="128" t="str">
        <f>IFERROR(INDEX(Calculation!$Q$7:$Q$206,MATCH($B103&amp;" "&amp;CL$10,positions,0),1),
IFERROR(INDEX(Calculation!$R$7:$R$206,MATCH($B102&amp;" "&amp;CL$10,positions,0),1),
IF(AND(ROW(CL103)&gt;12,OR(AND(CM104&lt;&gt;"",CM104&lt;&gt;"-"),AND(CL104="-",CK103=""))),"-","")))</f>
        <v/>
      </c>
      <c r="CM103" s="128" t="str">
        <f>IFERROR(INDEX(Calculation!$Q$7:$Q$206,MATCH($B103&amp;" "&amp;CM$10,positions,0),1),
IFERROR(INDEX(Calculation!$R$7:$R$206,MATCH($B102&amp;" "&amp;CM$10,positions,0),1),
IF(AND(ROW(CM103)&gt;12,OR(AND(CN104&lt;&gt;"",CN104&lt;&gt;"-"),AND(CM104="-",CL103=""))),"-","")))</f>
        <v/>
      </c>
      <c r="CN103" s="128" t="str">
        <f>IFERROR(INDEX(Calculation!$Q$7:$Q$206,MATCH($B103&amp;" "&amp;CN$10,positions,0),1),
IFERROR(INDEX(Calculation!$R$7:$R$206,MATCH($B102&amp;" "&amp;CN$10,positions,0),1),
IF(AND(ROW(CN103)&gt;12,OR(AND(CO104&lt;&gt;"",CO104&lt;&gt;"-"),AND(CN104="-",CM103=""))),"-","")))</f>
        <v/>
      </c>
      <c r="CO103" s="128" t="str">
        <f>IFERROR(INDEX(Calculation!$Q$7:$Q$206,MATCH($B103&amp;" "&amp;CO$10,positions,0),1),
IFERROR(INDEX(Calculation!$R$7:$R$206,MATCH($B102&amp;" "&amp;CO$10,positions,0),1),
IF(AND(ROW(CO103)&gt;12,OR(AND(CP104&lt;&gt;"",CP104&lt;&gt;"-"),AND(CO104="-",CN103=""))),"-","")))</f>
        <v/>
      </c>
      <c r="CP103" s="128" t="str">
        <f>IFERROR(INDEX(Calculation!$Q$7:$Q$206,MATCH($B103&amp;" "&amp;CP$10,positions,0),1),
IFERROR(INDEX(Calculation!$R$7:$R$206,MATCH($B102&amp;" "&amp;CP$10,positions,0),1),
IF(AND(ROW(CP103)&gt;12,OR(AND(CQ104&lt;&gt;"",CQ104&lt;&gt;"-"),AND(CP104="-",CO103=""))),"-","")))</f>
        <v/>
      </c>
      <c r="CQ103" s="128" t="str">
        <f>IFERROR(INDEX(Calculation!$Q$7:$Q$206,MATCH($B103&amp;" "&amp;CQ$10,positions,0),1),
IFERROR(INDEX(Calculation!$R$7:$R$206,MATCH($B102&amp;" "&amp;CQ$10,positions,0),1),
IF(AND(ROW(CQ103)&gt;12,OR(AND(CR104&lt;&gt;"",CR104&lt;&gt;"-"),AND(CQ104="-",CP103=""))),"-","")))</f>
        <v/>
      </c>
      <c r="CR103" s="128" t="str">
        <f>IFERROR(INDEX(Calculation!$Q$7:$Q$206,MATCH($B103&amp;" "&amp;CR$10,positions,0),1),
IFERROR(INDEX(Calculation!$R$7:$R$206,MATCH($B102&amp;" "&amp;CR$10,positions,0),1),
IF(AND(ROW(CR103)&gt;12,OR(AND(CS104&lt;&gt;"",CS104&lt;&gt;"-"),AND(CR104="-",CQ103=""))),"-","")))</f>
        <v/>
      </c>
      <c r="CS103" s="128" t="str">
        <f>IFERROR(INDEX(Calculation!$Q$7:$Q$206,MATCH($B103&amp;" "&amp;CS$10,positions,0),1),
IFERROR(INDEX(Calculation!$R$7:$R$206,MATCH($B102&amp;" "&amp;CS$10,positions,0),1),
IF(AND(ROW(CS103)&gt;12,OR(AND(CT104&lt;&gt;"",CT104&lt;&gt;"-"),AND(CS104="-",CR103=""))),"-","")))</f>
        <v/>
      </c>
      <c r="CT103" s="128" t="str">
        <f>IFERROR(INDEX(Calculation!$Q$7:$Q$206,MATCH($B103&amp;" "&amp;CT$10,positions,0),1),
IFERROR(INDEX(Calculation!$R$7:$R$206,MATCH($B102&amp;" "&amp;CT$10,positions,0),1),
IF(AND(ROW(CT103)&gt;12,OR(AND(CU104&lt;&gt;"",CU104&lt;&gt;"-"),AND(CT104="-",CS103=""))),"-","")))</f>
        <v/>
      </c>
      <c r="CU103" s="128" t="str">
        <f>IFERROR(INDEX(Calculation!$Q$7:$Q$206,MATCH($B103&amp;" "&amp;CU$10,positions,0),1),
IFERROR(INDEX(Calculation!$R$7:$R$206,MATCH($B102&amp;" "&amp;CU$10,positions,0),1),
IF(AND(ROW(CU103)&gt;12,OR(AND(CV104&lt;&gt;"",CV104&lt;&gt;"-"),AND(CU104="-",CT103=""))),"-","")))</f>
        <v/>
      </c>
      <c r="CV103" s="128" t="str">
        <f>IFERROR(INDEX(Calculation!$Q$7:$Q$206,MATCH($B103&amp;" "&amp;CV$10,positions,0),1),
IFERROR(INDEX(Calculation!$R$7:$R$206,MATCH($B102&amp;" "&amp;CV$10,positions,0),1),
IF(AND(ROW(CV103)&gt;12,OR(AND(CW104&lt;&gt;"",CW104&lt;&gt;"-"),AND(CV104="-",CU103=""))),"-","")))</f>
        <v/>
      </c>
      <c r="CW103" s="128" t="str">
        <f>IFERROR(INDEX(Calculation!$Q$7:$Q$206,MATCH($B103&amp;" "&amp;CW$10,positions,0),1),
IFERROR(INDEX(Calculation!$R$7:$R$206,MATCH($B102&amp;" "&amp;CW$10,positions,0),1),
IF(AND(ROW(CW103)&gt;12,OR(AND(CX104&lt;&gt;"",CX104&lt;&gt;"-"),AND(CW104="-",CV103=""))),"-","")))</f>
        <v/>
      </c>
      <c r="CX103" s="128" t="str">
        <f>IFERROR(INDEX(Calculation!$Q$7:$Q$206,MATCH($B103&amp;" "&amp;CX$10,positions,0),1),
IFERROR(INDEX(Calculation!$R$7:$R$206,MATCH($B102&amp;" "&amp;CX$10,positions,0),1),
IF(AND(ROW(CX103)&gt;12,OR(AND(CY104&lt;&gt;"",CY104&lt;&gt;"-"),AND(CX104="-",CW103=""))),"-","")))</f>
        <v/>
      </c>
      <c r="CY103" s="128" t="str">
        <f>IFERROR(INDEX(Calculation!$Q$7:$Q$206,MATCH($B103&amp;" "&amp;CY$10,positions,0),1),
IFERROR(INDEX(Calculation!$R$7:$R$206,MATCH($B102&amp;" "&amp;CY$10,positions,0),1),
IF(AND(ROW(CY103)&gt;12,OR(AND(CZ104&lt;&gt;"",CZ104&lt;&gt;"-"),AND(CY104="-",CX103=""))),"-","")))</f>
        <v/>
      </c>
      <c r="CZ103" s="128" t="str">
        <f>IFERROR(INDEX(Calculation!$Q$7:$Q$206,MATCH($B103&amp;" "&amp;CZ$10,positions,0),1),
IFERROR(INDEX(Calculation!$R$7:$R$206,MATCH($B102&amp;" "&amp;CZ$10,positions,0),1),
IF(AND(ROW(CZ103)&gt;12,OR(AND(DA104&lt;&gt;"",DA104&lt;&gt;"-"),AND(CZ104="-",CY103=""))),"-","")))</f>
        <v/>
      </c>
    </row>
    <row r="104" spans="2:104" s="100" customFormat="1" ht="27.95" customHeight="1" x14ac:dyDescent="0.25">
      <c r="B104" s="140">
        <v>94</v>
      </c>
      <c r="C104" s="99"/>
      <c r="D104" s="128" t="str">
        <f>IFERROR(INDEX(Calculation!$Q$7:$Q$206,MATCH($B104&amp;" "&amp;D$10,positions,0),1),
IFERROR(INDEX(Calculation!$R$7:$R$206,MATCH($B103&amp;" "&amp;D$10,positions,0),1),
IF(AND(ROW(D104)&gt;12,OR(AND(E105&lt;&gt;"",E105&lt;&gt;"-"),AND(D105="-",C104=""))),"-","")))</f>
        <v/>
      </c>
      <c r="E104" s="128" t="str">
        <f>IFERROR(INDEX(Calculation!$Q$7:$Q$206,MATCH($B104&amp;" "&amp;E$10,positions,0),1),
IFERROR(INDEX(Calculation!$R$7:$R$206,MATCH($B103&amp;" "&amp;E$10,positions,0),1),
IF(AND(ROW(E104)&gt;12,OR(AND(F105&lt;&gt;"",F105&lt;&gt;"-"),AND(E105="-",D104=""))),"-","")))</f>
        <v/>
      </c>
      <c r="F104" s="128" t="str">
        <f>IFERROR(INDEX(Calculation!$Q$7:$Q$206,MATCH($B104&amp;" "&amp;F$10,positions,0),1),
IFERROR(INDEX(Calculation!$R$7:$R$206,MATCH($B103&amp;" "&amp;F$10,positions,0),1),
IF(AND(ROW(F104)&gt;12,OR(AND(G105&lt;&gt;"",G105&lt;&gt;"-"),AND(F105="-",E104=""))),"-","")))</f>
        <v/>
      </c>
      <c r="G104" s="128" t="str">
        <f>IFERROR(INDEX(Calculation!$Q$7:$Q$206,MATCH($B104&amp;" "&amp;G$10,positions,0),1),
IFERROR(INDEX(Calculation!$R$7:$R$206,MATCH($B103&amp;" "&amp;G$10,positions,0),1),
IF(AND(ROW(G104)&gt;12,OR(AND(H105&lt;&gt;"",H105&lt;&gt;"-"),AND(G105="-",F104=""))),"-","")))</f>
        <v/>
      </c>
      <c r="H104" s="128" t="str">
        <f>IFERROR(INDEX(Calculation!$Q$7:$Q$206,MATCH($B104&amp;" "&amp;H$10,positions,0),1),
IFERROR(INDEX(Calculation!$R$7:$R$206,MATCH($B103&amp;" "&amp;H$10,positions,0),1),
IF(AND(ROW(H104)&gt;12,OR(AND(I105&lt;&gt;"",I105&lt;&gt;"-"),AND(H105="-",G104=""))),"-","")))</f>
        <v/>
      </c>
      <c r="I104" s="128" t="str">
        <f>IFERROR(INDEX(Calculation!$Q$7:$Q$206,MATCH($B104&amp;" "&amp;I$10,positions,0),1),
IFERROR(INDEX(Calculation!$R$7:$R$206,MATCH($B103&amp;" "&amp;I$10,positions,0),1),
IF(AND(ROW(I104)&gt;12,OR(AND(J105&lt;&gt;"",J105&lt;&gt;"-"),AND(I105="-",H104=""))),"-","")))</f>
        <v/>
      </c>
      <c r="J104" s="128" t="str">
        <f>IFERROR(INDEX(Calculation!$Q$7:$Q$206,MATCH($B104&amp;" "&amp;J$10,positions,0),1),
IFERROR(INDEX(Calculation!$R$7:$R$206,MATCH($B103&amp;" "&amp;J$10,positions,0),1),
IF(AND(ROW(J104)&gt;12,OR(AND(K105&lt;&gt;"",K105&lt;&gt;"-"),AND(J105="-",I104=""))),"-","")))</f>
        <v/>
      </c>
      <c r="K104" s="128" t="str">
        <f>IFERROR(INDEX(Calculation!$Q$7:$Q$206,MATCH($B104&amp;" "&amp;K$10,positions,0),1),
IFERROR(INDEX(Calculation!$R$7:$R$206,MATCH($B103&amp;" "&amp;K$10,positions,0),1),
IF(AND(ROW(K104)&gt;12,OR(AND(L105&lt;&gt;"",L105&lt;&gt;"-"),AND(K105="-",J104=""))),"-","")))</f>
        <v/>
      </c>
      <c r="L104" s="128" t="str">
        <f>IFERROR(INDEX(Calculation!$Q$7:$Q$206,MATCH($B104&amp;" "&amp;L$10,positions,0),1),
IFERROR(INDEX(Calculation!$R$7:$R$206,MATCH($B103&amp;" "&amp;L$10,positions,0),1),
IF(AND(ROW(L104)&gt;12,OR(AND(M105&lt;&gt;"",M105&lt;&gt;"-"),AND(L105="-",K104=""))),"-","")))</f>
        <v/>
      </c>
      <c r="M104" s="128" t="str">
        <f>IFERROR(INDEX(Calculation!$Q$7:$Q$206,MATCH($B104&amp;" "&amp;M$10,positions,0),1),
IFERROR(INDEX(Calculation!$R$7:$R$206,MATCH($B103&amp;" "&amp;M$10,positions,0),1),
IF(AND(ROW(M104)&gt;12,OR(AND(N105&lt;&gt;"",N105&lt;&gt;"-"),AND(M105="-",L104=""))),"-","")))</f>
        <v/>
      </c>
      <c r="N104" s="128" t="str">
        <f>IFERROR(INDEX(Calculation!$Q$7:$Q$206,MATCH($B104&amp;" "&amp;N$10,positions,0),1),
IFERROR(INDEX(Calculation!$R$7:$R$206,MATCH($B103&amp;" "&amp;N$10,positions,0),1),
IF(AND(ROW(N104)&gt;12,OR(AND(O105&lt;&gt;"",O105&lt;&gt;"-"),AND(N105="-",M104=""))),"-","")))</f>
        <v/>
      </c>
      <c r="O104" s="128" t="str">
        <f>IFERROR(INDEX(Calculation!$Q$7:$Q$206,MATCH($B104&amp;" "&amp;O$10,positions,0),1),
IFERROR(INDEX(Calculation!$R$7:$R$206,MATCH($B103&amp;" "&amp;O$10,positions,0),1),
IF(AND(ROW(O104)&gt;12,OR(AND(P105&lt;&gt;"",P105&lt;&gt;"-"),AND(O105="-",N104=""))),"-","")))</f>
        <v/>
      </c>
      <c r="P104" s="128" t="str">
        <f>IFERROR(INDEX(Calculation!$Q$7:$Q$206,MATCH($B104&amp;" "&amp;P$10,positions,0),1),
IFERROR(INDEX(Calculation!$R$7:$R$206,MATCH($B103&amp;" "&amp;P$10,positions,0),1),
IF(AND(ROW(P104)&gt;12,OR(AND(Q105&lt;&gt;"",Q105&lt;&gt;"-"),AND(P105="-",O104=""))),"-","")))</f>
        <v/>
      </c>
      <c r="Q104" s="128" t="str">
        <f>IFERROR(INDEX(Calculation!$Q$7:$Q$206,MATCH($B104&amp;" "&amp;Q$10,positions,0),1),
IFERROR(INDEX(Calculation!$R$7:$R$206,MATCH($B103&amp;" "&amp;Q$10,positions,0),1),
IF(AND(ROW(Q104)&gt;12,OR(AND(R105&lt;&gt;"",R105&lt;&gt;"-"),AND(Q105="-",P104=""))),"-","")))</f>
        <v/>
      </c>
      <c r="R104" s="128" t="str">
        <f>IFERROR(INDEX(Calculation!$Q$7:$Q$206,MATCH($B104&amp;" "&amp;R$10,positions,0),1),
IFERROR(INDEX(Calculation!$R$7:$R$206,MATCH($B103&amp;" "&amp;R$10,positions,0),1),
IF(AND(ROW(R104)&gt;12,OR(AND(S105&lt;&gt;"",S105&lt;&gt;"-"),AND(R105="-",Q104=""))),"-","")))</f>
        <v/>
      </c>
      <c r="S104" s="128" t="str">
        <f>IFERROR(INDEX(Calculation!$Q$7:$Q$206,MATCH($B104&amp;" "&amp;S$10,positions,0),1),
IFERROR(INDEX(Calculation!$R$7:$R$206,MATCH($B103&amp;" "&amp;S$10,positions,0),1),
IF(AND(ROW(S104)&gt;12,OR(AND(T105&lt;&gt;"",T105&lt;&gt;"-"),AND(S105="-",R104=""))),"-","")))</f>
        <v/>
      </c>
      <c r="T104" s="128" t="str">
        <f>IFERROR(INDEX(Calculation!$Q$7:$Q$206,MATCH($B104&amp;" "&amp;T$10,positions,0),1),
IFERROR(INDEX(Calculation!$R$7:$R$206,MATCH($B103&amp;" "&amp;T$10,positions,0),1),
IF(AND(ROW(T104)&gt;12,OR(AND(U105&lt;&gt;"",U105&lt;&gt;"-"),AND(T105="-",S104=""))),"-","")))</f>
        <v/>
      </c>
      <c r="U104" s="128" t="str">
        <f>IFERROR(INDEX(Calculation!$Q$7:$Q$206,MATCH($B104&amp;" "&amp;U$10,positions,0),1),
IFERROR(INDEX(Calculation!$R$7:$R$206,MATCH($B103&amp;" "&amp;U$10,positions,0),1),
IF(AND(ROW(U104)&gt;12,OR(AND(V105&lt;&gt;"",V105&lt;&gt;"-"),AND(U105="-",T104=""))),"-","")))</f>
        <v/>
      </c>
      <c r="V104" s="128" t="str">
        <f>IFERROR(INDEX(Calculation!$Q$7:$Q$206,MATCH($B104&amp;" "&amp;V$10,positions,0),1),
IFERROR(INDEX(Calculation!$R$7:$R$206,MATCH($B103&amp;" "&amp;V$10,positions,0),1),
IF(AND(ROW(V104)&gt;12,OR(AND(W105&lt;&gt;"",W105&lt;&gt;"-"),AND(V105="-",U104=""))),"-","")))</f>
        <v/>
      </c>
      <c r="W104" s="128" t="str">
        <f>IFERROR(INDEX(Calculation!$Q$7:$Q$206,MATCH($B104&amp;" "&amp;W$10,positions,0),1),
IFERROR(INDEX(Calculation!$R$7:$R$206,MATCH($B103&amp;" "&amp;W$10,positions,0),1),
IF(AND(ROW(W104)&gt;12,OR(AND(X105&lt;&gt;"",X105&lt;&gt;"-"),AND(W105="-",V104=""))),"-","")))</f>
        <v/>
      </c>
      <c r="X104" s="128" t="str">
        <f>IFERROR(INDEX(Calculation!$Q$7:$Q$206,MATCH($B104&amp;" "&amp;X$10,positions,0),1),
IFERROR(INDEX(Calculation!$R$7:$R$206,MATCH($B103&amp;" "&amp;X$10,positions,0),1),
IF(AND(ROW(X104)&gt;12,OR(AND(Y105&lt;&gt;"",Y105&lt;&gt;"-"),AND(X105="-",W104=""))),"-","")))</f>
        <v/>
      </c>
      <c r="Y104" s="128" t="str">
        <f>IFERROR(INDEX(Calculation!$Q$7:$Q$206,MATCH($B104&amp;" "&amp;Y$10,positions,0),1),
IFERROR(INDEX(Calculation!$R$7:$R$206,MATCH($B103&amp;" "&amp;Y$10,positions,0),1),
IF(AND(ROW(Y104)&gt;12,OR(AND(Z105&lt;&gt;"",Z105&lt;&gt;"-"),AND(Y105="-",X104=""))),"-","")))</f>
        <v/>
      </c>
      <c r="Z104" s="128" t="str">
        <f>IFERROR(INDEX(Calculation!$Q$7:$Q$206,MATCH($B104&amp;" "&amp;Z$10,positions,0),1),
IFERROR(INDEX(Calculation!$R$7:$R$206,MATCH($B103&amp;" "&amp;Z$10,positions,0),1),
IF(AND(ROW(Z104)&gt;12,OR(AND(AA105&lt;&gt;"",AA105&lt;&gt;"-"),AND(Z105="-",Y104=""))),"-","")))</f>
        <v/>
      </c>
      <c r="AA104" s="128" t="str">
        <f>IFERROR(INDEX(Calculation!$Q$7:$Q$206,MATCH($B104&amp;" "&amp;AA$10,positions,0),1),
IFERROR(INDEX(Calculation!$R$7:$R$206,MATCH($B103&amp;" "&amp;AA$10,positions,0),1),
IF(AND(ROW(AA104)&gt;12,OR(AND(AB105&lt;&gt;"",AB105&lt;&gt;"-"),AND(AA105="-",Z104=""))),"-","")))</f>
        <v/>
      </c>
      <c r="AB104" s="128" t="str">
        <f>IFERROR(INDEX(Calculation!$Q$7:$Q$206,MATCH($B104&amp;" "&amp;AB$10,positions,0),1),
IFERROR(INDEX(Calculation!$R$7:$R$206,MATCH($B103&amp;" "&amp;AB$10,positions,0),1),
IF(AND(ROW(AB104)&gt;12,OR(AND(AC105&lt;&gt;"",AC105&lt;&gt;"-"),AND(AB105="-",AA104=""))),"-","")))</f>
        <v/>
      </c>
      <c r="AC104" s="128" t="str">
        <f>IFERROR(INDEX(Calculation!$Q$7:$Q$206,MATCH($B104&amp;" "&amp;AC$10,positions,0),1),
IFERROR(INDEX(Calculation!$R$7:$R$206,MATCH($B103&amp;" "&amp;AC$10,positions,0),1),
IF(AND(ROW(AC104)&gt;12,OR(AND(AD105&lt;&gt;"",AD105&lt;&gt;"-"),AND(AC105="-",AB104=""))),"-","")))</f>
        <v/>
      </c>
      <c r="AD104" s="128" t="str">
        <f>IFERROR(INDEX(Calculation!$Q$7:$Q$206,MATCH($B104&amp;" "&amp;AD$10,positions,0),1),
IFERROR(INDEX(Calculation!$R$7:$R$206,MATCH($B103&amp;" "&amp;AD$10,positions,0),1),
IF(AND(ROW(AD104)&gt;12,OR(AND(AE105&lt;&gt;"",AE105&lt;&gt;"-"),AND(AD105="-",AC104=""))),"-","")))</f>
        <v/>
      </c>
      <c r="AE104" s="128" t="str">
        <f>IFERROR(INDEX(Calculation!$Q$7:$Q$206,MATCH($B104&amp;" "&amp;AE$10,positions,0),1),
IFERROR(INDEX(Calculation!$R$7:$R$206,MATCH($B103&amp;" "&amp;AE$10,positions,0),1),
IF(AND(ROW(AE104)&gt;12,OR(AND(AF105&lt;&gt;"",AF105&lt;&gt;"-"),AND(AE105="-",AD104=""))),"-","")))</f>
        <v/>
      </c>
      <c r="AF104" s="128" t="str">
        <f>IFERROR(INDEX(Calculation!$Q$7:$Q$206,MATCH($B104&amp;" "&amp;AF$10,positions,0),1),
IFERROR(INDEX(Calculation!$R$7:$R$206,MATCH($B103&amp;" "&amp;AF$10,positions,0),1),
IF(AND(ROW(AF104)&gt;12,OR(AND(AG105&lt;&gt;"",AG105&lt;&gt;"-"),AND(AF105="-",AE104=""))),"-","")))</f>
        <v/>
      </c>
      <c r="AG104" s="128" t="str">
        <f>IFERROR(INDEX(Calculation!$Q$7:$Q$206,MATCH($B104&amp;" "&amp;AG$10,positions,0),1),
IFERROR(INDEX(Calculation!$R$7:$R$206,MATCH($B103&amp;" "&amp;AG$10,positions,0),1),
IF(AND(ROW(AG104)&gt;12,OR(AND(AH105&lt;&gt;"",AH105&lt;&gt;"-"),AND(AG105="-",AF104=""))),"-","")))</f>
        <v/>
      </c>
      <c r="AH104" s="128" t="str">
        <f>IFERROR(INDEX(Calculation!$Q$7:$Q$206,MATCH($B104&amp;" "&amp;AH$10,positions,0),1),
IFERROR(INDEX(Calculation!$R$7:$R$206,MATCH($B103&amp;" "&amp;AH$10,positions,0),1),
IF(AND(ROW(AH104)&gt;12,OR(AND(AI105&lt;&gt;"",AI105&lt;&gt;"-"),AND(AH105="-",AG104=""))),"-","")))</f>
        <v/>
      </c>
      <c r="AI104" s="128" t="str">
        <f>IFERROR(INDEX(Calculation!$Q$7:$Q$206,MATCH($B104&amp;" "&amp;AI$10,positions,0),1),
IFERROR(INDEX(Calculation!$R$7:$R$206,MATCH($B103&amp;" "&amp;AI$10,positions,0),1),
IF(AND(ROW(AI104)&gt;12,OR(AND(AJ105&lt;&gt;"",AJ105&lt;&gt;"-"),AND(AI105="-",AH104=""))),"-","")))</f>
        <v/>
      </c>
      <c r="AJ104" s="128" t="str">
        <f>IFERROR(INDEX(Calculation!$Q$7:$Q$206,MATCH($B104&amp;" "&amp;AJ$10,positions,0),1),
IFERROR(INDEX(Calculation!$R$7:$R$206,MATCH($B103&amp;" "&amp;AJ$10,positions,0),1),
IF(AND(ROW(AJ104)&gt;12,OR(AND(AK105&lt;&gt;"",AK105&lt;&gt;"-"),AND(AJ105="-",AI104=""))),"-","")))</f>
        <v/>
      </c>
      <c r="AK104" s="128" t="str">
        <f>IFERROR(INDEX(Calculation!$Q$7:$Q$206,MATCH($B104&amp;" "&amp;AK$10,positions,0),1),
IFERROR(INDEX(Calculation!$R$7:$R$206,MATCH($B103&amp;" "&amp;AK$10,positions,0),1),
IF(AND(ROW(AK104)&gt;12,OR(AND(AL105&lt;&gt;"",AL105&lt;&gt;"-"),AND(AK105="-",AJ104=""))),"-","")))</f>
        <v/>
      </c>
      <c r="AL104" s="128" t="str">
        <f>IFERROR(INDEX(Calculation!$Q$7:$Q$206,MATCH($B104&amp;" "&amp;AL$10,positions,0),1),
IFERROR(INDEX(Calculation!$R$7:$R$206,MATCH($B103&amp;" "&amp;AL$10,positions,0),1),
IF(AND(ROW(AL104)&gt;12,OR(AND(AM105&lt;&gt;"",AM105&lt;&gt;"-"),AND(AL105="-",AK104=""))),"-","")))</f>
        <v/>
      </c>
      <c r="AM104" s="128" t="str">
        <f>IFERROR(INDEX(Calculation!$Q$7:$Q$206,MATCH($B104&amp;" "&amp;AM$10,positions,0),1),
IFERROR(INDEX(Calculation!$R$7:$R$206,MATCH($B103&amp;" "&amp;AM$10,positions,0),1),
IF(AND(ROW(AM104)&gt;12,OR(AND(AN105&lt;&gt;"",AN105&lt;&gt;"-"),AND(AM105="-",AL104=""))),"-","")))</f>
        <v/>
      </c>
      <c r="AN104" s="128" t="str">
        <f>IFERROR(INDEX(Calculation!$Q$7:$Q$206,MATCH($B104&amp;" "&amp;AN$10,positions,0),1),
IFERROR(INDEX(Calculation!$R$7:$R$206,MATCH($B103&amp;" "&amp;AN$10,positions,0),1),
IF(AND(ROW(AN104)&gt;12,OR(AND(AO105&lt;&gt;"",AO105&lt;&gt;"-"),AND(AN105="-",AM104=""))),"-","")))</f>
        <v/>
      </c>
      <c r="AO104" s="128" t="str">
        <f>IFERROR(INDEX(Calculation!$Q$7:$Q$206,MATCH($B104&amp;" "&amp;AO$10,positions,0),1),
IFERROR(INDEX(Calculation!$R$7:$R$206,MATCH($B103&amp;" "&amp;AO$10,positions,0),1),
IF(AND(ROW(AO104)&gt;12,OR(AND(AP105&lt;&gt;"",AP105&lt;&gt;"-"),AND(AO105="-",AN104=""))),"-","")))</f>
        <v/>
      </c>
      <c r="AP104" s="128" t="str">
        <f>IFERROR(INDEX(Calculation!$Q$7:$Q$206,MATCH($B104&amp;" "&amp;AP$10,positions,0),1),
IFERROR(INDEX(Calculation!$R$7:$R$206,MATCH($B103&amp;" "&amp;AP$10,positions,0),1),
IF(AND(ROW(AP104)&gt;12,OR(AND(AQ105&lt;&gt;"",AQ105&lt;&gt;"-"),AND(AP105="-",AO104=""))),"-","")))</f>
        <v/>
      </c>
      <c r="AQ104" s="128" t="str">
        <f>IFERROR(INDEX(Calculation!$Q$7:$Q$206,MATCH($B104&amp;" "&amp;AQ$10,positions,0),1),
IFERROR(INDEX(Calculation!$R$7:$R$206,MATCH($B103&amp;" "&amp;AQ$10,positions,0),1),
IF(AND(ROW(AQ104)&gt;12,OR(AND(AR105&lt;&gt;"",AR105&lt;&gt;"-"),AND(AQ105="-",AP104=""))),"-","")))</f>
        <v/>
      </c>
      <c r="AR104" s="128" t="str">
        <f>IFERROR(INDEX(Calculation!$Q$7:$Q$206,MATCH($B104&amp;" "&amp;AR$10,positions,0),1),
IFERROR(INDEX(Calculation!$R$7:$R$206,MATCH($B103&amp;" "&amp;AR$10,positions,0),1),
IF(AND(ROW(AR104)&gt;12,OR(AND(AS105&lt;&gt;"",AS105&lt;&gt;"-"),AND(AR105="-",AQ104=""))),"-","")))</f>
        <v/>
      </c>
      <c r="AS104" s="128" t="str">
        <f>IFERROR(INDEX(Calculation!$Q$7:$Q$206,MATCH($B104&amp;" "&amp;AS$10,positions,0),1),
IFERROR(INDEX(Calculation!$R$7:$R$206,MATCH($B103&amp;" "&amp;AS$10,positions,0),1),
IF(AND(ROW(AS104)&gt;12,OR(AND(AT105&lt;&gt;"",AT105&lt;&gt;"-"),AND(AS105="-",AR104=""))),"-","")))</f>
        <v/>
      </c>
      <c r="AT104" s="128" t="str">
        <f>IFERROR(INDEX(Calculation!$Q$7:$Q$206,MATCH($B104&amp;" "&amp;AT$10,positions,0),1),
IFERROR(INDEX(Calculation!$R$7:$R$206,MATCH($B103&amp;" "&amp;AT$10,positions,0),1),
IF(AND(ROW(AT104)&gt;12,OR(AND(AU105&lt;&gt;"",AU105&lt;&gt;"-"),AND(AT105="-",AS104=""))),"-","")))</f>
        <v/>
      </c>
      <c r="AU104" s="128" t="str">
        <f>IFERROR(INDEX(Calculation!$Q$7:$Q$206,MATCH($B104&amp;" "&amp;AU$10,positions,0),1),
IFERROR(INDEX(Calculation!$R$7:$R$206,MATCH($B103&amp;" "&amp;AU$10,positions,0),1),
IF(AND(ROW(AU104)&gt;12,OR(AND(AV105&lt;&gt;"",AV105&lt;&gt;"-"),AND(AU105="-",AT104=""))),"-","")))</f>
        <v/>
      </c>
      <c r="AV104" s="128" t="str">
        <f>IFERROR(INDEX(Calculation!$Q$7:$Q$206,MATCH($B104&amp;" "&amp;AV$10,positions,0),1),
IFERROR(INDEX(Calculation!$R$7:$R$206,MATCH($B103&amp;" "&amp;AV$10,positions,0),1),
IF(AND(ROW(AV104)&gt;12,OR(AND(AW105&lt;&gt;"",AW105&lt;&gt;"-"),AND(AV105="-",AU104=""))),"-","")))</f>
        <v/>
      </c>
      <c r="AW104" s="128" t="str">
        <f>IFERROR(INDEX(Calculation!$Q$7:$Q$206,MATCH($B104&amp;" "&amp;AW$10,positions,0),1),
IFERROR(INDEX(Calculation!$R$7:$R$206,MATCH($B103&amp;" "&amp;AW$10,positions,0),1),
IF(AND(ROW(AW104)&gt;12,OR(AND(AX105&lt;&gt;"",AX105&lt;&gt;"-"),AND(AW105="-",AV104=""))),"-","")))</f>
        <v/>
      </c>
      <c r="AX104" s="128" t="str">
        <f>IFERROR(INDEX(Calculation!$Q$7:$Q$206,MATCH($B104&amp;" "&amp;AX$10,positions,0),1),
IFERROR(INDEX(Calculation!$R$7:$R$206,MATCH($B103&amp;" "&amp;AX$10,positions,0),1),
IF(AND(ROW(AX104)&gt;12,OR(AND(AY105&lt;&gt;"",AY105&lt;&gt;"-"),AND(AX105="-",AW104=""))),"-","")))</f>
        <v/>
      </c>
      <c r="AY104" s="128" t="str">
        <f>IFERROR(INDEX(Calculation!$Q$7:$Q$206,MATCH($B104&amp;" "&amp;AY$10,positions,0),1),
IFERROR(INDEX(Calculation!$R$7:$R$206,MATCH($B103&amp;" "&amp;AY$10,positions,0),1),
IF(AND(ROW(AY104)&gt;12,OR(AND(AZ105&lt;&gt;"",AZ105&lt;&gt;"-"),AND(AY105="-",AX104=""))),"-","")))</f>
        <v/>
      </c>
      <c r="AZ104" s="128" t="str">
        <f>IFERROR(INDEX(Calculation!$Q$7:$Q$206,MATCH($B104&amp;" "&amp;AZ$10,positions,0),1),
IFERROR(INDEX(Calculation!$R$7:$R$206,MATCH($B103&amp;" "&amp;AZ$10,positions,0),1),
IF(AND(ROW(AZ104)&gt;12,OR(AND(BA105&lt;&gt;"",BA105&lt;&gt;"-"),AND(AZ105="-",AY104=""))),"-","")))</f>
        <v/>
      </c>
      <c r="BA104" s="128" t="str">
        <f>IFERROR(INDEX(Calculation!$Q$7:$Q$206,MATCH($B104&amp;" "&amp;BA$10,positions,0),1),
IFERROR(INDEX(Calculation!$R$7:$R$206,MATCH($B103&amp;" "&amp;BA$10,positions,0),1),
IF(AND(ROW(BA104)&gt;12,OR(AND(BB105&lt;&gt;"",BB105&lt;&gt;"-"),AND(BA105="-",AZ104=""))),"-","")))</f>
        <v/>
      </c>
      <c r="BB104" s="128" t="str">
        <f>IFERROR(INDEX(Calculation!$Q$7:$Q$206,MATCH($B104&amp;" "&amp;BB$10,positions,0),1),
IFERROR(INDEX(Calculation!$R$7:$R$206,MATCH($B103&amp;" "&amp;BB$10,positions,0),1),
IF(AND(ROW(BB104)&gt;12,OR(AND(BC105&lt;&gt;"",BC105&lt;&gt;"-"),AND(BB105="-",BA104=""))),"-","")))</f>
        <v/>
      </c>
      <c r="BC104" s="128" t="str">
        <f>IFERROR(INDEX(Calculation!$Q$7:$Q$206,MATCH($B104&amp;" "&amp;BC$10,positions,0),1),
IFERROR(INDEX(Calculation!$R$7:$R$206,MATCH($B103&amp;" "&amp;BC$10,positions,0),1),
IF(AND(ROW(BC104)&gt;12,OR(AND(BD105&lt;&gt;"",BD105&lt;&gt;"-"),AND(BC105="-",BB104=""))),"-","")))</f>
        <v/>
      </c>
      <c r="BD104" s="128" t="str">
        <f>IFERROR(INDEX(Calculation!$Q$7:$Q$206,MATCH($B104&amp;" "&amp;BD$10,positions,0),1),
IFERROR(INDEX(Calculation!$R$7:$R$206,MATCH($B103&amp;" "&amp;BD$10,positions,0),1),
IF(AND(ROW(BD104)&gt;12,OR(AND(BE105&lt;&gt;"",BE105&lt;&gt;"-"),AND(BD105="-",BC104=""))),"-","")))</f>
        <v/>
      </c>
      <c r="BE104" s="128" t="str">
        <f>IFERROR(INDEX(Calculation!$Q$7:$Q$206,MATCH($B104&amp;" "&amp;BE$10,positions,0),1),
IFERROR(INDEX(Calculation!$R$7:$R$206,MATCH($B103&amp;" "&amp;BE$10,positions,0),1),
IF(AND(ROW(BE104)&gt;12,OR(AND(BF105&lt;&gt;"",BF105&lt;&gt;"-"),AND(BE105="-",BD104=""))),"-","")))</f>
        <v/>
      </c>
      <c r="BF104" s="128" t="str">
        <f>IFERROR(INDEX(Calculation!$Q$7:$Q$206,MATCH($B104&amp;" "&amp;BF$10,positions,0),1),
IFERROR(INDEX(Calculation!$R$7:$R$206,MATCH($B103&amp;" "&amp;BF$10,positions,0),1),
IF(AND(ROW(BF104)&gt;12,OR(AND(BG105&lt;&gt;"",BG105&lt;&gt;"-"),AND(BF105="-",BE104=""))),"-","")))</f>
        <v/>
      </c>
      <c r="BG104" s="128" t="str">
        <f>IFERROR(INDEX(Calculation!$Q$7:$Q$206,MATCH($B104&amp;" "&amp;BG$10,positions,0),1),
IFERROR(INDEX(Calculation!$R$7:$R$206,MATCH($B103&amp;" "&amp;BG$10,positions,0),1),
IF(AND(ROW(BG104)&gt;12,OR(AND(BH105&lt;&gt;"",BH105&lt;&gt;"-"),AND(BG105="-",BF104=""))),"-","")))</f>
        <v/>
      </c>
      <c r="BH104" s="128" t="str">
        <f>IFERROR(INDEX(Calculation!$Q$7:$Q$206,MATCH($B104&amp;" "&amp;BH$10,positions,0),1),
IFERROR(INDEX(Calculation!$R$7:$R$206,MATCH($B103&amp;" "&amp;BH$10,positions,0),1),
IF(AND(ROW(BH104)&gt;12,OR(AND(BI105&lt;&gt;"",BI105&lt;&gt;"-"),AND(BH105="-",BG104=""))),"-","")))</f>
        <v/>
      </c>
      <c r="BI104" s="128" t="str">
        <f>IFERROR(INDEX(Calculation!$Q$7:$Q$206,MATCH($B104&amp;" "&amp;BI$10,positions,0),1),
IFERROR(INDEX(Calculation!$R$7:$R$206,MATCH($B103&amp;" "&amp;BI$10,positions,0),1),
IF(AND(ROW(BI104)&gt;12,OR(AND(BJ105&lt;&gt;"",BJ105&lt;&gt;"-"),AND(BI105="-",BH104=""))),"-","")))</f>
        <v/>
      </c>
      <c r="BJ104" s="128" t="str">
        <f>IFERROR(INDEX(Calculation!$Q$7:$Q$206,MATCH($B104&amp;" "&amp;BJ$10,positions,0),1),
IFERROR(INDEX(Calculation!$R$7:$R$206,MATCH($B103&amp;" "&amp;BJ$10,positions,0),1),
IF(AND(ROW(BJ104)&gt;12,OR(AND(BK105&lt;&gt;"",BK105&lt;&gt;"-"),AND(BJ105="-",BI104=""))),"-","")))</f>
        <v/>
      </c>
      <c r="BK104" s="128" t="str">
        <f>IFERROR(INDEX(Calculation!$Q$7:$Q$206,MATCH($B104&amp;" "&amp;BK$10,positions,0),1),
IFERROR(INDEX(Calculation!$R$7:$R$206,MATCH($B103&amp;" "&amp;BK$10,positions,0),1),
IF(AND(ROW(BK104)&gt;12,OR(AND(BL105&lt;&gt;"",BL105&lt;&gt;"-"),AND(BK105="-",BJ104=""))),"-","")))</f>
        <v/>
      </c>
      <c r="BL104" s="128" t="str">
        <f>IFERROR(INDEX(Calculation!$Q$7:$Q$206,MATCH($B104&amp;" "&amp;BL$10,positions,0),1),
IFERROR(INDEX(Calculation!$R$7:$R$206,MATCH($B103&amp;" "&amp;BL$10,positions,0),1),
IF(AND(ROW(BL104)&gt;12,OR(AND(BM105&lt;&gt;"",BM105&lt;&gt;"-"),AND(BL105="-",BK104=""))),"-","")))</f>
        <v/>
      </c>
      <c r="BM104" s="128" t="str">
        <f>IFERROR(INDEX(Calculation!$Q$7:$Q$206,MATCH($B104&amp;" "&amp;BM$10,positions,0),1),
IFERROR(INDEX(Calculation!$R$7:$R$206,MATCH($B103&amp;" "&amp;BM$10,positions,0),1),
IF(AND(ROW(BM104)&gt;12,OR(AND(BN105&lt;&gt;"",BN105&lt;&gt;"-"),AND(BM105="-",BL104=""))),"-","")))</f>
        <v/>
      </c>
      <c r="BN104" s="128" t="str">
        <f>IFERROR(INDEX(Calculation!$Q$7:$Q$206,MATCH($B104&amp;" "&amp;BN$10,positions,0),1),
IFERROR(INDEX(Calculation!$R$7:$R$206,MATCH($B103&amp;" "&amp;BN$10,positions,0),1),
IF(AND(ROW(BN104)&gt;12,OR(AND(BO105&lt;&gt;"",BO105&lt;&gt;"-"),AND(BN105="-",BM104=""))),"-","")))</f>
        <v/>
      </c>
      <c r="BO104" s="128" t="str">
        <f>IFERROR(INDEX(Calculation!$Q$7:$Q$206,MATCH($B104&amp;" "&amp;BO$10,positions,0),1),
IFERROR(INDEX(Calculation!$R$7:$R$206,MATCH($B103&amp;" "&amp;BO$10,positions,0),1),
IF(AND(ROW(BO104)&gt;12,OR(AND(BP105&lt;&gt;"",BP105&lt;&gt;"-"),AND(BO105="-",BN104=""))),"-","")))</f>
        <v/>
      </c>
      <c r="BP104" s="128" t="str">
        <f>IFERROR(INDEX(Calculation!$Q$7:$Q$206,MATCH($B104&amp;" "&amp;BP$10,positions,0),1),
IFERROR(INDEX(Calculation!$R$7:$R$206,MATCH($B103&amp;" "&amp;BP$10,positions,0),1),
IF(AND(ROW(BP104)&gt;12,OR(AND(BQ105&lt;&gt;"",BQ105&lt;&gt;"-"),AND(BP105="-",BO104=""))),"-","")))</f>
        <v/>
      </c>
      <c r="BQ104" s="128" t="str">
        <f>IFERROR(INDEX(Calculation!$Q$7:$Q$206,MATCH($B104&amp;" "&amp;BQ$10,positions,0),1),
IFERROR(INDEX(Calculation!$R$7:$R$206,MATCH($B103&amp;" "&amp;BQ$10,positions,0),1),
IF(AND(ROW(BQ104)&gt;12,OR(AND(BR105&lt;&gt;"",BR105&lt;&gt;"-"),AND(BQ105="-",BP104=""))),"-","")))</f>
        <v/>
      </c>
      <c r="BR104" s="128" t="str">
        <f>IFERROR(INDEX(Calculation!$Q$7:$Q$206,MATCH($B104&amp;" "&amp;BR$10,positions,0),1),
IFERROR(INDEX(Calculation!$R$7:$R$206,MATCH($B103&amp;" "&amp;BR$10,positions,0),1),
IF(AND(ROW(BR104)&gt;12,OR(AND(BS105&lt;&gt;"",BS105&lt;&gt;"-"),AND(BR105="-",BQ104=""))),"-","")))</f>
        <v/>
      </c>
      <c r="BS104" s="128" t="str">
        <f>IFERROR(INDEX(Calculation!$Q$7:$Q$206,MATCH($B104&amp;" "&amp;BS$10,positions,0),1),
IFERROR(INDEX(Calculation!$R$7:$R$206,MATCH($B103&amp;" "&amp;BS$10,positions,0),1),
IF(AND(ROW(BS104)&gt;12,OR(AND(BT105&lt;&gt;"",BT105&lt;&gt;"-"),AND(BS105="-",BR104=""))),"-","")))</f>
        <v/>
      </c>
      <c r="BT104" s="128" t="str">
        <f>IFERROR(INDEX(Calculation!$Q$7:$Q$206,MATCH($B104&amp;" "&amp;BT$10,positions,0),1),
IFERROR(INDEX(Calculation!$R$7:$R$206,MATCH($B103&amp;" "&amp;BT$10,positions,0),1),
IF(AND(ROW(BT104)&gt;12,OR(AND(BU105&lt;&gt;"",BU105&lt;&gt;"-"),AND(BT105="-",BS104=""))),"-","")))</f>
        <v/>
      </c>
      <c r="BU104" s="128" t="str">
        <f>IFERROR(INDEX(Calculation!$Q$7:$Q$206,MATCH($B104&amp;" "&amp;BU$10,positions,0),1),
IFERROR(INDEX(Calculation!$R$7:$R$206,MATCH($B103&amp;" "&amp;BU$10,positions,0),1),
IF(AND(ROW(BU104)&gt;12,OR(AND(BV105&lt;&gt;"",BV105&lt;&gt;"-"),AND(BU105="-",BT104=""))),"-","")))</f>
        <v/>
      </c>
      <c r="BV104" s="128" t="str">
        <f>IFERROR(INDEX(Calculation!$Q$7:$Q$206,MATCH($B104&amp;" "&amp;BV$10,positions,0),1),
IFERROR(INDEX(Calculation!$R$7:$R$206,MATCH($B103&amp;" "&amp;BV$10,positions,0),1),
IF(AND(ROW(BV104)&gt;12,OR(AND(BW105&lt;&gt;"",BW105&lt;&gt;"-"),AND(BV105="-",BU104=""))),"-","")))</f>
        <v/>
      </c>
      <c r="BW104" s="128" t="str">
        <f>IFERROR(INDEX(Calculation!$Q$7:$Q$206,MATCH($B104&amp;" "&amp;BW$10,positions,0),1),
IFERROR(INDEX(Calculation!$R$7:$R$206,MATCH($B103&amp;" "&amp;BW$10,positions,0),1),
IF(AND(ROW(BW104)&gt;12,OR(AND(BX105&lt;&gt;"",BX105&lt;&gt;"-"),AND(BW105="-",BV104=""))),"-","")))</f>
        <v/>
      </c>
      <c r="BX104" s="128" t="str">
        <f>IFERROR(INDEX(Calculation!$Q$7:$Q$206,MATCH($B104&amp;" "&amp;BX$10,positions,0),1),
IFERROR(INDEX(Calculation!$R$7:$R$206,MATCH($B103&amp;" "&amp;BX$10,positions,0),1),
IF(AND(ROW(BX104)&gt;12,OR(AND(BY105&lt;&gt;"",BY105&lt;&gt;"-"),AND(BX105="-",BW104=""))),"-","")))</f>
        <v/>
      </c>
      <c r="BY104" s="128" t="str">
        <f>IFERROR(INDEX(Calculation!$Q$7:$Q$206,MATCH($B104&amp;" "&amp;BY$10,positions,0),1),
IFERROR(INDEX(Calculation!$R$7:$R$206,MATCH($B103&amp;" "&amp;BY$10,positions,0),1),
IF(AND(ROW(BY104)&gt;12,OR(AND(BZ105&lt;&gt;"",BZ105&lt;&gt;"-"),AND(BY105="-",BX104=""))),"-","")))</f>
        <v/>
      </c>
      <c r="BZ104" s="128" t="str">
        <f>IFERROR(INDEX(Calculation!$Q$7:$Q$206,MATCH($B104&amp;" "&amp;BZ$10,positions,0),1),
IFERROR(INDEX(Calculation!$R$7:$R$206,MATCH($B103&amp;" "&amp;BZ$10,positions,0),1),
IF(AND(ROW(BZ104)&gt;12,OR(AND(CA105&lt;&gt;"",CA105&lt;&gt;"-"),AND(BZ105="-",BY104=""))),"-","")))</f>
        <v/>
      </c>
      <c r="CA104" s="128" t="str">
        <f>IFERROR(INDEX(Calculation!$Q$7:$Q$206,MATCH($B104&amp;" "&amp;CA$10,positions,0),1),
IFERROR(INDEX(Calculation!$R$7:$R$206,MATCH($B103&amp;" "&amp;CA$10,positions,0),1),
IF(AND(ROW(CA104)&gt;12,OR(AND(CB105&lt;&gt;"",CB105&lt;&gt;"-"),AND(CA105="-",BZ104=""))),"-","")))</f>
        <v/>
      </c>
      <c r="CB104" s="128" t="str">
        <f>IFERROR(INDEX(Calculation!$Q$7:$Q$206,MATCH($B104&amp;" "&amp;CB$10,positions,0),1),
IFERROR(INDEX(Calculation!$R$7:$R$206,MATCH($B103&amp;" "&amp;CB$10,positions,0),1),
IF(AND(ROW(CB104)&gt;12,OR(AND(CC105&lt;&gt;"",CC105&lt;&gt;"-"),AND(CB105="-",CA104=""))),"-","")))</f>
        <v/>
      </c>
      <c r="CC104" s="128" t="str">
        <f>IFERROR(INDEX(Calculation!$Q$7:$Q$206,MATCH($B104&amp;" "&amp;CC$10,positions,0),1),
IFERROR(INDEX(Calculation!$R$7:$R$206,MATCH($B103&amp;" "&amp;CC$10,positions,0),1),
IF(AND(ROW(CC104)&gt;12,OR(AND(CD105&lt;&gt;"",CD105&lt;&gt;"-"),AND(CC105="-",CB104=""))),"-","")))</f>
        <v/>
      </c>
      <c r="CD104" s="128" t="str">
        <f>IFERROR(INDEX(Calculation!$Q$7:$Q$206,MATCH($B104&amp;" "&amp;CD$10,positions,0),1),
IFERROR(INDEX(Calculation!$R$7:$R$206,MATCH($B103&amp;" "&amp;CD$10,positions,0),1),
IF(AND(ROW(CD104)&gt;12,OR(AND(CE105&lt;&gt;"",CE105&lt;&gt;"-"),AND(CD105="-",CC104=""))),"-","")))</f>
        <v/>
      </c>
      <c r="CE104" s="128" t="str">
        <f>IFERROR(INDEX(Calculation!$Q$7:$Q$206,MATCH($B104&amp;" "&amp;CE$10,positions,0),1),
IFERROR(INDEX(Calculation!$R$7:$R$206,MATCH($B103&amp;" "&amp;CE$10,positions,0),1),
IF(AND(ROW(CE104)&gt;12,OR(AND(CF105&lt;&gt;"",CF105&lt;&gt;"-"),AND(CE105="-",CD104=""))),"-","")))</f>
        <v/>
      </c>
      <c r="CF104" s="128" t="str">
        <f>IFERROR(INDEX(Calculation!$Q$7:$Q$206,MATCH($B104&amp;" "&amp;CF$10,positions,0),1),
IFERROR(INDEX(Calculation!$R$7:$R$206,MATCH($B103&amp;" "&amp;CF$10,positions,0),1),
IF(AND(ROW(CF104)&gt;12,OR(AND(CG105&lt;&gt;"",CG105&lt;&gt;"-"),AND(CF105="-",CE104=""))),"-","")))</f>
        <v/>
      </c>
      <c r="CG104" s="128" t="str">
        <f>IFERROR(INDEX(Calculation!$Q$7:$Q$206,MATCH($B104&amp;" "&amp;CG$10,positions,0),1),
IFERROR(INDEX(Calculation!$R$7:$R$206,MATCH($B103&amp;" "&amp;CG$10,positions,0),1),
IF(AND(ROW(CG104)&gt;12,OR(AND(CH105&lt;&gt;"",CH105&lt;&gt;"-"),AND(CG105="-",CF104=""))),"-","")))</f>
        <v/>
      </c>
      <c r="CH104" s="128" t="str">
        <f>IFERROR(INDEX(Calculation!$Q$7:$Q$206,MATCH($B104&amp;" "&amp;CH$10,positions,0),1),
IFERROR(INDEX(Calculation!$R$7:$R$206,MATCH($B103&amp;" "&amp;CH$10,positions,0),1),
IF(AND(ROW(CH104)&gt;12,OR(AND(CI105&lt;&gt;"",CI105&lt;&gt;"-"),AND(CH105="-",CG104=""))),"-","")))</f>
        <v/>
      </c>
      <c r="CI104" s="128" t="str">
        <f>IFERROR(INDEX(Calculation!$Q$7:$Q$206,MATCH($B104&amp;" "&amp;CI$10,positions,0),1),
IFERROR(INDEX(Calculation!$R$7:$R$206,MATCH($B103&amp;" "&amp;CI$10,positions,0),1),
IF(AND(ROW(CI104)&gt;12,OR(AND(CJ105&lt;&gt;"",CJ105&lt;&gt;"-"),AND(CI105="-",CH104=""))),"-","")))</f>
        <v/>
      </c>
      <c r="CJ104" s="128" t="str">
        <f>IFERROR(INDEX(Calculation!$Q$7:$Q$206,MATCH($B104&amp;" "&amp;CJ$10,positions,0),1),
IFERROR(INDEX(Calculation!$R$7:$R$206,MATCH($B103&amp;" "&amp;CJ$10,positions,0),1),
IF(AND(ROW(CJ104)&gt;12,OR(AND(CK105&lt;&gt;"",CK105&lt;&gt;"-"),AND(CJ105="-",CI104=""))),"-","")))</f>
        <v/>
      </c>
      <c r="CK104" s="128" t="str">
        <f>IFERROR(INDEX(Calculation!$Q$7:$Q$206,MATCH($B104&amp;" "&amp;CK$10,positions,0),1),
IFERROR(INDEX(Calculation!$R$7:$R$206,MATCH($B103&amp;" "&amp;CK$10,positions,0),1),
IF(AND(ROW(CK104)&gt;12,OR(AND(CL105&lt;&gt;"",CL105&lt;&gt;"-"),AND(CK105="-",CJ104=""))),"-","")))</f>
        <v/>
      </c>
      <c r="CL104" s="128" t="str">
        <f>IFERROR(INDEX(Calculation!$Q$7:$Q$206,MATCH($B104&amp;" "&amp;CL$10,positions,0),1),
IFERROR(INDEX(Calculation!$R$7:$R$206,MATCH($B103&amp;" "&amp;CL$10,positions,0),1),
IF(AND(ROW(CL104)&gt;12,OR(AND(CM105&lt;&gt;"",CM105&lt;&gt;"-"),AND(CL105="-",CK104=""))),"-","")))</f>
        <v/>
      </c>
      <c r="CM104" s="128" t="str">
        <f>IFERROR(INDEX(Calculation!$Q$7:$Q$206,MATCH($B104&amp;" "&amp;CM$10,positions,0),1),
IFERROR(INDEX(Calculation!$R$7:$R$206,MATCH($B103&amp;" "&amp;CM$10,positions,0),1),
IF(AND(ROW(CM104)&gt;12,OR(AND(CN105&lt;&gt;"",CN105&lt;&gt;"-"),AND(CM105="-",CL104=""))),"-","")))</f>
        <v/>
      </c>
      <c r="CN104" s="128" t="str">
        <f>IFERROR(INDEX(Calculation!$Q$7:$Q$206,MATCH($B104&amp;" "&amp;CN$10,positions,0),1),
IFERROR(INDEX(Calculation!$R$7:$R$206,MATCH($B103&amp;" "&amp;CN$10,positions,0),1),
IF(AND(ROW(CN104)&gt;12,OR(AND(CO105&lt;&gt;"",CO105&lt;&gt;"-"),AND(CN105="-",CM104=""))),"-","")))</f>
        <v/>
      </c>
      <c r="CO104" s="128" t="str">
        <f>IFERROR(INDEX(Calculation!$Q$7:$Q$206,MATCH($B104&amp;" "&amp;CO$10,positions,0),1),
IFERROR(INDEX(Calculation!$R$7:$R$206,MATCH($B103&amp;" "&amp;CO$10,positions,0),1),
IF(AND(ROW(CO104)&gt;12,OR(AND(CP105&lt;&gt;"",CP105&lt;&gt;"-"),AND(CO105="-",CN104=""))),"-","")))</f>
        <v/>
      </c>
      <c r="CP104" s="128" t="str">
        <f>IFERROR(INDEX(Calculation!$Q$7:$Q$206,MATCH($B104&amp;" "&amp;CP$10,positions,0),1),
IFERROR(INDEX(Calculation!$R$7:$R$206,MATCH($B103&amp;" "&amp;CP$10,positions,0),1),
IF(AND(ROW(CP104)&gt;12,OR(AND(CQ105&lt;&gt;"",CQ105&lt;&gt;"-"),AND(CP105="-",CO104=""))),"-","")))</f>
        <v/>
      </c>
      <c r="CQ104" s="128" t="str">
        <f>IFERROR(INDEX(Calculation!$Q$7:$Q$206,MATCH($B104&amp;" "&amp;CQ$10,positions,0),1),
IFERROR(INDEX(Calculation!$R$7:$R$206,MATCH($B103&amp;" "&amp;CQ$10,positions,0),1),
IF(AND(ROW(CQ104)&gt;12,OR(AND(CR105&lt;&gt;"",CR105&lt;&gt;"-"),AND(CQ105="-",CP104=""))),"-","")))</f>
        <v/>
      </c>
      <c r="CR104" s="128" t="str">
        <f>IFERROR(INDEX(Calculation!$Q$7:$Q$206,MATCH($B104&amp;" "&amp;CR$10,positions,0),1),
IFERROR(INDEX(Calculation!$R$7:$R$206,MATCH($B103&amp;" "&amp;CR$10,positions,0),1),
IF(AND(ROW(CR104)&gt;12,OR(AND(CS105&lt;&gt;"",CS105&lt;&gt;"-"),AND(CR105="-",CQ104=""))),"-","")))</f>
        <v/>
      </c>
      <c r="CS104" s="128" t="str">
        <f>IFERROR(INDEX(Calculation!$Q$7:$Q$206,MATCH($B104&amp;" "&amp;CS$10,positions,0),1),
IFERROR(INDEX(Calculation!$R$7:$R$206,MATCH($B103&amp;" "&amp;CS$10,positions,0),1),
IF(AND(ROW(CS104)&gt;12,OR(AND(CT105&lt;&gt;"",CT105&lt;&gt;"-"),AND(CS105="-",CR104=""))),"-","")))</f>
        <v/>
      </c>
      <c r="CT104" s="128" t="str">
        <f>IFERROR(INDEX(Calculation!$Q$7:$Q$206,MATCH($B104&amp;" "&amp;CT$10,positions,0),1),
IFERROR(INDEX(Calculation!$R$7:$R$206,MATCH($B103&amp;" "&amp;CT$10,positions,0),1),
IF(AND(ROW(CT104)&gt;12,OR(AND(CU105&lt;&gt;"",CU105&lt;&gt;"-"),AND(CT105="-",CS104=""))),"-","")))</f>
        <v/>
      </c>
      <c r="CU104" s="128" t="str">
        <f>IFERROR(INDEX(Calculation!$Q$7:$Q$206,MATCH($B104&amp;" "&amp;CU$10,positions,0),1),
IFERROR(INDEX(Calculation!$R$7:$R$206,MATCH($B103&amp;" "&amp;CU$10,positions,0),1),
IF(AND(ROW(CU104)&gt;12,OR(AND(CV105&lt;&gt;"",CV105&lt;&gt;"-"),AND(CU105="-",CT104=""))),"-","")))</f>
        <v/>
      </c>
      <c r="CV104" s="128" t="str">
        <f>IFERROR(INDEX(Calculation!$Q$7:$Q$206,MATCH($B104&amp;" "&amp;CV$10,positions,0),1),
IFERROR(INDEX(Calculation!$R$7:$R$206,MATCH($B103&amp;" "&amp;CV$10,positions,0),1),
IF(AND(ROW(CV104)&gt;12,OR(AND(CW105&lt;&gt;"",CW105&lt;&gt;"-"),AND(CV105="-",CU104=""))),"-","")))</f>
        <v/>
      </c>
      <c r="CW104" s="128" t="str">
        <f>IFERROR(INDEX(Calculation!$Q$7:$Q$206,MATCH($B104&amp;" "&amp;CW$10,positions,0),1),
IFERROR(INDEX(Calculation!$R$7:$R$206,MATCH($B103&amp;" "&amp;CW$10,positions,0),1),
IF(AND(ROW(CW104)&gt;12,OR(AND(CX105&lt;&gt;"",CX105&lt;&gt;"-"),AND(CW105="-",CV104=""))),"-","")))</f>
        <v/>
      </c>
      <c r="CX104" s="128" t="str">
        <f>IFERROR(INDEX(Calculation!$Q$7:$Q$206,MATCH($B104&amp;" "&amp;CX$10,positions,0),1),
IFERROR(INDEX(Calculation!$R$7:$R$206,MATCH($B103&amp;" "&amp;CX$10,positions,0),1),
IF(AND(ROW(CX104)&gt;12,OR(AND(CY105&lt;&gt;"",CY105&lt;&gt;"-"),AND(CX105="-",CW104=""))),"-","")))</f>
        <v/>
      </c>
      <c r="CY104" s="128" t="str">
        <f>IFERROR(INDEX(Calculation!$Q$7:$Q$206,MATCH($B104&amp;" "&amp;CY$10,positions,0),1),
IFERROR(INDEX(Calculation!$R$7:$R$206,MATCH($B103&amp;" "&amp;CY$10,positions,0),1),
IF(AND(ROW(CY104)&gt;12,OR(AND(CZ105&lt;&gt;"",CZ105&lt;&gt;"-"),AND(CY105="-",CX104=""))),"-","")))</f>
        <v/>
      </c>
      <c r="CZ104" s="128" t="str">
        <f>IFERROR(INDEX(Calculation!$Q$7:$Q$206,MATCH($B104&amp;" "&amp;CZ$10,positions,0),1),
IFERROR(INDEX(Calculation!$R$7:$R$206,MATCH($B103&amp;" "&amp;CZ$10,positions,0),1),
IF(AND(ROW(CZ104)&gt;12,OR(AND(DA105&lt;&gt;"",DA105&lt;&gt;"-"),AND(CZ105="-",CY104=""))),"-","")))</f>
        <v/>
      </c>
    </row>
    <row r="105" spans="2:104" s="100" customFormat="1" ht="27.95" customHeight="1" x14ac:dyDescent="0.25">
      <c r="B105" s="140">
        <v>95</v>
      </c>
      <c r="C105" s="99"/>
      <c r="D105" s="128" t="str">
        <f>IFERROR(INDEX(Calculation!$Q$7:$Q$206,MATCH($B105&amp;" "&amp;D$10,positions,0),1),
IFERROR(INDEX(Calculation!$R$7:$R$206,MATCH($B104&amp;" "&amp;D$10,positions,0),1),
IF(AND(ROW(D105)&gt;12,OR(AND(E106&lt;&gt;"",E106&lt;&gt;"-"),AND(D106="-",C105=""))),"-","")))</f>
        <v/>
      </c>
      <c r="E105" s="128" t="str">
        <f>IFERROR(INDEX(Calculation!$Q$7:$Q$206,MATCH($B105&amp;" "&amp;E$10,positions,0),1),
IFERROR(INDEX(Calculation!$R$7:$R$206,MATCH($B104&amp;" "&amp;E$10,positions,0),1),
IF(AND(ROW(E105)&gt;12,OR(AND(F106&lt;&gt;"",F106&lt;&gt;"-"),AND(E106="-",D105=""))),"-","")))</f>
        <v/>
      </c>
      <c r="F105" s="128" t="str">
        <f>IFERROR(INDEX(Calculation!$Q$7:$Q$206,MATCH($B105&amp;" "&amp;F$10,positions,0),1),
IFERROR(INDEX(Calculation!$R$7:$R$206,MATCH($B104&amp;" "&amp;F$10,positions,0),1),
IF(AND(ROW(F105)&gt;12,OR(AND(G106&lt;&gt;"",G106&lt;&gt;"-"),AND(F106="-",E105=""))),"-","")))</f>
        <v/>
      </c>
      <c r="G105" s="128" t="str">
        <f>IFERROR(INDEX(Calculation!$Q$7:$Q$206,MATCH($B105&amp;" "&amp;G$10,positions,0),1),
IFERROR(INDEX(Calculation!$R$7:$R$206,MATCH($B104&amp;" "&amp;G$10,positions,0),1),
IF(AND(ROW(G105)&gt;12,OR(AND(H106&lt;&gt;"",H106&lt;&gt;"-"),AND(G106="-",F105=""))),"-","")))</f>
        <v/>
      </c>
      <c r="H105" s="128" t="str">
        <f>IFERROR(INDEX(Calculation!$Q$7:$Q$206,MATCH($B105&amp;" "&amp;H$10,positions,0),1),
IFERROR(INDEX(Calculation!$R$7:$R$206,MATCH($B104&amp;" "&amp;H$10,positions,0),1),
IF(AND(ROW(H105)&gt;12,OR(AND(I106&lt;&gt;"",I106&lt;&gt;"-"),AND(H106="-",G105=""))),"-","")))</f>
        <v/>
      </c>
      <c r="I105" s="128" t="str">
        <f>IFERROR(INDEX(Calculation!$Q$7:$Q$206,MATCH($B105&amp;" "&amp;I$10,positions,0),1),
IFERROR(INDEX(Calculation!$R$7:$R$206,MATCH($B104&amp;" "&amp;I$10,positions,0),1),
IF(AND(ROW(I105)&gt;12,OR(AND(J106&lt;&gt;"",J106&lt;&gt;"-"),AND(I106="-",H105=""))),"-","")))</f>
        <v/>
      </c>
      <c r="J105" s="128" t="str">
        <f>IFERROR(INDEX(Calculation!$Q$7:$Q$206,MATCH($B105&amp;" "&amp;J$10,positions,0),1),
IFERROR(INDEX(Calculation!$R$7:$R$206,MATCH($B104&amp;" "&amp;J$10,positions,0),1),
IF(AND(ROW(J105)&gt;12,OR(AND(K106&lt;&gt;"",K106&lt;&gt;"-"),AND(J106="-",I105=""))),"-","")))</f>
        <v/>
      </c>
      <c r="K105" s="128" t="str">
        <f>IFERROR(INDEX(Calculation!$Q$7:$Q$206,MATCH($B105&amp;" "&amp;K$10,positions,0),1),
IFERROR(INDEX(Calculation!$R$7:$R$206,MATCH($B104&amp;" "&amp;K$10,positions,0),1),
IF(AND(ROW(K105)&gt;12,OR(AND(L106&lt;&gt;"",L106&lt;&gt;"-"),AND(K106="-",J105=""))),"-","")))</f>
        <v/>
      </c>
      <c r="L105" s="128" t="str">
        <f>IFERROR(INDEX(Calculation!$Q$7:$Q$206,MATCH($B105&amp;" "&amp;L$10,positions,0),1),
IFERROR(INDEX(Calculation!$R$7:$R$206,MATCH($B104&amp;" "&amp;L$10,positions,0),1),
IF(AND(ROW(L105)&gt;12,OR(AND(M106&lt;&gt;"",M106&lt;&gt;"-"),AND(L106="-",K105=""))),"-","")))</f>
        <v/>
      </c>
      <c r="M105" s="128" t="str">
        <f>IFERROR(INDEX(Calculation!$Q$7:$Q$206,MATCH($B105&amp;" "&amp;M$10,positions,0),1),
IFERROR(INDEX(Calculation!$R$7:$R$206,MATCH($B104&amp;" "&amp;M$10,positions,0),1),
IF(AND(ROW(M105)&gt;12,OR(AND(N106&lt;&gt;"",N106&lt;&gt;"-"),AND(M106="-",L105=""))),"-","")))</f>
        <v/>
      </c>
      <c r="N105" s="128" t="str">
        <f>IFERROR(INDEX(Calculation!$Q$7:$Q$206,MATCH($B105&amp;" "&amp;N$10,positions,0),1),
IFERROR(INDEX(Calculation!$R$7:$R$206,MATCH($B104&amp;" "&amp;N$10,positions,0),1),
IF(AND(ROW(N105)&gt;12,OR(AND(O106&lt;&gt;"",O106&lt;&gt;"-"),AND(N106="-",M105=""))),"-","")))</f>
        <v/>
      </c>
      <c r="O105" s="128" t="str">
        <f>IFERROR(INDEX(Calculation!$Q$7:$Q$206,MATCH($B105&amp;" "&amp;O$10,positions,0),1),
IFERROR(INDEX(Calculation!$R$7:$R$206,MATCH($B104&amp;" "&amp;O$10,positions,0),1),
IF(AND(ROW(O105)&gt;12,OR(AND(P106&lt;&gt;"",P106&lt;&gt;"-"),AND(O106="-",N105=""))),"-","")))</f>
        <v/>
      </c>
      <c r="P105" s="128" t="str">
        <f>IFERROR(INDEX(Calculation!$Q$7:$Q$206,MATCH($B105&amp;" "&amp;P$10,positions,0),1),
IFERROR(INDEX(Calculation!$R$7:$R$206,MATCH($B104&amp;" "&amp;P$10,positions,0),1),
IF(AND(ROW(P105)&gt;12,OR(AND(Q106&lt;&gt;"",Q106&lt;&gt;"-"),AND(P106="-",O105=""))),"-","")))</f>
        <v/>
      </c>
      <c r="Q105" s="128" t="str">
        <f>IFERROR(INDEX(Calculation!$Q$7:$Q$206,MATCH($B105&amp;" "&amp;Q$10,positions,0),1),
IFERROR(INDEX(Calculation!$R$7:$R$206,MATCH($B104&amp;" "&amp;Q$10,positions,0),1),
IF(AND(ROW(Q105)&gt;12,OR(AND(R106&lt;&gt;"",R106&lt;&gt;"-"),AND(Q106="-",P105=""))),"-","")))</f>
        <v/>
      </c>
      <c r="R105" s="128" t="str">
        <f>IFERROR(INDEX(Calculation!$Q$7:$Q$206,MATCH($B105&amp;" "&amp;R$10,positions,0),1),
IFERROR(INDEX(Calculation!$R$7:$R$206,MATCH($B104&amp;" "&amp;R$10,positions,0),1),
IF(AND(ROW(R105)&gt;12,OR(AND(S106&lt;&gt;"",S106&lt;&gt;"-"),AND(R106="-",Q105=""))),"-","")))</f>
        <v/>
      </c>
      <c r="S105" s="128" t="str">
        <f>IFERROR(INDEX(Calculation!$Q$7:$Q$206,MATCH($B105&amp;" "&amp;S$10,positions,0),1),
IFERROR(INDEX(Calculation!$R$7:$R$206,MATCH($B104&amp;" "&amp;S$10,positions,0),1),
IF(AND(ROW(S105)&gt;12,OR(AND(T106&lt;&gt;"",T106&lt;&gt;"-"),AND(S106="-",R105=""))),"-","")))</f>
        <v/>
      </c>
      <c r="T105" s="128" t="str">
        <f>IFERROR(INDEX(Calculation!$Q$7:$Q$206,MATCH($B105&amp;" "&amp;T$10,positions,0),1),
IFERROR(INDEX(Calculation!$R$7:$R$206,MATCH($B104&amp;" "&amp;T$10,positions,0),1),
IF(AND(ROW(T105)&gt;12,OR(AND(U106&lt;&gt;"",U106&lt;&gt;"-"),AND(T106="-",S105=""))),"-","")))</f>
        <v/>
      </c>
      <c r="U105" s="128" t="str">
        <f>IFERROR(INDEX(Calculation!$Q$7:$Q$206,MATCH($B105&amp;" "&amp;U$10,positions,0),1),
IFERROR(INDEX(Calculation!$R$7:$R$206,MATCH($B104&amp;" "&amp;U$10,positions,0),1),
IF(AND(ROW(U105)&gt;12,OR(AND(V106&lt;&gt;"",V106&lt;&gt;"-"),AND(U106="-",T105=""))),"-","")))</f>
        <v/>
      </c>
      <c r="V105" s="128" t="str">
        <f>IFERROR(INDEX(Calculation!$Q$7:$Q$206,MATCH($B105&amp;" "&amp;V$10,positions,0),1),
IFERROR(INDEX(Calculation!$R$7:$R$206,MATCH($B104&amp;" "&amp;V$10,positions,0),1),
IF(AND(ROW(V105)&gt;12,OR(AND(W106&lt;&gt;"",W106&lt;&gt;"-"),AND(V106="-",U105=""))),"-","")))</f>
        <v/>
      </c>
      <c r="W105" s="128" t="str">
        <f>IFERROR(INDEX(Calculation!$Q$7:$Q$206,MATCH($B105&amp;" "&amp;W$10,positions,0),1),
IFERROR(INDEX(Calculation!$R$7:$R$206,MATCH($B104&amp;" "&amp;W$10,positions,0),1),
IF(AND(ROW(W105)&gt;12,OR(AND(X106&lt;&gt;"",X106&lt;&gt;"-"),AND(W106="-",V105=""))),"-","")))</f>
        <v/>
      </c>
      <c r="X105" s="128" t="str">
        <f>IFERROR(INDEX(Calculation!$Q$7:$Q$206,MATCH($B105&amp;" "&amp;X$10,positions,0),1),
IFERROR(INDEX(Calculation!$R$7:$R$206,MATCH($B104&amp;" "&amp;X$10,positions,0),1),
IF(AND(ROW(X105)&gt;12,OR(AND(Y106&lt;&gt;"",Y106&lt;&gt;"-"),AND(X106="-",W105=""))),"-","")))</f>
        <v/>
      </c>
      <c r="Y105" s="128" t="str">
        <f>IFERROR(INDEX(Calculation!$Q$7:$Q$206,MATCH($B105&amp;" "&amp;Y$10,positions,0),1),
IFERROR(INDEX(Calculation!$R$7:$R$206,MATCH($B104&amp;" "&amp;Y$10,positions,0),1),
IF(AND(ROW(Y105)&gt;12,OR(AND(Z106&lt;&gt;"",Z106&lt;&gt;"-"),AND(Y106="-",X105=""))),"-","")))</f>
        <v/>
      </c>
      <c r="Z105" s="128" t="str">
        <f>IFERROR(INDEX(Calculation!$Q$7:$Q$206,MATCH($B105&amp;" "&amp;Z$10,positions,0),1),
IFERROR(INDEX(Calculation!$R$7:$R$206,MATCH($B104&amp;" "&amp;Z$10,positions,0),1),
IF(AND(ROW(Z105)&gt;12,OR(AND(AA106&lt;&gt;"",AA106&lt;&gt;"-"),AND(Z106="-",Y105=""))),"-","")))</f>
        <v/>
      </c>
      <c r="AA105" s="128" t="str">
        <f>IFERROR(INDEX(Calculation!$Q$7:$Q$206,MATCH($B105&amp;" "&amp;AA$10,positions,0),1),
IFERROR(INDEX(Calculation!$R$7:$R$206,MATCH($B104&amp;" "&amp;AA$10,positions,0),1),
IF(AND(ROW(AA105)&gt;12,OR(AND(AB106&lt;&gt;"",AB106&lt;&gt;"-"),AND(AA106="-",Z105=""))),"-","")))</f>
        <v/>
      </c>
      <c r="AB105" s="128" t="str">
        <f>IFERROR(INDEX(Calculation!$Q$7:$Q$206,MATCH($B105&amp;" "&amp;AB$10,positions,0),1),
IFERROR(INDEX(Calculation!$R$7:$R$206,MATCH($B104&amp;" "&amp;AB$10,positions,0),1),
IF(AND(ROW(AB105)&gt;12,OR(AND(AC106&lt;&gt;"",AC106&lt;&gt;"-"),AND(AB106="-",AA105=""))),"-","")))</f>
        <v/>
      </c>
      <c r="AC105" s="128" t="str">
        <f>IFERROR(INDEX(Calculation!$Q$7:$Q$206,MATCH($B105&amp;" "&amp;AC$10,positions,0),1),
IFERROR(INDEX(Calculation!$R$7:$R$206,MATCH($B104&amp;" "&amp;AC$10,positions,0),1),
IF(AND(ROW(AC105)&gt;12,OR(AND(AD106&lt;&gt;"",AD106&lt;&gt;"-"),AND(AC106="-",AB105=""))),"-","")))</f>
        <v/>
      </c>
      <c r="AD105" s="128" t="str">
        <f>IFERROR(INDEX(Calculation!$Q$7:$Q$206,MATCH($B105&amp;" "&amp;AD$10,positions,0),1),
IFERROR(INDEX(Calculation!$R$7:$R$206,MATCH($B104&amp;" "&amp;AD$10,positions,0),1),
IF(AND(ROW(AD105)&gt;12,OR(AND(AE106&lt;&gt;"",AE106&lt;&gt;"-"),AND(AD106="-",AC105=""))),"-","")))</f>
        <v/>
      </c>
      <c r="AE105" s="128" t="str">
        <f>IFERROR(INDEX(Calculation!$Q$7:$Q$206,MATCH($B105&amp;" "&amp;AE$10,positions,0),1),
IFERROR(INDEX(Calculation!$R$7:$R$206,MATCH($B104&amp;" "&amp;AE$10,positions,0),1),
IF(AND(ROW(AE105)&gt;12,OR(AND(AF106&lt;&gt;"",AF106&lt;&gt;"-"),AND(AE106="-",AD105=""))),"-","")))</f>
        <v/>
      </c>
      <c r="AF105" s="128" t="str">
        <f>IFERROR(INDEX(Calculation!$Q$7:$Q$206,MATCH($B105&amp;" "&amp;AF$10,positions,0),1),
IFERROR(INDEX(Calculation!$R$7:$R$206,MATCH($B104&amp;" "&amp;AF$10,positions,0),1),
IF(AND(ROW(AF105)&gt;12,OR(AND(AG106&lt;&gt;"",AG106&lt;&gt;"-"),AND(AF106="-",AE105=""))),"-","")))</f>
        <v/>
      </c>
      <c r="AG105" s="128" t="str">
        <f>IFERROR(INDEX(Calculation!$Q$7:$Q$206,MATCH($B105&amp;" "&amp;AG$10,positions,0),1),
IFERROR(INDEX(Calculation!$R$7:$R$206,MATCH($B104&amp;" "&amp;AG$10,positions,0),1),
IF(AND(ROW(AG105)&gt;12,OR(AND(AH106&lt;&gt;"",AH106&lt;&gt;"-"),AND(AG106="-",AF105=""))),"-","")))</f>
        <v/>
      </c>
      <c r="AH105" s="128" t="str">
        <f>IFERROR(INDEX(Calculation!$Q$7:$Q$206,MATCH($B105&amp;" "&amp;AH$10,positions,0),1),
IFERROR(INDEX(Calculation!$R$7:$R$206,MATCH($B104&amp;" "&amp;AH$10,positions,0),1),
IF(AND(ROW(AH105)&gt;12,OR(AND(AI106&lt;&gt;"",AI106&lt;&gt;"-"),AND(AH106="-",AG105=""))),"-","")))</f>
        <v/>
      </c>
      <c r="AI105" s="128" t="str">
        <f>IFERROR(INDEX(Calculation!$Q$7:$Q$206,MATCH($B105&amp;" "&amp;AI$10,positions,0),1),
IFERROR(INDEX(Calculation!$R$7:$R$206,MATCH($B104&amp;" "&amp;AI$10,positions,0),1),
IF(AND(ROW(AI105)&gt;12,OR(AND(AJ106&lt;&gt;"",AJ106&lt;&gt;"-"),AND(AI106="-",AH105=""))),"-","")))</f>
        <v/>
      </c>
      <c r="AJ105" s="128" t="str">
        <f>IFERROR(INDEX(Calculation!$Q$7:$Q$206,MATCH($B105&amp;" "&amp;AJ$10,positions,0),1),
IFERROR(INDEX(Calculation!$R$7:$R$206,MATCH($B104&amp;" "&amp;AJ$10,positions,0),1),
IF(AND(ROW(AJ105)&gt;12,OR(AND(AK106&lt;&gt;"",AK106&lt;&gt;"-"),AND(AJ106="-",AI105=""))),"-","")))</f>
        <v/>
      </c>
      <c r="AK105" s="128" t="str">
        <f>IFERROR(INDEX(Calculation!$Q$7:$Q$206,MATCH($B105&amp;" "&amp;AK$10,positions,0),1),
IFERROR(INDEX(Calculation!$R$7:$R$206,MATCH($B104&amp;" "&amp;AK$10,positions,0),1),
IF(AND(ROW(AK105)&gt;12,OR(AND(AL106&lt;&gt;"",AL106&lt;&gt;"-"),AND(AK106="-",AJ105=""))),"-","")))</f>
        <v/>
      </c>
      <c r="AL105" s="128" t="str">
        <f>IFERROR(INDEX(Calculation!$Q$7:$Q$206,MATCH($B105&amp;" "&amp;AL$10,positions,0),1),
IFERROR(INDEX(Calculation!$R$7:$R$206,MATCH($B104&amp;" "&amp;AL$10,positions,0),1),
IF(AND(ROW(AL105)&gt;12,OR(AND(AM106&lt;&gt;"",AM106&lt;&gt;"-"),AND(AL106="-",AK105=""))),"-","")))</f>
        <v/>
      </c>
      <c r="AM105" s="128" t="str">
        <f>IFERROR(INDEX(Calculation!$Q$7:$Q$206,MATCH($B105&amp;" "&amp;AM$10,positions,0),1),
IFERROR(INDEX(Calculation!$R$7:$R$206,MATCH($B104&amp;" "&amp;AM$10,positions,0),1),
IF(AND(ROW(AM105)&gt;12,OR(AND(AN106&lt;&gt;"",AN106&lt;&gt;"-"),AND(AM106="-",AL105=""))),"-","")))</f>
        <v/>
      </c>
      <c r="AN105" s="128" t="str">
        <f>IFERROR(INDEX(Calculation!$Q$7:$Q$206,MATCH($B105&amp;" "&amp;AN$10,positions,0),1),
IFERROR(INDEX(Calculation!$R$7:$R$206,MATCH($B104&amp;" "&amp;AN$10,positions,0),1),
IF(AND(ROW(AN105)&gt;12,OR(AND(AO106&lt;&gt;"",AO106&lt;&gt;"-"),AND(AN106="-",AM105=""))),"-","")))</f>
        <v/>
      </c>
      <c r="AO105" s="128" t="str">
        <f>IFERROR(INDEX(Calculation!$Q$7:$Q$206,MATCH($B105&amp;" "&amp;AO$10,positions,0),1),
IFERROR(INDEX(Calculation!$R$7:$R$206,MATCH($B104&amp;" "&amp;AO$10,positions,0),1),
IF(AND(ROW(AO105)&gt;12,OR(AND(AP106&lt;&gt;"",AP106&lt;&gt;"-"),AND(AO106="-",AN105=""))),"-","")))</f>
        <v/>
      </c>
      <c r="AP105" s="128" t="str">
        <f>IFERROR(INDEX(Calculation!$Q$7:$Q$206,MATCH($B105&amp;" "&amp;AP$10,positions,0),1),
IFERROR(INDEX(Calculation!$R$7:$R$206,MATCH($B104&amp;" "&amp;AP$10,positions,0),1),
IF(AND(ROW(AP105)&gt;12,OR(AND(AQ106&lt;&gt;"",AQ106&lt;&gt;"-"),AND(AP106="-",AO105=""))),"-","")))</f>
        <v/>
      </c>
      <c r="AQ105" s="128" t="str">
        <f>IFERROR(INDEX(Calculation!$Q$7:$Q$206,MATCH($B105&amp;" "&amp;AQ$10,positions,0),1),
IFERROR(INDEX(Calculation!$R$7:$R$206,MATCH($B104&amp;" "&amp;AQ$10,positions,0),1),
IF(AND(ROW(AQ105)&gt;12,OR(AND(AR106&lt;&gt;"",AR106&lt;&gt;"-"),AND(AQ106="-",AP105=""))),"-","")))</f>
        <v/>
      </c>
      <c r="AR105" s="128" t="str">
        <f>IFERROR(INDEX(Calculation!$Q$7:$Q$206,MATCH($B105&amp;" "&amp;AR$10,positions,0),1),
IFERROR(INDEX(Calculation!$R$7:$R$206,MATCH($B104&amp;" "&amp;AR$10,positions,0),1),
IF(AND(ROW(AR105)&gt;12,OR(AND(AS106&lt;&gt;"",AS106&lt;&gt;"-"),AND(AR106="-",AQ105=""))),"-","")))</f>
        <v/>
      </c>
      <c r="AS105" s="128" t="str">
        <f>IFERROR(INDEX(Calculation!$Q$7:$Q$206,MATCH($B105&amp;" "&amp;AS$10,positions,0),1),
IFERROR(INDEX(Calculation!$R$7:$R$206,MATCH($B104&amp;" "&amp;AS$10,positions,0),1),
IF(AND(ROW(AS105)&gt;12,OR(AND(AT106&lt;&gt;"",AT106&lt;&gt;"-"),AND(AS106="-",AR105=""))),"-","")))</f>
        <v/>
      </c>
      <c r="AT105" s="128" t="str">
        <f>IFERROR(INDEX(Calculation!$Q$7:$Q$206,MATCH($B105&amp;" "&amp;AT$10,positions,0),1),
IFERROR(INDEX(Calculation!$R$7:$R$206,MATCH($B104&amp;" "&amp;AT$10,positions,0),1),
IF(AND(ROW(AT105)&gt;12,OR(AND(AU106&lt;&gt;"",AU106&lt;&gt;"-"),AND(AT106="-",AS105=""))),"-","")))</f>
        <v/>
      </c>
      <c r="AU105" s="128" t="str">
        <f>IFERROR(INDEX(Calculation!$Q$7:$Q$206,MATCH($B105&amp;" "&amp;AU$10,positions,0),1),
IFERROR(INDEX(Calculation!$R$7:$R$206,MATCH($B104&amp;" "&amp;AU$10,positions,0),1),
IF(AND(ROW(AU105)&gt;12,OR(AND(AV106&lt;&gt;"",AV106&lt;&gt;"-"),AND(AU106="-",AT105=""))),"-","")))</f>
        <v/>
      </c>
      <c r="AV105" s="128" t="str">
        <f>IFERROR(INDEX(Calculation!$Q$7:$Q$206,MATCH($B105&amp;" "&amp;AV$10,positions,0),1),
IFERROR(INDEX(Calculation!$R$7:$R$206,MATCH($B104&amp;" "&amp;AV$10,positions,0),1),
IF(AND(ROW(AV105)&gt;12,OR(AND(AW106&lt;&gt;"",AW106&lt;&gt;"-"),AND(AV106="-",AU105=""))),"-","")))</f>
        <v/>
      </c>
      <c r="AW105" s="128" t="str">
        <f>IFERROR(INDEX(Calculation!$Q$7:$Q$206,MATCH($B105&amp;" "&amp;AW$10,positions,0),1),
IFERROR(INDEX(Calculation!$R$7:$R$206,MATCH($B104&amp;" "&amp;AW$10,positions,0),1),
IF(AND(ROW(AW105)&gt;12,OR(AND(AX106&lt;&gt;"",AX106&lt;&gt;"-"),AND(AW106="-",AV105=""))),"-","")))</f>
        <v/>
      </c>
      <c r="AX105" s="128" t="str">
        <f>IFERROR(INDEX(Calculation!$Q$7:$Q$206,MATCH($B105&amp;" "&amp;AX$10,positions,0),1),
IFERROR(INDEX(Calculation!$R$7:$R$206,MATCH($B104&amp;" "&amp;AX$10,positions,0),1),
IF(AND(ROW(AX105)&gt;12,OR(AND(AY106&lt;&gt;"",AY106&lt;&gt;"-"),AND(AX106="-",AW105=""))),"-","")))</f>
        <v/>
      </c>
      <c r="AY105" s="128" t="str">
        <f>IFERROR(INDEX(Calculation!$Q$7:$Q$206,MATCH($B105&amp;" "&amp;AY$10,positions,0),1),
IFERROR(INDEX(Calculation!$R$7:$R$206,MATCH($B104&amp;" "&amp;AY$10,positions,0),1),
IF(AND(ROW(AY105)&gt;12,OR(AND(AZ106&lt;&gt;"",AZ106&lt;&gt;"-"),AND(AY106="-",AX105=""))),"-","")))</f>
        <v/>
      </c>
      <c r="AZ105" s="128" t="str">
        <f>IFERROR(INDEX(Calculation!$Q$7:$Q$206,MATCH($B105&amp;" "&amp;AZ$10,positions,0),1),
IFERROR(INDEX(Calculation!$R$7:$R$206,MATCH($B104&amp;" "&amp;AZ$10,positions,0),1),
IF(AND(ROW(AZ105)&gt;12,OR(AND(BA106&lt;&gt;"",BA106&lt;&gt;"-"),AND(AZ106="-",AY105=""))),"-","")))</f>
        <v/>
      </c>
      <c r="BA105" s="128" t="str">
        <f>IFERROR(INDEX(Calculation!$Q$7:$Q$206,MATCH($B105&amp;" "&amp;BA$10,positions,0),1),
IFERROR(INDEX(Calculation!$R$7:$R$206,MATCH($B104&amp;" "&amp;BA$10,positions,0),1),
IF(AND(ROW(BA105)&gt;12,OR(AND(BB106&lt;&gt;"",BB106&lt;&gt;"-"),AND(BA106="-",AZ105=""))),"-","")))</f>
        <v/>
      </c>
      <c r="BB105" s="128" t="str">
        <f>IFERROR(INDEX(Calculation!$Q$7:$Q$206,MATCH($B105&amp;" "&amp;BB$10,positions,0),1),
IFERROR(INDEX(Calculation!$R$7:$R$206,MATCH($B104&amp;" "&amp;BB$10,positions,0),1),
IF(AND(ROW(BB105)&gt;12,OR(AND(BC106&lt;&gt;"",BC106&lt;&gt;"-"),AND(BB106="-",BA105=""))),"-","")))</f>
        <v/>
      </c>
      <c r="BC105" s="128" t="str">
        <f>IFERROR(INDEX(Calculation!$Q$7:$Q$206,MATCH($B105&amp;" "&amp;BC$10,positions,0),1),
IFERROR(INDEX(Calculation!$R$7:$R$206,MATCH($B104&amp;" "&amp;BC$10,positions,0),1),
IF(AND(ROW(BC105)&gt;12,OR(AND(BD106&lt;&gt;"",BD106&lt;&gt;"-"),AND(BC106="-",BB105=""))),"-","")))</f>
        <v/>
      </c>
      <c r="BD105" s="128" t="str">
        <f>IFERROR(INDEX(Calculation!$Q$7:$Q$206,MATCH($B105&amp;" "&amp;BD$10,positions,0),1),
IFERROR(INDEX(Calculation!$R$7:$R$206,MATCH($B104&amp;" "&amp;BD$10,positions,0),1),
IF(AND(ROW(BD105)&gt;12,OR(AND(BE106&lt;&gt;"",BE106&lt;&gt;"-"),AND(BD106="-",BC105=""))),"-","")))</f>
        <v/>
      </c>
      <c r="BE105" s="128" t="str">
        <f>IFERROR(INDEX(Calculation!$Q$7:$Q$206,MATCH($B105&amp;" "&amp;BE$10,positions,0),1),
IFERROR(INDEX(Calculation!$R$7:$R$206,MATCH($B104&amp;" "&amp;BE$10,positions,0),1),
IF(AND(ROW(BE105)&gt;12,OR(AND(BF106&lt;&gt;"",BF106&lt;&gt;"-"),AND(BE106="-",BD105=""))),"-","")))</f>
        <v/>
      </c>
      <c r="BF105" s="128" t="str">
        <f>IFERROR(INDEX(Calculation!$Q$7:$Q$206,MATCH($B105&amp;" "&amp;BF$10,positions,0),1),
IFERROR(INDEX(Calculation!$R$7:$R$206,MATCH($B104&amp;" "&amp;BF$10,positions,0),1),
IF(AND(ROW(BF105)&gt;12,OR(AND(BG106&lt;&gt;"",BG106&lt;&gt;"-"),AND(BF106="-",BE105=""))),"-","")))</f>
        <v/>
      </c>
      <c r="BG105" s="128" t="str">
        <f>IFERROR(INDEX(Calculation!$Q$7:$Q$206,MATCH($B105&amp;" "&amp;BG$10,positions,0),1),
IFERROR(INDEX(Calculation!$R$7:$R$206,MATCH($B104&amp;" "&amp;BG$10,positions,0),1),
IF(AND(ROW(BG105)&gt;12,OR(AND(BH106&lt;&gt;"",BH106&lt;&gt;"-"),AND(BG106="-",BF105=""))),"-","")))</f>
        <v/>
      </c>
      <c r="BH105" s="128" t="str">
        <f>IFERROR(INDEX(Calculation!$Q$7:$Q$206,MATCH($B105&amp;" "&amp;BH$10,positions,0),1),
IFERROR(INDEX(Calculation!$R$7:$R$206,MATCH($B104&amp;" "&amp;BH$10,positions,0),1),
IF(AND(ROW(BH105)&gt;12,OR(AND(BI106&lt;&gt;"",BI106&lt;&gt;"-"),AND(BH106="-",BG105=""))),"-","")))</f>
        <v/>
      </c>
      <c r="BI105" s="128" t="str">
        <f>IFERROR(INDEX(Calculation!$Q$7:$Q$206,MATCH($B105&amp;" "&amp;BI$10,positions,0),1),
IFERROR(INDEX(Calculation!$R$7:$R$206,MATCH($B104&amp;" "&amp;BI$10,positions,0),1),
IF(AND(ROW(BI105)&gt;12,OR(AND(BJ106&lt;&gt;"",BJ106&lt;&gt;"-"),AND(BI106="-",BH105=""))),"-","")))</f>
        <v/>
      </c>
      <c r="BJ105" s="128" t="str">
        <f>IFERROR(INDEX(Calculation!$Q$7:$Q$206,MATCH($B105&amp;" "&amp;BJ$10,positions,0),1),
IFERROR(INDEX(Calculation!$R$7:$R$206,MATCH($B104&amp;" "&amp;BJ$10,positions,0),1),
IF(AND(ROW(BJ105)&gt;12,OR(AND(BK106&lt;&gt;"",BK106&lt;&gt;"-"),AND(BJ106="-",BI105=""))),"-","")))</f>
        <v/>
      </c>
      <c r="BK105" s="128" t="str">
        <f>IFERROR(INDEX(Calculation!$Q$7:$Q$206,MATCH($B105&amp;" "&amp;BK$10,positions,0),1),
IFERROR(INDEX(Calculation!$R$7:$R$206,MATCH($B104&amp;" "&amp;BK$10,positions,0),1),
IF(AND(ROW(BK105)&gt;12,OR(AND(BL106&lt;&gt;"",BL106&lt;&gt;"-"),AND(BK106="-",BJ105=""))),"-","")))</f>
        <v/>
      </c>
      <c r="BL105" s="128" t="str">
        <f>IFERROR(INDEX(Calculation!$Q$7:$Q$206,MATCH($B105&amp;" "&amp;BL$10,positions,0),1),
IFERROR(INDEX(Calculation!$R$7:$R$206,MATCH($B104&amp;" "&amp;BL$10,positions,0),1),
IF(AND(ROW(BL105)&gt;12,OR(AND(BM106&lt;&gt;"",BM106&lt;&gt;"-"),AND(BL106="-",BK105=""))),"-","")))</f>
        <v/>
      </c>
      <c r="BM105" s="128" t="str">
        <f>IFERROR(INDEX(Calculation!$Q$7:$Q$206,MATCH($B105&amp;" "&amp;BM$10,positions,0),1),
IFERROR(INDEX(Calculation!$R$7:$R$206,MATCH($B104&amp;" "&amp;BM$10,positions,0),1),
IF(AND(ROW(BM105)&gt;12,OR(AND(BN106&lt;&gt;"",BN106&lt;&gt;"-"),AND(BM106="-",BL105=""))),"-","")))</f>
        <v/>
      </c>
      <c r="BN105" s="128" t="str">
        <f>IFERROR(INDEX(Calculation!$Q$7:$Q$206,MATCH($B105&amp;" "&amp;BN$10,positions,0),1),
IFERROR(INDEX(Calculation!$R$7:$R$206,MATCH($B104&amp;" "&amp;BN$10,positions,0),1),
IF(AND(ROW(BN105)&gt;12,OR(AND(BO106&lt;&gt;"",BO106&lt;&gt;"-"),AND(BN106="-",BM105=""))),"-","")))</f>
        <v/>
      </c>
      <c r="BO105" s="128" t="str">
        <f>IFERROR(INDEX(Calculation!$Q$7:$Q$206,MATCH($B105&amp;" "&amp;BO$10,positions,0),1),
IFERROR(INDEX(Calculation!$R$7:$R$206,MATCH($B104&amp;" "&amp;BO$10,positions,0),1),
IF(AND(ROW(BO105)&gt;12,OR(AND(BP106&lt;&gt;"",BP106&lt;&gt;"-"),AND(BO106="-",BN105=""))),"-","")))</f>
        <v/>
      </c>
      <c r="BP105" s="128" t="str">
        <f>IFERROR(INDEX(Calculation!$Q$7:$Q$206,MATCH($B105&amp;" "&amp;BP$10,positions,0),1),
IFERROR(INDEX(Calculation!$R$7:$R$206,MATCH($B104&amp;" "&amp;BP$10,positions,0),1),
IF(AND(ROW(BP105)&gt;12,OR(AND(BQ106&lt;&gt;"",BQ106&lt;&gt;"-"),AND(BP106="-",BO105=""))),"-","")))</f>
        <v/>
      </c>
      <c r="BQ105" s="128" t="str">
        <f>IFERROR(INDEX(Calculation!$Q$7:$Q$206,MATCH($B105&amp;" "&amp;BQ$10,positions,0),1),
IFERROR(INDEX(Calculation!$R$7:$R$206,MATCH($B104&amp;" "&amp;BQ$10,positions,0),1),
IF(AND(ROW(BQ105)&gt;12,OR(AND(BR106&lt;&gt;"",BR106&lt;&gt;"-"),AND(BQ106="-",BP105=""))),"-","")))</f>
        <v/>
      </c>
      <c r="BR105" s="128" t="str">
        <f>IFERROR(INDEX(Calculation!$Q$7:$Q$206,MATCH($B105&amp;" "&amp;BR$10,positions,0),1),
IFERROR(INDEX(Calculation!$R$7:$R$206,MATCH($B104&amp;" "&amp;BR$10,positions,0),1),
IF(AND(ROW(BR105)&gt;12,OR(AND(BS106&lt;&gt;"",BS106&lt;&gt;"-"),AND(BR106="-",BQ105=""))),"-","")))</f>
        <v/>
      </c>
      <c r="BS105" s="128" t="str">
        <f>IFERROR(INDEX(Calculation!$Q$7:$Q$206,MATCH($B105&amp;" "&amp;BS$10,positions,0),1),
IFERROR(INDEX(Calculation!$R$7:$R$206,MATCH($B104&amp;" "&amp;BS$10,positions,0),1),
IF(AND(ROW(BS105)&gt;12,OR(AND(BT106&lt;&gt;"",BT106&lt;&gt;"-"),AND(BS106="-",BR105=""))),"-","")))</f>
        <v/>
      </c>
      <c r="BT105" s="128" t="str">
        <f>IFERROR(INDEX(Calculation!$Q$7:$Q$206,MATCH($B105&amp;" "&amp;BT$10,positions,0),1),
IFERROR(INDEX(Calculation!$R$7:$R$206,MATCH($B104&amp;" "&amp;BT$10,positions,0),1),
IF(AND(ROW(BT105)&gt;12,OR(AND(BU106&lt;&gt;"",BU106&lt;&gt;"-"),AND(BT106="-",BS105=""))),"-","")))</f>
        <v/>
      </c>
      <c r="BU105" s="128" t="str">
        <f>IFERROR(INDEX(Calculation!$Q$7:$Q$206,MATCH($B105&amp;" "&amp;BU$10,positions,0),1),
IFERROR(INDEX(Calculation!$R$7:$R$206,MATCH($B104&amp;" "&amp;BU$10,positions,0),1),
IF(AND(ROW(BU105)&gt;12,OR(AND(BV106&lt;&gt;"",BV106&lt;&gt;"-"),AND(BU106="-",BT105=""))),"-","")))</f>
        <v/>
      </c>
      <c r="BV105" s="128" t="str">
        <f>IFERROR(INDEX(Calculation!$Q$7:$Q$206,MATCH($B105&amp;" "&amp;BV$10,positions,0),1),
IFERROR(INDEX(Calculation!$R$7:$R$206,MATCH($B104&amp;" "&amp;BV$10,positions,0),1),
IF(AND(ROW(BV105)&gt;12,OR(AND(BW106&lt;&gt;"",BW106&lt;&gt;"-"),AND(BV106="-",BU105=""))),"-","")))</f>
        <v/>
      </c>
      <c r="BW105" s="128" t="str">
        <f>IFERROR(INDEX(Calculation!$Q$7:$Q$206,MATCH($B105&amp;" "&amp;BW$10,positions,0),1),
IFERROR(INDEX(Calculation!$R$7:$R$206,MATCH($B104&amp;" "&amp;BW$10,positions,0),1),
IF(AND(ROW(BW105)&gt;12,OR(AND(BX106&lt;&gt;"",BX106&lt;&gt;"-"),AND(BW106="-",BV105=""))),"-","")))</f>
        <v/>
      </c>
      <c r="BX105" s="128" t="str">
        <f>IFERROR(INDEX(Calculation!$Q$7:$Q$206,MATCH($B105&amp;" "&amp;BX$10,positions,0),1),
IFERROR(INDEX(Calculation!$R$7:$R$206,MATCH($B104&amp;" "&amp;BX$10,positions,0),1),
IF(AND(ROW(BX105)&gt;12,OR(AND(BY106&lt;&gt;"",BY106&lt;&gt;"-"),AND(BX106="-",BW105=""))),"-","")))</f>
        <v/>
      </c>
      <c r="BY105" s="128" t="str">
        <f>IFERROR(INDEX(Calculation!$Q$7:$Q$206,MATCH($B105&amp;" "&amp;BY$10,positions,0),1),
IFERROR(INDEX(Calculation!$R$7:$R$206,MATCH($B104&amp;" "&amp;BY$10,positions,0),1),
IF(AND(ROW(BY105)&gt;12,OR(AND(BZ106&lt;&gt;"",BZ106&lt;&gt;"-"),AND(BY106="-",BX105=""))),"-","")))</f>
        <v/>
      </c>
      <c r="BZ105" s="128" t="str">
        <f>IFERROR(INDEX(Calculation!$Q$7:$Q$206,MATCH($B105&amp;" "&amp;BZ$10,positions,0),1),
IFERROR(INDEX(Calculation!$R$7:$R$206,MATCH($B104&amp;" "&amp;BZ$10,positions,0),1),
IF(AND(ROW(BZ105)&gt;12,OR(AND(CA106&lt;&gt;"",CA106&lt;&gt;"-"),AND(BZ106="-",BY105=""))),"-","")))</f>
        <v/>
      </c>
      <c r="CA105" s="128" t="str">
        <f>IFERROR(INDEX(Calculation!$Q$7:$Q$206,MATCH($B105&amp;" "&amp;CA$10,positions,0),1),
IFERROR(INDEX(Calculation!$R$7:$R$206,MATCH($B104&amp;" "&amp;CA$10,positions,0),1),
IF(AND(ROW(CA105)&gt;12,OR(AND(CB106&lt;&gt;"",CB106&lt;&gt;"-"),AND(CA106="-",BZ105=""))),"-","")))</f>
        <v/>
      </c>
      <c r="CB105" s="128" t="str">
        <f>IFERROR(INDEX(Calculation!$Q$7:$Q$206,MATCH($B105&amp;" "&amp;CB$10,positions,0),1),
IFERROR(INDEX(Calculation!$R$7:$R$206,MATCH($B104&amp;" "&amp;CB$10,positions,0),1),
IF(AND(ROW(CB105)&gt;12,OR(AND(CC106&lt;&gt;"",CC106&lt;&gt;"-"),AND(CB106="-",CA105=""))),"-","")))</f>
        <v/>
      </c>
      <c r="CC105" s="128" t="str">
        <f>IFERROR(INDEX(Calculation!$Q$7:$Q$206,MATCH($B105&amp;" "&amp;CC$10,positions,0),1),
IFERROR(INDEX(Calculation!$R$7:$R$206,MATCH($B104&amp;" "&amp;CC$10,positions,0),1),
IF(AND(ROW(CC105)&gt;12,OR(AND(CD106&lt;&gt;"",CD106&lt;&gt;"-"),AND(CC106="-",CB105=""))),"-","")))</f>
        <v/>
      </c>
      <c r="CD105" s="128" t="str">
        <f>IFERROR(INDEX(Calculation!$Q$7:$Q$206,MATCH($B105&amp;" "&amp;CD$10,positions,0),1),
IFERROR(INDEX(Calculation!$R$7:$R$206,MATCH($B104&amp;" "&amp;CD$10,positions,0),1),
IF(AND(ROW(CD105)&gt;12,OR(AND(CE106&lt;&gt;"",CE106&lt;&gt;"-"),AND(CD106="-",CC105=""))),"-","")))</f>
        <v/>
      </c>
      <c r="CE105" s="128" t="str">
        <f>IFERROR(INDEX(Calculation!$Q$7:$Q$206,MATCH($B105&amp;" "&amp;CE$10,positions,0),1),
IFERROR(INDEX(Calculation!$R$7:$R$206,MATCH($B104&amp;" "&amp;CE$10,positions,0),1),
IF(AND(ROW(CE105)&gt;12,OR(AND(CF106&lt;&gt;"",CF106&lt;&gt;"-"),AND(CE106="-",CD105=""))),"-","")))</f>
        <v/>
      </c>
      <c r="CF105" s="128" t="str">
        <f>IFERROR(INDEX(Calculation!$Q$7:$Q$206,MATCH($B105&amp;" "&amp;CF$10,positions,0),1),
IFERROR(INDEX(Calculation!$R$7:$R$206,MATCH($B104&amp;" "&amp;CF$10,positions,0),1),
IF(AND(ROW(CF105)&gt;12,OR(AND(CG106&lt;&gt;"",CG106&lt;&gt;"-"),AND(CF106="-",CE105=""))),"-","")))</f>
        <v/>
      </c>
      <c r="CG105" s="128" t="str">
        <f>IFERROR(INDEX(Calculation!$Q$7:$Q$206,MATCH($B105&amp;" "&amp;CG$10,positions,0),1),
IFERROR(INDEX(Calculation!$R$7:$R$206,MATCH($B104&amp;" "&amp;CG$10,positions,0),1),
IF(AND(ROW(CG105)&gt;12,OR(AND(CH106&lt;&gt;"",CH106&lt;&gt;"-"),AND(CG106="-",CF105=""))),"-","")))</f>
        <v/>
      </c>
      <c r="CH105" s="128" t="str">
        <f>IFERROR(INDEX(Calculation!$Q$7:$Q$206,MATCH($B105&amp;" "&amp;CH$10,positions,0),1),
IFERROR(INDEX(Calculation!$R$7:$R$206,MATCH($B104&amp;" "&amp;CH$10,positions,0),1),
IF(AND(ROW(CH105)&gt;12,OR(AND(CI106&lt;&gt;"",CI106&lt;&gt;"-"),AND(CH106="-",CG105=""))),"-","")))</f>
        <v/>
      </c>
      <c r="CI105" s="128" t="str">
        <f>IFERROR(INDEX(Calculation!$Q$7:$Q$206,MATCH($B105&amp;" "&amp;CI$10,positions,0),1),
IFERROR(INDEX(Calculation!$R$7:$R$206,MATCH($B104&amp;" "&amp;CI$10,positions,0),1),
IF(AND(ROW(CI105)&gt;12,OR(AND(CJ106&lt;&gt;"",CJ106&lt;&gt;"-"),AND(CI106="-",CH105=""))),"-","")))</f>
        <v/>
      </c>
      <c r="CJ105" s="128" t="str">
        <f>IFERROR(INDEX(Calculation!$Q$7:$Q$206,MATCH($B105&amp;" "&amp;CJ$10,positions,0),1),
IFERROR(INDEX(Calculation!$R$7:$R$206,MATCH($B104&amp;" "&amp;CJ$10,positions,0),1),
IF(AND(ROW(CJ105)&gt;12,OR(AND(CK106&lt;&gt;"",CK106&lt;&gt;"-"),AND(CJ106="-",CI105=""))),"-","")))</f>
        <v/>
      </c>
      <c r="CK105" s="128" t="str">
        <f>IFERROR(INDEX(Calculation!$Q$7:$Q$206,MATCH($B105&amp;" "&amp;CK$10,positions,0),1),
IFERROR(INDEX(Calculation!$R$7:$R$206,MATCH($B104&amp;" "&amp;CK$10,positions,0),1),
IF(AND(ROW(CK105)&gt;12,OR(AND(CL106&lt;&gt;"",CL106&lt;&gt;"-"),AND(CK106="-",CJ105=""))),"-","")))</f>
        <v/>
      </c>
      <c r="CL105" s="128" t="str">
        <f>IFERROR(INDEX(Calculation!$Q$7:$Q$206,MATCH($B105&amp;" "&amp;CL$10,positions,0),1),
IFERROR(INDEX(Calculation!$R$7:$R$206,MATCH($B104&amp;" "&amp;CL$10,positions,0),1),
IF(AND(ROW(CL105)&gt;12,OR(AND(CM106&lt;&gt;"",CM106&lt;&gt;"-"),AND(CL106="-",CK105=""))),"-","")))</f>
        <v/>
      </c>
      <c r="CM105" s="128" t="str">
        <f>IFERROR(INDEX(Calculation!$Q$7:$Q$206,MATCH($B105&amp;" "&amp;CM$10,positions,0),1),
IFERROR(INDEX(Calculation!$R$7:$R$206,MATCH($B104&amp;" "&amp;CM$10,positions,0),1),
IF(AND(ROW(CM105)&gt;12,OR(AND(CN106&lt;&gt;"",CN106&lt;&gt;"-"),AND(CM106="-",CL105=""))),"-","")))</f>
        <v/>
      </c>
      <c r="CN105" s="128" t="str">
        <f>IFERROR(INDEX(Calculation!$Q$7:$Q$206,MATCH($B105&amp;" "&amp;CN$10,positions,0),1),
IFERROR(INDEX(Calculation!$R$7:$R$206,MATCH($B104&amp;" "&amp;CN$10,positions,0),1),
IF(AND(ROW(CN105)&gt;12,OR(AND(CO106&lt;&gt;"",CO106&lt;&gt;"-"),AND(CN106="-",CM105=""))),"-","")))</f>
        <v/>
      </c>
      <c r="CO105" s="128" t="str">
        <f>IFERROR(INDEX(Calculation!$Q$7:$Q$206,MATCH($B105&amp;" "&amp;CO$10,positions,0),1),
IFERROR(INDEX(Calculation!$R$7:$R$206,MATCH($B104&amp;" "&amp;CO$10,positions,0),1),
IF(AND(ROW(CO105)&gt;12,OR(AND(CP106&lt;&gt;"",CP106&lt;&gt;"-"),AND(CO106="-",CN105=""))),"-","")))</f>
        <v/>
      </c>
      <c r="CP105" s="128" t="str">
        <f>IFERROR(INDEX(Calculation!$Q$7:$Q$206,MATCH($B105&amp;" "&amp;CP$10,positions,0),1),
IFERROR(INDEX(Calculation!$R$7:$R$206,MATCH($B104&amp;" "&amp;CP$10,positions,0),1),
IF(AND(ROW(CP105)&gt;12,OR(AND(CQ106&lt;&gt;"",CQ106&lt;&gt;"-"),AND(CP106="-",CO105=""))),"-","")))</f>
        <v/>
      </c>
      <c r="CQ105" s="128" t="str">
        <f>IFERROR(INDEX(Calculation!$Q$7:$Q$206,MATCH($B105&amp;" "&amp;CQ$10,positions,0),1),
IFERROR(INDEX(Calculation!$R$7:$R$206,MATCH($B104&amp;" "&amp;CQ$10,positions,0),1),
IF(AND(ROW(CQ105)&gt;12,OR(AND(CR106&lt;&gt;"",CR106&lt;&gt;"-"),AND(CQ106="-",CP105=""))),"-","")))</f>
        <v/>
      </c>
      <c r="CR105" s="128" t="str">
        <f>IFERROR(INDEX(Calculation!$Q$7:$Q$206,MATCH($B105&amp;" "&amp;CR$10,positions,0),1),
IFERROR(INDEX(Calculation!$R$7:$R$206,MATCH($B104&amp;" "&amp;CR$10,positions,0),1),
IF(AND(ROW(CR105)&gt;12,OR(AND(CS106&lt;&gt;"",CS106&lt;&gt;"-"),AND(CR106="-",CQ105=""))),"-","")))</f>
        <v/>
      </c>
      <c r="CS105" s="128" t="str">
        <f>IFERROR(INDEX(Calculation!$Q$7:$Q$206,MATCH($B105&amp;" "&amp;CS$10,positions,0),1),
IFERROR(INDEX(Calculation!$R$7:$R$206,MATCH($B104&amp;" "&amp;CS$10,positions,0),1),
IF(AND(ROW(CS105)&gt;12,OR(AND(CT106&lt;&gt;"",CT106&lt;&gt;"-"),AND(CS106="-",CR105=""))),"-","")))</f>
        <v/>
      </c>
      <c r="CT105" s="128" t="str">
        <f>IFERROR(INDEX(Calculation!$Q$7:$Q$206,MATCH($B105&amp;" "&amp;CT$10,positions,0),1),
IFERROR(INDEX(Calculation!$R$7:$R$206,MATCH($B104&amp;" "&amp;CT$10,positions,0),1),
IF(AND(ROW(CT105)&gt;12,OR(AND(CU106&lt;&gt;"",CU106&lt;&gt;"-"),AND(CT106="-",CS105=""))),"-","")))</f>
        <v/>
      </c>
      <c r="CU105" s="128" t="str">
        <f>IFERROR(INDEX(Calculation!$Q$7:$Q$206,MATCH($B105&amp;" "&amp;CU$10,positions,0),1),
IFERROR(INDEX(Calculation!$R$7:$R$206,MATCH($B104&amp;" "&amp;CU$10,positions,0),1),
IF(AND(ROW(CU105)&gt;12,OR(AND(CV106&lt;&gt;"",CV106&lt;&gt;"-"),AND(CU106="-",CT105=""))),"-","")))</f>
        <v/>
      </c>
      <c r="CV105" s="128" t="str">
        <f>IFERROR(INDEX(Calculation!$Q$7:$Q$206,MATCH($B105&amp;" "&amp;CV$10,positions,0),1),
IFERROR(INDEX(Calculation!$R$7:$R$206,MATCH($B104&amp;" "&amp;CV$10,positions,0),1),
IF(AND(ROW(CV105)&gt;12,OR(AND(CW106&lt;&gt;"",CW106&lt;&gt;"-"),AND(CV106="-",CU105=""))),"-","")))</f>
        <v/>
      </c>
      <c r="CW105" s="128" t="str">
        <f>IFERROR(INDEX(Calculation!$Q$7:$Q$206,MATCH($B105&amp;" "&amp;CW$10,positions,0),1),
IFERROR(INDEX(Calculation!$R$7:$R$206,MATCH($B104&amp;" "&amp;CW$10,positions,0),1),
IF(AND(ROW(CW105)&gt;12,OR(AND(CX106&lt;&gt;"",CX106&lt;&gt;"-"),AND(CW106="-",CV105=""))),"-","")))</f>
        <v/>
      </c>
      <c r="CX105" s="128" t="str">
        <f>IFERROR(INDEX(Calculation!$Q$7:$Q$206,MATCH($B105&amp;" "&amp;CX$10,positions,0),1),
IFERROR(INDEX(Calculation!$R$7:$R$206,MATCH($B104&amp;" "&amp;CX$10,positions,0),1),
IF(AND(ROW(CX105)&gt;12,OR(AND(CY106&lt;&gt;"",CY106&lt;&gt;"-"),AND(CX106="-",CW105=""))),"-","")))</f>
        <v/>
      </c>
      <c r="CY105" s="128" t="str">
        <f>IFERROR(INDEX(Calculation!$Q$7:$Q$206,MATCH($B105&amp;" "&amp;CY$10,positions,0),1),
IFERROR(INDEX(Calculation!$R$7:$R$206,MATCH($B104&amp;" "&amp;CY$10,positions,0),1),
IF(AND(ROW(CY105)&gt;12,OR(AND(CZ106&lt;&gt;"",CZ106&lt;&gt;"-"),AND(CY106="-",CX105=""))),"-","")))</f>
        <v/>
      </c>
      <c r="CZ105" s="128" t="str">
        <f>IFERROR(INDEX(Calculation!$Q$7:$Q$206,MATCH($B105&amp;" "&amp;CZ$10,positions,0),1),
IFERROR(INDEX(Calculation!$R$7:$R$206,MATCH($B104&amp;" "&amp;CZ$10,positions,0),1),
IF(AND(ROW(CZ105)&gt;12,OR(AND(DA106&lt;&gt;"",DA106&lt;&gt;"-"),AND(CZ106="-",CY105=""))),"-","")))</f>
        <v/>
      </c>
    </row>
    <row r="106" spans="2:104" s="100" customFormat="1" ht="27.95" customHeight="1" x14ac:dyDescent="0.25">
      <c r="B106" s="140">
        <v>96</v>
      </c>
      <c r="C106" s="99"/>
      <c r="D106" s="128" t="str">
        <f>IFERROR(INDEX(Calculation!$Q$7:$Q$206,MATCH($B106&amp;" "&amp;D$10,positions,0),1),
IFERROR(INDEX(Calculation!$R$7:$R$206,MATCH($B105&amp;" "&amp;D$10,positions,0),1),
IF(AND(ROW(D106)&gt;12,OR(AND(E107&lt;&gt;"",E107&lt;&gt;"-"),AND(D107="-",C106=""))),"-","")))</f>
        <v/>
      </c>
      <c r="E106" s="128" t="str">
        <f>IFERROR(INDEX(Calculation!$Q$7:$Q$206,MATCH($B106&amp;" "&amp;E$10,positions,0),1),
IFERROR(INDEX(Calculation!$R$7:$R$206,MATCH($B105&amp;" "&amp;E$10,positions,0),1),
IF(AND(ROW(E106)&gt;12,OR(AND(F107&lt;&gt;"",F107&lt;&gt;"-"),AND(E107="-",D106=""))),"-","")))</f>
        <v/>
      </c>
      <c r="F106" s="128" t="str">
        <f>IFERROR(INDEX(Calculation!$Q$7:$Q$206,MATCH($B106&amp;" "&amp;F$10,positions,0),1),
IFERROR(INDEX(Calculation!$R$7:$R$206,MATCH($B105&amp;" "&amp;F$10,positions,0),1),
IF(AND(ROW(F106)&gt;12,OR(AND(G107&lt;&gt;"",G107&lt;&gt;"-"),AND(F107="-",E106=""))),"-","")))</f>
        <v/>
      </c>
      <c r="G106" s="128" t="str">
        <f>IFERROR(INDEX(Calculation!$Q$7:$Q$206,MATCH($B106&amp;" "&amp;G$10,positions,0),1),
IFERROR(INDEX(Calculation!$R$7:$R$206,MATCH($B105&amp;" "&amp;G$10,positions,0),1),
IF(AND(ROW(G106)&gt;12,OR(AND(H107&lt;&gt;"",H107&lt;&gt;"-"),AND(G107="-",F106=""))),"-","")))</f>
        <v/>
      </c>
      <c r="H106" s="128" t="str">
        <f>IFERROR(INDEX(Calculation!$Q$7:$Q$206,MATCH($B106&amp;" "&amp;H$10,positions,0),1),
IFERROR(INDEX(Calculation!$R$7:$R$206,MATCH($B105&amp;" "&amp;H$10,positions,0),1),
IF(AND(ROW(H106)&gt;12,OR(AND(I107&lt;&gt;"",I107&lt;&gt;"-"),AND(H107="-",G106=""))),"-","")))</f>
        <v/>
      </c>
      <c r="I106" s="128" t="str">
        <f>IFERROR(INDEX(Calculation!$Q$7:$Q$206,MATCH($B106&amp;" "&amp;I$10,positions,0),1),
IFERROR(INDEX(Calculation!$R$7:$R$206,MATCH($B105&amp;" "&amp;I$10,positions,0),1),
IF(AND(ROW(I106)&gt;12,OR(AND(J107&lt;&gt;"",J107&lt;&gt;"-"),AND(I107="-",H106=""))),"-","")))</f>
        <v/>
      </c>
      <c r="J106" s="128" t="str">
        <f>IFERROR(INDEX(Calculation!$Q$7:$Q$206,MATCH($B106&amp;" "&amp;J$10,positions,0),1),
IFERROR(INDEX(Calculation!$R$7:$R$206,MATCH($B105&amp;" "&amp;J$10,positions,0),1),
IF(AND(ROW(J106)&gt;12,OR(AND(K107&lt;&gt;"",K107&lt;&gt;"-"),AND(J107="-",I106=""))),"-","")))</f>
        <v/>
      </c>
      <c r="K106" s="128" t="str">
        <f>IFERROR(INDEX(Calculation!$Q$7:$Q$206,MATCH($B106&amp;" "&amp;K$10,positions,0),1),
IFERROR(INDEX(Calculation!$R$7:$R$206,MATCH($B105&amp;" "&amp;K$10,positions,0),1),
IF(AND(ROW(K106)&gt;12,OR(AND(L107&lt;&gt;"",L107&lt;&gt;"-"),AND(K107="-",J106=""))),"-","")))</f>
        <v/>
      </c>
      <c r="L106" s="128" t="str">
        <f>IFERROR(INDEX(Calculation!$Q$7:$Q$206,MATCH($B106&amp;" "&amp;L$10,positions,0),1),
IFERROR(INDEX(Calculation!$R$7:$R$206,MATCH($B105&amp;" "&amp;L$10,positions,0),1),
IF(AND(ROW(L106)&gt;12,OR(AND(M107&lt;&gt;"",M107&lt;&gt;"-"),AND(L107="-",K106=""))),"-","")))</f>
        <v/>
      </c>
      <c r="M106" s="128" t="str">
        <f>IFERROR(INDEX(Calculation!$Q$7:$Q$206,MATCH($B106&amp;" "&amp;M$10,positions,0),1),
IFERROR(INDEX(Calculation!$R$7:$R$206,MATCH($B105&amp;" "&amp;M$10,positions,0),1),
IF(AND(ROW(M106)&gt;12,OR(AND(N107&lt;&gt;"",N107&lt;&gt;"-"),AND(M107="-",L106=""))),"-","")))</f>
        <v/>
      </c>
      <c r="N106" s="128" t="str">
        <f>IFERROR(INDEX(Calculation!$Q$7:$Q$206,MATCH($B106&amp;" "&amp;N$10,positions,0),1),
IFERROR(INDEX(Calculation!$R$7:$R$206,MATCH($B105&amp;" "&amp;N$10,positions,0),1),
IF(AND(ROW(N106)&gt;12,OR(AND(O107&lt;&gt;"",O107&lt;&gt;"-"),AND(N107="-",M106=""))),"-","")))</f>
        <v/>
      </c>
      <c r="O106" s="128" t="str">
        <f>IFERROR(INDEX(Calculation!$Q$7:$Q$206,MATCH($B106&amp;" "&amp;O$10,positions,0),1),
IFERROR(INDEX(Calculation!$R$7:$R$206,MATCH($B105&amp;" "&amp;O$10,positions,0),1),
IF(AND(ROW(O106)&gt;12,OR(AND(P107&lt;&gt;"",P107&lt;&gt;"-"),AND(O107="-",N106=""))),"-","")))</f>
        <v/>
      </c>
      <c r="P106" s="128" t="str">
        <f>IFERROR(INDEX(Calculation!$Q$7:$Q$206,MATCH($B106&amp;" "&amp;P$10,positions,0),1),
IFERROR(INDEX(Calculation!$R$7:$R$206,MATCH($B105&amp;" "&amp;P$10,positions,0),1),
IF(AND(ROW(P106)&gt;12,OR(AND(Q107&lt;&gt;"",Q107&lt;&gt;"-"),AND(P107="-",O106=""))),"-","")))</f>
        <v/>
      </c>
      <c r="Q106" s="128" t="str">
        <f>IFERROR(INDEX(Calculation!$Q$7:$Q$206,MATCH($B106&amp;" "&amp;Q$10,positions,0),1),
IFERROR(INDEX(Calculation!$R$7:$R$206,MATCH($B105&amp;" "&amp;Q$10,positions,0),1),
IF(AND(ROW(Q106)&gt;12,OR(AND(R107&lt;&gt;"",R107&lt;&gt;"-"),AND(Q107="-",P106=""))),"-","")))</f>
        <v/>
      </c>
      <c r="R106" s="128" t="str">
        <f>IFERROR(INDEX(Calculation!$Q$7:$Q$206,MATCH($B106&amp;" "&amp;R$10,positions,0),1),
IFERROR(INDEX(Calculation!$R$7:$R$206,MATCH($B105&amp;" "&amp;R$10,positions,0),1),
IF(AND(ROW(R106)&gt;12,OR(AND(S107&lt;&gt;"",S107&lt;&gt;"-"),AND(R107="-",Q106=""))),"-","")))</f>
        <v/>
      </c>
      <c r="S106" s="128" t="str">
        <f>IFERROR(INDEX(Calculation!$Q$7:$Q$206,MATCH($B106&amp;" "&amp;S$10,positions,0),1),
IFERROR(INDEX(Calculation!$R$7:$R$206,MATCH($B105&amp;" "&amp;S$10,positions,0),1),
IF(AND(ROW(S106)&gt;12,OR(AND(T107&lt;&gt;"",T107&lt;&gt;"-"),AND(S107="-",R106=""))),"-","")))</f>
        <v/>
      </c>
      <c r="T106" s="128" t="str">
        <f>IFERROR(INDEX(Calculation!$Q$7:$Q$206,MATCH($B106&amp;" "&amp;T$10,positions,0),1),
IFERROR(INDEX(Calculation!$R$7:$R$206,MATCH($B105&amp;" "&amp;T$10,positions,0),1),
IF(AND(ROW(T106)&gt;12,OR(AND(U107&lt;&gt;"",U107&lt;&gt;"-"),AND(T107="-",S106=""))),"-","")))</f>
        <v/>
      </c>
      <c r="U106" s="128" t="str">
        <f>IFERROR(INDEX(Calculation!$Q$7:$Q$206,MATCH($B106&amp;" "&amp;U$10,positions,0),1),
IFERROR(INDEX(Calculation!$R$7:$R$206,MATCH($B105&amp;" "&amp;U$10,positions,0),1),
IF(AND(ROW(U106)&gt;12,OR(AND(V107&lt;&gt;"",V107&lt;&gt;"-"),AND(U107="-",T106=""))),"-","")))</f>
        <v/>
      </c>
      <c r="V106" s="128" t="str">
        <f>IFERROR(INDEX(Calculation!$Q$7:$Q$206,MATCH($B106&amp;" "&amp;V$10,positions,0),1),
IFERROR(INDEX(Calculation!$R$7:$R$206,MATCH($B105&amp;" "&amp;V$10,positions,0),1),
IF(AND(ROW(V106)&gt;12,OR(AND(W107&lt;&gt;"",W107&lt;&gt;"-"),AND(V107="-",U106=""))),"-","")))</f>
        <v/>
      </c>
      <c r="W106" s="128" t="str">
        <f>IFERROR(INDEX(Calculation!$Q$7:$Q$206,MATCH($B106&amp;" "&amp;W$10,positions,0),1),
IFERROR(INDEX(Calculation!$R$7:$R$206,MATCH($B105&amp;" "&amp;W$10,positions,0),1),
IF(AND(ROW(W106)&gt;12,OR(AND(X107&lt;&gt;"",X107&lt;&gt;"-"),AND(W107="-",V106=""))),"-","")))</f>
        <v/>
      </c>
      <c r="X106" s="128" t="str">
        <f>IFERROR(INDEX(Calculation!$Q$7:$Q$206,MATCH($B106&amp;" "&amp;X$10,positions,0),1),
IFERROR(INDEX(Calculation!$R$7:$R$206,MATCH($B105&amp;" "&amp;X$10,positions,0),1),
IF(AND(ROW(X106)&gt;12,OR(AND(Y107&lt;&gt;"",Y107&lt;&gt;"-"),AND(X107="-",W106=""))),"-","")))</f>
        <v/>
      </c>
      <c r="Y106" s="128" t="str">
        <f>IFERROR(INDEX(Calculation!$Q$7:$Q$206,MATCH($B106&amp;" "&amp;Y$10,positions,0),1),
IFERROR(INDEX(Calculation!$R$7:$R$206,MATCH($B105&amp;" "&amp;Y$10,positions,0),1),
IF(AND(ROW(Y106)&gt;12,OR(AND(Z107&lt;&gt;"",Z107&lt;&gt;"-"),AND(Y107="-",X106=""))),"-","")))</f>
        <v/>
      </c>
      <c r="Z106" s="128" t="str">
        <f>IFERROR(INDEX(Calculation!$Q$7:$Q$206,MATCH($B106&amp;" "&amp;Z$10,positions,0),1),
IFERROR(INDEX(Calculation!$R$7:$R$206,MATCH($B105&amp;" "&amp;Z$10,positions,0),1),
IF(AND(ROW(Z106)&gt;12,OR(AND(AA107&lt;&gt;"",AA107&lt;&gt;"-"),AND(Z107="-",Y106=""))),"-","")))</f>
        <v/>
      </c>
      <c r="AA106" s="128" t="str">
        <f>IFERROR(INDEX(Calculation!$Q$7:$Q$206,MATCH($B106&amp;" "&amp;AA$10,positions,0),1),
IFERROR(INDEX(Calculation!$R$7:$R$206,MATCH($B105&amp;" "&amp;AA$10,positions,0),1),
IF(AND(ROW(AA106)&gt;12,OR(AND(AB107&lt;&gt;"",AB107&lt;&gt;"-"),AND(AA107="-",Z106=""))),"-","")))</f>
        <v/>
      </c>
      <c r="AB106" s="128" t="str">
        <f>IFERROR(INDEX(Calculation!$Q$7:$Q$206,MATCH($B106&amp;" "&amp;AB$10,positions,0),1),
IFERROR(INDEX(Calculation!$R$7:$R$206,MATCH($B105&amp;" "&amp;AB$10,positions,0),1),
IF(AND(ROW(AB106)&gt;12,OR(AND(AC107&lt;&gt;"",AC107&lt;&gt;"-"),AND(AB107="-",AA106=""))),"-","")))</f>
        <v/>
      </c>
      <c r="AC106" s="128" t="str">
        <f>IFERROR(INDEX(Calculation!$Q$7:$Q$206,MATCH($B106&amp;" "&amp;AC$10,positions,0),1),
IFERROR(INDEX(Calculation!$R$7:$R$206,MATCH($B105&amp;" "&amp;AC$10,positions,0),1),
IF(AND(ROW(AC106)&gt;12,OR(AND(AD107&lt;&gt;"",AD107&lt;&gt;"-"),AND(AC107="-",AB106=""))),"-","")))</f>
        <v/>
      </c>
      <c r="AD106" s="128" t="str">
        <f>IFERROR(INDEX(Calculation!$Q$7:$Q$206,MATCH($B106&amp;" "&amp;AD$10,positions,0),1),
IFERROR(INDEX(Calculation!$R$7:$R$206,MATCH($B105&amp;" "&amp;AD$10,positions,0),1),
IF(AND(ROW(AD106)&gt;12,OR(AND(AE107&lt;&gt;"",AE107&lt;&gt;"-"),AND(AD107="-",AC106=""))),"-","")))</f>
        <v/>
      </c>
      <c r="AE106" s="128" t="str">
        <f>IFERROR(INDEX(Calculation!$Q$7:$Q$206,MATCH($B106&amp;" "&amp;AE$10,positions,0),1),
IFERROR(INDEX(Calculation!$R$7:$R$206,MATCH($B105&amp;" "&amp;AE$10,positions,0),1),
IF(AND(ROW(AE106)&gt;12,OR(AND(AF107&lt;&gt;"",AF107&lt;&gt;"-"),AND(AE107="-",AD106=""))),"-","")))</f>
        <v/>
      </c>
      <c r="AF106" s="128" t="str">
        <f>IFERROR(INDEX(Calculation!$Q$7:$Q$206,MATCH($B106&amp;" "&amp;AF$10,positions,0),1),
IFERROR(INDEX(Calculation!$R$7:$R$206,MATCH($B105&amp;" "&amp;AF$10,positions,0),1),
IF(AND(ROW(AF106)&gt;12,OR(AND(AG107&lt;&gt;"",AG107&lt;&gt;"-"),AND(AF107="-",AE106=""))),"-","")))</f>
        <v/>
      </c>
      <c r="AG106" s="128" t="str">
        <f>IFERROR(INDEX(Calculation!$Q$7:$Q$206,MATCH($B106&amp;" "&amp;AG$10,positions,0),1),
IFERROR(INDEX(Calculation!$R$7:$R$206,MATCH($B105&amp;" "&amp;AG$10,positions,0),1),
IF(AND(ROW(AG106)&gt;12,OR(AND(AH107&lt;&gt;"",AH107&lt;&gt;"-"),AND(AG107="-",AF106=""))),"-","")))</f>
        <v/>
      </c>
      <c r="AH106" s="128" t="str">
        <f>IFERROR(INDEX(Calculation!$Q$7:$Q$206,MATCH($B106&amp;" "&amp;AH$10,positions,0),1),
IFERROR(INDEX(Calculation!$R$7:$R$206,MATCH($B105&amp;" "&amp;AH$10,positions,0),1),
IF(AND(ROW(AH106)&gt;12,OR(AND(AI107&lt;&gt;"",AI107&lt;&gt;"-"),AND(AH107="-",AG106=""))),"-","")))</f>
        <v/>
      </c>
      <c r="AI106" s="128" t="str">
        <f>IFERROR(INDEX(Calculation!$Q$7:$Q$206,MATCH($B106&amp;" "&amp;AI$10,positions,0),1),
IFERROR(INDEX(Calculation!$R$7:$R$206,MATCH($B105&amp;" "&amp;AI$10,positions,0),1),
IF(AND(ROW(AI106)&gt;12,OR(AND(AJ107&lt;&gt;"",AJ107&lt;&gt;"-"),AND(AI107="-",AH106=""))),"-","")))</f>
        <v/>
      </c>
      <c r="AJ106" s="128" t="str">
        <f>IFERROR(INDEX(Calculation!$Q$7:$Q$206,MATCH($B106&amp;" "&amp;AJ$10,positions,0),1),
IFERROR(INDEX(Calculation!$R$7:$R$206,MATCH($B105&amp;" "&amp;AJ$10,positions,0),1),
IF(AND(ROW(AJ106)&gt;12,OR(AND(AK107&lt;&gt;"",AK107&lt;&gt;"-"),AND(AJ107="-",AI106=""))),"-","")))</f>
        <v/>
      </c>
      <c r="AK106" s="128" t="str">
        <f>IFERROR(INDEX(Calculation!$Q$7:$Q$206,MATCH($B106&amp;" "&amp;AK$10,positions,0),1),
IFERROR(INDEX(Calculation!$R$7:$R$206,MATCH($B105&amp;" "&amp;AK$10,positions,0),1),
IF(AND(ROW(AK106)&gt;12,OR(AND(AL107&lt;&gt;"",AL107&lt;&gt;"-"),AND(AK107="-",AJ106=""))),"-","")))</f>
        <v/>
      </c>
      <c r="AL106" s="128" t="str">
        <f>IFERROR(INDEX(Calculation!$Q$7:$Q$206,MATCH($B106&amp;" "&amp;AL$10,positions,0),1),
IFERROR(INDEX(Calculation!$R$7:$R$206,MATCH($B105&amp;" "&amp;AL$10,positions,0),1),
IF(AND(ROW(AL106)&gt;12,OR(AND(AM107&lt;&gt;"",AM107&lt;&gt;"-"),AND(AL107="-",AK106=""))),"-","")))</f>
        <v/>
      </c>
      <c r="AM106" s="128" t="str">
        <f>IFERROR(INDEX(Calculation!$Q$7:$Q$206,MATCH($B106&amp;" "&amp;AM$10,positions,0),1),
IFERROR(INDEX(Calculation!$R$7:$R$206,MATCH($B105&amp;" "&amp;AM$10,positions,0),1),
IF(AND(ROW(AM106)&gt;12,OR(AND(AN107&lt;&gt;"",AN107&lt;&gt;"-"),AND(AM107="-",AL106=""))),"-","")))</f>
        <v/>
      </c>
      <c r="AN106" s="128" t="str">
        <f>IFERROR(INDEX(Calculation!$Q$7:$Q$206,MATCH($B106&amp;" "&amp;AN$10,positions,0),1),
IFERROR(INDEX(Calculation!$R$7:$R$206,MATCH($B105&amp;" "&amp;AN$10,positions,0),1),
IF(AND(ROW(AN106)&gt;12,OR(AND(AO107&lt;&gt;"",AO107&lt;&gt;"-"),AND(AN107="-",AM106=""))),"-","")))</f>
        <v/>
      </c>
      <c r="AO106" s="128" t="str">
        <f>IFERROR(INDEX(Calculation!$Q$7:$Q$206,MATCH($B106&amp;" "&amp;AO$10,positions,0),1),
IFERROR(INDEX(Calculation!$R$7:$R$206,MATCH($B105&amp;" "&amp;AO$10,positions,0),1),
IF(AND(ROW(AO106)&gt;12,OR(AND(AP107&lt;&gt;"",AP107&lt;&gt;"-"),AND(AO107="-",AN106=""))),"-","")))</f>
        <v/>
      </c>
      <c r="AP106" s="128" t="str">
        <f>IFERROR(INDEX(Calculation!$Q$7:$Q$206,MATCH($B106&amp;" "&amp;AP$10,positions,0),1),
IFERROR(INDEX(Calculation!$R$7:$R$206,MATCH($B105&amp;" "&amp;AP$10,positions,0),1),
IF(AND(ROW(AP106)&gt;12,OR(AND(AQ107&lt;&gt;"",AQ107&lt;&gt;"-"),AND(AP107="-",AO106=""))),"-","")))</f>
        <v/>
      </c>
      <c r="AQ106" s="128" t="str">
        <f>IFERROR(INDEX(Calculation!$Q$7:$Q$206,MATCH($B106&amp;" "&amp;AQ$10,positions,0),1),
IFERROR(INDEX(Calculation!$R$7:$R$206,MATCH($B105&amp;" "&amp;AQ$10,positions,0),1),
IF(AND(ROW(AQ106)&gt;12,OR(AND(AR107&lt;&gt;"",AR107&lt;&gt;"-"),AND(AQ107="-",AP106=""))),"-","")))</f>
        <v/>
      </c>
      <c r="AR106" s="128" t="str">
        <f>IFERROR(INDEX(Calculation!$Q$7:$Q$206,MATCH($B106&amp;" "&amp;AR$10,positions,0),1),
IFERROR(INDEX(Calculation!$R$7:$R$206,MATCH($B105&amp;" "&amp;AR$10,positions,0),1),
IF(AND(ROW(AR106)&gt;12,OR(AND(AS107&lt;&gt;"",AS107&lt;&gt;"-"),AND(AR107="-",AQ106=""))),"-","")))</f>
        <v/>
      </c>
      <c r="AS106" s="128" t="str">
        <f>IFERROR(INDEX(Calculation!$Q$7:$Q$206,MATCH($B106&amp;" "&amp;AS$10,positions,0),1),
IFERROR(INDEX(Calculation!$R$7:$R$206,MATCH($B105&amp;" "&amp;AS$10,positions,0),1),
IF(AND(ROW(AS106)&gt;12,OR(AND(AT107&lt;&gt;"",AT107&lt;&gt;"-"),AND(AS107="-",AR106=""))),"-","")))</f>
        <v/>
      </c>
      <c r="AT106" s="128" t="str">
        <f>IFERROR(INDEX(Calculation!$Q$7:$Q$206,MATCH($B106&amp;" "&amp;AT$10,positions,0),1),
IFERROR(INDEX(Calculation!$R$7:$R$206,MATCH($B105&amp;" "&amp;AT$10,positions,0),1),
IF(AND(ROW(AT106)&gt;12,OR(AND(AU107&lt;&gt;"",AU107&lt;&gt;"-"),AND(AT107="-",AS106=""))),"-","")))</f>
        <v/>
      </c>
      <c r="AU106" s="128" t="str">
        <f>IFERROR(INDEX(Calculation!$Q$7:$Q$206,MATCH($B106&amp;" "&amp;AU$10,positions,0),1),
IFERROR(INDEX(Calculation!$R$7:$R$206,MATCH($B105&amp;" "&amp;AU$10,positions,0),1),
IF(AND(ROW(AU106)&gt;12,OR(AND(AV107&lt;&gt;"",AV107&lt;&gt;"-"),AND(AU107="-",AT106=""))),"-","")))</f>
        <v/>
      </c>
      <c r="AV106" s="128" t="str">
        <f>IFERROR(INDEX(Calculation!$Q$7:$Q$206,MATCH($B106&amp;" "&amp;AV$10,positions,0),1),
IFERROR(INDEX(Calculation!$R$7:$R$206,MATCH($B105&amp;" "&amp;AV$10,positions,0),1),
IF(AND(ROW(AV106)&gt;12,OR(AND(AW107&lt;&gt;"",AW107&lt;&gt;"-"),AND(AV107="-",AU106=""))),"-","")))</f>
        <v/>
      </c>
      <c r="AW106" s="128" t="str">
        <f>IFERROR(INDEX(Calculation!$Q$7:$Q$206,MATCH($B106&amp;" "&amp;AW$10,positions,0),1),
IFERROR(INDEX(Calculation!$R$7:$R$206,MATCH($B105&amp;" "&amp;AW$10,positions,0),1),
IF(AND(ROW(AW106)&gt;12,OR(AND(AX107&lt;&gt;"",AX107&lt;&gt;"-"),AND(AW107="-",AV106=""))),"-","")))</f>
        <v/>
      </c>
      <c r="AX106" s="128" t="str">
        <f>IFERROR(INDEX(Calculation!$Q$7:$Q$206,MATCH($B106&amp;" "&amp;AX$10,positions,0),1),
IFERROR(INDEX(Calculation!$R$7:$R$206,MATCH($B105&amp;" "&amp;AX$10,positions,0),1),
IF(AND(ROW(AX106)&gt;12,OR(AND(AY107&lt;&gt;"",AY107&lt;&gt;"-"),AND(AX107="-",AW106=""))),"-","")))</f>
        <v/>
      </c>
      <c r="AY106" s="128" t="str">
        <f>IFERROR(INDEX(Calculation!$Q$7:$Q$206,MATCH($B106&amp;" "&amp;AY$10,positions,0),1),
IFERROR(INDEX(Calculation!$R$7:$R$206,MATCH($B105&amp;" "&amp;AY$10,positions,0),1),
IF(AND(ROW(AY106)&gt;12,OR(AND(AZ107&lt;&gt;"",AZ107&lt;&gt;"-"),AND(AY107="-",AX106=""))),"-","")))</f>
        <v/>
      </c>
      <c r="AZ106" s="128" t="str">
        <f>IFERROR(INDEX(Calculation!$Q$7:$Q$206,MATCH($B106&amp;" "&amp;AZ$10,positions,0),1),
IFERROR(INDEX(Calculation!$R$7:$R$206,MATCH($B105&amp;" "&amp;AZ$10,positions,0),1),
IF(AND(ROW(AZ106)&gt;12,OR(AND(BA107&lt;&gt;"",BA107&lt;&gt;"-"),AND(AZ107="-",AY106=""))),"-","")))</f>
        <v/>
      </c>
      <c r="BA106" s="128" t="str">
        <f>IFERROR(INDEX(Calculation!$Q$7:$Q$206,MATCH($B106&amp;" "&amp;BA$10,positions,0),1),
IFERROR(INDEX(Calculation!$R$7:$R$206,MATCH($B105&amp;" "&amp;BA$10,positions,0),1),
IF(AND(ROW(BA106)&gt;12,OR(AND(BB107&lt;&gt;"",BB107&lt;&gt;"-"),AND(BA107="-",AZ106=""))),"-","")))</f>
        <v/>
      </c>
      <c r="BB106" s="128" t="str">
        <f>IFERROR(INDEX(Calculation!$Q$7:$Q$206,MATCH($B106&amp;" "&amp;BB$10,positions,0),1),
IFERROR(INDEX(Calculation!$R$7:$R$206,MATCH($B105&amp;" "&amp;BB$10,positions,0),1),
IF(AND(ROW(BB106)&gt;12,OR(AND(BC107&lt;&gt;"",BC107&lt;&gt;"-"),AND(BB107="-",BA106=""))),"-","")))</f>
        <v/>
      </c>
      <c r="BC106" s="128" t="str">
        <f>IFERROR(INDEX(Calculation!$Q$7:$Q$206,MATCH($B106&amp;" "&amp;BC$10,positions,0),1),
IFERROR(INDEX(Calculation!$R$7:$R$206,MATCH($B105&amp;" "&amp;BC$10,positions,0),1),
IF(AND(ROW(BC106)&gt;12,OR(AND(BD107&lt;&gt;"",BD107&lt;&gt;"-"),AND(BC107="-",BB106=""))),"-","")))</f>
        <v/>
      </c>
      <c r="BD106" s="128" t="str">
        <f>IFERROR(INDEX(Calculation!$Q$7:$Q$206,MATCH($B106&amp;" "&amp;BD$10,positions,0),1),
IFERROR(INDEX(Calculation!$R$7:$R$206,MATCH($B105&amp;" "&amp;BD$10,positions,0),1),
IF(AND(ROW(BD106)&gt;12,OR(AND(BE107&lt;&gt;"",BE107&lt;&gt;"-"),AND(BD107="-",BC106=""))),"-","")))</f>
        <v/>
      </c>
      <c r="BE106" s="128" t="str">
        <f>IFERROR(INDEX(Calculation!$Q$7:$Q$206,MATCH($B106&amp;" "&amp;BE$10,positions,0),1),
IFERROR(INDEX(Calculation!$R$7:$R$206,MATCH($B105&amp;" "&amp;BE$10,positions,0),1),
IF(AND(ROW(BE106)&gt;12,OR(AND(BF107&lt;&gt;"",BF107&lt;&gt;"-"),AND(BE107="-",BD106=""))),"-","")))</f>
        <v/>
      </c>
      <c r="BF106" s="128" t="str">
        <f>IFERROR(INDEX(Calculation!$Q$7:$Q$206,MATCH($B106&amp;" "&amp;BF$10,positions,0),1),
IFERROR(INDEX(Calculation!$R$7:$R$206,MATCH($B105&amp;" "&amp;BF$10,positions,0),1),
IF(AND(ROW(BF106)&gt;12,OR(AND(BG107&lt;&gt;"",BG107&lt;&gt;"-"),AND(BF107="-",BE106=""))),"-","")))</f>
        <v/>
      </c>
      <c r="BG106" s="128" t="str">
        <f>IFERROR(INDEX(Calculation!$Q$7:$Q$206,MATCH($B106&amp;" "&amp;BG$10,positions,0),1),
IFERROR(INDEX(Calculation!$R$7:$R$206,MATCH($B105&amp;" "&amp;BG$10,positions,0),1),
IF(AND(ROW(BG106)&gt;12,OR(AND(BH107&lt;&gt;"",BH107&lt;&gt;"-"),AND(BG107="-",BF106=""))),"-","")))</f>
        <v/>
      </c>
      <c r="BH106" s="128" t="str">
        <f>IFERROR(INDEX(Calculation!$Q$7:$Q$206,MATCH($B106&amp;" "&amp;BH$10,positions,0),1),
IFERROR(INDEX(Calculation!$R$7:$R$206,MATCH($B105&amp;" "&amp;BH$10,positions,0),1),
IF(AND(ROW(BH106)&gt;12,OR(AND(BI107&lt;&gt;"",BI107&lt;&gt;"-"),AND(BH107="-",BG106=""))),"-","")))</f>
        <v/>
      </c>
      <c r="BI106" s="128" t="str">
        <f>IFERROR(INDEX(Calculation!$Q$7:$Q$206,MATCH($B106&amp;" "&amp;BI$10,positions,0),1),
IFERROR(INDEX(Calculation!$R$7:$R$206,MATCH($B105&amp;" "&amp;BI$10,positions,0),1),
IF(AND(ROW(BI106)&gt;12,OR(AND(BJ107&lt;&gt;"",BJ107&lt;&gt;"-"),AND(BI107="-",BH106=""))),"-","")))</f>
        <v/>
      </c>
      <c r="BJ106" s="128" t="str">
        <f>IFERROR(INDEX(Calculation!$Q$7:$Q$206,MATCH($B106&amp;" "&amp;BJ$10,positions,0),1),
IFERROR(INDEX(Calculation!$R$7:$R$206,MATCH($B105&amp;" "&amp;BJ$10,positions,0),1),
IF(AND(ROW(BJ106)&gt;12,OR(AND(BK107&lt;&gt;"",BK107&lt;&gt;"-"),AND(BJ107="-",BI106=""))),"-","")))</f>
        <v/>
      </c>
      <c r="BK106" s="128" t="str">
        <f>IFERROR(INDEX(Calculation!$Q$7:$Q$206,MATCH($B106&amp;" "&amp;BK$10,positions,0),1),
IFERROR(INDEX(Calculation!$R$7:$R$206,MATCH($B105&amp;" "&amp;BK$10,positions,0),1),
IF(AND(ROW(BK106)&gt;12,OR(AND(BL107&lt;&gt;"",BL107&lt;&gt;"-"),AND(BK107="-",BJ106=""))),"-","")))</f>
        <v/>
      </c>
      <c r="BL106" s="128" t="str">
        <f>IFERROR(INDEX(Calculation!$Q$7:$Q$206,MATCH($B106&amp;" "&amp;BL$10,positions,0),1),
IFERROR(INDEX(Calculation!$R$7:$R$206,MATCH($B105&amp;" "&amp;BL$10,positions,0),1),
IF(AND(ROW(BL106)&gt;12,OR(AND(BM107&lt;&gt;"",BM107&lt;&gt;"-"),AND(BL107="-",BK106=""))),"-","")))</f>
        <v/>
      </c>
      <c r="BM106" s="128" t="str">
        <f>IFERROR(INDEX(Calculation!$Q$7:$Q$206,MATCH($B106&amp;" "&amp;BM$10,positions,0),1),
IFERROR(INDEX(Calculation!$R$7:$R$206,MATCH($B105&amp;" "&amp;BM$10,positions,0),1),
IF(AND(ROW(BM106)&gt;12,OR(AND(BN107&lt;&gt;"",BN107&lt;&gt;"-"),AND(BM107="-",BL106=""))),"-","")))</f>
        <v/>
      </c>
      <c r="BN106" s="128" t="str">
        <f>IFERROR(INDEX(Calculation!$Q$7:$Q$206,MATCH($B106&amp;" "&amp;BN$10,positions,0),1),
IFERROR(INDEX(Calculation!$R$7:$R$206,MATCH($B105&amp;" "&amp;BN$10,positions,0),1),
IF(AND(ROW(BN106)&gt;12,OR(AND(BO107&lt;&gt;"",BO107&lt;&gt;"-"),AND(BN107="-",BM106=""))),"-","")))</f>
        <v/>
      </c>
      <c r="BO106" s="128" t="str">
        <f>IFERROR(INDEX(Calculation!$Q$7:$Q$206,MATCH($B106&amp;" "&amp;BO$10,positions,0),1),
IFERROR(INDEX(Calculation!$R$7:$R$206,MATCH($B105&amp;" "&amp;BO$10,positions,0),1),
IF(AND(ROW(BO106)&gt;12,OR(AND(BP107&lt;&gt;"",BP107&lt;&gt;"-"),AND(BO107="-",BN106=""))),"-","")))</f>
        <v/>
      </c>
      <c r="BP106" s="128" t="str">
        <f>IFERROR(INDEX(Calculation!$Q$7:$Q$206,MATCH($B106&amp;" "&amp;BP$10,positions,0),1),
IFERROR(INDEX(Calculation!$R$7:$R$206,MATCH($B105&amp;" "&amp;BP$10,positions,0),1),
IF(AND(ROW(BP106)&gt;12,OR(AND(BQ107&lt;&gt;"",BQ107&lt;&gt;"-"),AND(BP107="-",BO106=""))),"-","")))</f>
        <v/>
      </c>
      <c r="BQ106" s="128" t="str">
        <f>IFERROR(INDEX(Calculation!$Q$7:$Q$206,MATCH($B106&amp;" "&amp;BQ$10,positions,0),1),
IFERROR(INDEX(Calculation!$R$7:$R$206,MATCH($B105&amp;" "&amp;BQ$10,positions,0),1),
IF(AND(ROW(BQ106)&gt;12,OR(AND(BR107&lt;&gt;"",BR107&lt;&gt;"-"),AND(BQ107="-",BP106=""))),"-","")))</f>
        <v/>
      </c>
      <c r="BR106" s="128" t="str">
        <f>IFERROR(INDEX(Calculation!$Q$7:$Q$206,MATCH($B106&amp;" "&amp;BR$10,positions,0),1),
IFERROR(INDEX(Calculation!$R$7:$R$206,MATCH($B105&amp;" "&amp;BR$10,positions,0),1),
IF(AND(ROW(BR106)&gt;12,OR(AND(BS107&lt;&gt;"",BS107&lt;&gt;"-"),AND(BR107="-",BQ106=""))),"-","")))</f>
        <v/>
      </c>
      <c r="BS106" s="128" t="str">
        <f>IFERROR(INDEX(Calculation!$Q$7:$Q$206,MATCH($B106&amp;" "&amp;BS$10,positions,0),1),
IFERROR(INDEX(Calculation!$R$7:$R$206,MATCH($B105&amp;" "&amp;BS$10,positions,0),1),
IF(AND(ROW(BS106)&gt;12,OR(AND(BT107&lt;&gt;"",BT107&lt;&gt;"-"),AND(BS107="-",BR106=""))),"-","")))</f>
        <v/>
      </c>
      <c r="BT106" s="128" t="str">
        <f>IFERROR(INDEX(Calculation!$Q$7:$Q$206,MATCH($B106&amp;" "&amp;BT$10,positions,0),1),
IFERROR(INDEX(Calculation!$R$7:$R$206,MATCH($B105&amp;" "&amp;BT$10,positions,0),1),
IF(AND(ROW(BT106)&gt;12,OR(AND(BU107&lt;&gt;"",BU107&lt;&gt;"-"),AND(BT107="-",BS106=""))),"-","")))</f>
        <v/>
      </c>
      <c r="BU106" s="128" t="str">
        <f>IFERROR(INDEX(Calculation!$Q$7:$Q$206,MATCH($B106&amp;" "&amp;BU$10,positions,0),1),
IFERROR(INDEX(Calculation!$R$7:$R$206,MATCH($B105&amp;" "&amp;BU$10,positions,0),1),
IF(AND(ROW(BU106)&gt;12,OR(AND(BV107&lt;&gt;"",BV107&lt;&gt;"-"),AND(BU107="-",BT106=""))),"-","")))</f>
        <v/>
      </c>
      <c r="BV106" s="128" t="str">
        <f>IFERROR(INDEX(Calculation!$Q$7:$Q$206,MATCH($B106&amp;" "&amp;BV$10,positions,0),1),
IFERROR(INDEX(Calculation!$R$7:$R$206,MATCH($B105&amp;" "&amp;BV$10,positions,0),1),
IF(AND(ROW(BV106)&gt;12,OR(AND(BW107&lt;&gt;"",BW107&lt;&gt;"-"),AND(BV107="-",BU106=""))),"-","")))</f>
        <v/>
      </c>
      <c r="BW106" s="128" t="str">
        <f>IFERROR(INDEX(Calculation!$Q$7:$Q$206,MATCH($B106&amp;" "&amp;BW$10,positions,0),1),
IFERROR(INDEX(Calculation!$R$7:$R$206,MATCH($B105&amp;" "&amp;BW$10,positions,0),1),
IF(AND(ROW(BW106)&gt;12,OR(AND(BX107&lt;&gt;"",BX107&lt;&gt;"-"),AND(BW107="-",BV106=""))),"-","")))</f>
        <v/>
      </c>
      <c r="BX106" s="128" t="str">
        <f>IFERROR(INDEX(Calculation!$Q$7:$Q$206,MATCH($B106&amp;" "&amp;BX$10,positions,0),1),
IFERROR(INDEX(Calculation!$R$7:$R$206,MATCH($B105&amp;" "&amp;BX$10,positions,0),1),
IF(AND(ROW(BX106)&gt;12,OR(AND(BY107&lt;&gt;"",BY107&lt;&gt;"-"),AND(BX107="-",BW106=""))),"-","")))</f>
        <v/>
      </c>
      <c r="BY106" s="128" t="str">
        <f>IFERROR(INDEX(Calculation!$Q$7:$Q$206,MATCH($B106&amp;" "&amp;BY$10,positions,0),1),
IFERROR(INDEX(Calculation!$R$7:$R$206,MATCH($B105&amp;" "&amp;BY$10,positions,0),1),
IF(AND(ROW(BY106)&gt;12,OR(AND(BZ107&lt;&gt;"",BZ107&lt;&gt;"-"),AND(BY107="-",BX106=""))),"-","")))</f>
        <v/>
      </c>
      <c r="BZ106" s="128" t="str">
        <f>IFERROR(INDEX(Calculation!$Q$7:$Q$206,MATCH($B106&amp;" "&amp;BZ$10,positions,0),1),
IFERROR(INDEX(Calculation!$R$7:$R$206,MATCH($B105&amp;" "&amp;BZ$10,positions,0),1),
IF(AND(ROW(BZ106)&gt;12,OR(AND(CA107&lt;&gt;"",CA107&lt;&gt;"-"),AND(BZ107="-",BY106=""))),"-","")))</f>
        <v/>
      </c>
      <c r="CA106" s="128" t="str">
        <f>IFERROR(INDEX(Calculation!$Q$7:$Q$206,MATCH($B106&amp;" "&amp;CA$10,positions,0),1),
IFERROR(INDEX(Calculation!$R$7:$R$206,MATCH($B105&amp;" "&amp;CA$10,positions,0),1),
IF(AND(ROW(CA106)&gt;12,OR(AND(CB107&lt;&gt;"",CB107&lt;&gt;"-"),AND(CA107="-",BZ106=""))),"-","")))</f>
        <v/>
      </c>
      <c r="CB106" s="128" t="str">
        <f>IFERROR(INDEX(Calculation!$Q$7:$Q$206,MATCH($B106&amp;" "&amp;CB$10,positions,0),1),
IFERROR(INDEX(Calculation!$R$7:$R$206,MATCH($B105&amp;" "&amp;CB$10,positions,0),1),
IF(AND(ROW(CB106)&gt;12,OR(AND(CC107&lt;&gt;"",CC107&lt;&gt;"-"),AND(CB107="-",CA106=""))),"-","")))</f>
        <v/>
      </c>
      <c r="CC106" s="128" t="str">
        <f>IFERROR(INDEX(Calculation!$Q$7:$Q$206,MATCH($B106&amp;" "&amp;CC$10,positions,0),1),
IFERROR(INDEX(Calculation!$R$7:$R$206,MATCH($B105&amp;" "&amp;CC$10,positions,0),1),
IF(AND(ROW(CC106)&gt;12,OR(AND(CD107&lt;&gt;"",CD107&lt;&gt;"-"),AND(CC107="-",CB106=""))),"-","")))</f>
        <v/>
      </c>
      <c r="CD106" s="128" t="str">
        <f>IFERROR(INDEX(Calculation!$Q$7:$Q$206,MATCH($B106&amp;" "&amp;CD$10,positions,0),1),
IFERROR(INDEX(Calculation!$R$7:$R$206,MATCH($B105&amp;" "&amp;CD$10,positions,0),1),
IF(AND(ROW(CD106)&gt;12,OR(AND(CE107&lt;&gt;"",CE107&lt;&gt;"-"),AND(CD107="-",CC106=""))),"-","")))</f>
        <v/>
      </c>
      <c r="CE106" s="128" t="str">
        <f>IFERROR(INDEX(Calculation!$Q$7:$Q$206,MATCH($B106&amp;" "&amp;CE$10,positions,0),1),
IFERROR(INDEX(Calculation!$R$7:$R$206,MATCH($B105&amp;" "&amp;CE$10,positions,0),1),
IF(AND(ROW(CE106)&gt;12,OR(AND(CF107&lt;&gt;"",CF107&lt;&gt;"-"),AND(CE107="-",CD106=""))),"-","")))</f>
        <v/>
      </c>
      <c r="CF106" s="128" t="str">
        <f>IFERROR(INDEX(Calculation!$Q$7:$Q$206,MATCH($B106&amp;" "&amp;CF$10,positions,0),1),
IFERROR(INDEX(Calculation!$R$7:$R$206,MATCH($B105&amp;" "&amp;CF$10,positions,0),1),
IF(AND(ROW(CF106)&gt;12,OR(AND(CG107&lt;&gt;"",CG107&lt;&gt;"-"),AND(CF107="-",CE106=""))),"-","")))</f>
        <v/>
      </c>
      <c r="CG106" s="128" t="str">
        <f>IFERROR(INDEX(Calculation!$Q$7:$Q$206,MATCH($B106&amp;" "&amp;CG$10,positions,0),1),
IFERROR(INDEX(Calculation!$R$7:$R$206,MATCH($B105&amp;" "&amp;CG$10,positions,0),1),
IF(AND(ROW(CG106)&gt;12,OR(AND(CH107&lt;&gt;"",CH107&lt;&gt;"-"),AND(CG107="-",CF106=""))),"-","")))</f>
        <v/>
      </c>
      <c r="CH106" s="128" t="str">
        <f>IFERROR(INDEX(Calculation!$Q$7:$Q$206,MATCH($B106&amp;" "&amp;CH$10,positions,0),1),
IFERROR(INDEX(Calculation!$R$7:$R$206,MATCH($B105&amp;" "&amp;CH$10,positions,0),1),
IF(AND(ROW(CH106)&gt;12,OR(AND(CI107&lt;&gt;"",CI107&lt;&gt;"-"),AND(CH107="-",CG106=""))),"-","")))</f>
        <v/>
      </c>
      <c r="CI106" s="128" t="str">
        <f>IFERROR(INDEX(Calculation!$Q$7:$Q$206,MATCH($B106&amp;" "&amp;CI$10,positions,0),1),
IFERROR(INDEX(Calculation!$R$7:$R$206,MATCH($B105&amp;" "&amp;CI$10,positions,0),1),
IF(AND(ROW(CI106)&gt;12,OR(AND(CJ107&lt;&gt;"",CJ107&lt;&gt;"-"),AND(CI107="-",CH106=""))),"-","")))</f>
        <v/>
      </c>
      <c r="CJ106" s="128" t="str">
        <f>IFERROR(INDEX(Calculation!$Q$7:$Q$206,MATCH($B106&amp;" "&amp;CJ$10,positions,0),1),
IFERROR(INDEX(Calculation!$R$7:$R$206,MATCH($B105&amp;" "&amp;CJ$10,positions,0),1),
IF(AND(ROW(CJ106)&gt;12,OR(AND(CK107&lt;&gt;"",CK107&lt;&gt;"-"),AND(CJ107="-",CI106=""))),"-","")))</f>
        <v/>
      </c>
      <c r="CK106" s="128" t="str">
        <f>IFERROR(INDEX(Calculation!$Q$7:$Q$206,MATCH($B106&amp;" "&amp;CK$10,positions,0),1),
IFERROR(INDEX(Calculation!$R$7:$R$206,MATCH($B105&amp;" "&amp;CK$10,positions,0),1),
IF(AND(ROW(CK106)&gt;12,OR(AND(CL107&lt;&gt;"",CL107&lt;&gt;"-"),AND(CK107="-",CJ106=""))),"-","")))</f>
        <v/>
      </c>
      <c r="CL106" s="128" t="str">
        <f>IFERROR(INDEX(Calculation!$Q$7:$Q$206,MATCH($B106&amp;" "&amp;CL$10,positions,0),1),
IFERROR(INDEX(Calculation!$R$7:$R$206,MATCH($B105&amp;" "&amp;CL$10,positions,0),1),
IF(AND(ROW(CL106)&gt;12,OR(AND(CM107&lt;&gt;"",CM107&lt;&gt;"-"),AND(CL107="-",CK106=""))),"-","")))</f>
        <v/>
      </c>
      <c r="CM106" s="128" t="str">
        <f>IFERROR(INDEX(Calculation!$Q$7:$Q$206,MATCH($B106&amp;" "&amp;CM$10,positions,0),1),
IFERROR(INDEX(Calculation!$R$7:$R$206,MATCH($B105&amp;" "&amp;CM$10,positions,0),1),
IF(AND(ROW(CM106)&gt;12,OR(AND(CN107&lt;&gt;"",CN107&lt;&gt;"-"),AND(CM107="-",CL106=""))),"-","")))</f>
        <v/>
      </c>
      <c r="CN106" s="128" t="str">
        <f>IFERROR(INDEX(Calculation!$Q$7:$Q$206,MATCH($B106&amp;" "&amp;CN$10,positions,0),1),
IFERROR(INDEX(Calculation!$R$7:$R$206,MATCH($B105&amp;" "&amp;CN$10,positions,0),1),
IF(AND(ROW(CN106)&gt;12,OR(AND(CO107&lt;&gt;"",CO107&lt;&gt;"-"),AND(CN107="-",CM106=""))),"-","")))</f>
        <v/>
      </c>
      <c r="CO106" s="128" t="str">
        <f>IFERROR(INDEX(Calculation!$Q$7:$Q$206,MATCH($B106&amp;" "&amp;CO$10,positions,0),1),
IFERROR(INDEX(Calculation!$R$7:$R$206,MATCH($B105&amp;" "&amp;CO$10,positions,0),1),
IF(AND(ROW(CO106)&gt;12,OR(AND(CP107&lt;&gt;"",CP107&lt;&gt;"-"),AND(CO107="-",CN106=""))),"-","")))</f>
        <v/>
      </c>
      <c r="CP106" s="128" t="str">
        <f>IFERROR(INDEX(Calculation!$Q$7:$Q$206,MATCH($B106&amp;" "&amp;CP$10,positions,0),1),
IFERROR(INDEX(Calculation!$R$7:$R$206,MATCH($B105&amp;" "&amp;CP$10,positions,0),1),
IF(AND(ROW(CP106)&gt;12,OR(AND(CQ107&lt;&gt;"",CQ107&lt;&gt;"-"),AND(CP107="-",CO106=""))),"-","")))</f>
        <v/>
      </c>
      <c r="CQ106" s="128" t="str">
        <f>IFERROR(INDEX(Calculation!$Q$7:$Q$206,MATCH($B106&amp;" "&amp;CQ$10,positions,0),1),
IFERROR(INDEX(Calculation!$R$7:$R$206,MATCH($B105&amp;" "&amp;CQ$10,positions,0),1),
IF(AND(ROW(CQ106)&gt;12,OR(AND(CR107&lt;&gt;"",CR107&lt;&gt;"-"),AND(CQ107="-",CP106=""))),"-","")))</f>
        <v/>
      </c>
      <c r="CR106" s="128" t="str">
        <f>IFERROR(INDEX(Calculation!$Q$7:$Q$206,MATCH($B106&amp;" "&amp;CR$10,positions,0),1),
IFERROR(INDEX(Calculation!$R$7:$R$206,MATCH($B105&amp;" "&amp;CR$10,positions,0),1),
IF(AND(ROW(CR106)&gt;12,OR(AND(CS107&lt;&gt;"",CS107&lt;&gt;"-"),AND(CR107="-",CQ106=""))),"-","")))</f>
        <v/>
      </c>
      <c r="CS106" s="128" t="str">
        <f>IFERROR(INDEX(Calculation!$Q$7:$Q$206,MATCH($B106&amp;" "&amp;CS$10,positions,0),1),
IFERROR(INDEX(Calculation!$R$7:$R$206,MATCH($B105&amp;" "&amp;CS$10,positions,0),1),
IF(AND(ROW(CS106)&gt;12,OR(AND(CT107&lt;&gt;"",CT107&lt;&gt;"-"),AND(CS107="-",CR106=""))),"-","")))</f>
        <v/>
      </c>
      <c r="CT106" s="128" t="str">
        <f>IFERROR(INDEX(Calculation!$Q$7:$Q$206,MATCH($B106&amp;" "&amp;CT$10,positions,0),1),
IFERROR(INDEX(Calculation!$R$7:$R$206,MATCH($B105&amp;" "&amp;CT$10,positions,0),1),
IF(AND(ROW(CT106)&gt;12,OR(AND(CU107&lt;&gt;"",CU107&lt;&gt;"-"),AND(CT107="-",CS106=""))),"-","")))</f>
        <v/>
      </c>
      <c r="CU106" s="128" t="str">
        <f>IFERROR(INDEX(Calculation!$Q$7:$Q$206,MATCH($B106&amp;" "&amp;CU$10,positions,0),1),
IFERROR(INDEX(Calculation!$R$7:$R$206,MATCH($B105&amp;" "&amp;CU$10,positions,0),1),
IF(AND(ROW(CU106)&gt;12,OR(AND(CV107&lt;&gt;"",CV107&lt;&gt;"-"),AND(CU107="-",CT106=""))),"-","")))</f>
        <v/>
      </c>
      <c r="CV106" s="128" t="str">
        <f>IFERROR(INDEX(Calculation!$Q$7:$Q$206,MATCH($B106&amp;" "&amp;CV$10,positions,0),1),
IFERROR(INDEX(Calculation!$R$7:$R$206,MATCH($B105&amp;" "&amp;CV$10,positions,0),1),
IF(AND(ROW(CV106)&gt;12,OR(AND(CW107&lt;&gt;"",CW107&lt;&gt;"-"),AND(CV107="-",CU106=""))),"-","")))</f>
        <v/>
      </c>
      <c r="CW106" s="128" t="str">
        <f>IFERROR(INDEX(Calculation!$Q$7:$Q$206,MATCH($B106&amp;" "&amp;CW$10,positions,0),1),
IFERROR(INDEX(Calculation!$R$7:$R$206,MATCH($B105&amp;" "&amp;CW$10,positions,0),1),
IF(AND(ROW(CW106)&gt;12,OR(AND(CX107&lt;&gt;"",CX107&lt;&gt;"-"),AND(CW107="-",CV106=""))),"-","")))</f>
        <v/>
      </c>
      <c r="CX106" s="128" t="str">
        <f>IFERROR(INDEX(Calculation!$Q$7:$Q$206,MATCH($B106&amp;" "&amp;CX$10,positions,0),1),
IFERROR(INDEX(Calculation!$R$7:$R$206,MATCH($B105&amp;" "&amp;CX$10,positions,0),1),
IF(AND(ROW(CX106)&gt;12,OR(AND(CY107&lt;&gt;"",CY107&lt;&gt;"-"),AND(CX107="-",CW106=""))),"-","")))</f>
        <v/>
      </c>
      <c r="CY106" s="128" t="str">
        <f>IFERROR(INDEX(Calculation!$Q$7:$Q$206,MATCH($B106&amp;" "&amp;CY$10,positions,0),1),
IFERROR(INDEX(Calculation!$R$7:$R$206,MATCH($B105&amp;" "&amp;CY$10,positions,0),1),
IF(AND(ROW(CY106)&gt;12,OR(AND(CZ107&lt;&gt;"",CZ107&lt;&gt;"-"),AND(CY107="-",CX106=""))),"-","")))</f>
        <v/>
      </c>
      <c r="CZ106" s="128" t="str">
        <f>IFERROR(INDEX(Calculation!$Q$7:$Q$206,MATCH($B106&amp;" "&amp;CZ$10,positions,0),1),
IFERROR(INDEX(Calculation!$R$7:$R$206,MATCH($B105&amp;" "&amp;CZ$10,positions,0),1),
IF(AND(ROW(CZ106)&gt;12,OR(AND(DA107&lt;&gt;"",DA107&lt;&gt;"-"),AND(CZ107="-",CY106=""))),"-","")))</f>
        <v/>
      </c>
    </row>
    <row r="107" spans="2:104" s="100" customFormat="1" ht="27.95" customHeight="1" x14ac:dyDescent="0.25">
      <c r="B107" s="140">
        <v>97</v>
      </c>
      <c r="C107" s="99"/>
      <c r="D107" s="128" t="str">
        <f>IFERROR(INDEX(Calculation!$Q$7:$Q$206,MATCH($B107&amp;" "&amp;D$10,positions,0),1),
IFERROR(INDEX(Calculation!$R$7:$R$206,MATCH($B106&amp;" "&amp;D$10,positions,0),1),
IF(AND(ROW(D107)&gt;12,OR(AND(E108&lt;&gt;"",E108&lt;&gt;"-"),AND(D108="-",C107=""))),"-","")))</f>
        <v/>
      </c>
      <c r="E107" s="128" t="str">
        <f>IFERROR(INDEX(Calculation!$Q$7:$Q$206,MATCH($B107&amp;" "&amp;E$10,positions,0),1),
IFERROR(INDEX(Calculation!$R$7:$R$206,MATCH($B106&amp;" "&amp;E$10,positions,0),1),
IF(AND(ROW(E107)&gt;12,OR(AND(F108&lt;&gt;"",F108&lt;&gt;"-"),AND(E108="-",D107=""))),"-","")))</f>
        <v/>
      </c>
      <c r="F107" s="128" t="str">
        <f>IFERROR(INDEX(Calculation!$Q$7:$Q$206,MATCH($B107&amp;" "&amp;F$10,positions,0),1),
IFERROR(INDEX(Calculation!$R$7:$R$206,MATCH($B106&amp;" "&amp;F$10,positions,0),1),
IF(AND(ROW(F107)&gt;12,OR(AND(G108&lt;&gt;"",G108&lt;&gt;"-"),AND(F108="-",E107=""))),"-","")))</f>
        <v/>
      </c>
      <c r="G107" s="128" t="str">
        <f>IFERROR(INDEX(Calculation!$Q$7:$Q$206,MATCH($B107&amp;" "&amp;G$10,positions,0),1),
IFERROR(INDEX(Calculation!$R$7:$R$206,MATCH($B106&amp;" "&amp;G$10,positions,0),1),
IF(AND(ROW(G107)&gt;12,OR(AND(H108&lt;&gt;"",H108&lt;&gt;"-"),AND(G108="-",F107=""))),"-","")))</f>
        <v/>
      </c>
      <c r="H107" s="128" t="str">
        <f>IFERROR(INDEX(Calculation!$Q$7:$Q$206,MATCH($B107&amp;" "&amp;H$10,positions,0),1),
IFERROR(INDEX(Calculation!$R$7:$R$206,MATCH($B106&amp;" "&amp;H$10,positions,0),1),
IF(AND(ROW(H107)&gt;12,OR(AND(I108&lt;&gt;"",I108&lt;&gt;"-"),AND(H108="-",G107=""))),"-","")))</f>
        <v/>
      </c>
      <c r="I107" s="128" t="str">
        <f>IFERROR(INDEX(Calculation!$Q$7:$Q$206,MATCH($B107&amp;" "&amp;I$10,positions,0),1),
IFERROR(INDEX(Calculation!$R$7:$R$206,MATCH($B106&amp;" "&amp;I$10,positions,0),1),
IF(AND(ROW(I107)&gt;12,OR(AND(J108&lt;&gt;"",J108&lt;&gt;"-"),AND(I108="-",H107=""))),"-","")))</f>
        <v/>
      </c>
      <c r="J107" s="128" t="str">
        <f>IFERROR(INDEX(Calculation!$Q$7:$Q$206,MATCH($B107&amp;" "&amp;J$10,positions,0),1),
IFERROR(INDEX(Calculation!$R$7:$R$206,MATCH($B106&amp;" "&amp;J$10,positions,0),1),
IF(AND(ROW(J107)&gt;12,OR(AND(K108&lt;&gt;"",K108&lt;&gt;"-"),AND(J108="-",I107=""))),"-","")))</f>
        <v/>
      </c>
      <c r="K107" s="128" t="str">
        <f>IFERROR(INDEX(Calculation!$Q$7:$Q$206,MATCH($B107&amp;" "&amp;K$10,positions,0),1),
IFERROR(INDEX(Calculation!$R$7:$R$206,MATCH($B106&amp;" "&amp;K$10,positions,0),1),
IF(AND(ROW(K107)&gt;12,OR(AND(L108&lt;&gt;"",L108&lt;&gt;"-"),AND(K108="-",J107=""))),"-","")))</f>
        <v/>
      </c>
      <c r="L107" s="128" t="str">
        <f>IFERROR(INDEX(Calculation!$Q$7:$Q$206,MATCH($B107&amp;" "&amp;L$10,positions,0),1),
IFERROR(INDEX(Calculation!$R$7:$R$206,MATCH($B106&amp;" "&amp;L$10,positions,0),1),
IF(AND(ROW(L107)&gt;12,OR(AND(M108&lt;&gt;"",M108&lt;&gt;"-"),AND(L108="-",K107=""))),"-","")))</f>
        <v/>
      </c>
      <c r="M107" s="128" t="str">
        <f>IFERROR(INDEX(Calculation!$Q$7:$Q$206,MATCH($B107&amp;" "&amp;M$10,positions,0),1),
IFERROR(INDEX(Calculation!$R$7:$R$206,MATCH($B106&amp;" "&amp;M$10,positions,0),1),
IF(AND(ROW(M107)&gt;12,OR(AND(N108&lt;&gt;"",N108&lt;&gt;"-"),AND(M108="-",L107=""))),"-","")))</f>
        <v/>
      </c>
      <c r="N107" s="128" t="str">
        <f>IFERROR(INDEX(Calculation!$Q$7:$Q$206,MATCH($B107&amp;" "&amp;N$10,positions,0),1),
IFERROR(INDEX(Calculation!$R$7:$R$206,MATCH($B106&amp;" "&amp;N$10,positions,0),1),
IF(AND(ROW(N107)&gt;12,OR(AND(O108&lt;&gt;"",O108&lt;&gt;"-"),AND(N108="-",M107=""))),"-","")))</f>
        <v/>
      </c>
      <c r="O107" s="128" t="str">
        <f>IFERROR(INDEX(Calculation!$Q$7:$Q$206,MATCH($B107&amp;" "&amp;O$10,positions,0),1),
IFERROR(INDEX(Calculation!$R$7:$R$206,MATCH($B106&amp;" "&amp;O$10,positions,0),1),
IF(AND(ROW(O107)&gt;12,OR(AND(P108&lt;&gt;"",P108&lt;&gt;"-"),AND(O108="-",N107=""))),"-","")))</f>
        <v/>
      </c>
      <c r="P107" s="128" t="str">
        <f>IFERROR(INDEX(Calculation!$Q$7:$Q$206,MATCH($B107&amp;" "&amp;P$10,positions,0),1),
IFERROR(INDEX(Calculation!$R$7:$R$206,MATCH($B106&amp;" "&amp;P$10,positions,0),1),
IF(AND(ROW(P107)&gt;12,OR(AND(Q108&lt;&gt;"",Q108&lt;&gt;"-"),AND(P108="-",O107=""))),"-","")))</f>
        <v/>
      </c>
      <c r="Q107" s="128" t="str">
        <f>IFERROR(INDEX(Calculation!$Q$7:$Q$206,MATCH($B107&amp;" "&amp;Q$10,positions,0),1),
IFERROR(INDEX(Calculation!$R$7:$R$206,MATCH($B106&amp;" "&amp;Q$10,positions,0),1),
IF(AND(ROW(Q107)&gt;12,OR(AND(R108&lt;&gt;"",R108&lt;&gt;"-"),AND(Q108="-",P107=""))),"-","")))</f>
        <v/>
      </c>
      <c r="R107" s="128" t="str">
        <f>IFERROR(INDEX(Calculation!$Q$7:$Q$206,MATCH($B107&amp;" "&amp;R$10,positions,0),1),
IFERROR(INDEX(Calculation!$R$7:$R$206,MATCH($B106&amp;" "&amp;R$10,positions,0),1),
IF(AND(ROW(R107)&gt;12,OR(AND(S108&lt;&gt;"",S108&lt;&gt;"-"),AND(R108="-",Q107=""))),"-","")))</f>
        <v/>
      </c>
      <c r="S107" s="128" t="str">
        <f>IFERROR(INDEX(Calculation!$Q$7:$Q$206,MATCH($B107&amp;" "&amp;S$10,positions,0),1),
IFERROR(INDEX(Calculation!$R$7:$R$206,MATCH($B106&amp;" "&amp;S$10,positions,0),1),
IF(AND(ROW(S107)&gt;12,OR(AND(T108&lt;&gt;"",T108&lt;&gt;"-"),AND(S108="-",R107=""))),"-","")))</f>
        <v/>
      </c>
      <c r="T107" s="128" t="str">
        <f>IFERROR(INDEX(Calculation!$Q$7:$Q$206,MATCH($B107&amp;" "&amp;T$10,positions,0),1),
IFERROR(INDEX(Calculation!$R$7:$R$206,MATCH($B106&amp;" "&amp;T$10,positions,0),1),
IF(AND(ROW(T107)&gt;12,OR(AND(U108&lt;&gt;"",U108&lt;&gt;"-"),AND(T108="-",S107=""))),"-","")))</f>
        <v/>
      </c>
      <c r="U107" s="128" t="str">
        <f>IFERROR(INDEX(Calculation!$Q$7:$Q$206,MATCH($B107&amp;" "&amp;U$10,positions,0),1),
IFERROR(INDEX(Calculation!$R$7:$R$206,MATCH($B106&amp;" "&amp;U$10,positions,0),1),
IF(AND(ROW(U107)&gt;12,OR(AND(V108&lt;&gt;"",V108&lt;&gt;"-"),AND(U108="-",T107=""))),"-","")))</f>
        <v/>
      </c>
      <c r="V107" s="128" t="str">
        <f>IFERROR(INDEX(Calculation!$Q$7:$Q$206,MATCH($B107&amp;" "&amp;V$10,positions,0),1),
IFERROR(INDEX(Calculation!$R$7:$R$206,MATCH($B106&amp;" "&amp;V$10,positions,0),1),
IF(AND(ROW(V107)&gt;12,OR(AND(W108&lt;&gt;"",W108&lt;&gt;"-"),AND(V108="-",U107=""))),"-","")))</f>
        <v/>
      </c>
      <c r="W107" s="128" t="str">
        <f>IFERROR(INDEX(Calculation!$Q$7:$Q$206,MATCH($B107&amp;" "&amp;W$10,positions,0),1),
IFERROR(INDEX(Calculation!$R$7:$R$206,MATCH($B106&amp;" "&amp;W$10,positions,0),1),
IF(AND(ROW(W107)&gt;12,OR(AND(X108&lt;&gt;"",X108&lt;&gt;"-"),AND(W108="-",V107=""))),"-","")))</f>
        <v/>
      </c>
      <c r="X107" s="128" t="str">
        <f>IFERROR(INDEX(Calculation!$Q$7:$Q$206,MATCH($B107&amp;" "&amp;X$10,positions,0),1),
IFERROR(INDEX(Calculation!$R$7:$R$206,MATCH($B106&amp;" "&amp;X$10,positions,0),1),
IF(AND(ROW(X107)&gt;12,OR(AND(Y108&lt;&gt;"",Y108&lt;&gt;"-"),AND(X108="-",W107=""))),"-","")))</f>
        <v/>
      </c>
      <c r="Y107" s="128" t="str">
        <f>IFERROR(INDEX(Calculation!$Q$7:$Q$206,MATCH($B107&amp;" "&amp;Y$10,positions,0),1),
IFERROR(INDEX(Calculation!$R$7:$R$206,MATCH($B106&amp;" "&amp;Y$10,positions,0),1),
IF(AND(ROW(Y107)&gt;12,OR(AND(Z108&lt;&gt;"",Z108&lt;&gt;"-"),AND(Y108="-",X107=""))),"-","")))</f>
        <v/>
      </c>
      <c r="Z107" s="128" t="str">
        <f>IFERROR(INDEX(Calculation!$Q$7:$Q$206,MATCH($B107&amp;" "&amp;Z$10,positions,0),1),
IFERROR(INDEX(Calculation!$R$7:$R$206,MATCH($B106&amp;" "&amp;Z$10,positions,0),1),
IF(AND(ROW(Z107)&gt;12,OR(AND(AA108&lt;&gt;"",AA108&lt;&gt;"-"),AND(Z108="-",Y107=""))),"-","")))</f>
        <v/>
      </c>
      <c r="AA107" s="128" t="str">
        <f>IFERROR(INDEX(Calculation!$Q$7:$Q$206,MATCH($B107&amp;" "&amp;AA$10,positions,0),1),
IFERROR(INDEX(Calculation!$R$7:$R$206,MATCH($B106&amp;" "&amp;AA$10,positions,0),1),
IF(AND(ROW(AA107)&gt;12,OR(AND(AB108&lt;&gt;"",AB108&lt;&gt;"-"),AND(AA108="-",Z107=""))),"-","")))</f>
        <v/>
      </c>
      <c r="AB107" s="128" t="str">
        <f>IFERROR(INDEX(Calculation!$Q$7:$Q$206,MATCH($B107&amp;" "&amp;AB$10,positions,0),1),
IFERROR(INDEX(Calculation!$R$7:$R$206,MATCH($B106&amp;" "&amp;AB$10,positions,0),1),
IF(AND(ROW(AB107)&gt;12,OR(AND(AC108&lt;&gt;"",AC108&lt;&gt;"-"),AND(AB108="-",AA107=""))),"-","")))</f>
        <v/>
      </c>
      <c r="AC107" s="128" t="str">
        <f>IFERROR(INDEX(Calculation!$Q$7:$Q$206,MATCH($B107&amp;" "&amp;AC$10,positions,0),1),
IFERROR(INDEX(Calculation!$R$7:$R$206,MATCH($B106&amp;" "&amp;AC$10,positions,0),1),
IF(AND(ROW(AC107)&gt;12,OR(AND(AD108&lt;&gt;"",AD108&lt;&gt;"-"),AND(AC108="-",AB107=""))),"-","")))</f>
        <v/>
      </c>
      <c r="AD107" s="128" t="str">
        <f>IFERROR(INDEX(Calculation!$Q$7:$Q$206,MATCH($B107&amp;" "&amp;AD$10,positions,0),1),
IFERROR(INDEX(Calculation!$R$7:$R$206,MATCH($B106&amp;" "&amp;AD$10,positions,0),1),
IF(AND(ROW(AD107)&gt;12,OR(AND(AE108&lt;&gt;"",AE108&lt;&gt;"-"),AND(AD108="-",AC107=""))),"-","")))</f>
        <v/>
      </c>
      <c r="AE107" s="128" t="str">
        <f>IFERROR(INDEX(Calculation!$Q$7:$Q$206,MATCH($B107&amp;" "&amp;AE$10,positions,0),1),
IFERROR(INDEX(Calculation!$R$7:$R$206,MATCH($B106&amp;" "&amp;AE$10,positions,0),1),
IF(AND(ROW(AE107)&gt;12,OR(AND(AF108&lt;&gt;"",AF108&lt;&gt;"-"),AND(AE108="-",AD107=""))),"-","")))</f>
        <v/>
      </c>
      <c r="AF107" s="128" t="str">
        <f>IFERROR(INDEX(Calculation!$Q$7:$Q$206,MATCH($B107&amp;" "&amp;AF$10,positions,0),1),
IFERROR(INDEX(Calculation!$R$7:$R$206,MATCH($B106&amp;" "&amp;AF$10,positions,0),1),
IF(AND(ROW(AF107)&gt;12,OR(AND(AG108&lt;&gt;"",AG108&lt;&gt;"-"),AND(AF108="-",AE107=""))),"-","")))</f>
        <v/>
      </c>
      <c r="AG107" s="128" t="str">
        <f>IFERROR(INDEX(Calculation!$Q$7:$Q$206,MATCH($B107&amp;" "&amp;AG$10,positions,0),1),
IFERROR(INDEX(Calculation!$R$7:$R$206,MATCH($B106&amp;" "&amp;AG$10,positions,0),1),
IF(AND(ROW(AG107)&gt;12,OR(AND(AH108&lt;&gt;"",AH108&lt;&gt;"-"),AND(AG108="-",AF107=""))),"-","")))</f>
        <v/>
      </c>
      <c r="AH107" s="128" t="str">
        <f>IFERROR(INDEX(Calculation!$Q$7:$Q$206,MATCH($B107&amp;" "&amp;AH$10,positions,0),1),
IFERROR(INDEX(Calculation!$R$7:$R$206,MATCH($B106&amp;" "&amp;AH$10,positions,0),1),
IF(AND(ROW(AH107)&gt;12,OR(AND(AI108&lt;&gt;"",AI108&lt;&gt;"-"),AND(AH108="-",AG107=""))),"-","")))</f>
        <v/>
      </c>
      <c r="AI107" s="128" t="str">
        <f>IFERROR(INDEX(Calculation!$Q$7:$Q$206,MATCH($B107&amp;" "&amp;AI$10,positions,0),1),
IFERROR(INDEX(Calculation!$R$7:$R$206,MATCH($B106&amp;" "&amp;AI$10,positions,0),1),
IF(AND(ROW(AI107)&gt;12,OR(AND(AJ108&lt;&gt;"",AJ108&lt;&gt;"-"),AND(AI108="-",AH107=""))),"-","")))</f>
        <v/>
      </c>
      <c r="AJ107" s="128" t="str">
        <f>IFERROR(INDEX(Calculation!$Q$7:$Q$206,MATCH($B107&amp;" "&amp;AJ$10,positions,0),1),
IFERROR(INDEX(Calculation!$R$7:$R$206,MATCH($B106&amp;" "&amp;AJ$10,positions,0),1),
IF(AND(ROW(AJ107)&gt;12,OR(AND(AK108&lt;&gt;"",AK108&lt;&gt;"-"),AND(AJ108="-",AI107=""))),"-","")))</f>
        <v/>
      </c>
      <c r="AK107" s="128" t="str">
        <f>IFERROR(INDEX(Calculation!$Q$7:$Q$206,MATCH($B107&amp;" "&amp;AK$10,positions,0),1),
IFERROR(INDEX(Calculation!$R$7:$R$206,MATCH($B106&amp;" "&amp;AK$10,positions,0),1),
IF(AND(ROW(AK107)&gt;12,OR(AND(AL108&lt;&gt;"",AL108&lt;&gt;"-"),AND(AK108="-",AJ107=""))),"-","")))</f>
        <v/>
      </c>
      <c r="AL107" s="128" t="str">
        <f>IFERROR(INDEX(Calculation!$Q$7:$Q$206,MATCH($B107&amp;" "&amp;AL$10,positions,0),1),
IFERROR(INDEX(Calculation!$R$7:$R$206,MATCH($B106&amp;" "&amp;AL$10,positions,0),1),
IF(AND(ROW(AL107)&gt;12,OR(AND(AM108&lt;&gt;"",AM108&lt;&gt;"-"),AND(AL108="-",AK107=""))),"-","")))</f>
        <v/>
      </c>
      <c r="AM107" s="128" t="str">
        <f>IFERROR(INDEX(Calculation!$Q$7:$Q$206,MATCH($B107&amp;" "&amp;AM$10,positions,0),1),
IFERROR(INDEX(Calculation!$R$7:$R$206,MATCH($B106&amp;" "&amp;AM$10,positions,0),1),
IF(AND(ROW(AM107)&gt;12,OR(AND(AN108&lt;&gt;"",AN108&lt;&gt;"-"),AND(AM108="-",AL107=""))),"-","")))</f>
        <v/>
      </c>
      <c r="AN107" s="128" t="str">
        <f>IFERROR(INDEX(Calculation!$Q$7:$Q$206,MATCH($B107&amp;" "&amp;AN$10,positions,0),1),
IFERROR(INDEX(Calculation!$R$7:$R$206,MATCH($B106&amp;" "&amp;AN$10,positions,0),1),
IF(AND(ROW(AN107)&gt;12,OR(AND(AO108&lt;&gt;"",AO108&lt;&gt;"-"),AND(AN108="-",AM107=""))),"-","")))</f>
        <v/>
      </c>
      <c r="AO107" s="128" t="str">
        <f>IFERROR(INDEX(Calculation!$Q$7:$Q$206,MATCH($B107&amp;" "&amp;AO$10,positions,0),1),
IFERROR(INDEX(Calculation!$R$7:$R$206,MATCH($B106&amp;" "&amp;AO$10,positions,0),1),
IF(AND(ROW(AO107)&gt;12,OR(AND(AP108&lt;&gt;"",AP108&lt;&gt;"-"),AND(AO108="-",AN107=""))),"-","")))</f>
        <v/>
      </c>
      <c r="AP107" s="128" t="str">
        <f>IFERROR(INDEX(Calculation!$Q$7:$Q$206,MATCH($B107&amp;" "&amp;AP$10,positions,0),1),
IFERROR(INDEX(Calculation!$R$7:$R$206,MATCH($B106&amp;" "&amp;AP$10,positions,0),1),
IF(AND(ROW(AP107)&gt;12,OR(AND(AQ108&lt;&gt;"",AQ108&lt;&gt;"-"),AND(AP108="-",AO107=""))),"-","")))</f>
        <v/>
      </c>
      <c r="AQ107" s="128" t="str">
        <f>IFERROR(INDEX(Calculation!$Q$7:$Q$206,MATCH($B107&amp;" "&amp;AQ$10,positions,0),1),
IFERROR(INDEX(Calculation!$R$7:$R$206,MATCH($B106&amp;" "&amp;AQ$10,positions,0),1),
IF(AND(ROW(AQ107)&gt;12,OR(AND(AR108&lt;&gt;"",AR108&lt;&gt;"-"),AND(AQ108="-",AP107=""))),"-","")))</f>
        <v/>
      </c>
      <c r="AR107" s="128" t="str">
        <f>IFERROR(INDEX(Calculation!$Q$7:$Q$206,MATCH($B107&amp;" "&amp;AR$10,positions,0),1),
IFERROR(INDEX(Calculation!$R$7:$R$206,MATCH($B106&amp;" "&amp;AR$10,positions,0),1),
IF(AND(ROW(AR107)&gt;12,OR(AND(AS108&lt;&gt;"",AS108&lt;&gt;"-"),AND(AR108="-",AQ107=""))),"-","")))</f>
        <v/>
      </c>
      <c r="AS107" s="128" t="str">
        <f>IFERROR(INDEX(Calculation!$Q$7:$Q$206,MATCH($B107&amp;" "&amp;AS$10,positions,0),1),
IFERROR(INDEX(Calculation!$R$7:$R$206,MATCH($B106&amp;" "&amp;AS$10,positions,0),1),
IF(AND(ROW(AS107)&gt;12,OR(AND(AT108&lt;&gt;"",AT108&lt;&gt;"-"),AND(AS108="-",AR107=""))),"-","")))</f>
        <v/>
      </c>
      <c r="AT107" s="128" t="str">
        <f>IFERROR(INDEX(Calculation!$Q$7:$Q$206,MATCH($B107&amp;" "&amp;AT$10,positions,0),1),
IFERROR(INDEX(Calculation!$R$7:$R$206,MATCH($B106&amp;" "&amp;AT$10,positions,0),1),
IF(AND(ROW(AT107)&gt;12,OR(AND(AU108&lt;&gt;"",AU108&lt;&gt;"-"),AND(AT108="-",AS107=""))),"-","")))</f>
        <v/>
      </c>
      <c r="AU107" s="128" t="str">
        <f>IFERROR(INDEX(Calculation!$Q$7:$Q$206,MATCH($B107&amp;" "&amp;AU$10,positions,0),1),
IFERROR(INDEX(Calculation!$R$7:$R$206,MATCH($B106&amp;" "&amp;AU$10,positions,0),1),
IF(AND(ROW(AU107)&gt;12,OR(AND(AV108&lt;&gt;"",AV108&lt;&gt;"-"),AND(AU108="-",AT107=""))),"-","")))</f>
        <v/>
      </c>
      <c r="AV107" s="128" t="str">
        <f>IFERROR(INDEX(Calculation!$Q$7:$Q$206,MATCH($B107&amp;" "&amp;AV$10,positions,0),1),
IFERROR(INDEX(Calculation!$R$7:$R$206,MATCH($B106&amp;" "&amp;AV$10,positions,0),1),
IF(AND(ROW(AV107)&gt;12,OR(AND(AW108&lt;&gt;"",AW108&lt;&gt;"-"),AND(AV108="-",AU107=""))),"-","")))</f>
        <v/>
      </c>
      <c r="AW107" s="128" t="str">
        <f>IFERROR(INDEX(Calculation!$Q$7:$Q$206,MATCH($B107&amp;" "&amp;AW$10,positions,0),1),
IFERROR(INDEX(Calculation!$R$7:$R$206,MATCH($B106&amp;" "&amp;AW$10,positions,0),1),
IF(AND(ROW(AW107)&gt;12,OR(AND(AX108&lt;&gt;"",AX108&lt;&gt;"-"),AND(AW108="-",AV107=""))),"-","")))</f>
        <v/>
      </c>
      <c r="AX107" s="128" t="str">
        <f>IFERROR(INDEX(Calculation!$Q$7:$Q$206,MATCH($B107&amp;" "&amp;AX$10,positions,0),1),
IFERROR(INDEX(Calculation!$R$7:$R$206,MATCH($B106&amp;" "&amp;AX$10,positions,0),1),
IF(AND(ROW(AX107)&gt;12,OR(AND(AY108&lt;&gt;"",AY108&lt;&gt;"-"),AND(AX108="-",AW107=""))),"-","")))</f>
        <v/>
      </c>
      <c r="AY107" s="128" t="str">
        <f>IFERROR(INDEX(Calculation!$Q$7:$Q$206,MATCH($B107&amp;" "&amp;AY$10,positions,0),1),
IFERROR(INDEX(Calculation!$R$7:$R$206,MATCH($B106&amp;" "&amp;AY$10,positions,0),1),
IF(AND(ROW(AY107)&gt;12,OR(AND(AZ108&lt;&gt;"",AZ108&lt;&gt;"-"),AND(AY108="-",AX107=""))),"-","")))</f>
        <v/>
      </c>
      <c r="AZ107" s="128" t="str">
        <f>IFERROR(INDEX(Calculation!$Q$7:$Q$206,MATCH($B107&amp;" "&amp;AZ$10,positions,0),1),
IFERROR(INDEX(Calculation!$R$7:$R$206,MATCH($B106&amp;" "&amp;AZ$10,positions,0),1),
IF(AND(ROW(AZ107)&gt;12,OR(AND(BA108&lt;&gt;"",BA108&lt;&gt;"-"),AND(AZ108="-",AY107=""))),"-","")))</f>
        <v/>
      </c>
      <c r="BA107" s="128" t="str">
        <f>IFERROR(INDEX(Calculation!$Q$7:$Q$206,MATCH($B107&amp;" "&amp;BA$10,positions,0),1),
IFERROR(INDEX(Calculation!$R$7:$R$206,MATCH($B106&amp;" "&amp;BA$10,positions,0),1),
IF(AND(ROW(BA107)&gt;12,OR(AND(BB108&lt;&gt;"",BB108&lt;&gt;"-"),AND(BA108="-",AZ107=""))),"-","")))</f>
        <v/>
      </c>
      <c r="BB107" s="128" t="str">
        <f>IFERROR(INDEX(Calculation!$Q$7:$Q$206,MATCH($B107&amp;" "&amp;BB$10,positions,0),1),
IFERROR(INDEX(Calculation!$R$7:$R$206,MATCH($B106&amp;" "&amp;BB$10,positions,0),1),
IF(AND(ROW(BB107)&gt;12,OR(AND(BC108&lt;&gt;"",BC108&lt;&gt;"-"),AND(BB108="-",BA107=""))),"-","")))</f>
        <v/>
      </c>
      <c r="BC107" s="128" t="str">
        <f>IFERROR(INDEX(Calculation!$Q$7:$Q$206,MATCH($B107&amp;" "&amp;BC$10,positions,0),1),
IFERROR(INDEX(Calculation!$R$7:$R$206,MATCH($B106&amp;" "&amp;BC$10,positions,0),1),
IF(AND(ROW(BC107)&gt;12,OR(AND(BD108&lt;&gt;"",BD108&lt;&gt;"-"),AND(BC108="-",BB107=""))),"-","")))</f>
        <v/>
      </c>
      <c r="BD107" s="128" t="str">
        <f>IFERROR(INDEX(Calculation!$Q$7:$Q$206,MATCH($B107&amp;" "&amp;BD$10,positions,0),1),
IFERROR(INDEX(Calculation!$R$7:$R$206,MATCH($B106&amp;" "&amp;BD$10,positions,0),1),
IF(AND(ROW(BD107)&gt;12,OR(AND(BE108&lt;&gt;"",BE108&lt;&gt;"-"),AND(BD108="-",BC107=""))),"-","")))</f>
        <v/>
      </c>
      <c r="BE107" s="128" t="str">
        <f>IFERROR(INDEX(Calculation!$Q$7:$Q$206,MATCH($B107&amp;" "&amp;BE$10,positions,0),1),
IFERROR(INDEX(Calculation!$R$7:$R$206,MATCH($B106&amp;" "&amp;BE$10,positions,0),1),
IF(AND(ROW(BE107)&gt;12,OR(AND(BF108&lt;&gt;"",BF108&lt;&gt;"-"),AND(BE108="-",BD107=""))),"-","")))</f>
        <v/>
      </c>
      <c r="BF107" s="128" t="str">
        <f>IFERROR(INDEX(Calculation!$Q$7:$Q$206,MATCH($B107&amp;" "&amp;BF$10,positions,0),1),
IFERROR(INDEX(Calculation!$R$7:$R$206,MATCH($B106&amp;" "&amp;BF$10,positions,0),1),
IF(AND(ROW(BF107)&gt;12,OR(AND(BG108&lt;&gt;"",BG108&lt;&gt;"-"),AND(BF108="-",BE107=""))),"-","")))</f>
        <v/>
      </c>
      <c r="BG107" s="128" t="str">
        <f>IFERROR(INDEX(Calculation!$Q$7:$Q$206,MATCH($B107&amp;" "&amp;BG$10,positions,0),1),
IFERROR(INDEX(Calculation!$R$7:$R$206,MATCH($B106&amp;" "&amp;BG$10,positions,0),1),
IF(AND(ROW(BG107)&gt;12,OR(AND(BH108&lt;&gt;"",BH108&lt;&gt;"-"),AND(BG108="-",BF107=""))),"-","")))</f>
        <v/>
      </c>
      <c r="BH107" s="128" t="str">
        <f>IFERROR(INDEX(Calculation!$Q$7:$Q$206,MATCH($B107&amp;" "&amp;BH$10,positions,0),1),
IFERROR(INDEX(Calculation!$R$7:$R$206,MATCH($B106&amp;" "&amp;BH$10,positions,0),1),
IF(AND(ROW(BH107)&gt;12,OR(AND(BI108&lt;&gt;"",BI108&lt;&gt;"-"),AND(BH108="-",BG107=""))),"-","")))</f>
        <v/>
      </c>
      <c r="BI107" s="128" t="str">
        <f>IFERROR(INDEX(Calculation!$Q$7:$Q$206,MATCH($B107&amp;" "&amp;BI$10,positions,0),1),
IFERROR(INDEX(Calculation!$R$7:$R$206,MATCH($B106&amp;" "&amp;BI$10,positions,0),1),
IF(AND(ROW(BI107)&gt;12,OR(AND(BJ108&lt;&gt;"",BJ108&lt;&gt;"-"),AND(BI108="-",BH107=""))),"-","")))</f>
        <v/>
      </c>
      <c r="BJ107" s="128" t="str">
        <f>IFERROR(INDEX(Calculation!$Q$7:$Q$206,MATCH($B107&amp;" "&amp;BJ$10,positions,0),1),
IFERROR(INDEX(Calculation!$R$7:$R$206,MATCH($B106&amp;" "&amp;BJ$10,positions,0),1),
IF(AND(ROW(BJ107)&gt;12,OR(AND(BK108&lt;&gt;"",BK108&lt;&gt;"-"),AND(BJ108="-",BI107=""))),"-","")))</f>
        <v/>
      </c>
      <c r="BK107" s="128" t="str">
        <f>IFERROR(INDEX(Calculation!$Q$7:$Q$206,MATCH($B107&amp;" "&amp;BK$10,positions,0),1),
IFERROR(INDEX(Calculation!$R$7:$R$206,MATCH($B106&amp;" "&amp;BK$10,positions,0),1),
IF(AND(ROW(BK107)&gt;12,OR(AND(BL108&lt;&gt;"",BL108&lt;&gt;"-"),AND(BK108="-",BJ107=""))),"-","")))</f>
        <v/>
      </c>
      <c r="BL107" s="128" t="str">
        <f>IFERROR(INDEX(Calculation!$Q$7:$Q$206,MATCH($B107&amp;" "&amp;BL$10,positions,0),1),
IFERROR(INDEX(Calculation!$R$7:$R$206,MATCH($B106&amp;" "&amp;BL$10,positions,0),1),
IF(AND(ROW(BL107)&gt;12,OR(AND(BM108&lt;&gt;"",BM108&lt;&gt;"-"),AND(BL108="-",BK107=""))),"-","")))</f>
        <v/>
      </c>
      <c r="BM107" s="128" t="str">
        <f>IFERROR(INDEX(Calculation!$Q$7:$Q$206,MATCH($B107&amp;" "&amp;BM$10,positions,0),1),
IFERROR(INDEX(Calculation!$R$7:$R$206,MATCH($B106&amp;" "&amp;BM$10,positions,0),1),
IF(AND(ROW(BM107)&gt;12,OR(AND(BN108&lt;&gt;"",BN108&lt;&gt;"-"),AND(BM108="-",BL107=""))),"-","")))</f>
        <v/>
      </c>
      <c r="BN107" s="128" t="str">
        <f>IFERROR(INDEX(Calculation!$Q$7:$Q$206,MATCH($B107&amp;" "&amp;BN$10,positions,0),1),
IFERROR(INDEX(Calculation!$R$7:$R$206,MATCH($B106&amp;" "&amp;BN$10,positions,0),1),
IF(AND(ROW(BN107)&gt;12,OR(AND(BO108&lt;&gt;"",BO108&lt;&gt;"-"),AND(BN108="-",BM107=""))),"-","")))</f>
        <v/>
      </c>
      <c r="BO107" s="128" t="str">
        <f>IFERROR(INDEX(Calculation!$Q$7:$Q$206,MATCH($B107&amp;" "&amp;BO$10,positions,0),1),
IFERROR(INDEX(Calculation!$R$7:$R$206,MATCH($B106&amp;" "&amp;BO$10,positions,0),1),
IF(AND(ROW(BO107)&gt;12,OR(AND(BP108&lt;&gt;"",BP108&lt;&gt;"-"),AND(BO108="-",BN107=""))),"-","")))</f>
        <v/>
      </c>
      <c r="BP107" s="128" t="str">
        <f>IFERROR(INDEX(Calculation!$Q$7:$Q$206,MATCH($B107&amp;" "&amp;BP$10,positions,0),1),
IFERROR(INDEX(Calculation!$R$7:$R$206,MATCH($B106&amp;" "&amp;BP$10,positions,0),1),
IF(AND(ROW(BP107)&gt;12,OR(AND(BQ108&lt;&gt;"",BQ108&lt;&gt;"-"),AND(BP108="-",BO107=""))),"-","")))</f>
        <v/>
      </c>
      <c r="BQ107" s="128" t="str">
        <f>IFERROR(INDEX(Calculation!$Q$7:$Q$206,MATCH($B107&amp;" "&amp;BQ$10,positions,0),1),
IFERROR(INDEX(Calculation!$R$7:$R$206,MATCH($B106&amp;" "&amp;BQ$10,positions,0),1),
IF(AND(ROW(BQ107)&gt;12,OR(AND(BR108&lt;&gt;"",BR108&lt;&gt;"-"),AND(BQ108="-",BP107=""))),"-","")))</f>
        <v/>
      </c>
      <c r="BR107" s="128" t="str">
        <f>IFERROR(INDEX(Calculation!$Q$7:$Q$206,MATCH($B107&amp;" "&amp;BR$10,positions,0),1),
IFERROR(INDEX(Calculation!$R$7:$R$206,MATCH($B106&amp;" "&amp;BR$10,positions,0),1),
IF(AND(ROW(BR107)&gt;12,OR(AND(BS108&lt;&gt;"",BS108&lt;&gt;"-"),AND(BR108="-",BQ107=""))),"-","")))</f>
        <v/>
      </c>
      <c r="BS107" s="128" t="str">
        <f>IFERROR(INDEX(Calculation!$Q$7:$Q$206,MATCH($B107&amp;" "&amp;BS$10,positions,0),1),
IFERROR(INDEX(Calculation!$R$7:$R$206,MATCH($B106&amp;" "&amp;BS$10,positions,0),1),
IF(AND(ROW(BS107)&gt;12,OR(AND(BT108&lt;&gt;"",BT108&lt;&gt;"-"),AND(BS108="-",BR107=""))),"-","")))</f>
        <v/>
      </c>
      <c r="BT107" s="128" t="str">
        <f>IFERROR(INDEX(Calculation!$Q$7:$Q$206,MATCH($B107&amp;" "&amp;BT$10,positions,0),1),
IFERROR(INDEX(Calculation!$R$7:$R$206,MATCH($B106&amp;" "&amp;BT$10,positions,0),1),
IF(AND(ROW(BT107)&gt;12,OR(AND(BU108&lt;&gt;"",BU108&lt;&gt;"-"),AND(BT108="-",BS107=""))),"-","")))</f>
        <v/>
      </c>
      <c r="BU107" s="128" t="str">
        <f>IFERROR(INDEX(Calculation!$Q$7:$Q$206,MATCH($B107&amp;" "&amp;BU$10,positions,0),1),
IFERROR(INDEX(Calculation!$R$7:$R$206,MATCH($B106&amp;" "&amp;BU$10,positions,0),1),
IF(AND(ROW(BU107)&gt;12,OR(AND(BV108&lt;&gt;"",BV108&lt;&gt;"-"),AND(BU108="-",BT107=""))),"-","")))</f>
        <v/>
      </c>
      <c r="BV107" s="128" t="str">
        <f>IFERROR(INDEX(Calculation!$Q$7:$Q$206,MATCH($B107&amp;" "&amp;BV$10,positions,0),1),
IFERROR(INDEX(Calculation!$R$7:$R$206,MATCH($B106&amp;" "&amp;BV$10,positions,0),1),
IF(AND(ROW(BV107)&gt;12,OR(AND(BW108&lt;&gt;"",BW108&lt;&gt;"-"),AND(BV108="-",BU107=""))),"-","")))</f>
        <v/>
      </c>
      <c r="BW107" s="128" t="str">
        <f>IFERROR(INDEX(Calculation!$Q$7:$Q$206,MATCH($B107&amp;" "&amp;BW$10,positions,0),1),
IFERROR(INDEX(Calculation!$R$7:$R$206,MATCH($B106&amp;" "&amp;BW$10,positions,0),1),
IF(AND(ROW(BW107)&gt;12,OR(AND(BX108&lt;&gt;"",BX108&lt;&gt;"-"),AND(BW108="-",BV107=""))),"-","")))</f>
        <v/>
      </c>
      <c r="BX107" s="128" t="str">
        <f>IFERROR(INDEX(Calculation!$Q$7:$Q$206,MATCH($B107&amp;" "&amp;BX$10,positions,0),1),
IFERROR(INDEX(Calculation!$R$7:$R$206,MATCH($B106&amp;" "&amp;BX$10,positions,0),1),
IF(AND(ROW(BX107)&gt;12,OR(AND(BY108&lt;&gt;"",BY108&lt;&gt;"-"),AND(BX108="-",BW107=""))),"-","")))</f>
        <v/>
      </c>
      <c r="BY107" s="128" t="str">
        <f>IFERROR(INDEX(Calculation!$Q$7:$Q$206,MATCH($B107&amp;" "&amp;BY$10,positions,0),1),
IFERROR(INDEX(Calculation!$R$7:$R$206,MATCH($B106&amp;" "&amp;BY$10,positions,0),1),
IF(AND(ROW(BY107)&gt;12,OR(AND(BZ108&lt;&gt;"",BZ108&lt;&gt;"-"),AND(BY108="-",BX107=""))),"-","")))</f>
        <v/>
      </c>
      <c r="BZ107" s="128" t="str">
        <f>IFERROR(INDEX(Calculation!$Q$7:$Q$206,MATCH($B107&amp;" "&amp;BZ$10,positions,0),1),
IFERROR(INDEX(Calculation!$R$7:$R$206,MATCH($B106&amp;" "&amp;BZ$10,positions,0),1),
IF(AND(ROW(BZ107)&gt;12,OR(AND(CA108&lt;&gt;"",CA108&lt;&gt;"-"),AND(BZ108="-",BY107=""))),"-","")))</f>
        <v/>
      </c>
      <c r="CA107" s="128" t="str">
        <f>IFERROR(INDEX(Calculation!$Q$7:$Q$206,MATCH($B107&amp;" "&amp;CA$10,positions,0),1),
IFERROR(INDEX(Calculation!$R$7:$R$206,MATCH($B106&amp;" "&amp;CA$10,positions,0),1),
IF(AND(ROW(CA107)&gt;12,OR(AND(CB108&lt;&gt;"",CB108&lt;&gt;"-"),AND(CA108="-",BZ107=""))),"-","")))</f>
        <v/>
      </c>
      <c r="CB107" s="128" t="str">
        <f>IFERROR(INDEX(Calculation!$Q$7:$Q$206,MATCH($B107&amp;" "&amp;CB$10,positions,0),1),
IFERROR(INDEX(Calculation!$R$7:$R$206,MATCH($B106&amp;" "&amp;CB$10,positions,0),1),
IF(AND(ROW(CB107)&gt;12,OR(AND(CC108&lt;&gt;"",CC108&lt;&gt;"-"),AND(CB108="-",CA107=""))),"-","")))</f>
        <v/>
      </c>
      <c r="CC107" s="128" t="str">
        <f>IFERROR(INDEX(Calculation!$Q$7:$Q$206,MATCH($B107&amp;" "&amp;CC$10,positions,0),1),
IFERROR(INDEX(Calculation!$R$7:$R$206,MATCH($B106&amp;" "&amp;CC$10,positions,0),1),
IF(AND(ROW(CC107)&gt;12,OR(AND(CD108&lt;&gt;"",CD108&lt;&gt;"-"),AND(CC108="-",CB107=""))),"-","")))</f>
        <v/>
      </c>
      <c r="CD107" s="128" t="str">
        <f>IFERROR(INDEX(Calculation!$Q$7:$Q$206,MATCH($B107&amp;" "&amp;CD$10,positions,0),1),
IFERROR(INDEX(Calculation!$R$7:$R$206,MATCH($B106&amp;" "&amp;CD$10,positions,0),1),
IF(AND(ROW(CD107)&gt;12,OR(AND(CE108&lt;&gt;"",CE108&lt;&gt;"-"),AND(CD108="-",CC107=""))),"-","")))</f>
        <v/>
      </c>
      <c r="CE107" s="128" t="str">
        <f>IFERROR(INDEX(Calculation!$Q$7:$Q$206,MATCH($B107&amp;" "&amp;CE$10,positions,0),1),
IFERROR(INDEX(Calculation!$R$7:$R$206,MATCH($B106&amp;" "&amp;CE$10,positions,0),1),
IF(AND(ROW(CE107)&gt;12,OR(AND(CF108&lt;&gt;"",CF108&lt;&gt;"-"),AND(CE108="-",CD107=""))),"-","")))</f>
        <v/>
      </c>
      <c r="CF107" s="128" t="str">
        <f>IFERROR(INDEX(Calculation!$Q$7:$Q$206,MATCH($B107&amp;" "&amp;CF$10,positions,0),1),
IFERROR(INDEX(Calculation!$R$7:$R$206,MATCH($B106&amp;" "&amp;CF$10,positions,0),1),
IF(AND(ROW(CF107)&gt;12,OR(AND(CG108&lt;&gt;"",CG108&lt;&gt;"-"),AND(CF108="-",CE107=""))),"-","")))</f>
        <v/>
      </c>
      <c r="CG107" s="128" t="str">
        <f>IFERROR(INDEX(Calculation!$Q$7:$Q$206,MATCH($B107&amp;" "&amp;CG$10,positions,0),1),
IFERROR(INDEX(Calculation!$R$7:$R$206,MATCH($B106&amp;" "&amp;CG$10,positions,0),1),
IF(AND(ROW(CG107)&gt;12,OR(AND(CH108&lt;&gt;"",CH108&lt;&gt;"-"),AND(CG108="-",CF107=""))),"-","")))</f>
        <v/>
      </c>
      <c r="CH107" s="128" t="str">
        <f>IFERROR(INDEX(Calculation!$Q$7:$Q$206,MATCH($B107&amp;" "&amp;CH$10,positions,0),1),
IFERROR(INDEX(Calculation!$R$7:$R$206,MATCH($B106&amp;" "&amp;CH$10,positions,0),1),
IF(AND(ROW(CH107)&gt;12,OR(AND(CI108&lt;&gt;"",CI108&lt;&gt;"-"),AND(CH108="-",CG107=""))),"-","")))</f>
        <v/>
      </c>
      <c r="CI107" s="128" t="str">
        <f>IFERROR(INDEX(Calculation!$Q$7:$Q$206,MATCH($B107&amp;" "&amp;CI$10,positions,0),1),
IFERROR(INDEX(Calculation!$R$7:$R$206,MATCH($B106&amp;" "&amp;CI$10,positions,0),1),
IF(AND(ROW(CI107)&gt;12,OR(AND(CJ108&lt;&gt;"",CJ108&lt;&gt;"-"),AND(CI108="-",CH107=""))),"-","")))</f>
        <v/>
      </c>
      <c r="CJ107" s="128" t="str">
        <f>IFERROR(INDEX(Calculation!$Q$7:$Q$206,MATCH($B107&amp;" "&amp;CJ$10,positions,0),1),
IFERROR(INDEX(Calculation!$R$7:$R$206,MATCH($B106&amp;" "&amp;CJ$10,positions,0),1),
IF(AND(ROW(CJ107)&gt;12,OR(AND(CK108&lt;&gt;"",CK108&lt;&gt;"-"),AND(CJ108="-",CI107=""))),"-","")))</f>
        <v/>
      </c>
      <c r="CK107" s="128" t="str">
        <f>IFERROR(INDEX(Calculation!$Q$7:$Q$206,MATCH($B107&amp;" "&amp;CK$10,positions,0),1),
IFERROR(INDEX(Calculation!$R$7:$R$206,MATCH($B106&amp;" "&amp;CK$10,positions,0),1),
IF(AND(ROW(CK107)&gt;12,OR(AND(CL108&lt;&gt;"",CL108&lt;&gt;"-"),AND(CK108="-",CJ107=""))),"-","")))</f>
        <v/>
      </c>
      <c r="CL107" s="128" t="str">
        <f>IFERROR(INDEX(Calculation!$Q$7:$Q$206,MATCH($B107&amp;" "&amp;CL$10,positions,0),1),
IFERROR(INDEX(Calculation!$R$7:$R$206,MATCH($B106&amp;" "&amp;CL$10,positions,0),1),
IF(AND(ROW(CL107)&gt;12,OR(AND(CM108&lt;&gt;"",CM108&lt;&gt;"-"),AND(CL108="-",CK107=""))),"-","")))</f>
        <v/>
      </c>
      <c r="CM107" s="128" t="str">
        <f>IFERROR(INDEX(Calculation!$Q$7:$Q$206,MATCH($B107&amp;" "&amp;CM$10,positions,0),1),
IFERROR(INDEX(Calculation!$R$7:$R$206,MATCH($B106&amp;" "&amp;CM$10,positions,0),1),
IF(AND(ROW(CM107)&gt;12,OR(AND(CN108&lt;&gt;"",CN108&lt;&gt;"-"),AND(CM108="-",CL107=""))),"-","")))</f>
        <v/>
      </c>
      <c r="CN107" s="128" t="str">
        <f>IFERROR(INDEX(Calculation!$Q$7:$Q$206,MATCH($B107&amp;" "&amp;CN$10,positions,0),1),
IFERROR(INDEX(Calculation!$R$7:$R$206,MATCH($B106&amp;" "&amp;CN$10,positions,0),1),
IF(AND(ROW(CN107)&gt;12,OR(AND(CO108&lt;&gt;"",CO108&lt;&gt;"-"),AND(CN108="-",CM107=""))),"-","")))</f>
        <v/>
      </c>
      <c r="CO107" s="128" t="str">
        <f>IFERROR(INDEX(Calculation!$Q$7:$Q$206,MATCH($B107&amp;" "&amp;CO$10,positions,0),1),
IFERROR(INDEX(Calculation!$R$7:$R$206,MATCH($B106&amp;" "&amp;CO$10,positions,0),1),
IF(AND(ROW(CO107)&gt;12,OR(AND(CP108&lt;&gt;"",CP108&lt;&gt;"-"),AND(CO108="-",CN107=""))),"-","")))</f>
        <v/>
      </c>
      <c r="CP107" s="128" t="str">
        <f>IFERROR(INDEX(Calculation!$Q$7:$Q$206,MATCH($B107&amp;" "&amp;CP$10,positions,0),1),
IFERROR(INDEX(Calculation!$R$7:$R$206,MATCH($B106&amp;" "&amp;CP$10,positions,0),1),
IF(AND(ROW(CP107)&gt;12,OR(AND(CQ108&lt;&gt;"",CQ108&lt;&gt;"-"),AND(CP108="-",CO107=""))),"-","")))</f>
        <v/>
      </c>
      <c r="CQ107" s="128" t="str">
        <f>IFERROR(INDEX(Calculation!$Q$7:$Q$206,MATCH($B107&amp;" "&amp;CQ$10,positions,0),1),
IFERROR(INDEX(Calculation!$R$7:$R$206,MATCH($B106&amp;" "&amp;CQ$10,positions,0),1),
IF(AND(ROW(CQ107)&gt;12,OR(AND(CR108&lt;&gt;"",CR108&lt;&gt;"-"),AND(CQ108="-",CP107=""))),"-","")))</f>
        <v/>
      </c>
      <c r="CR107" s="128" t="str">
        <f>IFERROR(INDEX(Calculation!$Q$7:$Q$206,MATCH($B107&amp;" "&amp;CR$10,positions,0),1),
IFERROR(INDEX(Calculation!$R$7:$R$206,MATCH($B106&amp;" "&amp;CR$10,positions,0),1),
IF(AND(ROW(CR107)&gt;12,OR(AND(CS108&lt;&gt;"",CS108&lt;&gt;"-"),AND(CR108="-",CQ107=""))),"-","")))</f>
        <v/>
      </c>
      <c r="CS107" s="128" t="str">
        <f>IFERROR(INDEX(Calculation!$Q$7:$Q$206,MATCH($B107&amp;" "&amp;CS$10,positions,0),1),
IFERROR(INDEX(Calculation!$R$7:$R$206,MATCH($B106&amp;" "&amp;CS$10,positions,0),1),
IF(AND(ROW(CS107)&gt;12,OR(AND(CT108&lt;&gt;"",CT108&lt;&gt;"-"),AND(CS108="-",CR107=""))),"-","")))</f>
        <v/>
      </c>
      <c r="CT107" s="128" t="str">
        <f>IFERROR(INDEX(Calculation!$Q$7:$Q$206,MATCH($B107&amp;" "&amp;CT$10,positions,0),1),
IFERROR(INDEX(Calculation!$R$7:$R$206,MATCH($B106&amp;" "&amp;CT$10,positions,0),1),
IF(AND(ROW(CT107)&gt;12,OR(AND(CU108&lt;&gt;"",CU108&lt;&gt;"-"),AND(CT108="-",CS107=""))),"-","")))</f>
        <v/>
      </c>
      <c r="CU107" s="128" t="str">
        <f>IFERROR(INDEX(Calculation!$Q$7:$Q$206,MATCH($B107&amp;" "&amp;CU$10,positions,0),1),
IFERROR(INDEX(Calculation!$R$7:$R$206,MATCH($B106&amp;" "&amp;CU$10,positions,0),1),
IF(AND(ROW(CU107)&gt;12,OR(AND(CV108&lt;&gt;"",CV108&lt;&gt;"-"),AND(CU108="-",CT107=""))),"-","")))</f>
        <v/>
      </c>
      <c r="CV107" s="128" t="str">
        <f>IFERROR(INDEX(Calculation!$Q$7:$Q$206,MATCH($B107&amp;" "&amp;CV$10,positions,0),1),
IFERROR(INDEX(Calculation!$R$7:$R$206,MATCH($B106&amp;" "&amp;CV$10,positions,0),1),
IF(AND(ROW(CV107)&gt;12,OR(AND(CW108&lt;&gt;"",CW108&lt;&gt;"-"),AND(CV108="-",CU107=""))),"-","")))</f>
        <v/>
      </c>
      <c r="CW107" s="128" t="str">
        <f>IFERROR(INDEX(Calculation!$Q$7:$Q$206,MATCH($B107&amp;" "&amp;CW$10,positions,0),1),
IFERROR(INDEX(Calculation!$R$7:$R$206,MATCH($B106&amp;" "&amp;CW$10,positions,0),1),
IF(AND(ROW(CW107)&gt;12,OR(AND(CX108&lt;&gt;"",CX108&lt;&gt;"-"),AND(CW108="-",CV107=""))),"-","")))</f>
        <v/>
      </c>
      <c r="CX107" s="128" t="str">
        <f>IFERROR(INDEX(Calculation!$Q$7:$Q$206,MATCH($B107&amp;" "&amp;CX$10,positions,0),1),
IFERROR(INDEX(Calculation!$R$7:$R$206,MATCH($B106&amp;" "&amp;CX$10,positions,0),1),
IF(AND(ROW(CX107)&gt;12,OR(AND(CY108&lt;&gt;"",CY108&lt;&gt;"-"),AND(CX108="-",CW107=""))),"-","")))</f>
        <v/>
      </c>
      <c r="CY107" s="128" t="str">
        <f>IFERROR(INDEX(Calculation!$Q$7:$Q$206,MATCH($B107&amp;" "&amp;CY$10,positions,0),1),
IFERROR(INDEX(Calculation!$R$7:$R$206,MATCH($B106&amp;" "&amp;CY$10,positions,0),1),
IF(AND(ROW(CY107)&gt;12,OR(AND(CZ108&lt;&gt;"",CZ108&lt;&gt;"-"),AND(CY108="-",CX107=""))),"-","")))</f>
        <v/>
      </c>
      <c r="CZ107" s="128" t="str">
        <f>IFERROR(INDEX(Calculation!$Q$7:$Q$206,MATCH($B107&amp;" "&amp;CZ$10,positions,0),1),
IFERROR(INDEX(Calculation!$R$7:$R$206,MATCH($B106&amp;" "&amp;CZ$10,positions,0),1),
IF(AND(ROW(CZ107)&gt;12,OR(AND(DA108&lt;&gt;"",DA108&lt;&gt;"-"),AND(CZ108="-",CY107=""))),"-","")))</f>
        <v/>
      </c>
    </row>
    <row r="108" spans="2:104" s="100" customFormat="1" ht="27.95" customHeight="1" x14ac:dyDescent="0.25">
      <c r="B108" s="140">
        <v>98</v>
      </c>
      <c r="C108" s="99"/>
      <c r="D108" s="128" t="str">
        <f>IFERROR(INDEX(Calculation!$Q$7:$Q$206,MATCH($B108&amp;" "&amp;D$10,positions,0),1),
IFERROR(INDEX(Calculation!$R$7:$R$206,MATCH($B107&amp;" "&amp;D$10,positions,0),1),
IF(AND(ROW(D108)&gt;12,OR(AND(E109&lt;&gt;"",E109&lt;&gt;"-"),AND(D109="-",C108=""))),"-","")))</f>
        <v/>
      </c>
      <c r="E108" s="128" t="str">
        <f>IFERROR(INDEX(Calculation!$Q$7:$Q$206,MATCH($B108&amp;" "&amp;E$10,positions,0),1),
IFERROR(INDEX(Calculation!$R$7:$R$206,MATCH($B107&amp;" "&amp;E$10,positions,0),1),
IF(AND(ROW(E108)&gt;12,OR(AND(F109&lt;&gt;"",F109&lt;&gt;"-"),AND(E109="-",D108=""))),"-","")))</f>
        <v/>
      </c>
      <c r="F108" s="128" t="str">
        <f>IFERROR(INDEX(Calculation!$Q$7:$Q$206,MATCH($B108&amp;" "&amp;F$10,positions,0),1),
IFERROR(INDEX(Calculation!$R$7:$R$206,MATCH($B107&amp;" "&amp;F$10,positions,0),1),
IF(AND(ROW(F108)&gt;12,OR(AND(G109&lt;&gt;"",G109&lt;&gt;"-"),AND(F109="-",E108=""))),"-","")))</f>
        <v/>
      </c>
      <c r="G108" s="128" t="str">
        <f>IFERROR(INDEX(Calculation!$Q$7:$Q$206,MATCH($B108&amp;" "&amp;G$10,positions,0),1),
IFERROR(INDEX(Calculation!$R$7:$R$206,MATCH($B107&amp;" "&amp;G$10,positions,0),1),
IF(AND(ROW(G108)&gt;12,OR(AND(H109&lt;&gt;"",H109&lt;&gt;"-"),AND(G109="-",F108=""))),"-","")))</f>
        <v/>
      </c>
      <c r="H108" s="128" t="str">
        <f>IFERROR(INDEX(Calculation!$Q$7:$Q$206,MATCH($B108&amp;" "&amp;H$10,positions,0),1),
IFERROR(INDEX(Calculation!$R$7:$R$206,MATCH($B107&amp;" "&amp;H$10,positions,0),1),
IF(AND(ROW(H108)&gt;12,OR(AND(I109&lt;&gt;"",I109&lt;&gt;"-"),AND(H109="-",G108=""))),"-","")))</f>
        <v/>
      </c>
      <c r="I108" s="128" t="str">
        <f>IFERROR(INDEX(Calculation!$Q$7:$Q$206,MATCH($B108&amp;" "&amp;I$10,positions,0),1),
IFERROR(INDEX(Calculation!$R$7:$R$206,MATCH($B107&amp;" "&amp;I$10,positions,0),1),
IF(AND(ROW(I108)&gt;12,OR(AND(J109&lt;&gt;"",J109&lt;&gt;"-"),AND(I109="-",H108=""))),"-","")))</f>
        <v/>
      </c>
      <c r="J108" s="128" t="str">
        <f>IFERROR(INDEX(Calculation!$Q$7:$Q$206,MATCH($B108&amp;" "&amp;J$10,positions,0),1),
IFERROR(INDEX(Calculation!$R$7:$R$206,MATCH($B107&amp;" "&amp;J$10,positions,0),1),
IF(AND(ROW(J108)&gt;12,OR(AND(K109&lt;&gt;"",K109&lt;&gt;"-"),AND(J109="-",I108=""))),"-","")))</f>
        <v/>
      </c>
      <c r="K108" s="128" t="str">
        <f>IFERROR(INDEX(Calculation!$Q$7:$Q$206,MATCH($B108&amp;" "&amp;K$10,positions,0),1),
IFERROR(INDEX(Calculation!$R$7:$R$206,MATCH($B107&amp;" "&amp;K$10,positions,0),1),
IF(AND(ROW(K108)&gt;12,OR(AND(L109&lt;&gt;"",L109&lt;&gt;"-"),AND(K109="-",J108=""))),"-","")))</f>
        <v/>
      </c>
      <c r="L108" s="128" t="str">
        <f>IFERROR(INDEX(Calculation!$Q$7:$Q$206,MATCH($B108&amp;" "&amp;L$10,positions,0),1),
IFERROR(INDEX(Calculation!$R$7:$R$206,MATCH($B107&amp;" "&amp;L$10,positions,0),1),
IF(AND(ROW(L108)&gt;12,OR(AND(M109&lt;&gt;"",M109&lt;&gt;"-"),AND(L109="-",K108=""))),"-","")))</f>
        <v/>
      </c>
      <c r="M108" s="128" t="str">
        <f>IFERROR(INDEX(Calculation!$Q$7:$Q$206,MATCH($B108&amp;" "&amp;M$10,positions,0),1),
IFERROR(INDEX(Calculation!$R$7:$R$206,MATCH($B107&amp;" "&amp;M$10,positions,0),1),
IF(AND(ROW(M108)&gt;12,OR(AND(N109&lt;&gt;"",N109&lt;&gt;"-"),AND(M109="-",L108=""))),"-","")))</f>
        <v/>
      </c>
      <c r="N108" s="128" t="str">
        <f>IFERROR(INDEX(Calculation!$Q$7:$Q$206,MATCH($B108&amp;" "&amp;N$10,positions,0),1),
IFERROR(INDEX(Calculation!$R$7:$R$206,MATCH($B107&amp;" "&amp;N$10,positions,0),1),
IF(AND(ROW(N108)&gt;12,OR(AND(O109&lt;&gt;"",O109&lt;&gt;"-"),AND(N109="-",M108=""))),"-","")))</f>
        <v/>
      </c>
      <c r="O108" s="128" t="str">
        <f>IFERROR(INDEX(Calculation!$Q$7:$Q$206,MATCH($B108&amp;" "&amp;O$10,positions,0),1),
IFERROR(INDEX(Calculation!$R$7:$R$206,MATCH($B107&amp;" "&amp;O$10,positions,0),1),
IF(AND(ROW(O108)&gt;12,OR(AND(P109&lt;&gt;"",P109&lt;&gt;"-"),AND(O109="-",N108=""))),"-","")))</f>
        <v/>
      </c>
      <c r="P108" s="128" t="str">
        <f>IFERROR(INDEX(Calculation!$Q$7:$Q$206,MATCH($B108&amp;" "&amp;P$10,positions,0),1),
IFERROR(INDEX(Calculation!$R$7:$R$206,MATCH($B107&amp;" "&amp;P$10,positions,0),1),
IF(AND(ROW(P108)&gt;12,OR(AND(Q109&lt;&gt;"",Q109&lt;&gt;"-"),AND(P109="-",O108=""))),"-","")))</f>
        <v/>
      </c>
      <c r="Q108" s="128" t="str">
        <f>IFERROR(INDEX(Calculation!$Q$7:$Q$206,MATCH($B108&amp;" "&amp;Q$10,positions,0),1),
IFERROR(INDEX(Calculation!$R$7:$R$206,MATCH($B107&amp;" "&amp;Q$10,positions,0),1),
IF(AND(ROW(Q108)&gt;12,OR(AND(R109&lt;&gt;"",R109&lt;&gt;"-"),AND(Q109="-",P108=""))),"-","")))</f>
        <v/>
      </c>
      <c r="R108" s="128" t="str">
        <f>IFERROR(INDEX(Calculation!$Q$7:$Q$206,MATCH($B108&amp;" "&amp;R$10,positions,0),1),
IFERROR(INDEX(Calculation!$R$7:$R$206,MATCH($B107&amp;" "&amp;R$10,positions,0),1),
IF(AND(ROW(R108)&gt;12,OR(AND(S109&lt;&gt;"",S109&lt;&gt;"-"),AND(R109="-",Q108=""))),"-","")))</f>
        <v/>
      </c>
      <c r="S108" s="128" t="str">
        <f>IFERROR(INDEX(Calculation!$Q$7:$Q$206,MATCH($B108&amp;" "&amp;S$10,positions,0),1),
IFERROR(INDEX(Calculation!$R$7:$R$206,MATCH($B107&amp;" "&amp;S$10,positions,0),1),
IF(AND(ROW(S108)&gt;12,OR(AND(T109&lt;&gt;"",T109&lt;&gt;"-"),AND(S109="-",R108=""))),"-","")))</f>
        <v/>
      </c>
      <c r="T108" s="128" t="str">
        <f>IFERROR(INDEX(Calculation!$Q$7:$Q$206,MATCH($B108&amp;" "&amp;T$10,positions,0),1),
IFERROR(INDEX(Calculation!$R$7:$R$206,MATCH($B107&amp;" "&amp;T$10,positions,0),1),
IF(AND(ROW(T108)&gt;12,OR(AND(U109&lt;&gt;"",U109&lt;&gt;"-"),AND(T109="-",S108=""))),"-","")))</f>
        <v/>
      </c>
      <c r="U108" s="128" t="str">
        <f>IFERROR(INDEX(Calculation!$Q$7:$Q$206,MATCH($B108&amp;" "&amp;U$10,positions,0),1),
IFERROR(INDEX(Calculation!$R$7:$R$206,MATCH($B107&amp;" "&amp;U$10,positions,0),1),
IF(AND(ROW(U108)&gt;12,OR(AND(V109&lt;&gt;"",V109&lt;&gt;"-"),AND(U109="-",T108=""))),"-","")))</f>
        <v/>
      </c>
      <c r="V108" s="128" t="str">
        <f>IFERROR(INDEX(Calculation!$Q$7:$Q$206,MATCH($B108&amp;" "&amp;V$10,positions,0),1),
IFERROR(INDEX(Calculation!$R$7:$R$206,MATCH($B107&amp;" "&amp;V$10,positions,0),1),
IF(AND(ROW(V108)&gt;12,OR(AND(W109&lt;&gt;"",W109&lt;&gt;"-"),AND(V109="-",U108=""))),"-","")))</f>
        <v/>
      </c>
      <c r="W108" s="128" t="str">
        <f>IFERROR(INDEX(Calculation!$Q$7:$Q$206,MATCH($B108&amp;" "&amp;W$10,positions,0),1),
IFERROR(INDEX(Calculation!$R$7:$R$206,MATCH($B107&amp;" "&amp;W$10,positions,0),1),
IF(AND(ROW(W108)&gt;12,OR(AND(X109&lt;&gt;"",X109&lt;&gt;"-"),AND(W109="-",V108=""))),"-","")))</f>
        <v/>
      </c>
      <c r="X108" s="128" t="str">
        <f>IFERROR(INDEX(Calculation!$Q$7:$Q$206,MATCH($B108&amp;" "&amp;X$10,positions,0),1),
IFERROR(INDEX(Calculation!$R$7:$R$206,MATCH($B107&amp;" "&amp;X$10,positions,0),1),
IF(AND(ROW(X108)&gt;12,OR(AND(Y109&lt;&gt;"",Y109&lt;&gt;"-"),AND(X109="-",W108=""))),"-","")))</f>
        <v/>
      </c>
      <c r="Y108" s="128" t="str">
        <f>IFERROR(INDEX(Calculation!$Q$7:$Q$206,MATCH($B108&amp;" "&amp;Y$10,positions,0),1),
IFERROR(INDEX(Calculation!$R$7:$R$206,MATCH($B107&amp;" "&amp;Y$10,positions,0),1),
IF(AND(ROW(Y108)&gt;12,OR(AND(Z109&lt;&gt;"",Z109&lt;&gt;"-"),AND(Y109="-",X108=""))),"-","")))</f>
        <v/>
      </c>
      <c r="Z108" s="128" t="str">
        <f>IFERROR(INDEX(Calculation!$Q$7:$Q$206,MATCH($B108&amp;" "&amp;Z$10,positions,0),1),
IFERROR(INDEX(Calculation!$R$7:$R$206,MATCH($B107&amp;" "&amp;Z$10,positions,0),1),
IF(AND(ROW(Z108)&gt;12,OR(AND(AA109&lt;&gt;"",AA109&lt;&gt;"-"),AND(Z109="-",Y108=""))),"-","")))</f>
        <v/>
      </c>
      <c r="AA108" s="128" t="str">
        <f>IFERROR(INDEX(Calculation!$Q$7:$Q$206,MATCH($B108&amp;" "&amp;AA$10,positions,0),1),
IFERROR(INDEX(Calculation!$R$7:$R$206,MATCH($B107&amp;" "&amp;AA$10,positions,0),1),
IF(AND(ROW(AA108)&gt;12,OR(AND(AB109&lt;&gt;"",AB109&lt;&gt;"-"),AND(AA109="-",Z108=""))),"-","")))</f>
        <v/>
      </c>
      <c r="AB108" s="128" t="str">
        <f>IFERROR(INDEX(Calculation!$Q$7:$Q$206,MATCH($B108&amp;" "&amp;AB$10,positions,0),1),
IFERROR(INDEX(Calculation!$R$7:$R$206,MATCH($B107&amp;" "&amp;AB$10,positions,0),1),
IF(AND(ROW(AB108)&gt;12,OR(AND(AC109&lt;&gt;"",AC109&lt;&gt;"-"),AND(AB109="-",AA108=""))),"-","")))</f>
        <v/>
      </c>
      <c r="AC108" s="128" t="str">
        <f>IFERROR(INDEX(Calculation!$Q$7:$Q$206,MATCH($B108&amp;" "&amp;AC$10,positions,0),1),
IFERROR(INDEX(Calculation!$R$7:$R$206,MATCH($B107&amp;" "&amp;AC$10,positions,0),1),
IF(AND(ROW(AC108)&gt;12,OR(AND(AD109&lt;&gt;"",AD109&lt;&gt;"-"),AND(AC109="-",AB108=""))),"-","")))</f>
        <v/>
      </c>
      <c r="AD108" s="128" t="str">
        <f>IFERROR(INDEX(Calculation!$Q$7:$Q$206,MATCH($B108&amp;" "&amp;AD$10,positions,0),1),
IFERROR(INDEX(Calculation!$R$7:$R$206,MATCH($B107&amp;" "&amp;AD$10,positions,0),1),
IF(AND(ROW(AD108)&gt;12,OR(AND(AE109&lt;&gt;"",AE109&lt;&gt;"-"),AND(AD109="-",AC108=""))),"-","")))</f>
        <v/>
      </c>
      <c r="AE108" s="128" t="str">
        <f>IFERROR(INDEX(Calculation!$Q$7:$Q$206,MATCH($B108&amp;" "&amp;AE$10,positions,0),1),
IFERROR(INDEX(Calculation!$R$7:$R$206,MATCH($B107&amp;" "&amp;AE$10,positions,0),1),
IF(AND(ROW(AE108)&gt;12,OR(AND(AF109&lt;&gt;"",AF109&lt;&gt;"-"),AND(AE109="-",AD108=""))),"-","")))</f>
        <v/>
      </c>
      <c r="AF108" s="128" t="str">
        <f>IFERROR(INDEX(Calculation!$Q$7:$Q$206,MATCH($B108&amp;" "&amp;AF$10,positions,0),1),
IFERROR(INDEX(Calculation!$R$7:$R$206,MATCH($B107&amp;" "&amp;AF$10,positions,0),1),
IF(AND(ROW(AF108)&gt;12,OR(AND(AG109&lt;&gt;"",AG109&lt;&gt;"-"),AND(AF109="-",AE108=""))),"-","")))</f>
        <v/>
      </c>
      <c r="AG108" s="128" t="str">
        <f>IFERROR(INDEX(Calculation!$Q$7:$Q$206,MATCH($B108&amp;" "&amp;AG$10,positions,0),1),
IFERROR(INDEX(Calculation!$R$7:$R$206,MATCH($B107&amp;" "&amp;AG$10,positions,0),1),
IF(AND(ROW(AG108)&gt;12,OR(AND(AH109&lt;&gt;"",AH109&lt;&gt;"-"),AND(AG109="-",AF108=""))),"-","")))</f>
        <v/>
      </c>
      <c r="AH108" s="128" t="str">
        <f>IFERROR(INDEX(Calculation!$Q$7:$Q$206,MATCH($B108&amp;" "&amp;AH$10,positions,0),1),
IFERROR(INDEX(Calculation!$R$7:$R$206,MATCH($B107&amp;" "&amp;AH$10,positions,0),1),
IF(AND(ROW(AH108)&gt;12,OR(AND(AI109&lt;&gt;"",AI109&lt;&gt;"-"),AND(AH109="-",AG108=""))),"-","")))</f>
        <v/>
      </c>
      <c r="AI108" s="128" t="str">
        <f>IFERROR(INDEX(Calculation!$Q$7:$Q$206,MATCH($B108&amp;" "&amp;AI$10,positions,0),1),
IFERROR(INDEX(Calculation!$R$7:$R$206,MATCH($B107&amp;" "&amp;AI$10,positions,0),1),
IF(AND(ROW(AI108)&gt;12,OR(AND(AJ109&lt;&gt;"",AJ109&lt;&gt;"-"),AND(AI109="-",AH108=""))),"-","")))</f>
        <v/>
      </c>
      <c r="AJ108" s="128" t="str">
        <f>IFERROR(INDEX(Calculation!$Q$7:$Q$206,MATCH($B108&amp;" "&amp;AJ$10,positions,0),1),
IFERROR(INDEX(Calculation!$R$7:$R$206,MATCH($B107&amp;" "&amp;AJ$10,positions,0),1),
IF(AND(ROW(AJ108)&gt;12,OR(AND(AK109&lt;&gt;"",AK109&lt;&gt;"-"),AND(AJ109="-",AI108=""))),"-","")))</f>
        <v/>
      </c>
      <c r="AK108" s="128" t="str">
        <f>IFERROR(INDEX(Calculation!$Q$7:$Q$206,MATCH($B108&amp;" "&amp;AK$10,positions,0),1),
IFERROR(INDEX(Calculation!$R$7:$R$206,MATCH($B107&amp;" "&amp;AK$10,positions,0),1),
IF(AND(ROW(AK108)&gt;12,OR(AND(AL109&lt;&gt;"",AL109&lt;&gt;"-"),AND(AK109="-",AJ108=""))),"-","")))</f>
        <v/>
      </c>
      <c r="AL108" s="128" t="str">
        <f>IFERROR(INDEX(Calculation!$Q$7:$Q$206,MATCH($B108&amp;" "&amp;AL$10,positions,0),1),
IFERROR(INDEX(Calculation!$R$7:$R$206,MATCH($B107&amp;" "&amp;AL$10,positions,0),1),
IF(AND(ROW(AL108)&gt;12,OR(AND(AM109&lt;&gt;"",AM109&lt;&gt;"-"),AND(AL109="-",AK108=""))),"-","")))</f>
        <v/>
      </c>
      <c r="AM108" s="128" t="str">
        <f>IFERROR(INDEX(Calculation!$Q$7:$Q$206,MATCH($B108&amp;" "&amp;AM$10,positions,0),1),
IFERROR(INDEX(Calculation!$R$7:$R$206,MATCH($B107&amp;" "&amp;AM$10,positions,0),1),
IF(AND(ROW(AM108)&gt;12,OR(AND(AN109&lt;&gt;"",AN109&lt;&gt;"-"),AND(AM109="-",AL108=""))),"-","")))</f>
        <v/>
      </c>
      <c r="AN108" s="128" t="str">
        <f>IFERROR(INDEX(Calculation!$Q$7:$Q$206,MATCH($B108&amp;" "&amp;AN$10,positions,0),1),
IFERROR(INDEX(Calculation!$R$7:$R$206,MATCH($B107&amp;" "&amp;AN$10,positions,0),1),
IF(AND(ROW(AN108)&gt;12,OR(AND(AO109&lt;&gt;"",AO109&lt;&gt;"-"),AND(AN109="-",AM108=""))),"-","")))</f>
        <v/>
      </c>
      <c r="AO108" s="128" t="str">
        <f>IFERROR(INDEX(Calculation!$Q$7:$Q$206,MATCH($B108&amp;" "&amp;AO$10,positions,0),1),
IFERROR(INDEX(Calculation!$R$7:$R$206,MATCH($B107&amp;" "&amp;AO$10,positions,0),1),
IF(AND(ROW(AO108)&gt;12,OR(AND(AP109&lt;&gt;"",AP109&lt;&gt;"-"),AND(AO109="-",AN108=""))),"-","")))</f>
        <v/>
      </c>
      <c r="AP108" s="128" t="str">
        <f>IFERROR(INDEX(Calculation!$Q$7:$Q$206,MATCH($B108&amp;" "&amp;AP$10,positions,0),1),
IFERROR(INDEX(Calculation!$R$7:$R$206,MATCH($B107&amp;" "&amp;AP$10,positions,0),1),
IF(AND(ROW(AP108)&gt;12,OR(AND(AQ109&lt;&gt;"",AQ109&lt;&gt;"-"),AND(AP109="-",AO108=""))),"-","")))</f>
        <v/>
      </c>
      <c r="AQ108" s="128" t="str">
        <f>IFERROR(INDEX(Calculation!$Q$7:$Q$206,MATCH($B108&amp;" "&amp;AQ$10,positions,0),1),
IFERROR(INDEX(Calculation!$R$7:$R$206,MATCH($B107&amp;" "&amp;AQ$10,positions,0),1),
IF(AND(ROW(AQ108)&gt;12,OR(AND(AR109&lt;&gt;"",AR109&lt;&gt;"-"),AND(AQ109="-",AP108=""))),"-","")))</f>
        <v/>
      </c>
      <c r="AR108" s="128" t="str">
        <f>IFERROR(INDEX(Calculation!$Q$7:$Q$206,MATCH($B108&amp;" "&amp;AR$10,positions,0),1),
IFERROR(INDEX(Calculation!$R$7:$R$206,MATCH($B107&amp;" "&amp;AR$10,positions,0),1),
IF(AND(ROW(AR108)&gt;12,OR(AND(AS109&lt;&gt;"",AS109&lt;&gt;"-"),AND(AR109="-",AQ108=""))),"-","")))</f>
        <v/>
      </c>
      <c r="AS108" s="128" t="str">
        <f>IFERROR(INDEX(Calculation!$Q$7:$Q$206,MATCH($B108&amp;" "&amp;AS$10,positions,0),1),
IFERROR(INDEX(Calculation!$R$7:$R$206,MATCH($B107&amp;" "&amp;AS$10,positions,0),1),
IF(AND(ROW(AS108)&gt;12,OR(AND(AT109&lt;&gt;"",AT109&lt;&gt;"-"),AND(AS109="-",AR108=""))),"-","")))</f>
        <v/>
      </c>
      <c r="AT108" s="128" t="str">
        <f>IFERROR(INDEX(Calculation!$Q$7:$Q$206,MATCH($B108&amp;" "&amp;AT$10,positions,0),1),
IFERROR(INDEX(Calculation!$R$7:$R$206,MATCH($B107&amp;" "&amp;AT$10,positions,0),1),
IF(AND(ROW(AT108)&gt;12,OR(AND(AU109&lt;&gt;"",AU109&lt;&gt;"-"),AND(AT109="-",AS108=""))),"-","")))</f>
        <v/>
      </c>
      <c r="AU108" s="128" t="str">
        <f>IFERROR(INDEX(Calculation!$Q$7:$Q$206,MATCH($B108&amp;" "&amp;AU$10,positions,0),1),
IFERROR(INDEX(Calculation!$R$7:$R$206,MATCH($B107&amp;" "&amp;AU$10,positions,0),1),
IF(AND(ROW(AU108)&gt;12,OR(AND(AV109&lt;&gt;"",AV109&lt;&gt;"-"),AND(AU109="-",AT108=""))),"-","")))</f>
        <v/>
      </c>
      <c r="AV108" s="128" t="str">
        <f>IFERROR(INDEX(Calculation!$Q$7:$Q$206,MATCH($B108&amp;" "&amp;AV$10,positions,0),1),
IFERROR(INDEX(Calculation!$R$7:$R$206,MATCH($B107&amp;" "&amp;AV$10,positions,0),1),
IF(AND(ROW(AV108)&gt;12,OR(AND(AW109&lt;&gt;"",AW109&lt;&gt;"-"),AND(AV109="-",AU108=""))),"-","")))</f>
        <v/>
      </c>
      <c r="AW108" s="128" t="str">
        <f>IFERROR(INDEX(Calculation!$Q$7:$Q$206,MATCH($B108&amp;" "&amp;AW$10,positions,0),1),
IFERROR(INDEX(Calculation!$R$7:$R$206,MATCH($B107&amp;" "&amp;AW$10,positions,0),1),
IF(AND(ROW(AW108)&gt;12,OR(AND(AX109&lt;&gt;"",AX109&lt;&gt;"-"),AND(AW109="-",AV108=""))),"-","")))</f>
        <v/>
      </c>
      <c r="AX108" s="128" t="str">
        <f>IFERROR(INDEX(Calculation!$Q$7:$Q$206,MATCH($B108&amp;" "&amp;AX$10,positions,0),1),
IFERROR(INDEX(Calculation!$R$7:$R$206,MATCH($B107&amp;" "&amp;AX$10,positions,0),1),
IF(AND(ROW(AX108)&gt;12,OR(AND(AY109&lt;&gt;"",AY109&lt;&gt;"-"),AND(AX109="-",AW108=""))),"-","")))</f>
        <v/>
      </c>
      <c r="AY108" s="128" t="str">
        <f>IFERROR(INDEX(Calculation!$Q$7:$Q$206,MATCH($B108&amp;" "&amp;AY$10,positions,0),1),
IFERROR(INDEX(Calculation!$R$7:$R$206,MATCH($B107&amp;" "&amp;AY$10,positions,0),1),
IF(AND(ROW(AY108)&gt;12,OR(AND(AZ109&lt;&gt;"",AZ109&lt;&gt;"-"),AND(AY109="-",AX108=""))),"-","")))</f>
        <v/>
      </c>
      <c r="AZ108" s="128" t="str">
        <f>IFERROR(INDEX(Calculation!$Q$7:$Q$206,MATCH($B108&amp;" "&amp;AZ$10,positions,0),1),
IFERROR(INDEX(Calculation!$R$7:$R$206,MATCH($B107&amp;" "&amp;AZ$10,positions,0),1),
IF(AND(ROW(AZ108)&gt;12,OR(AND(BA109&lt;&gt;"",BA109&lt;&gt;"-"),AND(AZ109="-",AY108=""))),"-","")))</f>
        <v/>
      </c>
      <c r="BA108" s="128" t="str">
        <f>IFERROR(INDEX(Calculation!$Q$7:$Q$206,MATCH($B108&amp;" "&amp;BA$10,positions,0),1),
IFERROR(INDEX(Calculation!$R$7:$R$206,MATCH($B107&amp;" "&amp;BA$10,positions,0),1),
IF(AND(ROW(BA108)&gt;12,OR(AND(BB109&lt;&gt;"",BB109&lt;&gt;"-"),AND(BA109="-",AZ108=""))),"-","")))</f>
        <v/>
      </c>
      <c r="BB108" s="128" t="str">
        <f>IFERROR(INDEX(Calculation!$Q$7:$Q$206,MATCH($B108&amp;" "&amp;BB$10,positions,0),1),
IFERROR(INDEX(Calculation!$R$7:$R$206,MATCH($B107&amp;" "&amp;BB$10,positions,0),1),
IF(AND(ROW(BB108)&gt;12,OR(AND(BC109&lt;&gt;"",BC109&lt;&gt;"-"),AND(BB109="-",BA108=""))),"-","")))</f>
        <v/>
      </c>
      <c r="BC108" s="128" t="str">
        <f>IFERROR(INDEX(Calculation!$Q$7:$Q$206,MATCH($B108&amp;" "&amp;BC$10,positions,0),1),
IFERROR(INDEX(Calculation!$R$7:$R$206,MATCH($B107&amp;" "&amp;BC$10,positions,0),1),
IF(AND(ROW(BC108)&gt;12,OR(AND(BD109&lt;&gt;"",BD109&lt;&gt;"-"),AND(BC109="-",BB108=""))),"-","")))</f>
        <v/>
      </c>
      <c r="BD108" s="128" t="str">
        <f>IFERROR(INDEX(Calculation!$Q$7:$Q$206,MATCH($B108&amp;" "&amp;BD$10,positions,0),1),
IFERROR(INDEX(Calculation!$R$7:$R$206,MATCH($B107&amp;" "&amp;BD$10,positions,0),1),
IF(AND(ROW(BD108)&gt;12,OR(AND(BE109&lt;&gt;"",BE109&lt;&gt;"-"),AND(BD109="-",BC108=""))),"-","")))</f>
        <v/>
      </c>
      <c r="BE108" s="128" t="str">
        <f>IFERROR(INDEX(Calculation!$Q$7:$Q$206,MATCH($B108&amp;" "&amp;BE$10,positions,0),1),
IFERROR(INDEX(Calculation!$R$7:$R$206,MATCH($B107&amp;" "&amp;BE$10,positions,0),1),
IF(AND(ROW(BE108)&gt;12,OR(AND(BF109&lt;&gt;"",BF109&lt;&gt;"-"),AND(BE109="-",BD108=""))),"-","")))</f>
        <v/>
      </c>
      <c r="BF108" s="128" t="str">
        <f>IFERROR(INDEX(Calculation!$Q$7:$Q$206,MATCH($B108&amp;" "&amp;BF$10,positions,0),1),
IFERROR(INDEX(Calculation!$R$7:$R$206,MATCH($B107&amp;" "&amp;BF$10,positions,0),1),
IF(AND(ROW(BF108)&gt;12,OR(AND(BG109&lt;&gt;"",BG109&lt;&gt;"-"),AND(BF109="-",BE108=""))),"-","")))</f>
        <v/>
      </c>
      <c r="BG108" s="128" t="str">
        <f>IFERROR(INDEX(Calculation!$Q$7:$Q$206,MATCH($B108&amp;" "&amp;BG$10,positions,0),1),
IFERROR(INDEX(Calculation!$R$7:$R$206,MATCH($B107&amp;" "&amp;BG$10,positions,0),1),
IF(AND(ROW(BG108)&gt;12,OR(AND(BH109&lt;&gt;"",BH109&lt;&gt;"-"),AND(BG109="-",BF108=""))),"-","")))</f>
        <v/>
      </c>
      <c r="BH108" s="128" t="str">
        <f>IFERROR(INDEX(Calculation!$Q$7:$Q$206,MATCH($B108&amp;" "&amp;BH$10,positions,0),1),
IFERROR(INDEX(Calculation!$R$7:$R$206,MATCH($B107&amp;" "&amp;BH$10,positions,0),1),
IF(AND(ROW(BH108)&gt;12,OR(AND(BI109&lt;&gt;"",BI109&lt;&gt;"-"),AND(BH109="-",BG108=""))),"-","")))</f>
        <v/>
      </c>
      <c r="BI108" s="128" t="str">
        <f>IFERROR(INDEX(Calculation!$Q$7:$Q$206,MATCH($B108&amp;" "&amp;BI$10,positions,0),1),
IFERROR(INDEX(Calculation!$R$7:$R$206,MATCH($B107&amp;" "&amp;BI$10,positions,0),1),
IF(AND(ROW(BI108)&gt;12,OR(AND(BJ109&lt;&gt;"",BJ109&lt;&gt;"-"),AND(BI109="-",BH108=""))),"-","")))</f>
        <v/>
      </c>
      <c r="BJ108" s="128" t="str">
        <f>IFERROR(INDEX(Calculation!$Q$7:$Q$206,MATCH($B108&amp;" "&amp;BJ$10,positions,0),1),
IFERROR(INDEX(Calculation!$R$7:$R$206,MATCH($B107&amp;" "&amp;BJ$10,positions,0),1),
IF(AND(ROW(BJ108)&gt;12,OR(AND(BK109&lt;&gt;"",BK109&lt;&gt;"-"),AND(BJ109="-",BI108=""))),"-","")))</f>
        <v/>
      </c>
      <c r="BK108" s="128" t="str">
        <f>IFERROR(INDEX(Calculation!$Q$7:$Q$206,MATCH($B108&amp;" "&amp;BK$10,positions,0),1),
IFERROR(INDEX(Calculation!$R$7:$R$206,MATCH($B107&amp;" "&amp;BK$10,positions,0),1),
IF(AND(ROW(BK108)&gt;12,OR(AND(BL109&lt;&gt;"",BL109&lt;&gt;"-"),AND(BK109="-",BJ108=""))),"-","")))</f>
        <v/>
      </c>
      <c r="BL108" s="128" t="str">
        <f>IFERROR(INDEX(Calculation!$Q$7:$Q$206,MATCH($B108&amp;" "&amp;BL$10,positions,0),1),
IFERROR(INDEX(Calculation!$R$7:$R$206,MATCH($B107&amp;" "&amp;BL$10,positions,0),1),
IF(AND(ROW(BL108)&gt;12,OR(AND(BM109&lt;&gt;"",BM109&lt;&gt;"-"),AND(BL109="-",BK108=""))),"-","")))</f>
        <v/>
      </c>
      <c r="BM108" s="128" t="str">
        <f>IFERROR(INDEX(Calculation!$Q$7:$Q$206,MATCH($B108&amp;" "&amp;BM$10,positions,0),1),
IFERROR(INDEX(Calculation!$R$7:$R$206,MATCH($B107&amp;" "&amp;BM$10,positions,0),1),
IF(AND(ROW(BM108)&gt;12,OR(AND(BN109&lt;&gt;"",BN109&lt;&gt;"-"),AND(BM109="-",BL108=""))),"-","")))</f>
        <v/>
      </c>
      <c r="BN108" s="128" t="str">
        <f>IFERROR(INDEX(Calculation!$Q$7:$Q$206,MATCH($B108&amp;" "&amp;BN$10,positions,0),1),
IFERROR(INDEX(Calculation!$R$7:$R$206,MATCH($B107&amp;" "&amp;BN$10,positions,0),1),
IF(AND(ROW(BN108)&gt;12,OR(AND(BO109&lt;&gt;"",BO109&lt;&gt;"-"),AND(BN109="-",BM108=""))),"-","")))</f>
        <v/>
      </c>
      <c r="BO108" s="128" t="str">
        <f>IFERROR(INDEX(Calculation!$Q$7:$Q$206,MATCH($B108&amp;" "&amp;BO$10,positions,0),1),
IFERROR(INDEX(Calculation!$R$7:$R$206,MATCH($B107&amp;" "&amp;BO$10,positions,0),1),
IF(AND(ROW(BO108)&gt;12,OR(AND(BP109&lt;&gt;"",BP109&lt;&gt;"-"),AND(BO109="-",BN108=""))),"-","")))</f>
        <v/>
      </c>
      <c r="BP108" s="128" t="str">
        <f>IFERROR(INDEX(Calculation!$Q$7:$Q$206,MATCH($B108&amp;" "&amp;BP$10,positions,0),1),
IFERROR(INDEX(Calculation!$R$7:$R$206,MATCH($B107&amp;" "&amp;BP$10,positions,0),1),
IF(AND(ROW(BP108)&gt;12,OR(AND(BQ109&lt;&gt;"",BQ109&lt;&gt;"-"),AND(BP109="-",BO108=""))),"-","")))</f>
        <v/>
      </c>
      <c r="BQ108" s="128" t="str">
        <f>IFERROR(INDEX(Calculation!$Q$7:$Q$206,MATCH($B108&amp;" "&amp;BQ$10,positions,0),1),
IFERROR(INDEX(Calculation!$R$7:$R$206,MATCH($B107&amp;" "&amp;BQ$10,positions,0),1),
IF(AND(ROW(BQ108)&gt;12,OR(AND(BR109&lt;&gt;"",BR109&lt;&gt;"-"),AND(BQ109="-",BP108=""))),"-","")))</f>
        <v/>
      </c>
      <c r="BR108" s="128" t="str">
        <f>IFERROR(INDEX(Calculation!$Q$7:$Q$206,MATCH($B108&amp;" "&amp;BR$10,positions,0),1),
IFERROR(INDEX(Calculation!$R$7:$R$206,MATCH($B107&amp;" "&amp;BR$10,positions,0),1),
IF(AND(ROW(BR108)&gt;12,OR(AND(BS109&lt;&gt;"",BS109&lt;&gt;"-"),AND(BR109="-",BQ108=""))),"-","")))</f>
        <v/>
      </c>
      <c r="BS108" s="128" t="str">
        <f>IFERROR(INDEX(Calculation!$Q$7:$Q$206,MATCH($B108&amp;" "&amp;BS$10,positions,0),1),
IFERROR(INDEX(Calculation!$R$7:$R$206,MATCH($B107&amp;" "&amp;BS$10,positions,0),1),
IF(AND(ROW(BS108)&gt;12,OR(AND(BT109&lt;&gt;"",BT109&lt;&gt;"-"),AND(BS109="-",BR108=""))),"-","")))</f>
        <v/>
      </c>
      <c r="BT108" s="128" t="str">
        <f>IFERROR(INDEX(Calculation!$Q$7:$Q$206,MATCH($B108&amp;" "&amp;BT$10,positions,0),1),
IFERROR(INDEX(Calculation!$R$7:$R$206,MATCH($B107&amp;" "&amp;BT$10,positions,0),1),
IF(AND(ROW(BT108)&gt;12,OR(AND(BU109&lt;&gt;"",BU109&lt;&gt;"-"),AND(BT109="-",BS108=""))),"-","")))</f>
        <v/>
      </c>
      <c r="BU108" s="128" t="str">
        <f>IFERROR(INDEX(Calculation!$Q$7:$Q$206,MATCH($B108&amp;" "&amp;BU$10,positions,0),1),
IFERROR(INDEX(Calculation!$R$7:$R$206,MATCH($B107&amp;" "&amp;BU$10,positions,0),1),
IF(AND(ROW(BU108)&gt;12,OR(AND(BV109&lt;&gt;"",BV109&lt;&gt;"-"),AND(BU109="-",BT108=""))),"-","")))</f>
        <v/>
      </c>
      <c r="BV108" s="128" t="str">
        <f>IFERROR(INDEX(Calculation!$Q$7:$Q$206,MATCH($B108&amp;" "&amp;BV$10,positions,0),1),
IFERROR(INDEX(Calculation!$R$7:$R$206,MATCH($B107&amp;" "&amp;BV$10,positions,0),1),
IF(AND(ROW(BV108)&gt;12,OR(AND(BW109&lt;&gt;"",BW109&lt;&gt;"-"),AND(BV109="-",BU108=""))),"-","")))</f>
        <v/>
      </c>
      <c r="BW108" s="128" t="str">
        <f>IFERROR(INDEX(Calculation!$Q$7:$Q$206,MATCH($B108&amp;" "&amp;BW$10,positions,0),1),
IFERROR(INDEX(Calculation!$R$7:$R$206,MATCH($B107&amp;" "&amp;BW$10,positions,0),1),
IF(AND(ROW(BW108)&gt;12,OR(AND(BX109&lt;&gt;"",BX109&lt;&gt;"-"),AND(BW109="-",BV108=""))),"-","")))</f>
        <v/>
      </c>
      <c r="BX108" s="128" t="str">
        <f>IFERROR(INDEX(Calculation!$Q$7:$Q$206,MATCH($B108&amp;" "&amp;BX$10,positions,0),1),
IFERROR(INDEX(Calculation!$R$7:$R$206,MATCH($B107&amp;" "&amp;BX$10,positions,0),1),
IF(AND(ROW(BX108)&gt;12,OR(AND(BY109&lt;&gt;"",BY109&lt;&gt;"-"),AND(BX109="-",BW108=""))),"-","")))</f>
        <v/>
      </c>
      <c r="BY108" s="128" t="str">
        <f>IFERROR(INDEX(Calculation!$Q$7:$Q$206,MATCH($B108&amp;" "&amp;BY$10,positions,0),1),
IFERROR(INDEX(Calculation!$R$7:$R$206,MATCH($B107&amp;" "&amp;BY$10,positions,0),1),
IF(AND(ROW(BY108)&gt;12,OR(AND(BZ109&lt;&gt;"",BZ109&lt;&gt;"-"),AND(BY109="-",BX108=""))),"-","")))</f>
        <v/>
      </c>
      <c r="BZ108" s="128" t="str">
        <f>IFERROR(INDEX(Calculation!$Q$7:$Q$206,MATCH($B108&amp;" "&amp;BZ$10,positions,0),1),
IFERROR(INDEX(Calculation!$R$7:$R$206,MATCH($B107&amp;" "&amp;BZ$10,positions,0),1),
IF(AND(ROW(BZ108)&gt;12,OR(AND(CA109&lt;&gt;"",CA109&lt;&gt;"-"),AND(BZ109="-",BY108=""))),"-","")))</f>
        <v/>
      </c>
      <c r="CA108" s="128" t="str">
        <f>IFERROR(INDEX(Calculation!$Q$7:$Q$206,MATCH($B108&amp;" "&amp;CA$10,positions,0),1),
IFERROR(INDEX(Calculation!$R$7:$R$206,MATCH($B107&amp;" "&amp;CA$10,positions,0),1),
IF(AND(ROW(CA108)&gt;12,OR(AND(CB109&lt;&gt;"",CB109&lt;&gt;"-"),AND(CA109="-",BZ108=""))),"-","")))</f>
        <v/>
      </c>
      <c r="CB108" s="128" t="str">
        <f>IFERROR(INDEX(Calculation!$Q$7:$Q$206,MATCH($B108&amp;" "&amp;CB$10,positions,0),1),
IFERROR(INDEX(Calculation!$R$7:$R$206,MATCH($B107&amp;" "&amp;CB$10,positions,0),1),
IF(AND(ROW(CB108)&gt;12,OR(AND(CC109&lt;&gt;"",CC109&lt;&gt;"-"),AND(CB109="-",CA108=""))),"-","")))</f>
        <v/>
      </c>
      <c r="CC108" s="128" t="str">
        <f>IFERROR(INDEX(Calculation!$Q$7:$Q$206,MATCH($B108&amp;" "&amp;CC$10,positions,0),1),
IFERROR(INDEX(Calculation!$R$7:$R$206,MATCH($B107&amp;" "&amp;CC$10,positions,0),1),
IF(AND(ROW(CC108)&gt;12,OR(AND(CD109&lt;&gt;"",CD109&lt;&gt;"-"),AND(CC109="-",CB108=""))),"-","")))</f>
        <v/>
      </c>
      <c r="CD108" s="128" t="str">
        <f>IFERROR(INDEX(Calculation!$Q$7:$Q$206,MATCH($B108&amp;" "&amp;CD$10,positions,0),1),
IFERROR(INDEX(Calculation!$R$7:$R$206,MATCH($B107&amp;" "&amp;CD$10,positions,0),1),
IF(AND(ROW(CD108)&gt;12,OR(AND(CE109&lt;&gt;"",CE109&lt;&gt;"-"),AND(CD109="-",CC108=""))),"-","")))</f>
        <v/>
      </c>
      <c r="CE108" s="128" t="str">
        <f>IFERROR(INDEX(Calculation!$Q$7:$Q$206,MATCH($B108&amp;" "&amp;CE$10,positions,0),1),
IFERROR(INDEX(Calculation!$R$7:$R$206,MATCH($B107&amp;" "&amp;CE$10,positions,0),1),
IF(AND(ROW(CE108)&gt;12,OR(AND(CF109&lt;&gt;"",CF109&lt;&gt;"-"),AND(CE109="-",CD108=""))),"-","")))</f>
        <v/>
      </c>
      <c r="CF108" s="128" t="str">
        <f>IFERROR(INDEX(Calculation!$Q$7:$Q$206,MATCH($B108&amp;" "&amp;CF$10,positions,0),1),
IFERROR(INDEX(Calculation!$R$7:$R$206,MATCH($B107&amp;" "&amp;CF$10,positions,0),1),
IF(AND(ROW(CF108)&gt;12,OR(AND(CG109&lt;&gt;"",CG109&lt;&gt;"-"),AND(CF109="-",CE108=""))),"-","")))</f>
        <v/>
      </c>
      <c r="CG108" s="128" t="str">
        <f>IFERROR(INDEX(Calculation!$Q$7:$Q$206,MATCH($B108&amp;" "&amp;CG$10,positions,0),1),
IFERROR(INDEX(Calculation!$R$7:$R$206,MATCH($B107&amp;" "&amp;CG$10,positions,0),1),
IF(AND(ROW(CG108)&gt;12,OR(AND(CH109&lt;&gt;"",CH109&lt;&gt;"-"),AND(CG109="-",CF108=""))),"-","")))</f>
        <v/>
      </c>
      <c r="CH108" s="128" t="str">
        <f>IFERROR(INDEX(Calculation!$Q$7:$Q$206,MATCH($B108&amp;" "&amp;CH$10,positions,0),1),
IFERROR(INDEX(Calculation!$R$7:$R$206,MATCH($B107&amp;" "&amp;CH$10,positions,0),1),
IF(AND(ROW(CH108)&gt;12,OR(AND(CI109&lt;&gt;"",CI109&lt;&gt;"-"),AND(CH109="-",CG108=""))),"-","")))</f>
        <v/>
      </c>
      <c r="CI108" s="128" t="str">
        <f>IFERROR(INDEX(Calculation!$Q$7:$Q$206,MATCH($B108&amp;" "&amp;CI$10,positions,0),1),
IFERROR(INDEX(Calculation!$R$7:$R$206,MATCH($B107&amp;" "&amp;CI$10,positions,0),1),
IF(AND(ROW(CI108)&gt;12,OR(AND(CJ109&lt;&gt;"",CJ109&lt;&gt;"-"),AND(CI109="-",CH108=""))),"-","")))</f>
        <v/>
      </c>
      <c r="CJ108" s="128" t="str">
        <f>IFERROR(INDEX(Calculation!$Q$7:$Q$206,MATCH($B108&amp;" "&amp;CJ$10,positions,0),1),
IFERROR(INDEX(Calculation!$R$7:$R$206,MATCH($B107&amp;" "&amp;CJ$10,positions,0),1),
IF(AND(ROW(CJ108)&gt;12,OR(AND(CK109&lt;&gt;"",CK109&lt;&gt;"-"),AND(CJ109="-",CI108=""))),"-","")))</f>
        <v/>
      </c>
      <c r="CK108" s="128" t="str">
        <f>IFERROR(INDEX(Calculation!$Q$7:$Q$206,MATCH($B108&amp;" "&amp;CK$10,positions,0),1),
IFERROR(INDEX(Calculation!$R$7:$R$206,MATCH($B107&amp;" "&amp;CK$10,positions,0),1),
IF(AND(ROW(CK108)&gt;12,OR(AND(CL109&lt;&gt;"",CL109&lt;&gt;"-"),AND(CK109="-",CJ108=""))),"-","")))</f>
        <v/>
      </c>
      <c r="CL108" s="128" t="str">
        <f>IFERROR(INDEX(Calculation!$Q$7:$Q$206,MATCH($B108&amp;" "&amp;CL$10,positions,0),1),
IFERROR(INDEX(Calculation!$R$7:$R$206,MATCH($B107&amp;" "&amp;CL$10,positions,0),1),
IF(AND(ROW(CL108)&gt;12,OR(AND(CM109&lt;&gt;"",CM109&lt;&gt;"-"),AND(CL109="-",CK108=""))),"-","")))</f>
        <v/>
      </c>
      <c r="CM108" s="128" t="str">
        <f>IFERROR(INDEX(Calculation!$Q$7:$Q$206,MATCH($B108&amp;" "&amp;CM$10,positions,0),1),
IFERROR(INDEX(Calculation!$R$7:$R$206,MATCH($B107&amp;" "&amp;CM$10,positions,0),1),
IF(AND(ROW(CM108)&gt;12,OR(AND(CN109&lt;&gt;"",CN109&lt;&gt;"-"),AND(CM109="-",CL108=""))),"-","")))</f>
        <v/>
      </c>
      <c r="CN108" s="128" t="str">
        <f>IFERROR(INDEX(Calculation!$Q$7:$Q$206,MATCH($B108&amp;" "&amp;CN$10,positions,0),1),
IFERROR(INDEX(Calculation!$R$7:$R$206,MATCH($B107&amp;" "&amp;CN$10,positions,0),1),
IF(AND(ROW(CN108)&gt;12,OR(AND(CO109&lt;&gt;"",CO109&lt;&gt;"-"),AND(CN109="-",CM108=""))),"-","")))</f>
        <v/>
      </c>
      <c r="CO108" s="128" t="str">
        <f>IFERROR(INDEX(Calculation!$Q$7:$Q$206,MATCH($B108&amp;" "&amp;CO$10,positions,0),1),
IFERROR(INDEX(Calculation!$R$7:$R$206,MATCH($B107&amp;" "&amp;CO$10,positions,0),1),
IF(AND(ROW(CO108)&gt;12,OR(AND(CP109&lt;&gt;"",CP109&lt;&gt;"-"),AND(CO109="-",CN108=""))),"-","")))</f>
        <v/>
      </c>
      <c r="CP108" s="128" t="str">
        <f>IFERROR(INDEX(Calculation!$Q$7:$Q$206,MATCH($B108&amp;" "&amp;CP$10,positions,0),1),
IFERROR(INDEX(Calculation!$R$7:$R$206,MATCH($B107&amp;" "&amp;CP$10,positions,0),1),
IF(AND(ROW(CP108)&gt;12,OR(AND(CQ109&lt;&gt;"",CQ109&lt;&gt;"-"),AND(CP109="-",CO108=""))),"-","")))</f>
        <v/>
      </c>
      <c r="CQ108" s="128" t="str">
        <f>IFERROR(INDEX(Calculation!$Q$7:$Q$206,MATCH($B108&amp;" "&amp;CQ$10,positions,0),1),
IFERROR(INDEX(Calculation!$R$7:$R$206,MATCH($B107&amp;" "&amp;CQ$10,positions,0),1),
IF(AND(ROW(CQ108)&gt;12,OR(AND(CR109&lt;&gt;"",CR109&lt;&gt;"-"),AND(CQ109="-",CP108=""))),"-","")))</f>
        <v/>
      </c>
      <c r="CR108" s="128" t="str">
        <f>IFERROR(INDEX(Calculation!$Q$7:$Q$206,MATCH($B108&amp;" "&amp;CR$10,positions,0),1),
IFERROR(INDEX(Calculation!$R$7:$R$206,MATCH($B107&amp;" "&amp;CR$10,positions,0),1),
IF(AND(ROW(CR108)&gt;12,OR(AND(CS109&lt;&gt;"",CS109&lt;&gt;"-"),AND(CR109="-",CQ108=""))),"-","")))</f>
        <v/>
      </c>
      <c r="CS108" s="128" t="str">
        <f>IFERROR(INDEX(Calculation!$Q$7:$Q$206,MATCH($B108&amp;" "&amp;CS$10,positions,0),1),
IFERROR(INDEX(Calculation!$R$7:$R$206,MATCH($B107&amp;" "&amp;CS$10,positions,0),1),
IF(AND(ROW(CS108)&gt;12,OR(AND(CT109&lt;&gt;"",CT109&lt;&gt;"-"),AND(CS109="-",CR108=""))),"-","")))</f>
        <v/>
      </c>
      <c r="CT108" s="128" t="str">
        <f>IFERROR(INDEX(Calculation!$Q$7:$Q$206,MATCH($B108&amp;" "&amp;CT$10,positions,0),1),
IFERROR(INDEX(Calculation!$R$7:$R$206,MATCH($B107&amp;" "&amp;CT$10,positions,0),1),
IF(AND(ROW(CT108)&gt;12,OR(AND(CU109&lt;&gt;"",CU109&lt;&gt;"-"),AND(CT109="-",CS108=""))),"-","")))</f>
        <v/>
      </c>
      <c r="CU108" s="128" t="str">
        <f>IFERROR(INDEX(Calculation!$Q$7:$Q$206,MATCH($B108&amp;" "&amp;CU$10,positions,0),1),
IFERROR(INDEX(Calculation!$R$7:$R$206,MATCH($B107&amp;" "&amp;CU$10,positions,0),1),
IF(AND(ROW(CU108)&gt;12,OR(AND(CV109&lt;&gt;"",CV109&lt;&gt;"-"),AND(CU109="-",CT108=""))),"-","")))</f>
        <v/>
      </c>
      <c r="CV108" s="128" t="str">
        <f>IFERROR(INDEX(Calculation!$Q$7:$Q$206,MATCH($B108&amp;" "&amp;CV$10,positions,0),1),
IFERROR(INDEX(Calculation!$R$7:$R$206,MATCH($B107&amp;" "&amp;CV$10,positions,0),1),
IF(AND(ROW(CV108)&gt;12,OR(AND(CW109&lt;&gt;"",CW109&lt;&gt;"-"),AND(CV109="-",CU108=""))),"-","")))</f>
        <v/>
      </c>
      <c r="CW108" s="128" t="str">
        <f>IFERROR(INDEX(Calculation!$Q$7:$Q$206,MATCH($B108&amp;" "&amp;CW$10,positions,0),1),
IFERROR(INDEX(Calculation!$R$7:$R$206,MATCH($B107&amp;" "&amp;CW$10,positions,0),1),
IF(AND(ROW(CW108)&gt;12,OR(AND(CX109&lt;&gt;"",CX109&lt;&gt;"-"),AND(CW109="-",CV108=""))),"-","")))</f>
        <v/>
      </c>
      <c r="CX108" s="128" t="str">
        <f>IFERROR(INDEX(Calculation!$Q$7:$Q$206,MATCH($B108&amp;" "&amp;CX$10,positions,0),1),
IFERROR(INDEX(Calculation!$R$7:$R$206,MATCH($B107&amp;" "&amp;CX$10,positions,0),1),
IF(AND(ROW(CX108)&gt;12,OR(AND(CY109&lt;&gt;"",CY109&lt;&gt;"-"),AND(CX109="-",CW108=""))),"-","")))</f>
        <v/>
      </c>
      <c r="CY108" s="128" t="str">
        <f>IFERROR(INDEX(Calculation!$Q$7:$Q$206,MATCH($B108&amp;" "&amp;CY$10,positions,0),1),
IFERROR(INDEX(Calculation!$R$7:$R$206,MATCH($B107&amp;" "&amp;CY$10,positions,0),1),
IF(AND(ROW(CY108)&gt;12,OR(AND(CZ109&lt;&gt;"",CZ109&lt;&gt;"-"),AND(CY109="-",CX108=""))),"-","")))</f>
        <v/>
      </c>
      <c r="CZ108" s="128" t="str">
        <f>IFERROR(INDEX(Calculation!$Q$7:$Q$206,MATCH($B108&amp;" "&amp;CZ$10,positions,0),1),
IFERROR(INDEX(Calculation!$R$7:$R$206,MATCH($B107&amp;" "&amp;CZ$10,positions,0),1),
IF(AND(ROW(CZ108)&gt;12,OR(AND(DA109&lt;&gt;"",DA109&lt;&gt;"-"),AND(CZ109="-",CY108=""))),"-","")))</f>
        <v/>
      </c>
    </row>
    <row r="109" spans="2:104" s="100" customFormat="1" ht="27.95" customHeight="1" x14ac:dyDescent="0.25">
      <c r="B109" s="140">
        <v>99</v>
      </c>
      <c r="C109" s="99"/>
      <c r="D109" s="128" t="str">
        <f>IFERROR(INDEX(Calculation!$Q$7:$Q$206,MATCH($B109&amp;" "&amp;D$10,positions,0),1),
IFERROR(INDEX(Calculation!$R$7:$R$206,MATCH($B108&amp;" "&amp;D$10,positions,0),1),
IF(AND(ROW(D109)&gt;12,OR(AND(E110&lt;&gt;"",E110&lt;&gt;"-"),AND(D110="-",C109=""))),"-","")))</f>
        <v/>
      </c>
      <c r="E109" s="128" t="str">
        <f>IFERROR(INDEX(Calculation!$Q$7:$Q$206,MATCH($B109&amp;" "&amp;E$10,positions,0),1),
IFERROR(INDEX(Calculation!$R$7:$R$206,MATCH($B108&amp;" "&amp;E$10,positions,0),1),
IF(AND(ROW(E109)&gt;12,OR(AND(F110&lt;&gt;"",F110&lt;&gt;"-"),AND(E110="-",D109=""))),"-","")))</f>
        <v/>
      </c>
      <c r="F109" s="128" t="str">
        <f>IFERROR(INDEX(Calculation!$Q$7:$Q$206,MATCH($B109&amp;" "&amp;F$10,positions,0),1),
IFERROR(INDEX(Calculation!$R$7:$R$206,MATCH($B108&amp;" "&amp;F$10,positions,0),1),
IF(AND(ROW(F109)&gt;12,OR(AND(G110&lt;&gt;"",G110&lt;&gt;"-"),AND(F110="-",E109=""))),"-","")))</f>
        <v/>
      </c>
      <c r="G109" s="128" t="str">
        <f>IFERROR(INDEX(Calculation!$Q$7:$Q$206,MATCH($B109&amp;" "&amp;G$10,positions,0),1),
IFERROR(INDEX(Calculation!$R$7:$R$206,MATCH($B108&amp;" "&amp;G$10,positions,0),1),
IF(AND(ROW(G109)&gt;12,OR(AND(H110&lt;&gt;"",H110&lt;&gt;"-"),AND(G110="-",F109=""))),"-","")))</f>
        <v/>
      </c>
      <c r="H109" s="128" t="str">
        <f>IFERROR(INDEX(Calculation!$Q$7:$Q$206,MATCH($B109&amp;" "&amp;H$10,positions,0),1),
IFERROR(INDEX(Calculation!$R$7:$R$206,MATCH($B108&amp;" "&amp;H$10,positions,0),1),
IF(AND(ROW(H109)&gt;12,OR(AND(I110&lt;&gt;"",I110&lt;&gt;"-"),AND(H110="-",G109=""))),"-","")))</f>
        <v/>
      </c>
      <c r="I109" s="128" t="str">
        <f>IFERROR(INDEX(Calculation!$Q$7:$Q$206,MATCH($B109&amp;" "&amp;I$10,positions,0),1),
IFERROR(INDEX(Calculation!$R$7:$R$206,MATCH($B108&amp;" "&amp;I$10,positions,0),1),
IF(AND(ROW(I109)&gt;12,OR(AND(J110&lt;&gt;"",J110&lt;&gt;"-"),AND(I110="-",H109=""))),"-","")))</f>
        <v/>
      </c>
      <c r="J109" s="128" t="str">
        <f>IFERROR(INDEX(Calculation!$Q$7:$Q$206,MATCH($B109&amp;" "&amp;J$10,positions,0),1),
IFERROR(INDEX(Calculation!$R$7:$R$206,MATCH($B108&amp;" "&amp;J$10,positions,0),1),
IF(AND(ROW(J109)&gt;12,OR(AND(K110&lt;&gt;"",K110&lt;&gt;"-"),AND(J110="-",I109=""))),"-","")))</f>
        <v/>
      </c>
      <c r="K109" s="128" t="str">
        <f>IFERROR(INDEX(Calculation!$Q$7:$Q$206,MATCH($B109&amp;" "&amp;K$10,positions,0),1),
IFERROR(INDEX(Calculation!$R$7:$R$206,MATCH($B108&amp;" "&amp;K$10,positions,0),1),
IF(AND(ROW(K109)&gt;12,OR(AND(L110&lt;&gt;"",L110&lt;&gt;"-"),AND(K110="-",J109=""))),"-","")))</f>
        <v/>
      </c>
      <c r="L109" s="128" t="str">
        <f>IFERROR(INDEX(Calculation!$Q$7:$Q$206,MATCH($B109&amp;" "&amp;L$10,positions,0),1),
IFERROR(INDEX(Calculation!$R$7:$R$206,MATCH($B108&amp;" "&amp;L$10,positions,0),1),
IF(AND(ROW(L109)&gt;12,OR(AND(M110&lt;&gt;"",M110&lt;&gt;"-"),AND(L110="-",K109=""))),"-","")))</f>
        <v/>
      </c>
      <c r="M109" s="128" t="str">
        <f>IFERROR(INDEX(Calculation!$Q$7:$Q$206,MATCH($B109&amp;" "&amp;M$10,positions,0),1),
IFERROR(INDEX(Calculation!$R$7:$R$206,MATCH($B108&amp;" "&amp;M$10,positions,0),1),
IF(AND(ROW(M109)&gt;12,OR(AND(N110&lt;&gt;"",N110&lt;&gt;"-"),AND(M110="-",L109=""))),"-","")))</f>
        <v/>
      </c>
      <c r="N109" s="128" t="str">
        <f>IFERROR(INDEX(Calculation!$Q$7:$Q$206,MATCH($B109&amp;" "&amp;N$10,positions,0),1),
IFERROR(INDEX(Calculation!$R$7:$R$206,MATCH($B108&amp;" "&amp;N$10,positions,0),1),
IF(AND(ROW(N109)&gt;12,OR(AND(O110&lt;&gt;"",O110&lt;&gt;"-"),AND(N110="-",M109=""))),"-","")))</f>
        <v/>
      </c>
      <c r="O109" s="128" t="str">
        <f>IFERROR(INDEX(Calculation!$Q$7:$Q$206,MATCH($B109&amp;" "&amp;O$10,positions,0),1),
IFERROR(INDEX(Calculation!$R$7:$R$206,MATCH($B108&amp;" "&amp;O$10,positions,0),1),
IF(AND(ROW(O109)&gt;12,OR(AND(P110&lt;&gt;"",P110&lt;&gt;"-"),AND(O110="-",N109=""))),"-","")))</f>
        <v/>
      </c>
      <c r="P109" s="128" t="str">
        <f>IFERROR(INDEX(Calculation!$Q$7:$Q$206,MATCH($B109&amp;" "&amp;P$10,positions,0),1),
IFERROR(INDEX(Calculation!$R$7:$R$206,MATCH($B108&amp;" "&amp;P$10,positions,0),1),
IF(AND(ROW(P109)&gt;12,OR(AND(Q110&lt;&gt;"",Q110&lt;&gt;"-"),AND(P110="-",O109=""))),"-","")))</f>
        <v/>
      </c>
      <c r="Q109" s="128" t="str">
        <f>IFERROR(INDEX(Calculation!$Q$7:$Q$206,MATCH($B109&amp;" "&amp;Q$10,positions,0),1),
IFERROR(INDEX(Calculation!$R$7:$R$206,MATCH($B108&amp;" "&amp;Q$10,positions,0),1),
IF(AND(ROW(Q109)&gt;12,OR(AND(R110&lt;&gt;"",R110&lt;&gt;"-"),AND(Q110="-",P109=""))),"-","")))</f>
        <v/>
      </c>
      <c r="R109" s="128" t="str">
        <f>IFERROR(INDEX(Calculation!$Q$7:$Q$206,MATCH($B109&amp;" "&amp;R$10,positions,0),1),
IFERROR(INDEX(Calculation!$R$7:$R$206,MATCH($B108&amp;" "&amp;R$10,positions,0),1),
IF(AND(ROW(R109)&gt;12,OR(AND(S110&lt;&gt;"",S110&lt;&gt;"-"),AND(R110="-",Q109=""))),"-","")))</f>
        <v/>
      </c>
      <c r="S109" s="128" t="str">
        <f>IFERROR(INDEX(Calculation!$Q$7:$Q$206,MATCH($B109&amp;" "&amp;S$10,positions,0),1),
IFERROR(INDEX(Calculation!$R$7:$R$206,MATCH($B108&amp;" "&amp;S$10,positions,0),1),
IF(AND(ROW(S109)&gt;12,OR(AND(T110&lt;&gt;"",T110&lt;&gt;"-"),AND(S110="-",R109=""))),"-","")))</f>
        <v/>
      </c>
      <c r="T109" s="128" t="str">
        <f>IFERROR(INDEX(Calculation!$Q$7:$Q$206,MATCH($B109&amp;" "&amp;T$10,positions,0),1),
IFERROR(INDEX(Calculation!$R$7:$R$206,MATCH($B108&amp;" "&amp;T$10,positions,0),1),
IF(AND(ROW(T109)&gt;12,OR(AND(U110&lt;&gt;"",U110&lt;&gt;"-"),AND(T110="-",S109=""))),"-","")))</f>
        <v/>
      </c>
      <c r="U109" s="128" t="str">
        <f>IFERROR(INDEX(Calculation!$Q$7:$Q$206,MATCH($B109&amp;" "&amp;U$10,positions,0),1),
IFERROR(INDEX(Calculation!$R$7:$R$206,MATCH($B108&amp;" "&amp;U$10,positions,0),1),
IF(AND(ROW(U109)&gt;12,OR(AND(V110&lt;&gt;"",V110&lt;&gt;"-"),AND(U110="-",T109=""))),"-","")))</f>
        <v/>
      </c>
      <c r="V109" s="128" t="str">
        <f>IFERROR(INDEX(Calculation!$Q$7:$Q$206,MATCH($B109&amp;" "&amp;V$10,positions,0),1),
IFERROR(INDEX(Calculation!$R$7:$R$206,MATCH($B108&amp;" "&amp;V$10,positions,0),1),
IF(AND(ROW(V109)&gt;12,OR(AND(W110&lt;&gt;"",W110&lt;&gt;"-"),AND(V110="-",U109=""))),"-","")))</f>
        <v/>
      </c>
      <c r="W109" s="128" t="str">
        <f>IFERROR(INDEX(Calculation!$Q$7:$Q$206,MATCH($B109&amp;" "&amp;W$10,positions,0),1),
IFERROR(INDEX(Calculation!$R$7:$R$206,MATCH($B108&amp;" "&amp;W$10,positions,0),1),
IF(AND(ROW(W109)&gt;12,OR(AND(X110&lt;&gt;"",X110&lt;&gt;"-"),AND(W110="-",V109=""))),"-","")))</f>
        <v/>
      </c>
      <c r="X109" s="128" t="str">
        <f>IFERROR(INDEX(Calculation!$Q$7:$Q$206,MATCH($B109&amp;" "&amp;X$10,positions,0),1),
IFERROR(INDEX(Calculation!$R$7:$R$206,MATCH($B108&amp;" "&amp;X$10,positions,0),1),
IF(AND(ROW(X109)&gt;12,OR(AND(Y110&lt;&gt;"",Y110&lt;&gt;"-"),AND(X110="-",W109=""))),"-","")))</f>
        <v/>
      </c>
      <c r="Y109" s="128" t="str">
        <f>IFERROR(INDEX(Calculation!$Q$7:$Q$206,MATCH($B109&amp;" "&amp;Y$10,positions,0),1),
IFERROR(INDEX(Calculation!$R$7:$R$206,MATCH($B108&amp;" "&amp;Y$10,positions,0),1),
IF(AND(ROW(Y109)&gt;12,OR(AND(Z110&lt;&gt;"",Z110&lt;&gt;"-"),AND(Y110="-",X109=""))),"-","")))</f>
        <v/>
      </c>
      <c r="Z109" s="128" t="str">
        <f>IFERROR(INDEX(Calculation!$Q$7:$Q$206,MATCH($B109&amp;" "&amp;Z$10,positions,0),1),
IFERROR(INDEX(Calculation!$R$7:$R$206,MATCH($B108&amp;" "&amp;Z$10,positions,0),1),
IF(AND(ROW(Z109)&gt;12,OR(AND(AA110&lt;&gt;"",AA110&lt;&gt;"-"),AND(Z110="-",Y109=""))),"-","")))</f>
        <v/>
      </c>
      <c r="AA109" s="128" t="str">
        <f>IFERROR(INDEX(Calculation!$Q$7:$Q$206,MATCH($B109&amp;" "&amp;AA$10,positions,0),1),
IFERROR(INDEX(Calculation!$R$7:$R$206,MATCH($B108&amp;" "&amp;AA$10,positions,0),1),
IF(AND(ROW(AA109)&gt;12,OR(AND(AB110&lt;&gt;"",AB110&lt;&gt;"-"),AND(AA110="-",Z109=""))),"-","")))</f>
        <v/>
      </c>
      <c r="AB109" s="128" t="str">
        <f>IFERROR(INDEX(Calculation!$Q$7:$Q$206,MATCH($B109&amp;" "&amp;AB$10,positions,0),1),
IFERROR(INDEX(Calculation!$R$7:$R$206,MATCH($B108&amp;" "&amp;AB$10,positions,0),1),
IF(AND(ROW(AB109)&gt;12,OR(AND(AC110&lt;&gt;"",AC110&lt;&gt;"-"),AND(AB110="-",AA109=""))),"-","")))</f>
        <v/>
      </c>
      <c r="AC109" s="128" t="str">
        <f>IFERROR(INDEX(Calculation!$Q$7:$Q$206,MATCH($B109&amp;" "&amp;AC$10,positions,0),1),
IFERROR(INDEX(Calculation!$R$7:$R$206,MATCH($B108&amp;" "&amp;AC$10,positions,0),1),
IF(AND(ROW(AC109)&gt;12,OR(AND(AD110&lt;&gt;"",AD110&lt;&gt;"-"),AND(AC110="-",AB109=""))),"-","")))</f>
        <v/>
      </c>
      <c r="AD109" s="128" t="str">
        <f>IFERROR(INDEX(Calculation!$Q$7:$Q$206,MATCH($B109&amp;" "&amp;AD$10,positions,0),1),
IFERROR(INDEX(Calculation!$R$7:$R$206,MATCH($B108&amp;" "&amp;AD$10,positions,0),1),
IF(AND(ROW(AD109)&gt;12,OR(AND(AE110&lt;&gt;"",AE110&lt;&gt;"-"),AND(AD110="-",AC109=""))),"-","")))</f>
        <v/>
      </c>
      <c r="AE109" s="128" t="str">
        <f>IFERROR(INDEX(Calculation!$Q$7:$Q$206,MATCH($B109&amp;" "&amp;AE$10,positions,0),1),
IFERROR(INDEX(Calculation!$R$7:$R$206,MATCH($B108&amp;" "&amp;AE$10,positions,0),1),
IF(AND(ROW(AE109)&gt;12,OR(AND(AF110&lt;&gt;"",AF110&lt;&gt;"-"),AND(AE110="-",AD109=""))),"-","")))</f>
        <v/>
      </c>
      <c r="AF109" s="128" t="str">
        <f>IFERROR(INDEX(Calculation!$Q$7:$Q$206,MATCH($B109&amp;" "&amp;AF$10,positions,0),1),
IFERROR(INDEX(Calculation!$R$7:$R$206,MATCH($B108&amp;" "&amp;AF$10,positions,0),1),
IF(AND(ROW(AF109)&gt;12,OR(AND(AG110&lt;&gt;"",AG110&lt;&gt;"-"),AND(AF110="-",AE109=""))),"-","")))</f>
        <v/>
      </c>
      <c r="AG109" s="128" t="str">
        <f>IFERROR(INDEX(Calculation!$Q$7:$Q$206,MATCH($B109&amp;" "&amp;AG$10,positions,0),1),
IFERROR(INDEX(Calculation!$R$7:$R$206,MATCH($B108&amp;" "&amp;AG$10,positions,0),1),
IF(AND(ROW(AG109)&gt;12,OR(AND(AH110&lt;&gt;"",AH110&lt;&gt;"-"),AND(AG110="-",AF109=""))),"-","")))</f>
        <v/>
      </c>
      <c r="AH109" s="128" t="str">
        <f>IFERROR(INDEX(Calculation!$Q$7:$Q$206,MATCH($B109&amp;" "&amp;AH$10,positions,0),1),
IFERROR(INDEX(Calculation!$R$7:$R$206,MATCH($B108&amp;" "&amp;AH$10,positions,0),1),
IF(AND(ROW(AH109)&gt;12,OR(AND(AI110&lt;&gt;"",AI110&lt;&gt;"-"),AND(AH110="-",AG109=""))),"-","")))</f>
        <v/>
      </c>
      <c r="AI109" s="128" t="str">
        <f>IFERROR(INDEX(Calculation!$Q$7:$Q$206,MATCH($B109&amp;" "&amp;AI$10,positions,0),1),
IFERROR(INDEX(Calculation!$R$7:$R$206,MATCH($B108&amp;" "&amp;AI$10,positions,0),1),
IF(AND(ROW(AI109)&gt;12,OR(AND(AJ110&lt;&gt;"",AJ110&lt;&gt;"-"),AND(AI110="-",AH109=""))),"-","")))</f>
        <v/>
      </c>
      <c r="AJ109" s="128" t="str">
        <f>IFERROR(INDEX(Calculation!$Q$7:$Q$206,MATCH($B109&amp;" "&amp;AJ$10,positions,0),1),
IFERROR(INDEX(Calculation!$R$7:$R$206,MATCH($B108&amp;" "&amp;AJ$10,positions,0),1),
IF(AND(ROW(AJ109)&gt;12,OR(AND(AK110&lt;&gt;"",AK110&lt;&gt;"-"),AND(AJ110="-",AI109=""))),"-","")))</f>
        <v/>
      </c>
      <c r="AK109" s="128" t="str">
        <f>IFERROR(INDEX(Calculation!$Q$7:$Q$206,MATCH($B109&amp;" "&amp;AK$10,positions,0),1),
IFERROR(INDEX(Calculation!$R$7:$R$206,MATCH($B108&amp;" "&amp;AK$10,positions,0),1),
IF(AND(ROW(AK109)&gt;12,OR(AND(AL110&lt;&gt;"",AL110&lt;&gt;"-"),AND(AK110="-",AJ109=""))),"-","")))</f>
        <v/>
      </c>
      <c r="AL109" s="128" t="str">
        <f>IFERROR(INDEX(Calculation!$Q$7:$Q$206,MATCH($B109&amp;" "&amp;AL$10,positions,0),1),
IFERROR(INDEX(Calculation!$R$7:$R$206,MATCH($B108&amp;" "&amp;AL$10,positions,0),1),
IF(AND(ROW(AL109)&gt;12,OR(AND(AM110&lt;&gt;"",AM110&lt;&gt;"-"),AND(AL110="-",AK109=""))),"-","")))</f>
        <v/>
      </c>
      <c r="AM109" s="128" t="str">
        <f>IFERROR(INDEX(Calculation!$Q$7:$Q$206,MATCH($B109&amp;" "&amp;AM$10,positions,0),1),
IFERROR(INDEX(Calculation!$R$7:$R$206,MATCH($B108&amp;" "&amp;AM$10,positions,0),1),
IF(AND(ROW(AM109)&gt;12,OR(AND(AN110&lt;&gt;"",AN110&lt;&gt;"-"),AND(AM110="-",AL109=""))),"-","")))</f>
        <v/>
      </c>
      <c r="AN109" s="128" t="str">
        <f>IFERROR(INDEX(Calculation!$Q$7:$Q$206,MATCH($B109&amp;" "&amp;AN$10,positions,0),1),
IFERROR(INDEX(Calculation!$R$7:$R$206,MATCH($B108&amp;" "&amp;AN$10,positions,0),1),
IF(AND(ROW(AN109)&gt;12,OR(AND(AO110&lt;&gt;"",AO110&lt;&gt;"-"),AND(AN110="-",AM109=""))),"-","")))</f>
        <v/>
      </c>
      <c r="AO109" s="128" t="str">
        <f>IFERROR(INDEX(Calculation!$Q$7:$Q$206,MATCH($B109&amp;" "&amp;AO$10,positions,0),1),
IFERROR(INDEX(Calculation!$R$7:$R$206,MATCH($B108&amp;" "&amp;AO$10,positions,0),1),
IF(AND(ROW(AO109)&gt;12,OR(AND(AP110&lt;&gt;"",AP110&lt;&gt;"-"),AND(AO110="-",AN109=""))),"-","")))</f>
        <v/>
      </c>
      <c r="AP109" s="128" t="str">
        <f>IFERROR(INDEX(Calculation!$Q$7:$Q$206,MATCH($B109&amp;" "&amp;AP$10,positions,0),1),
IFERROR(INDEX(Calculation!$R$7:$R$206,MATCH($B108&amp;" "&amp;AP$10,positions,0),1),
IF(AND(ROW(AP109)&gt;12,OR(AND(AQ110&lt;&gt;"",AQ110&lt;&gt;"-"),AND(AP110="-",AO109=""))),"-","")))</f>
        <v/>
      </c>
      <c r="AQ109" s="128" t="str">
        <f>IFERROR(INDEX(Calculation!$Q$7:$Q$206,MATCH($B109&amp;" "&amp;AQ$10,positions,0),1),
IFERROR(INDEX(Calculation!$R$7:$R$206,MATCH($B108&amp;" "&amp;AQ$10,positions,0),1),
IF(AND(ROW(AQ109)&gt;12,OR(AND(AR110&lt;&gt;"",AR110&lt;&gt;"-"),AND(AQ110="-",AP109=""))),"-","")))</f>
        <v/>
      </c>
      <c r="AR109" s="128" t="str">
        <f>IFERROR(INDEX(Calculation!$Q$7:$Q$206,MATCH($B109&amp;" "&amp;AR$10,positions,0),1),
IFERROR(INDEX(Calculation!$R$7:$R$206,MATCH($B108&amp;" "&amp;AR$10,positions,0),1),
IF(AND(ROW(AR109)&gt;12,OR(AND(AS110&lt;&gt;"",AS110&lt;&gt;"-"),AND(AR110="-",AQ109=""))),"-","")))</f>
        <v/>
      </c>
      <c r="AS109" s="128" t="str">
        <f>IFERROR(INDEX(Calculation!$Q$7:$Q$206,MATCH($B109&amp;" "&amp;AS$10,positions,0),1),
IFERROR(INDEX(Calculation!$R$7:$R$206,MATCH($B108&amp;" "&amp;AS$10,positions,0),1),
IF(AND(ROW(AS109)&gt;12,OR(AND(AT110&lt;&gt;"",AT110&lt;&gt;"-"),AND(AS110="-",AR109=""))),"-","")))</f>
        <v/>
      </c>
      <c r="AT109" s="128" t="str">
        <f>IFERROR(INDEX(Calculation!$Q$7:$Q$206,MATCH($B109&amp;" "&amp;AT$10,positions,0),1),
IFERROR(INDEX(Calculation!$R$7:$R$206,MATCH($B108&amp;" "&amp;AT$10,positions,0),1),
IF(AND(ROW(AT109)&gt;12,OR(AND(AU110&lt;&gt;"",AU110&lt;&gt;"-"),AND(AT110="-",AS109=""))),"-","")))</f>
        <v/>
      </c>
      <c r="AU109" s="128" t="str">
        <f>IFERROR(INDEX(Calculation!$Q$7:$Q$206,MATCH($B109&amp;" "&amp;AU$10,positions,0),1),
IFERROR(INDEX(Calculation!$R$7:$R$206,MATCH($B108&amp;" "&amp;AU$10,positions,0),1),
IF(AND(ROW(AU109)&gt;12,OR(AND(AV110&lt;&gt;"",AV110&lt;&gt;"-"),AND(AU110="-",AT109=""))),"-","")))</f>
        <v/>
      </c>
      <c r="AV109" s="128" t="str">
        <f>IFERROR(INDEX(Calculation!$Q$7:$Q$206,MATCH($B109&amp;" "&amp;AV$10,positions,0),1),
IFERROR(INDEX(Calculation!$R$7:$R$206,MATCH($B108&amp;" "&amp;AV$10,positions,0),1),
IF(AND(ROW(AV109)&gt;12,OR(AND(AW110&lt;&gt;"",AW110&lt;&gt;"-"),AND(AV110="-",AU109=""))),"-","")))</f>
        <v/>
      </c>
      <c r="AW109" s="128" t="str">
        <f>IFERROR(INDEX(Calculation!$Q$7:$Q$206,MATCH($B109&amp;" "&amp;AW$10,positions,0),1),
IFERROR(INDEX(Calculation!$R$7:$R$206,MATCH($B108&amp;" "&amp;AW$10,positions,0),1),
IF(AND(ROW(AW109)&gt;12,OR(AND(AX110&lt;&gt;"",AX110&lt;&gt;"-"),AND(AW110="-",AV109=""))),"-","")))</f>
        <v/>
      </c>
      <c r="AX109" s="128" t="str">
        <f>IFERROR(INDEX(Calculation!$Q$7:$Q$206,MATCH($B109&amp;" "&amp;AX$10,positions,0),1),
IFERROR(INDEX(Calculation!$R$7:$R$206,MATCH($B108&amp;" "&amp;AX$10,positions,0),1),
IF(AND(ROW(AX109)&gt;12,OR(AND(AY110&lt;&gt;"",AY110&lt;&gt;"-"),AND(AX110="-",AW109=""))),"-","")))</f>
        <v/>
      </c>
      <c r="AY109" s="128" t="str">
        <f>IFERROR(INDEX(Calculation!$Q$7:$Q$206,MATCH($B109&amp;" "&amp;AY$10,positions,0),1),
IFERROR(INDEX(Calculation!$R$7:$R$206,MATCH($B108&amp;" "&amp;AY$10,positions,0),1),
IF(AND(ROW(AY109)&gt;12,OR(AND(AZ110&lt;&gt;"",AZ110&lt;&gt;"-"),AND(AY110="-",AX109=""))),"-","")))</f>
        <v/>
      </c>
      <c r="AZ109" s="128" t="str">
        <f>IFERROR(INDEX(Calculation!$Q$7:$Q$206,MATCH($B109&amp;" "&amp;AZ$10,positions,0),1),
IFERROR(INDEX(Calculation!$R$7:$R$206,MATCH($B108&amp;" "&amp;AZ$10,positions,0),1),
IF(AND(ROW(AZ109)&gt;12,OR(AND(BA110&lt;&gt;"",BA110&lt;&gt;"-"),AND(AZ110="-",AY109=""))),"-","")))</f>
        <v/>
      </c>
      <c r="BA109" s="128" t="str">
        <f>IFERROR(INDEX(Calculation!$Q$7:$Q$206,MATCH($B109&amp;" "&amp;BA$10,positions,0),1),
IFERROR(INDEX(Calculation!$R$7:$R$206,MATCH($B108&amp;" "&amp;BA$10,positions,0),1),
IF(AND(ROW(BA109)&gt;12,OR(AND(BB110&lt;&gt;"",BB110&lt;&gt;"-"),AND(BA110="-",AZ109=""))),"-","")))</f>
        <v/>
      </c>
      <c r="BB109" s="128" t="str">
        <f>IFERROR(INDEX(Calculation!$Q$7:$Q$206,MATCH($B109&amp;" "&amp;BB$10,positions,0),1),
IFERROR(INDEX(Calculation!$R$7:$R$206,MATCH($B108&amp;" "&amp;BB$10,positions,0),1),
IF(AND(ROW(BB109)&gt;12,OR(AND(BC110&lt;&gt;"",BC110&lt;&gt;"-"),AND(BB110="-",BA109=""))),"-","")))</f>
        <v/>
      </c>
      <c r="BC109" s="128" t="str">
        <f>IFERROR(INDEX(Calculation!$Q$7:$Q$206,MATCH($B109&amp;" "&amp;BC$10,positions,0),1),
IFERROR(INDEX(Calculation!$R$7:$R$206,MATCH($B108&amp;" "&amp;BC$10,positions,0),1),
IF(AND(ROW(BC109)&gt;12,OR(AND(BD110&lt;&gt;"",BD110&lt;&gt;"-"),AND(BC110="-",BB109=""))),"-","")))</f>
        <v/>
      </c>
      <c r="BD109" s="128" t="str">
        <f>IFERROR(INDEX(Calculation!$Q$7:$Q$206,MATCH($B109&amp;" "&amp;BD$10,positions,0),1),
IFERROR(INDEX(Calculation!$R$7:$R$206,MATCH($B108&amp;" "&amp;BD$10,positions,0),1),
IF(AND(ROW(BD109)&gt;12,OR(AND(BE110&lt;&gt;"",BE110&lt;&gt;"-"),AND(BD110="-",BC109=""))),"-","")))</f>
        <v/>
      </c>
      <c r="BE109" s="128" t="str">
        <f>IFERROR(INDEX(Calculation!$Q$7:$Q$206,MATCH($B109&amp;" "&amp;BE$10,positions,0),1),
IFERROR(INDEX(Calculation!$R$7:$R$206,MATCH($B108&amp;" "&amp;BE$10,positions,0),1),
IF(AND(ROW(BE109)&gt;12,OR(AND(BF110&lt;&gt;"",BF110&lt;&gt;"-"),AND(BE110="-",BD109=""))),"-","")))</f>
        <v/>
      </c>
      <c r="BF109" s="128" t="str">
        <f>IFERROR(INDEX(Calculation!$Q$7:$Q$206,MATCH($B109&amp;" "&amp;BF$10,positions,0),1),
IFERROR(INDEX(Calculation!$R$7:$R$206,MATCH($B108&amp;" "&amp;BF$10,positions,0),1),
IF(AND(ROW(BF109)&gt;12,OR(AND(BG110&lt;&gt;"",BG110&lt;&gt;"-"),AND(BF110="-",BE109=""))),"-","")))</f>
        <v/>
      </c>
      <c r="BG109" s="128" t="str">
        <f>IFERROR(INDEX(Calculation!$Q$7:$Q$206,MATCH($B109&amp;" "&amp;BG$10,positions,0),1),
IFERROR(INDEX(Calculation!$R$7:$R$206,MATCH($B108&amp;" "&amp;BG$10,positions,0),1),
IF(AND(ROW(BG109)&gt;12,OR(AND(BH110&lt;&gt;"",BH110&lt;&gt;"-"),AND(BG110="-",BF109=""))),"-","")))</f>
        <v/>
      </c>
      <c r="BH109" s="128" t="str">
        <f>IFERROR(INDEX(Calculation!$Q$7:$Q$206,MATCH($B109&amp;" "&amp;BH$10,positions,0),1),
IFERROR(INDEX(Calculation!$R$7:$R$206,MATCH($B108&amp;" "&amp;BH$10,positions,0),1),
IF(AND(ROW(BH109)&gt;12,OR(AND(BI110&lt;&gt;"",BI110&lt;&gt;"-"),AND(BH110="-",BG109=""))),"-","")))</f>
        <v/>
      </c>
      <c r="BI109" s="128" t="str">
        <f>IFERROR(INDEX(Calculation!$Q$7:$Q$206,MATCH($B109&amp;" "&amp;BI$10,positions,0),1),
IFERROR(INDEX(Calculation!$R$7:$R$206,MATCH($B108&amp;" "&amp;BI$10,positions,0),1),
IF(AND(ROW(BI109)&gt;12,OR(AND(BJ110&lt;&gt;"",BJ110&lt;&gt;"-"),AND(BI110="-",BH109=""))),"-","")))</f>
        <v/>
      </c>
      <c r="BJ109" s="128" t="str">
        <f>IFERROR(INDEX(Calculation!$Q$7:$Q$206,MATCH($B109&amp;" "&amp;BJ$10,positions,0),1),
IFERROR(INDEX(Calculation!$R$7:$R$206,MATCH($B108&amp;" "&amp;BJ$10,positions,0),1),
IF(AND(ROW(BJ109)&gt;12,OR(AND(BK110&lt;&gt;"",BK110&lt;&gt;"-"),AND(BJ110="-",BI109=""))),"-","")))</f>
        <v/>
      </c>
      <c r="BK109" s="128" t="str">
        <f>IFERROR(INDEX(Calculation!$Q$7:$Q$206,MATCH($B109&amp;" "&amp;BK$10,positions,0),1),
IFERROR(INDEX(Calculation!$R$7:$R$206,MATCH($B108&amp;" "&amp;BK$10,positions,0),1),
IF(AND(ROW(BK109)&gt;12,OR(AND(BL110&lt;&gt;"",BL110&lt;&gt;"-"),AND(BK110="-",BJ109=""))),"-","")))</f>
        <v/>
      </c>
      <c r="BL109" s="128" t="str">
        <f>IFERROR(INDEX(Calculation!$Q$7:$Q$206,MATCH($B109&amp;" "&amp;BL$10,positions,0),1),
IFERROR(INDEX(Calculation!$R$7:$R$206,MATCH($B108&amp;" "&amp;BL$10,positions,0),1),
IF(AND(ROW(BL109)&gt;12,OR(AND(BM110&lt;&gt;"",BM110&lt;&gt;"-"),AND(BL110="-",BK109=""))),"-","")))</f>
        <v/>
      </c>
      <c r="BM109" s="128" t="str">
        <f>IFERROR(INDEX(Calculation!$Q$7:$Q$206,MATCH($B109&amp;" "&amp;BM$10,positions,0),1),
IFERROR(INDEX(Calculation!$R$7:$R$206,MATCH($B108&amp;" "&amp;BM$10,positions,0),1),
IF(AND(ROW(BM109)&gt;12,OR(AND(BN110&lt;&gt;"",BN110&lt;&gt;"-"),AND(BM110="-",BL109=""))),"-","")))</f>
        <v/>
      </c>
      <c r="BN109" s="128" t="str">
        <f>IFERROR(INDEX(Calculation!$Q$7:$Q$206,MATCH($B109&amp;" "&amp;BN$10,positions,0),1),
IFERROR(INDEX(Calculation!$R$7:$R$206,MATCH($B108&amp;" "&amp;BN$10,positions,0),1),
IF(AND(ROW(BN109)&gt;12,OR(AND(BO110&lt;&gt;"",BO110&lt;&gt;"-"),AND(BN110="-",BM109=""))),"-","")))</f>
        <v/>
      </c>
      <c r="BO109" s="128" t="str">
        <f>IFERROR(INDEX(Calculation!$Q$7:$Q$206,MATCH($B109&amp;" "&amp;BO$10,positions,0),1),
IFERROR(INDEX(Calculation!$R$7:$R$206,MATCH($B108&amp;" "&amp;BO$10,positions,0),1),
IF(AND(ROW(BO109)&gt;12,OR(AND(BP110&lt;&gt;"",BP110&lt;&gt;"-"),AND(BO110="-",BN109=""))),"-","")))</f>
        <v/>
      </c>
      <c r="BP109" s="128" t="str">
        <f>IFERROR(INDEX(Calculation!$Q$7:$Q$206,MATCH($B109&amp;" "&amp;BP$10,positions,0),1),
IFERROR(INDEX(Calculation!$R$7:$R$206,MATCH($B108&amp;" "&amp;BP$10,positions,0),1),
IF(AND(ROW(BP109)&gt;12,OR(AND(BQ110&lt;&gt;"",BQ110&lt;&gt;"-"),AND(BP110="-",BO109=""))),"-","")))</f>
        <v/>
      </c>
      <c r="BQ109" s="128" t="str">
        <f>IFERROR(INDEX(Calculation!$Q$7:$Q$206,MATCH($B109&amp;" "&amp;BQ$10,positions,0),1),
IFERROR(INDEX(Calculation!$R$7:$R$206,MATCH($B108&amp;" "&amp;BQ$10,positions,0),1),
IF(AND(ROW(BQ109)&gt;12,OR(AND(BR110&lt;&gt;"",BR110&lt;&gt;"-"),AND(BQ110="-",BP109=""))),"-","")))</f>
        <v/>
      </c>
      <c r="BR109" s="128" t="str">
        <f>IFERROR(INDEX(Calculation!$Q$7:$Q$206,MATCH($B109&amp;" "&amp;BR$10,positions,0),1),
IFERROR(INDEX(Calculation!$R$7:$R$206,MATCH($B108&amp;" "&amp;BR$10,positions,0),1),
IF(AND(ROW(BR109)&gt;12,OR(AND(BS110&lt;&gt;"",BS110&lt;&gt;"-"),AND(BR110="-",BQ109=""))),"-","")))</f>
        <v/>
      </c>
      <c r="BS109" s="128" t="str">
        <f>IFERROR(INDEX(Calculation!$Q$7:$Q$206,MATCH($B109&amp;" "&amp;BS$10,positions,0),1),
IFERROR(INDEX(Calculation!$R$7:$R$206,MATCH($B108&amp;" "&amp;BS$10,positions,0),1),
IF(AND(ROW(BS109)&gt;12,OR(AND(BT110&lt;&gt;"",BT110&lt;&gt;"-"),AND(BS110="-",BR109=""))),"-","")))</f>
        <v/>
      </c>
      <c r="BT109" s="128" t="str">
        <f>IFERROR(INDEX(Calculation!$Q$7:$Q$206,MATCH($B109&amp;" "&amp;BT$10,positions,0),1),
IFERROR(INDEX(Calculation!$R$7:$R$206,MATCH($B108&amp;" "&amp;BT$10,positions,0),1),
IF(AND(ROW(BT109)&gt;12,OR(AND(BU110&lt;&gt;"",BU110&lt;&gt;"-"),AND(BT110="-",BS109=""))),"-","")))</f>
        <v/>
      </c>
      <c r="BU109" s="128" t="str">
        <f>IFERROR(INDEX(Calculation!$Q$7:$Q$206,MATCH($B109&amp;" "&amp;BU$10,positions,0),1),
IFERROR(INDEX(Calculation!$R$7:$R$206,MATCH($B108&amp;" "&amp;BU$10,positions,0),1),
IF(AND(ROW(BU109)&gt;12,OR(AND(BV110&lt;&gt;"",BV110&lt;&gt;"-"),AND(BU110="-",BT109=""))),"-","")))</f>
        <v/>
      </c>
      <c r="BV109" s="128" t="str">
        <f>IFERROR(INDEX(Calculation!$Q$7:$Q$206,MATCH($B109&amp;" "&amp;BV$10,positions,0),1),
IFERROR(INDEX(Calculation!$R$7:$R$206,MATCH($B108&amp;" "&amp;BV$10,positions,0),1),
IF(AND(ROW(BV109)&gt;12,OR(AND(BW110&lt;&gt;"",BW110&lt;&gt;"-"),AND(BV110="-",BU109=""))),"-","")))</f>
        <v/>
      </c>
      <c r="BW109" s="128" t="str">
        <f>IFERROR(INDEX(Calculation!$Q$7:$Q$206,MATCH($B109&amp;" "&amp;BW$10,positions,0),1),
IFERROR(INDEX(Calculation!$R$7:$R$206,MATCH($B108&amp;" "&amp;BW$10,positions,0),1),
IF(AND(ROW(BW109)&gt;12,OR(AND(BX110&lt;&gt;"",BX110&lt;&gt;"-"),AND(BW110="-",BV109=""))),"-","")))</f>
        <v/>
      </c>
      <c r="BX109" s="128" t="str">
        <f>IFERROR(INDEX(Calculation!$Q$7:$Q$206,MATCH($B109&amp;" "&amp;BX$10,positions,0),1),
IFERROR(INDEX(Calculation!$R$7:$R$206,MATCH($B108&amp;" "&amp;BX$10,positions,0),1),
IF(AND(ROW(BX109)&gt;12,OR(AND(BY110&lt;&gt;"",BY110&lt;&gt;"-"),AND(BX110="-",BW109=""))),"-","")))</f>
        <v/>
      </c>
      <c r="BY109" s="128" t="str">
        <f>IFERROR(INDEX(Calculation!$Q$7:$Q$206,MATCH($B109&amp;" "&amp;BY$10,positions,0),1),
IFERROR(INDEX(Calculation!$R$7:$R$206,MATCH($B108&amp;" "&amp;BY$10,positions,0),1),
IF(AND(ROW(BY109)&gt;12,OR(AND(BZ110&lt;&gt;"",BZ110&lt;&gt;"-"),AND(BY110="-",BX109=""))),"-","")))</f>
        <v/>
      </c>
      <c r="BZ109" s="128" t="str">
        <f>IFERROR(INDEX(Calculation!$Q$7:$Q$206,MATCH($B109&amp;" "&amp;BZ$10,positions,0),1),
IFERROR(INDEX(Calculation!$R$7:$R$206,MATCH($B108&amp;" "&amp;BZ$10,positions,0),1),
IF(AND(ROW(BZ109)&gt;12,OR(AND(CA110&lt;&gt;"",CA110&lt;&gt;"-"),AND(BZ110="-",BY109=""))),"-","")))</f>
        <v/>
      </c>
      <c r="CA109" s="128" t="str">
        <f>IFERROR(INDEX(Calculation!$Q$7:$Q$206,MATCH($B109&amp;" "&amp;CA$10,positions,0),1),
IFERROR(INDEX(Calculation!$R$7:$R$206,MATCH($B108&amp;" "&amp;CA$10,positions,0),1),
IF(AND(ROW(CA109)&gt;12,OR(AND(CB110&lt;&gt;"",CB110&lt;&gt;"-"),AND(CA110="-",BZ109=""))),"-","")))</f>
        <v/>
      </c>
      <c r="CB109" s="128" t="str">
        <f>IFERROR(INDEX(Calculation!$Q$7:$Q$206,MATCH($B109&amp;" "&amp;CB$10,positions,0),1),
IFERROR(INDEX(Calculation!$R$7:$R$206,MATCH($B108&amp;" "&amp;CB$10,positions,0),1),
IF(AND(ROW(CB109)&gt;12,OR(AND(CC110&lt;&gt;"",CC110&lt;&gt;"-"),AND(CB110="-",CA109=""))),"-","")))</f>
        <v/>
      </c>
      <c r="CC109" s="128" t="str">
        <f>IFERROR(INDEX(Calculation!$Q$7:$Q$206,MATCH($B109&amp;" "&amp;CC$10,positions,0),1),
IFERROR(INDEX(Calculation!$R$7:$R$206,MATCH($B108&amp;" "&amp;CC$10,positions,0),1),
IF(AND(ROW(CC109)&gt;12,OR(AND(CD110&lt;&gt;"",CD110&lt;&gt;"-"),AND(CC110="-",CB109=""))),"-","")))</f>
        <v/>
      </c>
      <c r="CD109" s="128" t="str">
        <f>IFERROR(INDEX(Calculation!$Q$7:$Q$206,MATCH($B109&amp;" "&amp;CD$10,positions,0),1),
IFERROR(INDEX(Calculation!$R$7:$R$206,MATCH($B108&amp;" "&amp;CD$10,positions,0),1),
IF(AND(ROW(CD109)&gt;12,OR(AND(CE110&lt;&gt;"",CE110&lt;&gt;"-"),AND(CD110="-",CC109=""))),"-","")))</f>
        <v/>
      </c>
      <c r="CE109" s="128" t="str">
        <f>IFERROR(INDEX(Calculation!$Q$7:$Q$206,MATCH($B109&amp;" "&amp;CE$10,positions,0),1),
IFERROR(INDEX(Calculation!$R$7:$R$206,MATCH($B108&amp;" "&amp;CE$10,positions,0),1),
IF(AND(ROW(CE109)&gt;12,OR(AND(CF110&lt;&gt;"",CF110&lt;&gt;"-"),AND(CE110="-",CD109=""))),"-","")))</f>
        <v/>
      </c>
      <c r="CF109" s="128" t="str">
        <f>IFERROR(INDEX(Calculation!$Q$7:$Q$206,MATCH($B109&amp;" "&amp;CF$10,positions,0),1),
IFERROR(INDEX(Calculation!$R$7:$R$206,MATCH($B108&amp;" "&amp;CF$10,positions,0),1),
IF(AND(ROW(CF109)&gt;12,OR(AND(CG110&lt;&gt;"",CG110&lt;&gt;"-"),AND(CF110="-",CE109=""))),"-","")))</f>
        <v/>
      </c>
      <c r="CG109" s="128" t="str">
        <f>IFERROR(INDEX(Calculation!$Q$7:$Q$206,MATCH($B109&amp;" "&amp;CG$10,positions,0),1),
IFERROR(INDEX(Calculation!$R$7:$R$206,MATCH($B108&amp;" "&amp;CG$10,positions,0),1),
IF(AND(ROW(CG109)&gt;12,OR(AND(CH110&lt;&gt;"",CH110&lt;&gt;"-"),AND(CG110="-",CF109=""))),"-","")))</f>
        <v/>
      </c>
      <c r="CH109" s="128" t="str">
        <f>IFERROR(INDEX(Calculation!$Q$7:$Q$206,MATCH($B109&amp;" "&amp;CH$10,positions,0),1),
IFERROR(INDEX(Calculation!$R$7:$R$206,MATCH($B108&amp;" "&amp;CH$10,positions,0),1),
IF(AND(ROW(CH109)&gt;12,OR(AND(CI110&lt;&gt;"",CI110&lt;&gt;"-"),AND(CH110="-",CG109=""))),"-","")))</f>
        <v/>
      </c>
      <c r="CI109" s="128" t="str">
        <f>IFERROR(INDEX(Calculation!$Q$7:$Q$206,MATCH($B109&amp;" "&amp;CI$10,positions,0),1),
IFERROR(INDEX(Calculation!$R$7:$R$206,MATCH($B108&amp;" "&amp;CI$10,positions,0),1),
IF(AND(ROW(CI109)&gt;12,OR(AND(CJ110&lt;&gt;"",CJ110&lt;&gt;"-"),AND(CI110="-",CH109=""))),"-","")))</f>
        <v/>
      </c>
      <c r="CJ109" s="128" t="str">
        <f>IFERROR(INDEX(Calculation!$Q$7:$Q$206,MATCH($B109&amp;" "&amp;CJ$10,positions,0),1),
IFERROR(INDEX(Calculation!$R$7:$R$206,MATCH($B108&amp;" "&amp;CJ$10,positions,0),1),
IF(AND(ROW(CJ109)&gt;12,OR(AND(CK110&lt;&gt;"",CK110&lt;&gt;"-"),AND(CJ110="-",CI109=""))),"-","")))</f>
        <v/>
      </c>
      <c r="CK109" s="128" t="str">
        <f>IFERROR(INDEX(Calculation!$Q$7:$Q$206,MATCH($B109&amp;" "&amp;CK$10,positions,0),1),
IFERROR(INDEX(Calculation!$R$7:$R$206,MATCH($B108&amp;" "&amp;CK$10,positions,0),1),
IF(AND(ROW(CK109)&gt;12,OR(AND(CL110&lt;&gt;"",CL110&lt;&gt;"-"),AND(CK110="-",CJ109=""))),"-","")))</f>
        <v/>
      </c>
      <c r="CL109" s="128" t="str">
        <f>IFERROR(INDEX(Calculation!$Q$7:$Q$206,MATCH($B109&amp;" "&amp;CL$10,positions,0),1),
IFERROR(INDEX(Calculation!$R$7:$R$206,MATCH($B108&amp;" "&amp;CL$10,positions,0),1),
IF(AND(ROW(CL109)&gt;12,OR(AND(CM110&lt;&gt;"",CM110&lt;&gt;"-"),AND(CL110="-",CK109=""))),"-","")))</f>
        <v/>
      </c>
      <c r="CM109" s="128" t="str">
        <f>IFERROR(INDEX(Calculation!$Q$7:$Q$206,MATCH($B109&amp;" "&amp;CM$10,positions,0),1),
IFERROR(INDEX(Calculation!$R$7:$R$206,MATCH($B108&amp;" "&amp;CM$10,positions,0),1),
IF(AND(ROW(CM109)&gt;12,OR(AND(CN110&lt;&gt;"",CN110&lt;&gt;"-"),AND(CM110="-",CL109=""))),"-","")))</f>
        <v/>
      </c>
      <c r="CN109" s="128" t="str">
        <f>IFERROR(INDEX(Calculation!$Q$7:$Q$206,MATCH($B109&amp;" "&amp;CN$10,positions,0),1),
IFERROR(INDEX(Calculation!$R$7:$R$206,MATCH($B108&amp;" "&amp;CN$10,positions,0),1),
IF(AND(ROW(CN109)&gt;12,OR(AND(CO110&lt;&gt;"",CO110&lt;&gt;"-"),AND(CN110="-",CM109=""))),"-","")))</f>
        <v/>
      </c>
      <c r="CO109" s="128" t="str">
        <f>IFERROR(INDEX(Calculation!$Q$7:$Q$206,MATCH($B109&amp;" "&amp;CO$10,positions,0),1),
IFERROR(INDEX(Calculation!$R$7:$R$206,MATCH($B108&amp;" "&amp;CO$10,positions,0),1),
IF(AND(ROW(CO109)&gt;12,OR(AND(CP110&lt;&gt;"",CP110&lt;&gt;"-"),AND(CO110="-",CN109=""))),"-","")))</f>
        <v/>
      </c>
      <c r="CP109" s="128" t="str">
        <f>IFERROR(INDEX(Calculation!$Q$7:$Q$206,MATCH($B109&amp;" "&amp;CP$10,positions,0),1),
IFERROR(INDEX(Calculation!$R$7:$R$206,MATCH($B108&amp;" "&amp;CP$10,positions,0),1),
IF(AND(ROW(CP109)&gt;12,OR(AND(CQ110&lt;&gt;"",CQ110&lt;&gt;"-"),AND(CP110="-",CO109=""))),"-","")))</f>
        <v/>
      </c>
      <c r="CQ109" s="128" t="str">
        <f>IFERROR(INDEX(Calculation!$Q$7:$Q$206,MATCH($B109&amp;" "&amp;CQ$10,positions,0),1),
IFERROR(INDEX(Calculation!$R$7:$R$206,MATCH($B108&amp;" "&amp;CQ$10,positions,0),1),
IF(AND(ROW(CQ109)&gt;12,OR(AND(CR110&lt;&gt;"",CR110&lt;&gt;"-"),AND(CQ110="-",CP109=""))),"-","")))</f>
        <v/>
      </c>
      <c r="CR109" s="128" t="str">
        <f>IFERROR(INDEX(Calculation!$Q$7:$Q$206,MATCH($B109&amp;" "&amp;CR$10,positions,0),1),
IFERROR(INDEX(Calculation!$R$7:$R$206,MATCH($B108&amp;" "&amp;CR$10,positions,0),1),
IF(AND(ROW(CR109)&gt;12,OR(AND(CS110&lt;&gt;"",CS110&lt;&gt;"-"),AND(CR110="-",CQ109=""))),"-","")))</f>
        <v/>
      </c>
      <c r="CS109" s="128" t="str">
        <f>IFERROR(INDEX(Calculation!$Q$7:$Q$206,MATCH($B109&amp;" "&amp;CS$10,positions,0),1),
IFERROR(INDEX(Calculation!$R$7:$R$206,MATCH($B108&amp;" "&amp;CS$10,positions,0),1),
IF(AND(ROW(CS109)&gt;12,OR(AND(CT110&lt;&gt;"",CT110&lt;&gt;"-"),AND(CS110="-",CR109=""))),"-","")))</f>
        <v/>
      </c>
      <c r="CT109" s="128" t="str">
        <f>IFERROR(INDEX(Calculation!$Q$7:$Q$206,MATCH($B109&amp;" "&amp;CT$10,positions,0),1),
IFERROR(INDEX(Calculation!$R$7:$R$206,MATCH($B108&amp;" "&amp;CT$10,positions,0),1),
IF(AND(ROW(CT109)&gt;12,OR(AND(CU110&lt;&gt;"",CU110&lt;&gt;"-"),AND(CT110="-",CS109=""))),"-","")))</f>
        <v/>
      </c>
      <c r="CU109" s="128" t="str">
        <f>IFERROR(INDEX(Calculation!$Q$7:$Q$206,MATCH($B109&amp;" "&amp;CU$10,positions,0),1),
IFERROR(INDEX(Calculation!$R$7:$R$206,MATCH($B108&amp;" "&amp;CU$10,positions,0),1),
IF(AND(ROW(CU109)&gt;12,OR(AND(CV110&lt;&gt;"",CV110&lt;&gt;"-"),AND(CU110="-",CT109=""))),"-","")))</f>
        <v/>
      </c>
      <c r="CV109" s="128" t="str">
        <f>IFERROR(INDEX(Calculation!$Q$7:$Q$206,MATCH($B109&amp;" "&amp;CV$10,positions,0),1),
IFERROR(INDEX(Calculation!$R$7:$R$206,MATCH($B108&amp;" "&amp;CV$10,positions,0),1),
IF(AND(ROW(CV109)&gt;12,OR(AND(CW110&lt;&gt;"",CW110&lt;&gt;"-"),AND(CV110="-",CU109=""))),"-","")))</f>
        <v/>
      </c>
      <c r="CW109" s="128" t="str">
        <f>IFERROR(INDEX(Calculation!$Q$7:$Q$206,MATCH($B109&amp;" "&amp;CW$10,positions,0),1),
IFERROR(INDEX(Calculation!$R$7:$R$206,MATCH($B108&amp;" "&amp;CW$10,positions,0),1),
IF(AND(ROW(CW109)&gt;12,OR(AND(CX110&lt;&gt;"",CX110&lt;&gt;"-"),AND(CW110="-",CV109=""))),"-","")))</f>
        <v/>
      </c>
      <c r="CX109" s="128" t="str">
        <f>IFERROR(INDEX(Calculation!$Q$7:$Q$206,MATCH($B109&amp;" "&amp;CX$10,positions,0),1),
IFERROR(INDEX(Calculation!$R$7:$R$206,MATCH($B108&amp;" "&amp;CX$10,positions,0),1),
IF(AND(ROW(CX109)&gt;12,OR(AND(CY110&lt;&gt;"",CY110&lt;&gt;"-"),AND(CX110="-",CW109=""))),"-","")))</f>
        <v/>
      </c>
      <c r="CY109" s="128" t="str">
        <f>IFERROR(INDEX(Calculation!$Q$7:$Q$206,MATCH($B109&amp;" "&amp;CY$10,positions,0),1),
IFERROR(INDEX(Calculation!$R$7:$R$206,MATCH($B108&amp;" "&amp;CY$10,positions,0),1),
IF(AND(ROW(CY109)&gt;12,OR(AND(CZ110&lt;&gt;"",CZ110&lt;&gt;"-"),AND(CY110="-",CX109=""))),"-","")))</f>
        <v/>
      </c>
      <c r="CZ109" s="128" t="str">
        <f>IFERROR(INDEX(Calculation!$Q$7:$Q$206,MATCH($B109&amp;" "&amp;CZ$10,positions,0),1),
IFERROR(INDEX(Calculation!$R$7:$R$206,MATCH($B108&amp;" "&amp;CZ$10,positions,0),1),
IF(AND(ROW(CZ109)&gt;12,OR(AND(DA110&lt;&gt;"",DA110&lt;&gt;"-"),AND(CZ110="-",CY109=""))),"-","")))</f>
        <v/>
      </c>
    </row>
    <row r="110" spans="2:104" s="100" customFormat="1" ht="27.95" customHeight="1" x14ac:dyDescent="0.25">
      <c r="B110" s="140">
        <v>100</v>
      </c>
      <c r="C110" s="99"/>
      <c r="D110" s="128" t="str">
        <f>IFERROR(INDEX(Calculation!$Q$7:$Q$206,MATCH($B110&amp;" "&amp;D$10,positions,0),1),
IFERROR(INDEX(Calculation!$R$7:$R$206,MATCH($B109&amp;" "&amp;D$10,positions,0),1),
IF(AND(ROW(D110)&gt;12,OR(AND(E111&lt;&gt;"",E111&lt;&gt;"-"),AND(D111="-",C110=""))),"-","")))</f>
        <v/>
      </c>
      <c r="E110" s="128" t="str">
        <f>IFERROR(INDEX(Calculation!$Q$7:$Q$206,MATCH($B110&amp;" "&amp;E$10,positions,0),1),
IFERROR(INDEX(Calculation!$R$7:$R$206,MATCH($B109&amp;" "&amp;E$10,positions,0),1),
IF(AND(ROW(E110)&gt;12,OR(AND(F111&lt;&gt;"",F111&lt;&gt;"-"),AND(E111="-",D110=""))),"-","")))</f>
        <v/>
      </c>
      <c r="F110" s="128" t="str">
        <f>IFERROR(INDEX(Calculation!$Q$7:$Q$206,MATCH($B110&amp;" "&amp;F$10,positions,0),1),
IFERROR(INDEX(Calculation!$R$7:$R$206,MATCH($B109&amp;" "&amp;F$10,positions,0),1),
IF(AND(ROW(F110)&gt;12,OR(AND(G111&lt;&gt;"",G111&lt;&gt;"-"),AND(F111="-",E110=""))),"-","")))</f>
        <v/>
      </c>
      <c r="G110" s="128" t="str">
        <f>IFERROR(INDEX(Calculation!$Q$7:$Q$206,MATCH($B110&amp;" "&amp;G$10,positions,0),1),
IFERROR(INDEX(Calculation!$R$7:$R$206,MATCH($B109&amp;" "&amp;G$10,positions,0),1),
IF(AND(ROW(G110)&gt;12,OR(AND(H111&lt;&gt;"",H111&lt;&gt;"-"),AND(G111="-",F110=""))),"-","")))</f>
        <v/>
      </c>
      <c r="H110" s="128" t="str">
        <f>IFERROR(INDEX(Calculation!$Q$7:$Q$206,MATCH($B110&amp;" "&amp;H$10,positions,0),1),
IFERROR(INDEX(Calculation!$R$7:$R$206,MATCH($B109&amp;" "&amp;H$10,positions,0),1),
IF(AND(ROW(H110)&gt;12,OR(AND(I111&lt;&gt;"",I111&lt;&gt;"-"),AND(H111="-",G110=""))),"-","")))</f>
        <v/>
      </c>
      <c r="I110" s="128" t="str">
        <f>IFERROR(INDEX(Calculation!$Q$7:$Q$206,MATCH($B110&amp;" "&amp;I$10,positions,0),1),
IFERROR(INDEX(Calculation!$R$7:$R$206,MATCH($B109&amp;" "&amp;I$10,positions,0),1),
IF(AND(ROW(I110)&gt;12,OR(AND(J111&lt;&gt;"",J111&lt;&gt;"-"),AND(I111="-",H110=""))),"-","")))</f>
        <v/>
      </c>
      <c r="J110" s="128" t="str">
        <f>IFERROR(INDEX(Calculation!$Q$7:$Q$206,MATCH($B110&amp;" "&amp;J$10,positions,0),1),
IFERROR(INDEX(Calculation!$R$7:$R$206,MATCH($B109&amp;" "&amp;J$10,positions,0),1),
IF(AND(ROW(J110)&gt;12,OR(AND(K111&lt;&gt;"",K111&lt;&gt;"-"),AND(J111="-",I110=""))),"-","")))</f>
        <v/>
      </c>
      <c r="K110" s="128" t="str">
        <f>IFERROR(INDEX(Calculation!$Q$7:$Q$206,MATCH($B110&amp;" "&amp;K$10,positions,0),1),
IFERROR(INDEX(Calculation!$R$7:$R$206,MATCH($B109&amp;" "&amp;K$10,positions,0),1),
IF(AND(ROW(K110)&gt;12,OR(AND(L111&lt;&gt;"",L111&lt;&gt;"-"),AND(K111="-",J110=""))),"-","")))</f>
        <v/>
      </c>
      <c r="L110" s="128" t="str">
        <f>IFERROR(INDEX(Calculation!$Q$7:$Q$206,MATCH($B110&amp;" "&amp;L$10,positions,0),1),
IFERROR(INDEX(Calculation!$R$7:$R$206,MATCH($B109&amp;" "&amp;L$10,positions,0),1),
IF(AND(ROW(L110)&gt;12,OR(AND(M111&lt;&gt;"",M111&lt;&gt;"-"),AND(L111="-",K110=""))),"-","")))</f>
        <v/>
      </c>
      <c r="M110" s="128" t="str">
        <f>IFERROR(INDEX(Calculation!$Q$7:$Q$206,MATCH($B110&amp;" "&amp;M$10,positions,0),1),
IFERROR(INDEX(Calculation!$R$7:$R$206,MATCH($B109&amp;" "&amp;M$10,positions,0),1),
IF(AND(ROW(M110)&gt;12,OR(AND(N111&lt;&gt;"",N111&lt;&gt;"-"),AND(M111="-",L110=""))),"-","")))</f>
        <v/>
      </c>
      <c r="N110" s="128" t="str">
        <f>IFERROR(INDEX(Calculation!$Q$7:$Q$206,MATCH($B110&amp;" "&amp;N$10,positions,0),1),
IFERROR(INDEX(Calculation!$R$7:$R$206,MATCH($B109&amp;" "&amp;N$10,positions,0),1),
IF(AND(ROW(N110)&gt;12,OR(AND(O111&lt;&gt;"",O111&lt;&gt;"-"),AND(N111="-",M110=""))),"-","")))</f>
        <v/>
      </c>
      <c r="O110" s="128" t="str">
        <f>IFERROR(INDEX(Calculation!$Q$7:$Q$206,MATCH($B110&amp;" "&amp;O$10,positions,0),1),
IFERROR(INDEX(Calculation!$R$7:$R$206,MATCH($B109&amp;" "&amp;O$10,positions,0),1),
IF(AND(ROW(O110)&gt;12,OR(AND(P111&lt;&gt;"",P111&lt;&gt;"-"),AND(O111="-",N110=""))),"-","")))</f>
        <v/>
      </c>
      <c r="P110" s="128" t="str">
        <f>IFERROR(INDEX(Calculation!$Q$7:$Q$206,MATCH($B110&amp;" "&amp;P$10,positions,0),1),
IFERROR(INDEX(Calculation!$R$7:$R$206,MATCH($B109&amp;" "&amp;P$10,positions,0),1),
IF(AND(ROW(P110)&gt;12,OR(AND(Q111&lt;&gt;"",Q111&lt;&gt;"-"),AND(P111="-",O110=""))),"-","")))</f>
        <v/>
      </c>
      <c r="Q110" s="128" t="str">
        <f>IFERROR(INDEX(Calculation!$Q$7:$Q$206,MATCH($B110&amp;" "&amp;Q$10,positions,0),1),
IFERROR(INDEX(Calculation!$R$7:$R$206,MATCH($B109&amp;" "&amp;Q$10,positions,0),1),
IF(AND(ROW(Q110)&gt;12,OR(AND(R111&lt;&gt;"",R111&lt;&gt;"-"),AND(Q111="-",P110=""))),"-","")))</f>
        <v/>
      </c>
      <c r="R110" s="128" t="str">
        <f>IFERROR(INDEX(Calculation!$Q$7:$Q$206,MATCH($B110&amp;" "&amp;R$10,positions,0),1),
IFERROR(INDEX(Calculation!$R$7:$R$206,MATCH($B109&amp;" "&amp;R$10,positions,0),1),
IF(AND(ROW(R110)&gt;12,OR(AND(S111&lt;&gt;"",S111&lt;&gt;"-"),AND(R111="-",Q110=""))),"-","")))</f>
        <v/>
      </c>
      <c r="S110" s="128" t="str">
        <f>IFERROR(INDEX(Calculation!$Q$7:$Q$206,MATCH($B110&amp;" "&amp;S$10,positions,0),1),
IFERROR(INDEX(Calculation!$R$7:$R$206,MATCH($B109&amp;" "&amp;S$10,positions,0),1),
IF(AND(ROW(S110)&gt;12,OR(AND(T111&lt;&gt;"",T111&lt;&gt;"-"),AND(S111="-",R110=""))),"-","")))</f>
        <v/>
      </c>
      <c r="T110" s="128" t="str">
        <f>IFERROR(INDEX(Calculation!$Q$7:$Q$206,MATCH($B110&amp;" "&amp;T$10,positions,0),1),
IFERROR(INDEX(Calculation!$R$7:$R$206,MATCH($B109&amp;" "&amp;T$10,positions,0),1),
IF(AND(ROW(T110)&gt;12,OR(AND(U111&lt;&gt;"",U111&lt;&gt;"-"),AND(T111="-",S110=""))),"-","")))</f>
        <v/>
      </c>
      <c r="U110" s="128" t="str">
        <f>IFERROR(INDEX(Calculation!$Q$7:$Q$206,MATCH($B110&amp;" "&amp;U$10,positions,0),1),
IFERROR(INDEX(Calculation!$R$7:$R$206,MATCH($B109&amp;" "&amp;U$10,positions,0),1),
IF(AND(ROW(U110)&gt;12,OR(AND(V111&lt;&gt;"",V111&lt;&gt;"-"),AND(U111="-",T110=""))),"-","")))</f>
        <v/>
      </c>
      <c r="V110" s="128" t="str">
        <f>IFERROR(INDEX(Calculation!$Q$7:$Q$206,MATCH($B110&amp;" "&amp;V$10,positions,0),1),
IFERROR(INDEX(Calculation!$R$7:$R$206,MATCH($B109&amp;" "&amp;V$10,positions,0),1),
IF(AND(ROW(V110)&gt;12,OR(AND(W111&lt;&gt;"",W111&lt;&gt;"-"),AND(V111="-",U110=""))),"-","")))</f>
        <v/>
      </c>
      <c r="W110" s="128" t="str">
        <f>IFERROR(INDEX(Calculation!$Q$7:$Q$206,MATCH($B110&amp;" "&amp;W$10,positions,0),1),
IFERROR(INDEX(Calculation!$R$7:$R$206,MATCH($B109&amp;" "&amp;W$10,positions,0),1),
IF(AND(ROW(W110)&gt;12,OR(AND(X111&lt;&gt;"",X111&lt;&gt;"-"),AND(W111="-",V110=""))),"-","")))</f>
        <v/>
      </c>
      <c r="X110" s="128" t="str">
        <f>IFERROR(INDEX(Calculation!$Q$7:$Q$206,MATCH($B110&amp;" "&amp;X$10,positions,0),1),
IFERROR(INDEX(Calculation!$R$7:$R$206,MATCH($B109&amp;" "&amp;X$10,positions,0),1),
IF(AND(ROW(X110)&gt;12,OR(AND(Y111&lt;&gt;"",Y111&lt;&gt;"-"),AND(X111="-",W110=""))),"-","")))</f>
        <v/>
      </c>
      <c r="Y110" s="128" t="str">
        <f>IFERROR(INDEX(Calculation!$Q$7:$Q$206,MATCH($B110&amp;" "&amp;Y$10,positions,0),1),
IFERROR(INDEX(Calculation!$R$7:$R$206,MATCH($B109&amp;" "&amp;Y$10,positions,0),1),
IF(AND(ROW(Y110)&gt;12,OR(AND(Z111&lt;&gt;"",Z111&lt;&gt;"-"),AND(Y111="-",X110=""))),"-","")))</f>
        <v/>
      </c>
      <c r="Z110" s="128" t="str">
        <f>IFERROR(INDEX(Calculation!$Q$7:$Q$206,MATCH($B110&amp;" "&amp;Z$10,positions,0),1),
IFERROR(INDEX(Calculation!$R$7:$R$206,MATCH($B109&amp;" "&amp;Z$10,positions,0),1),
IF(AND(ROW(Z110)&gt;12,OR(AND(AA111&lt;&gt;"",AA111&lt;&gt;"-"),AND(Z111="-",Y110=""))),"-","")))</f>
        <v/>
      </c>
      <c r="AA110" s="128" t="str">
        <f>IFERROR(INDEX(Calculation!$Q$7:$Q$206,MATCH($B110&amp;" "&amp;AA$10,positions,0),1),
IFERROR(INDEX(Calculation!$R$7:$R$206,MATCH($B109&amp;" "&amp;AA$10,positions,0),1),
IF(AND(ROW(AA110)&gt;12,OR(AND(AB111&lt;&gt;"",AB111&lt;&gt;"-"),AND(AA111="-",Z110=""))),"-","")))</f>
        <v/>
      </c>
      <c r="AB110" s="128" t="str">
        <f>IFERROR(INDEX(Calculation!$Q$7:$Q$206,MATCH($B110&amp;" "&amp;AB$10,positions,0),1),
IFERROR(INDEX(Calculation!$R$7:$R$206,MATCH($B109&amp;" "&amp;AB$10,positions,0),1),
IF(AND(ROW(AB110)&gt;12,OR(AND(AC111&lt;&gt;"",AC111&lt;&gt;"-"),AND(AB111="-",AA110=""))),"-","")))</f>
        <v/>
      </c>
      <c r="AC110" s="128" t="str">
        <f>IFERROR(INDEX(Calculation!$Q$7:$Q$206,MATCH($B110&amp;" "&amp;AC$10,positions,0),1),
IFERROR(INDEX(Calculation!$R$7:$R$206,MATCH($B109&amp;" "&amp;AC$10,positions,0),1),
IF(AND(ROW(AC110)&gt;12,OR(AND(AD111&lt;&gt;"",AD111&lt;&gt;"-"),AND(AC111="-",AB110=""))),"-","")))</f>
        <v/>
      </c>
      <c r="AD110" s="128" t="str">
        <f>IFERROR(INDEX(Calculation!$Q$7:$Q$206,MATCH($B110&amp;" "&amp;AD$10,positions,0),1),
IFERROR(INDEX(Calculation!$R$7:$R$206,MATCH($B109&amp;" "&amp;AD$10,positions,0),1),
IF(AND(ROW(AD110)&gt;12,OR(AND(AE111&lt;&gt;"",AE111&lt;&gt;"-"),AND(AD111="-",AC110=""))),"-","")))</f>
        <v/>
      </c>
      <c r="AE110" s="128" t="str">
        <f>IFERROR(INDEX(Calculation!$Q$7:$Q$206,MATCH($B110&amp;" "&amp;AE$10,positions,0),1),
IFERROR(INDEX(Calculation!$R$7:$R$206,MATCH($B109&amp;" "&amp;AE$10,positions,0),1),
IF(AND(ROW(AE110)&gt;12,OR(AND(AF111&lt;&gt;"",AF111&lt;&gt;"-"),AND(AE111="-",AD110=""))),"-","")))</f>
        <v/>
      </c>
      <c r="AF110" s="128" t="str">
        <f>IFERROR(INDEX(Calculation!$Q$7:$Q$206,MATCH($B110&amp;" "&amp;AF$10,positions,0),1),
IFERROR(INDEX(Calculation!$R$7:$R$206,MATCH($B109&amp;" "&amp;AF$10,positions,0),1),
IF(AND(ROW(AF110)&gt;12,OR(AND(AG111&lt;&gt;"",AG111&lt;&gt;"-"),AND(AF111="-",AE110=""))),"-","")))</f>
        <v/>
      </c>
      <c r="AG110" s="128" t="str">
        <f>IFERROR(INDEX(Calculation!$Q$7:$Q$206,MATCH($B110&amp;" "&amp;AG$10,positions,0),1),
IFERROR(INDEX(Calculation!$R$7:$R$206,MATCH($B109&amp;" "&amp;AG$10,positions,0),1),
IF(AND(ROW(AG110)&gt;12,OR(AND(AH111&lt;&gt;"",AH111&lt;&gt;"-"),AND(AG111="-",AF110=""))),"-","")))</f>
        <v/>
      </c>
      <c r="AH110" s="128" t="str">
        <f>IFERROR(INDEX(Calculation!$Q$7:$Q$206,MATCH($B110&amp;" "&amp;AH$10,positions,0),1),
IFERROR(INDEX(Calculation!$R$7:$R$206,MATCH($B109&amp;" "&amp;AH$10,positions,0),1),
IF(AND(ROW(AH110)&gt;12,OR(AND(AI111&lt;&gt;"",AI111&lt;&gt;"-"),AND(AH111="-",AG110=""))),"-","")))</f>
        <v/>
      </c>
      <c r="AI110" s="128" t="str">
        <f>IFERROR(INDEX(Calculation!$Q$7:$Q$206,MATCH($B110&amp;" "&amp;AI$10,positions,0),1),
IFERROR(INDEX(Calculation!$R$7:$R$206,MATCH($B109&amp;" "&amp;AI$10,positions,0),1),
IF(AND(ROW(AI110)&gt;12,OR(AND(AJ111&lt;&gt;"",AJ111&lt;&gt;"-"),AND(AI111="-",AH110=""))),"-","")))</f>
        <v/>
      </c>
      <c r="AJ110" s="128" t="str">
        <f>IFERROR(INDEX(Calculation!$Q$7:$Q$206,MATCH($B110&amp;" "&amp;AJ$10,positions,0),1),
IFERROR(INDEX(Calculation!$R$7:$R$206,MATCH($B109&amp;" "&amp;AJ$10,positions,0),1),
IF(AND(ROW(AJ110)&gt;12,OR(AND(AK111&lt;&gt;"",AK111&lt;&gt;"-"),AND(AJ111="-",AI110=""))),"-","")))</f>
        <v/>
      </c>
      <c r="AK110" s="128" t="str">
        <f>IFERROR(INDEX(Calculation!$Q$7:$Q$206,MATCH($B110&amp;" "&amp;AK$10,positions,0),1),
IFERROR(INDEX(Calculation!$R$7:$R$206,MATCH($B109&amp;" "&amp;AK$10,positions,0),1),
IF(AND(ROW(AK110)&gt;12,OR(AND(AL111&lt;&gt;"",AL111&lt;&gt;"-"),AND(AK111="-",AJ110=""))),"-","")))</f>
        <v/>
      </c>
      <c r="AL110" s="128" t="str">
        <f>IFERROR(INDEX(Calculation!$Q$7:$Q$206,MATCH($B110&amp;" "&amp;AL$10,positions,0),1),
IFERROR(INDEX(Calculation!$R$7:$R$206,MATCH($B109&amp;" "&amp;AL$10,positions,0),1),
IF(AND(ROW(AL110)&gt;12,OR(AND(AM111&lt;&gt;"",AM111&lt;&gt;"-"),AND(AL111="-",AK110=""))),"-","")))</f>
        <v/>
      </c>
      <c r="AM110" s="128" t="str">
        <f>IFERROR(INDEX(Calculation!$Q$7:$Q$206,MATCH($B110&amp;" "&amp;AM$10,positions,0),1),
IFERROR(INDEX(Calculation!$R$7:$R$206,MATCH($B109&amp;" "&amp;AM$10,positions,0),1),
IF(AND(ROW(AM110)&gt;12,OR(AND(AN111&lt;&gt;"",AN111&lt;&gt;"-"),AND(AM111="-",AL110=""))),"-","")))</f>
        <v/>
      </c>
      <c r="AN110" s="128" t="str">
        <f>IFERROR(INDEX(Calculation!$Q$7:$Q$206,MATCH($B110&amp;" "&amp;AN$10,positions,0),1),
IFERROR(INDEX(Calculation!$R$7:$R$206,MATCH($B109&amp;" "&amp;AN$10,positions,0),1),
IF(AND(ROW(AN110)&gt;12,OR(AND(AO111&lt;&gt;"",AO111&lt;&gt;"-"),AND(AN111="-",AM110=""))),"-","")))</f>
        <v/>
      </c>
      <c r="AO110" s="128" t="str">
        <f>IFERROR(INDEX(Calculation!$Q$7:$Q$206,MATCH($B110&amp;" "&amp;AO$10,positions,0),1),
IFERROR(INDEX(Calculation!$R$7:$R$206,MATCH($B109&amp;" "&amp;AO$10,positions,0),1),
IF(AND(ROW(AO110)&gt;12,OR(AND(AP111&lt;&gt;"",AP111&lt;&gt;"-"),AND(AO111="-",AN110=""))),"-","")))</f>
        <v/>
      </c>
      <c r="AP110" s="128" t="str">
        <f>IFERROR(INDEX(Calculation!$Q$7:$Q$206,MATCH($B110&amp;" "&amp;AP$10,positions,0),1),
IFERROR(INDEX(Calculation!$R$7:$R$206,MATCH($B109&amp;" "&amp;AP$10,positions,0),1),
IF(AND(ROW(AP110)&gt;12,OR(AND(AQ111&lt;&gt;"",AQ111&lt;&gt;"-"),AND(AP111="-",AO110=""))),"-","")))</f>
        <v/>
      </c>
      <c r="AQ110" s="128" t="str">
        <f>IFERROR(INDEX(Calculation!$Q$7:$Q$206,MATCH($B110&amp;" "&amp;AQ$10,positions,0),1),
IFERROR(INDEX(Calculation!$R$7:$R$206,MATCH($B109&amp;" "&amp;AQ$10,positions,0),1),
IF(AND(ROW(AQ110)&gt;12,OR(AND(AR111&lt;&gt;"",AR111&lt;&gt;"-"),AND(AQ111="-",AP110=""))),"-","")))</f>
        <v/>
      </c>
      <c r="AR110" s="128" t="str">
        <f>IFERROR(INDEX(Calculation!$Q$7:$Q$206,MATCH($B110&amp;" "&amp;AR$10,positions,0),1),
IFERROR(INDEX(Calculation!$R$7:$R$206,MATCH($B109&amp;" "&amp;AR$10,positions,0),1),
IF(AND(ROW(AR110)&gt;12,OR(AND(AS111&lt;&gt;"",AS111&lt;&gt;"-"),AND(AR111="-",AQ110=""))),"-","")))</f>
        <v/>
      </c>
      <c r="AS110" s="128" t="str">
        <f>IFERROR(INDEX(Calculation!$Q$7:$Q$206,MATCH($B110&amp;" "&amp;AS$10,positions,0),1),
IFERROR(INDEX(Calculation!$R$7:$R$206,MATCH($B109&amp;" "&amp;AS$10,positions,0),1),
IF(AND(ROW(AS110)&gt;12,OR(AND(AT111&lt;&gt;"",AT111&lt;&gt;"-"),AND(AS111="-",AR110=""))),"-","")))</f>
        <v/>
      </c>
      <c r="AT110" s="128" t="str">
        <f>IFERROR(INDEX(Calculation!$Q$7:$Q$206,MATCH($B110&amp;" "&amp;AT$10,positions,0),1),
IFERROR(INDEX(Calculation!$R$7:$R$206,MATCH($B109&amp;" "&amp;AT$10,positions,0),1),
IF(AND(ROW(AT110)&gt;12,OR(AND(AU111&lt;&gt;"",AU111&lt;&gt;"-"),AND(AT111="-",AS110=""))),"-","")))</f>
        <v/>
      </c>
      <c r="AU110" s="128" t="str">
        <f>IFERROR(INDEX(Calculation!$Q$7:$Q$206,MATCH($B110&amp;" "&amp;AU$10,positions,0),1),
IFERROR(INDEX(Calculation!$R$7:$R$206,MATCH($B109&amp;" "&amp;AU$10,positions,0),1),
IF(AND(ROW(AU110)&gt;12,OR(AND(AV111&lt;&gt;"",AV111&lt;&gt;"-"),AND(AU111="-",AT110=""))),"-","")))</f>
        <v/>
      </c>
      <c r="AV110" s="128" t="str">
        <f>IFERROR(INDEX(Calculation!$Q$7:$Q$206,MATCH($B110&amp;" "&amp;AV$10,positions,0),1),
IFERROR(INDEX(Calculation!$R$7:$R$206,MATCH($B109&amp;" "&amp;AV$10,positions,0),1),
IF(AND(ROW(AV110)&gt;12,OR(AND(AW111&lt;&gt;"",AW111&lt;&gt;"-"),AND(AV111="-",AU110=""))),"-","")))</f>
        <v/>
      </c>
      <c r="AW110" s="128" t="str">
        <f>IFERROR(INDEX(Calculation!$Q$7:$Q$206,MATCH($B110&amp;" "&amp;AW$10,positions,0),1),
IFERROR(INDEX(Calculation!$R$7:$R$206,MATCH($B109&amp;" "&amp;AW$10,positions,0),1),
IF(AND(ROW(AW110)&gt;12,OR(AND(AX111&lt;&gt;"",AX111&lt;&gt;"-"),AND(AW111="-",AV110=""))),"-","")))</f>
        <v/>
      </c>
      <c r="AX110" s="128" t="str">
        <f>IFERROR(INDEX(Calculation!$Q$7:$Q$206,MATCH($B110&amp;" "&amp;AX$10,positions,0),1),
IFERROR(INDEX(Calculation!$R$7:$R$206,MATCH($B109&amp;" "&amp;AX$10,positions,0),1),
IF(AND(ROW(AX110)&gt;12,OR(AND(AY111&lt;&gt;"",AY111&lt;&gt;"-"),AND(AX111="-",AW110=""))),"-","")))</f>
        <v/>
      </c>
      <c r="AY110" s="128" t="str">
        <f>IFERROR(INDEX(Calculation!$Q$7:$Q$206,MATCH($B110&amp;" "&amp;AY$10,positions,0),1),
IFERROR(INDEX(Calculation!$R$7:$R$206,MATCH($B109&amp;" "&amp;AY$10,positions,0),1),
IF(AND(ROW(AY110)&gt;12,OR(AND(AZ111&lt;&gt;"",AZ111&lt;&gt;"-"),AND(AY111="-",AX110=""))),"-","")))</f>
        <v/>
      </c>
      <c r="AZ110" s="128" t="str">
        <f>IFERROR(INDEX(Calculation!$Q$7:$Q$206,MATCH($B110&amp;" "&amp;AZ$10,positions,0),1),
IFERROR(INDEX(Calculation!$R$7:$R$206,MATCH($B109&amp;" "&amp;AZ$10,positions,0),1),
IF(AND(ROW(AZ110)&gt;12,OR(AND(BA111&lt;&gt;"",BA111&lt;&gt;"-"),AND(AZ111="-",AY110=""))),"-","")))</f>
        <v/>
      </c>
      <c r="BA110" s="128" t="str">
        <f>IFERROR(INDEX(Calculation!$Q$7:$Q$206,MATCH($B110&amp;" "&amp;BA$10,positions,0),1),
IFERROR(INDEX(Calculation!$R$7:$R$206,MATCH($B109&amp;" "&amp;BA$10,positions,0),1),
IF(AND(ROW(BA110)&gt;12,OR(AND(BB111&lt;&gt;"",BB111&lt;&gt;"-"),AND(BA111="-",AZ110=""))),"-","")))</f>
        <v/>
      </c>
      <c r="BB110" s="128" t="str">
        <f>IFERROR(INDEX(Calculation!$Q$7:$Q$206,MATCH($B110&amp;" "&amp;BB$10,positions,0),1),
IFERROR(INDEX(Calculation!$R$7:$R$206,MATCH($B109&amp;" "&amp;BB$10,positions,0),1),
IF(AND(ROW(BB110)&gt;12,OR(AND(BC111&lt;&gt;"",BC111&lt;&gt;"-"),AND(BB111="-",BA110=""))),"-","")))</f>
        <v/>
      </c>
      <c r="BC110" s="128" t="str">
        <f>IFERROR(INDEX(Calculation!$Q$7:$Q$206,MATCH($B110&amp;" "&amp;BC$10,positions,0),1),
IFERROR(INDEX(Calculation!$R$7:$R$206,MATCH($B109&amp;" "&amp;BC$10,positions,0),1),
IF(AND(ROW(BC110)&gt;12,OR(AND(BD111&lt;&gt;"",BD111&lt;&gt;"-"),AND(BC111="-",BB110=""))),"-","")))</f>
        <v/>
      </c>
      <c r="BD110" s="128" t="str">
        <f>IFERROR(INDEX(Calculation!$Q$7:$Q$206,MATCH($B110&amp;" "&amp;BD$10,positions,0),1),
IFERROR(INDEX(Calculation!$R$7:$R$206,MATCH($B109&amp;" "&amp;BD$10,positions,0),1),
IF(AND(ROW(BD110)&gt;12,OR(AND(BE111&lt;&gt;"",BE111&lt;&gt;"-"),AND(BD111="-",BC110=""))),"-","")))</f>
        <v/>
      </c>
      <c r="BE110" s="128" t="str">
        <f>IFERROR(INDEX(Calculation!$Q$7:$Q$206,MATCH($B110&amp;" "&amp;BE$10,positions,0),1),
IFERROR(INDEX(Calculation!$R$7:$R$206,MATCH($B109&amp;" "&amp;BE$10,positions,0),1),
IF(AND(ROW(BE110)&gt;12,OR(AND(BF111&lt;&gt;"",BF111&lt;&gt;"-"),AND(BE111="-",BD110=""))),"-","")))</f>
        <v/>
      </c>
      <c r="BF110" s="128" t="str">
        <f>IFERROR(INDEX(Calculation!$Q$7:$Q$206,MATCH($B110&amp;" "&amp;BF$10,positions,0),1),
IFERROR(INDEX(Calculation!$R$7:$R$206,MATCH($B109&amp;" "&amp;BF$10,positions,0),1),
IF(AND(ROW(BF110)&gt;12,OR(AND(BG111&lt;&gt;"",BG111&lt;&gt;"-"),AND(BF111="-",BE110=""))),"-","")))</f>
        <v/>
      </c>
      <c r="BG110" s="128" t="str">
        <f>IFERROR(INDEX(Calculation!$Q$7:$Q$206,MATCH($B110&amp;" "&amp;BG$10,positions,0),1),
IFERROR(INDEX(Calculation!$R$7:$R$206,MATCH($B109&amp;" "&amp;BG$10,positions,0),1),
IF(AND(ROW(BG110)&gt;12,OR(AND(BH111&lt;&gt;"",BH111&lt;&gt;"-"),AND(BG111="-",BF110=""))),"-","")))</f>
        <v/>
      </c>
      <c r="BH110" s="128" t="str">
        <f>IFERROR(INDEX(Calculation!$Q$7:$Q$206,MATCH($B110&amp;" "&amp;BH$10,positions,0),1),
IFERROR(INDEX(Calculation!$R$7:$R$206,MATCH($B109&amp;" "&amp;BH$10,positions,0),1),
IF(AND(ROW(BH110)&gt;12,OR(AND(BI111&lt;&gt;"",BI111&lt;&gt;"-"),AND(BH111="-",BG110=""))),"-","")))</f>
        <v/>
      </c>
      <c r="BI110" s="128" t="str">
        <f>IFERROR(INDEX(Calculation!$Q$7:$Q$206,MATCH($B110&amp;" "&amp;BI$10,positions,0),1),
IFERROR(INDEX(Calculation!$R$7:$R$206,MATCH($B109&amp;" "&amp;BI$10,positions,0),1),
IF(AND(ROW(BI110)&gt;12,OR(AND(BJ111&lt;&gt;"",BJ111&lt;&gt;"-"),AND(BI111="-",BH110=""))),"-","")))</f>
        <v/>
      </c>
      <c r="BJ110" s="128" t="str">
        <f>IFERROR(INDEX(Calculation!$Q$7:$Q$206,MATCH($B110&amp;" "&amp;BJ$10,positions,0),1),
IFERROR(INDEX(Calculation!$R$7:$R$206,MATCH($B109&amp;" "&amp;BJ$10,positions,0),1),
IF(AND(ROW(BJ110)&gt;12,OR(AND(BK111&lt;&gt;"",BK111&lt;&gt;"-"),AND(BJ111="-",BI110=""))),"-","")))</f>
        <v/>
      </c>
      <c r="BK110" s="128" t="str">
        <f>IFERROR(INDEX(Calculation!$Q$7:$Q$206,MATCH($B110&amp;" "&amp;BK$10,positions,0),1),
IFERROR(INDEX(Calculation!$R$7:$R$206,MATCH($B109&amp;" "&amp;BK$10,positions,0),1),
IF(AND(ROW(BK110)&gt;12,OR(AND(BL111&lt;&gt;"",BL111&lt;&gt;"-"),AND(BK111="-",BJ110=""))),"-","")))</f>
        <v/>
      </c>
      <c r="BL110" s="128" t="str">
        <f>IFERROR(INDEX(Calculation!$Q$7:$Q$206,MATCH($B110&amp;" "&amp;BL$10,positions,0),1),
IFERROR(INDEX(Calculation!$R$7:$R$206,MATCH($B109&amp;" "&amp;BL$10,positions,0),1),
IF(AND(ROW(BL110)&gt;12,OR(AND(BM111&lt;&gt;"",BM111&lt;&gt;"-"),AND(BL111="-",BK110=""))),"-","")))</f>
        <v/>
      </c>
      <c r="BM110" s="128" t="str">
        <f>IFERROR(INDEX(Calculation!$Q$7:$Q$206,MATCH($B110&amp;" "&amp;BM$10,positions,0),1),
IFERROR(INDEX(Calculation!$R$7:$R$206,MATCH($B109&amp;" "&amp;BM$10,positions,0),1),
IF(AND(ROW(BM110)&gt;12,OR(AND(BN111&lt;&gt;"",BN111&lt;&gt;"-"),AND(BM111="-",BL110=""))),"-","")))</f>
        <v/>
      </c>
      <c r="BN110" s="128" t="str">
        <f>IFERROR(INDEX(Calculation!$Q$7:$Q$206,MATCH($B110&amp;" "&amp;BN$10,positions,0),1),
IFERROR(INDEX(Calculation!$R$7:$R$206,MATCH($B109&amp;" "&amp;BN$10,positions,0),1),
IF(AND(ROW(BN110)&gt;12,OR(AND(BO111&lt;&gt;"",BO111&lt;&gt;"-"),AND(BN111="-",BM110=""))),"-","")))</f>
        <v/>
      </c>
      <c r="BO110" s="128" t="str">
        <f>IFERROR(INDEX(Calculation!$Q$7:$Q$206,MATCH($B110&amp;" "&amp;BO$10,positions,0),1),
IFERROR(INDEX(Calculation!$R$7:$R$206,MATCH($B109&amp;" "&amp;BO$10,positions,0),1),
IF(AND(ROW(BO110)&gt;12,OR(AND(BP111&lt;&gt;"",BP111&lt;&gt;"-"),AND(BO111="-",BN110=""))),"-","")))</f>
        <v/>
      </c>
      <c r="BP110" s="128" t="str">
        <f>IFERROR(INDEX(Calculation!$Q$7:$Q$206,MATCH($B110&amp;" "&amp;BP$10,positions,0),1),
IFERROR(INDEX(Calculation!$R$7:$R$206,MATCH($B109&amp;" "&amp;BP$10,positions,0),1),
IF(AND(ROW(BP110)&gt;12,OR(AND(BQ111&lt;&gt;"",BQ111&lt;&gt;"-"),AND(BP111="-",BO110=""))),"-","")))</f>
        <v/>
      </c>
      <c r="BQ110" s="128" t="str">
        <f>IFERROR(INDEX(Calculation!$Q$7:$Q$206,MATCH($B110&amp;" "&amp;BQ$10,positions,0),1),
IFERROR(INDEX(Calculation!$R$7:$R$206,MATCH($B109&amp;" "&amp;BQ$10,positions,0),1),
IF(AND(ROW(BQ110)&gt;12,OR(AND(BR111&lt;&gt;"",BR111&lt;&gt;"-"),AND(BQ111="-",BP110=""))),"-","")))</f>
        <v/>
      </c>
      <c r="BR110" s="128" t="str">
        <f>IFERROR(INDEX(Calculation!$Q$7:$Q$206,MATCH($B110&amp;" "&amp;BR$10,positions,0),1),
IFERROR(INDEX(Calculation!$R$7:$R$206,MATCH($B109&amp;" "&amp;BR$10,positions,0),1),
IF(AND(ROW(BR110)&gt;12,OR(AND(BS111&lt;&gt;"",BS111&lt;&gt;"-"),AND(BR111="-",BQ110=""))),"-","")))</f>
        <v/>
      </c>
      <c r="BS110" s="128" t="str">
        <f>IFERROR(INDEX(Calculation!$Q$7:$Q$206,MATCH($B110&amp;" "&amp;BS$10,positions,0),1),
IFERROR(INDEX(Calculation!$R$7:$R$206,MATCH($B109&amp;" "&amp;BS$10,positions,0),1),
IF(AND(ROW(BS110)&gt;12,OR(AND(BT111&lt;&gt;"",BT111&lt;&gt;"-"),AND(BS111="-",BR110=""))),"-","")))</f>
        <v/>
      </c>
      <c r="BT110" s="128" t="str">
        <f>IFERROR(INDEX(Calculation!$Q$7:$Q$206,MATCH($B110&amp;" "&amp;BT$10,positions,0),1),
IFERROR(INDEX(Calculation!$R$7:$R$206,MATCH($B109&amp;" "&amp;BT$10,positions,0),1),
IF(AND(ROW(BT110)&gt;12,OR(AND(BU111&lt;&gt;"",BU111&lt;&gt;"-"),AND(BT111="-",BS110=""))),"-","")))</f>
        <v/>
      </c>
      <c r="BU110" s="128" t="str">
        <f>IFERROR(INDEX(Calculation!$Q$7:$Q$206,MATCH($B110&amp;" "&amp;BU$10,positions,0),1),
IFERROR(INDEX(Calculation!$R$7:$R$206,MATCH($B109&amp;" "&amp;BU$10,positions,0),1),
IF(AND(ROW(BU110)&gt;12,OR(AND(BV111&lt;&gt;"",BV111&lt;&gt;"-"),AND(BU111="-",BT110=""))),"-","")))</f>
        <v/>
      </c>
      <c r="BV110" s="128" t="str">
        <f>IFERROR(INDEX(Calculation!$Q$7:$Q$206,MATCH($B110&amp;" "&amp;BV$10,positions,0),1),
IFERROR(INDEX(Calculation!$R$7:$R$206,MATCH($B109&amp;" "&amp;BV$10,positions,0),1),
IF(AND(ROW(BV110)&gt;12,OR(AND(BW111&lt;&gt;"",BW111&lt;&gt;"-"),AND(BV111="-",BU110=""))),"-","")))</f>
        <v/>
      </c>
      <c r="BW110" s="128" t="str">
        <f>IFERROR(INDEX(Calculation!$Q$7:$Q$206,MATCH($B110&amp;" "&amp;BW$10,positions,0),1),
IFERROR(INDEX(Calculation!$R$7:$R$206,MATCH($B109&amp;" "&amp;BW$10,positions,0),1),
IF(AND(ROW(BW110)&gt;12,OR(AND(BX111&lt;&gt;"",BX111&lt;&gt;"-"),AND(BW111="-",BV110=""))),"-","")))</f>
        <v/>
      </c>
      <c r="BX110" s="128" t="str">
        <f>IFERROR(INDEX(Calculation!$Q$7:$Q$206,MATCH($B110&amp;" "&amp;BX$10,positions,0),1),
IFERROR(INDEX(Calculation!$R$7:$R$206,MATCH($B109&amp;" "&amp;BX$10,positions,0),1),
IF(AND(ROW(BX110)&gt;12,OR(AND(BY111&lt;&gt;"",BY111&lt;&gt;"-"),AND(BX111="-",BW110=""))),"-","")))</f>
        <v/>
      </c>
      <c r="BY110" s="128" t="str">
        <f>IFERROR(INDEX(Calculation!$Q$7:$Q$206,MATCH($B110&amp;" "&amp;BY$10,positions,0),1),
IFERROR(INDEX(Calculation!$R$7:$R$206,MATCH($B109&amp;" "&amp;BY$10,positions,0),1),
IF(AND(ROW(BY110)&gt;12,OR(AND(BZ111&lt;&gt;"",BZ111&lt;&gt;"-"),AND(BY111="-",BX110=""))),"-","")))</f>
        <v/>
      </c>
      <c r="BZ110" s="128" t="str">
        <f>IFERROR(INDEX(Calculation!$Q$7:$Q$206,MATCH($B110&amp;" "&amp;BZ$10,positions,0),1),
IFERROR(INDEX(Calculation!$R$7:$R$206,MATCH($B109&amp;" "&amp;BZ$10,positions,0),1),
IF(AND(ROW(BZ110)&gt;12,OR(AND(CA111&lt;&gt;"",CA111&lt;&gt;"-"),AND(BZ111="-",BY110=""))),"-","")))</f>
        <v/>
      </c>
      <c r="CA110" s="128" t="str">
        <f>IFERROR(INDEX(Calculation!$Q$7:$Q$206,MATCH($B110&amp;" "&amp;CA$10,positions,0),1),
IFERROR(INDEX(Calculation!$R$7:$R$206,MATCH($B109&amp;" "&amp;CA$10,positions,0),1),
IF(AND(ROW(CA110)&gt;12,OR(AND(CB111&lt;&gt;"",CB111&lt;&gt;"-"),AND(CA111="-",BZ110=""))),"-","")))</f>
        <v/>
      </c>
      <c r="CB110" s="128" t="str">
        <f>IFERROR(INDEX(Calculation!$Q$7:$Q$206,MATCH($B110&amp;" "&amp;CB$10,positions,0),1),
IFERROR(INDEX(Calculation!$R$7:$R$206,MATCH($B109&amp;" "&amp;CB$10,positions,0),1),
IF(AND(ROW(CB110)&gt;12,OR(AND(CC111&lt;&gt;"",CC111&lt;&gt;"-"),AND(CB111="-",CA110=""))),"-","")))</f>
        <v/>
      </c>
      <c r="CC110" s="128" t="str">
        <f>IFERROR(INDEX(Calculation!$Q$7:$Q$206,MATCH($B110&amp;" "&amp;CC$10,positions,0),1),
IFERROR(INDEX(Calculation!$R$7:$R$206,MATCH($B109&amp;" "&amp;CC$10,positions,0),1),
IF(AND(ROW(CC110)&gt;12,OR(AND(CD111&lt;&gt;"",CD111&lt;&gt;"-"),AND(CC111="-",CB110=""))),"-","")))</f>
        <v/>
      </c>
      <c r="CD110" s="128" t="str">
        <f>IFERROR(INDEX(Calculation!$Q$7:$Q$206,MATCH($B110&amp;" "&amp;CD$10,positions,0),1),
IFERROR(INDEX(Calculation!$R$7:$R$206,MATCH($B109&amp;" "&amp;CD$10,positions,0),1),
IF(AND(ROW(CD110)&gt;12,OR(AND(CE111&lt;&gt;"",CE111&lt;&gt;"-"),AND(CD111="-",CC110=""))),"-","")))</f>
        <v/>
      </c>
      <c r="CE110" s="128" t="str">
        <f>IFERROR(INDEX(Calculation!$Q$7:$Q$206,MATCH($B110&amp;" "&amp;CE$10,positions,0),1),
IFERROR(INDEX(Calculation!$R$7:$R$206,MATCH($B109&amp;" "&amp;CE$10,positions,0),1),
IF(AND(ROW(CE110)&gt;12,OR(AND(CF111&lt;&gt;"",CF111&lt;&gt;"-"),AND(CE111="-",CD110=""))),"-","")))</f>
        <v/>
      </c>
      <c r="CF110" s="128" t="str">
        <f>IFERROR(INDEX(Calculation!$Q$7:$Q$206,MATCH($B110&amp;" "&amp;CF$10,positions,0),1),
IFERROR(INDEX(Calculation!$R$7:$R$206,MATCH($B109&amp;" "&amp;CF$10,positions,0),1),
IF(AND(ROW(CF110)&gt;12,OR(AND(CG111&lt;&gt;"",CG111&lt;&gt;"-"),AND(CF111="-",CE110=""))),"-","")))</f>
        <v/>
      </c>
      <c r="CG110" s="128" t="str">
        <f>IFERROR(INDEX(Calculation!$Q$7:$Q$206,MATCH($B110&amp;" "&amp;CG$10,positions,0),1),
IFERROR(INDEX(Calculation!$R$7:$R$206,MATCH($B109&amp;" "&amp;CG$10,positions,0),1),
IF(AND(ROW(CG110)&gt;12,OR(AND(CH111&lt;&gt;"",CH111&lt;&gt;"-"),AND(CG111="-",CF110=""))),"-","")))</f>
        <v/>
      </c>
      <c r="CH110" s="128" t="str">
        <f>IFERROR(INDEX(Calculation!$Q$7:$Q$206,MATCH($B110&amp;" "&amp;CH$10,positions,0),1),
IFERROR(INDEX(Calculation!$R$7:$R$206,MATCH($B109&amp;" "&amp;CH$10,positions,0),1),
IF(AND(ROW(CH110)&gt;12,OR(AND(CI111&lt;&gt;"",CI111&lt;&gt;"-"),AND(CH111="-",CG110=""))),"-","")))</f>
        <v/>
      </c>
      <c r="CI110" s="128" t="str">
        <f>IFERROR(INDEX(Calculation!$Q$7:$Q$206,MATCH($B110&amp;" "&amp;CI$10,positions,0),1),
IFERROR(INDEX(Calculation!$R$7:$R$206,MATCH($B109&amp;" "&amp;CI$10,positions,0),1),
IF(AND(ROW(CI110)&gt;12,OR(AND(CJ111&lt;&gt;"",CJ111&lt;&gt;"-"),AND(CI111="-",CH110=""))),"-","")))</f>
        <v/>
      </c>
      <c r="CJ110" s="128" t="str">
        <f>IFERROR(INDEX(Calculation!$Q$7:$Q$206,MATCH($B110&amp;" "&amp;CJ$10,positions,0),1),
IFERROR(INDEX(Calculation!$R$7:$R$206,MATCH($B109&amp;" "&amp;CJ$10,positions,0),1),
IF(AND(ROW(CJ110)&gt;12,OR(AND(CK111&lt;&gt;"",CK111&lt;&gt;"-"),AND(CJ111="-",CI110=""))),"-","")))</f>
        <v/>
      </c>
      <c r="CK110" s="128" t="str">
        <f>IFERROR(INDEX(Calculation!$Q$7:$Q$206,MATCH($B110&amp;" "&amp;CK$10,positions,0),1),
IFERROR(INDEX(Calculation!$R$7:$R$206,MATCH($B109&amp;" "&amp;CK$10,positions,0),1),
IF(AND(ROW(CK110)&gt;12,OR(AND(CL111&lt;&gt;"",CL111&lt;&gt;"-"),AND(CK111="-",CJ110=""))),"-","")))</f>
        <v/>
      </c>
      <c r="CL110" s="128" t="str">
        <f>IFERROR(INDEX(Calculation!$Q$7:$Q$206,MATCH($B110&amp;" "&amp;CL$10,positions,0),1),
IFERROR(INDEX(Calculation!$R$7:$R$206,MATCH($B109&amp;" "&amp;CL$10,positions,0),1),
IF(AND(ROW(CL110)&gt;12,OR(AND(CM111&lt;&gt;"",CM111&lt;&gt;"-"),AND(CL111="-",CK110=""))),"-","")))</f>
        <v/>
      </c>
      <c r="CM110" s="128" t="str">
        <f>IFERROR(INDEX(Calculation!$Q$7:$Q$206,MATCH($B110&amp;" "&amp;CM$10,positions,0),1),
IFERROR(INDEX(Calculation!$R$7:$R$206,MATCH($B109&amp;" "&amp;CM$10,positions,0),1),
IF(AND(ROW(CM110)&gt;12,OR(AND(CN111&lt;&gt;"",CN111&lt;&gt;"-"),AND(CM111="-",CL110=""))),"-","")))</f>
        <v/>
      </c>
      <c r="CN110" s="128" t="str">
        <f>IFERROR(INDEX(Calculation!$Q$7:$Q$206,MATCH($B110&amp;" "&amp;CN$10,positions,0),1),
IFERROR(INDEX(Calculation!$R$7:$R$206,MATCH($B109&amp;" "&amp;CN$10,positions,0),1),
IF(AND(ROW(CN110)&gt;12,OR(AND(CO111&lt;&gt;"",CO111&lt;&gt;"-"),AND(CN111="-",CM110=""))),"-","")))</f>
        <v/>
      </c>
      <c r="CO110" s="128" t="str">
        <f>IFERROR(INDEX(Calculation!$Q$7:$Q$206,MATCH($B110&amp;" "&amp;CO$10,positions,0),1),
IFERROR(INDEX(Calculation!$R$7:$R$206,MATCH($B109&amp;" "&amp;CO$10,positions,0),1),
IF(AND(ROW(CO110)&gt;12,OR(AND(CP111&lt;&gt;"",CP111&lt;&gt;"-"),AND(CO111="-",CN110=""))),"-","")))</f>
        <v/>
      </c>
      <c r="CP110" s="128" t="str">
        <f>IFERROR(INDEX(Calculation!$Q$7:$Q$206,MATCH($B110&amp;" "&amp;CP$10,positions,0),1),
IFERROR(INDEX(Calculation!$R$7:$R$206,MATCH($B109&amp;" "&amp;CP$10,positions,0),1),
IF(AND(ROW(CP110)&gt;12,OR(AND(CQ111&lt;&gt;"",CQ111&lt;&gt;"-"),AND(CP111="-",CO110=""))),"-","")))</f>
        <v/>
      </c>
      <c r="CQ110" s="128" t="str">
        <f>IFERROR(INDEX(Calculation!$Q$7:$Q$206,MATCH($B110&amp;" "&amp;CQ$10,positions,0),1),
IFERROR(INDEX(Calculation!$R$7:$R$206,MATCH($B109&amp;" "&amp;CQ$10,positions,0),1),
IF(AND(ROW(CQ110)&gt;12,OR(AND(CR111&lt;&gt;"",CR111&lt;&gt;"-"),AND(CQ111="-",CP110=""))),"-","")))</f>
        <v/>
      </c>
      <c r="CR110" s="128" t="str">
        <f>IFERROR(INDEX(Calculation!$Q$7:$Q$206,MATCH($B110&amp;" "&amp;CR$10,positions,0),1),
IFERROR(INDEX(Calculation!$R$7:$R$206,MATCH($B109&amp;" "&amp;CR$10,positions,0),1),
IF(AND(ROW(CR110)&gt;12,OR(AND(CS111&lt;&gt;"",CS111&lt;&gt;"-"),AND(CR111="-",CQ110=""))),"-","")))</f>
        <v/>
      </c>
      <c r="CS110" s="128" t="str">
        <f>IFERROR(INDEX(Calculation!$Q$7:$Q$206,MATCH($B110&amp;" "&amp;CS$10,positions,0),1),
IFERROR(INDEX(Calculation!$R$7:$R$206,MATCH($B109&amp;" "&amp;CS$10,positions,0),1),
IF(AND(ROW(CS110)&gt;12,OR(AND(CT111&lt;&gt;"",CT111&lt;&gt;"-"),AND(CS111="-",CR110=""))),"-","")))</f>
        <v/>
      </c>
      <c r="CT110" s="128" t="str">
        <f>IFERROR(INDEX(Calculation!$Q$7:$Q$206,MATCH($B110&amp;" "&amp;CT$10,positions,0),1),
IFERROR(INDEX(Calculation!$R$7:$R$206,MATCH($B109&amp;" "&amp;CT$10,positions,0),1),
IF(AND(ROW(CT110)&gt;12,OR(AND(CU111&lt;&gt;"",CU111&lt;&gt;"-"),AND(CT111="-",CS110=""))),"-","")))</f>
        <v/>
      </c>
      <c r="CU110" s="128" t="str">
        <f>IFERROR(INDEX(Calculation!$Q$7:$Q$206,MATCH($B110&amp;" "&amp;CU$10,positions,0),1),
IFERROR(INDEX(Calculation!$R$7:$R$206,MATCH($B109&amp;" "&amp;CU$10,positions,0),1),
IF(AND(ROW(CU110)&gt;12,OR(AND(CV111&lt;&gt;"",CV111&lt;&gt;"-"),AND(CU111="-",CT110=""))),"-","")))</f>
        <v/>
      </c>
      <c r="CV110" s="128" t="str">
        <f>IFERROR(INDEX(Calculation!$Q$7:$Q$206,MATCH($B110&amp;" "&amp;CV$10,positions,0),1),
IFERROR(INDEX(Calculation!$R$7:$R$206,MATCH($B109&amp;" "&amp;CV$10,positions,0),1),
IF(AND(ROW(CV110)&gt;12,OR(AND(CW111&lt;&gt;"",CW111&lt;&gt;"-"),AND(CV111="-",CU110=""))),"-","")))</f>
        <v/>
      </c>
      <c r="CW110" s="128" t="str">
        <f>IFERROR(INDEX(Calculation!$Q$7:$Q$206,MATCH($B110&amp;" "&amp;CW$10,positions,0),1),
IFERROR(INDEX(Calculation!$R$7:$R$206,MATCH($B109&amp;" "&amp;CW$10,positions,0),1),
IF(AND(ROW(CW110)&gt;12,OR(AND(CX111&lt;&gt;"",CX111&lt;&gt;"-"),AND(CW111="-",CV110=""))),"-","")))</f>
        <v/>
      </c>
      <c r="CX110" s="128" t="str">
        <f>IFERROR(INDEX(Calculation!$Q$7:$Q$206,MATCH($B110&amp;" "&amp;CX$10,positions,0),1),
IFERROR(INDEX(Calculation!$R$7:$R$206,MATCH($B109&amp;" "&amp;CX$10,positions,0),1),
IF(AND(ROW(CX110)&gt;12,OR(AND(CY111&lt;&gt;"",CY111&lt;&gt;"-"),AND(CX111="-",CW110=""))),"-","")))</f>
        <v/>
      </c>
      <c r="CY110" s="128" t="str">
        <f>IFERROR(INDEX(Calculation!$Q$7:$Q$206,MATCH($B110&amp;" "&amp;CY$10,positions,0),1),
IFERROR(INDEX(Calculation!$R$7:$R$206,MATCH($B109&amp;" "&amp;CY$10,positions,0),1),
IF(AND(ROW(CY110)&gt;12,OR(AND(CZ111&lt;&gt;"",CZ111&lt;&gt;"-"),AND(CY111="-",CX110=""))),"-","")))</f>
        <v/>
      </c>
      <c r="CZ110" s="128" t="str">
        <f>IFERROR(INDEX(Calculation!$Q$7:$Q$206,MATCH($B110&amp;" "&amp;CZ$10,positions,0),1),
IFERROR(INDEX(Calculation!$R$7:$R$206,MATCH($B109&amp;" "&amp;CZ$10,positions,0),1),
IF(AND(ROW(CZ110)&gt;12,OR(AND(DA111&lt;&gt;"",DA111&lt;&gt;"-"),AND(CZ111="-",CY110=""))),"-","")))</f>
        <v/>
      </c>
    </row>
  </sheetData>
  <sheetProtection algorithmName="SHA-512" hashValue="tgb6fqYSCD74XeHr52g9xFkXoaWOM2t7RdoKxlWx+B9IM3mqhzh8SG6XCdpfU8fcBw1thIHa2seZbYfeC4acUw==" saltValue="nlWQQzptxcCu/B+VOupdpg==" spinCount="100000" sheet="1" objects="1" scenarios="1"/>
  <mergeCells count="1">
    <mergeCell ref="F9:J9"/>
  </mergeCells>
  <conditionalFormatting sqref="D12:CZ110">
    <cfRule type="expression" dxfId="50" priority="3">
      <formula>AND(LEN(D12)&gt;1,LEN(D13)&gt;1)</formula>
    </cfRule>
    <cfRule type="expression" dxfId="49" priority="5">
      <formula>AND(LEN(D12)&gt;1,LEN(D11)&lt;2)</formula>
    </cfRule>
    <cfRule type="expression" dxfId="48" priority="7">
      <formula>AND(LEN(D12)&gt;1,LEN(D11)&gt;1)</formula>
    </cfRule>
    <cfRule type="expression" dxfId="47" priority="8">
      <formula>AND(LEN(E13)&gt;1,LEN(E14)&gt;1)</formula>
    </cfRule>
    <cfRule type="expression" dxfId="46" priority="11">
      <formula>D12="-"</formula>
    </cfRule>
  </conditionalFormatting>
  <conditionalFormatting sqref="D13:CZ110">
    <cfRule type="expression" dxfId="45" priority="17">
      <formula>AND(E14&lt;&gt;"",E14&lt;&gt;"-")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scale="6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C674D793-4E2F-47EF-8026-B7B1AE2D7C6A}">
            <xm:f>AND(LEN(D12)&gt;1,INDEX(Calculation!$S$7:$S$206,MATCH($B12&amp;" "&amp;D$10,positions,0),1)=1)</xm:f>
            <x14:dxf>
              <font>
                <b/>
                <i val="0"/>
              </font>
              <fill>
                <patternFill>
                  <bgColor theme="7" tint="0.59996337778862885"/>
                </patternFill>
              </fill>
            </x14:dxf>
          </x14:cfRule>
          <xm:sqref>D12:CZ110</xm:sqref>
        </x14:conditionalFormatting>
        <x14:conditionalFormatting xmlns:xm="http://schemas.microsoft.com/office/excel/2006/main">
          <x14:cfRule type="expression" priority="132" id="{32BDDC0B-82E3-4B02-A302-E87BEAFBE6BA}">
            <xm:f>ROW(C11)-7&lt;Calculation!$AS$21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 style="thin">
                  <color auto="1"/>
                </left>
                <vertical/>
                <horizontal/>
              </border>
            </x14:dxf>
          </x14:cfRule>
          <xm:sqref>C11:C110</xm:sqref>
        </x14:conditionalFormatting>
        <x14:conditionalFormatting xmlns:xm="http://schemas.microsoft.com/office/excel/2006/main">
          <x14:cfRule type="expression" priority="133" id="{3BC31D15-36E2-4892-870A-89B275F08DCB}">
            <xm:f>AND(ROW(C11)-6=Calculation!$AS$21,COLUMN(C11)-2&lt;Calculation!$AT$21)</xm:f>
            <x14:dxf>
              <border>
                <bottom style="thin">
                  <color auto="1"/>
                </bottom>
              </border>
            </x14:dxf>
          </x14:cfRule>
          <x14:cfRule type="expression" priority="134" id="{C3F88E47-6728-4E47-9AC6-908F8505E796}">
            <xm:f>AND(ROW(C11)-7&lt;Calculation!$AS$21,COLUMN(C11)-2&lt;Calculation!$AT$21)</xm:f>
            <x14:dxf>
              <fill>
                <patternFill patternType="none">
                  <bgColor auto="1"/>
                </patternFill>
              </fill>
            </x14:dxf>
          </x14:cfRule>
          <xm:sqref>C11:CZ110</xm:sqref>
        </x14:conditionalFormatting>
        <x14:conditionalFormatting xmlns:xm="http://schemas.microsoft.com/office/excel/2006/main">
          <x14:cfRule type="expression" priority="135" id="{44F025BA-CA5A-47F6-AB30-E3ABD6D3A5DA}">
            <xm:f>AND(ROW(C8)-7&lt;Calculation!$AS$21,COLUMN(C8)-1=Calculation!$AT$21)</xm:f>
            <x14:dxf>
              <border>
                <right style="thin">
                  <color auto="1"/>
                </right>
              </border>
            </x14:dxf>
          </x14:cfRule>
          <xm:sqref>C8:CZ110</xm:sqref>
        </x14:conditionalFormatting>
        <x14:conditionalFormatting xmlns:xm="http://schemas.microsoft.com/office/excel/2006/main">
          <x14:cfRule type="expression" priority="136" id="{8C20C0B6-FE50-4F96-8DFC-5C0EC2572A40}">
            <xm:f>COLUMN(T$9)-2&lt;Calculation!$AT$21</xm:f>
            <x14:dxf>
              <fill>
                <patternFill patternType="solid">
                  <bgColor theme="0"/>
                </patternFill>
              </fill>
            </x14:dxf>
          </x14:cfRule>
          <xm:sqref>T8:XFD9</xm:sqref>
        </x14:conditionalFormatting>
        <x14:conditionalFormatting xmlns:xm="http://schemas.microsoft.com/office/excel/2006/main">
          <x14:cfRule type="expression" priority="137" id="{ABDE1ECF-1156-4CB4-AD03-9C40369D862B}">
            <xm:f>COLUMN(T$9)-2&lt;Calculation!$AT$21</xm:f>
            <x14:dxf>
              <fill>
                <patternFill patternType="solid">
                  <bgColor theme="0"/>
                </patternFill>
              </fill>
              <border>
                <top style="thin">
                  <color auto="1"/>
                </top>
              </border>
            </x14:dxf>
          </x14:cfRule>
          <xm:sqref>T8:XFD8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4BC58ACF-B309-4DCF-81DA-3A4EE1F8BE64}">
          <x14:formula1>
            <xm:f>OFFSET(Settings!$C$7,0,0,COUNTA(Settings!$C$7:$C$106),1)</xm:f>
          </x14:formula1>
          <xm:sqref>N9</xm:sqref>
        </x14:dataValidation>
        <x14:dataValidation type="list" allowBlank="1" showInputMessage="1" showErrorMessage="1" xr:uid="{924EBDE3-95B3-48D2-BC21-40449A33DE1A}">
          <x14:formula1>
            <xm:f>OFFSET(Calculation!$AW$6,0,0,COUNTA(Settings!$C$7:$C$106)+1,1)</xm:f>
          </x14:formula1>
          <xm:sqref>P5</xm:sqref>
        </x14:dataValidation>
        <x14:dataValidation type="list" allowBlank="1" showInputMessage="1" showErrorMessage="1" xr:uid="{020B4D85-B0DA-4039-A123-3885A7D95292}">
          <x14:formula1>
            <xm:f>Calculation!$AS$7:$AS$14</xm:f>
          </x14:formula1>
          <xm:sqref>F5</xm:sqref>
        </x14:dataValidation>
        <x14:dataValidation type="list" allowBlank="1" showInputMessage="1" showErrorMessage="1" xr:uid="{F16F6667-0347-458D-8C33-EF8F4A96AABA}">
          <x14:formula1>
            <xm:f>OFFSET(Calculation!$AX$6,0,0,Calculation!$AS$35+1,1)</xm:f>
          </x14:formula1>
          <xm:sqref>L5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4335-B6D0-4EFF-8CFA-6E3BDFF8A32B}">
  <sheetPr codeName="Sheet1">
    <pageSetUpPr fitToPage="1"/>
  </sheetPr>
  <dimension ref="B1:N109"/>
  <sheetViews>
    <sheetView showGridLines="0" showRowColHeaders="0" zoomScaleNormal="100" workbookViewId="0">
      <pane ySplit="6" topLeftCell="A7" activePane="bottomLeft" state="frozen"/>
      <selection pane="bottomLeft" activeCell="A7" sqref="A7"/>
    </sheetView>
  </sheetViews>
  <sheetFormatPr defaultRowHeight="15" outlineLevelRow="1" x14ac:dyDescent="0.25"/>
  <cols>
    <col min="1" max="1" width="3.7109375" style="69" customWidth="1"/>
    <col min="2" max="2" width="1.7109375" style="69" customWidth="1"/>
    <col min="3" max="4" width="35.7109375" style="69" customWidth="1"/>
    <col min="5" max="5" width="13.7109375" style="69" customWidth="1"/>
    <col min="6" max="6" width="3.7109375" style="69" customWidth="1"/>
    <col min="7" max="7" width="13.7109375" style="69" customWidth="1"/>
    <col min="8" max="8" width="33.7109375" style="69" customWidth="1"/>
    <col min="9" max="9" width="1.7109375" style="69" customWidth="1"/>
    <col min="10" max="16384" width="9.140625" style="69"/>
  </cols>
  <sheetData>
    <row r="1" spans="2:14" s="39" customFormat="1" ht="6.75" customHeight="1" x14ac:dyDescent="0.25">
      <c r="B1" s="40"/>
      <c r="E1" s="60"/>
      <c r="F1" s="60"/>
      <c r="G1" s="60"/>
    </row>
    <row r="2" spans="2:14" s="41" customFormat="1" ht="20.100000000000001" customHeight="1" x14ac:dyDescent="0.25">
      <c r="B2" s="163" t="s">
        <v>32</v>
      </c>
      <c r="C2" s="62"/>
      <c r="D2" s="63"/>
      <c r="E2" s="63"/>
      <c r="F2" s="63"/>
      <c r="G2" s="63"/>
      <c r="H2" s="63"/>
      <c r="I2" s="63"/>
      <c r="J2" s="44"/>
      <c r="K2" s="43"/>
      <c r="L2" s="43"/>
      <c r="M2" s="44"/>
      <c r="N2" s="44"/>
    </row>
    <row r="3" spans="2:14" s="45" customFormat="1" ht="24" customHeight="1" x14ac:dyDescent="0.25">
      <c r="B3" s="98" t="s">
        <v>41</v>
      </c>
      <c r="C3" s="66"/>
      <c r="D3" s="67"/>
      <c r="E3" s="67"/>
      <c r="F3" s="67"/>
      <c r="G3" s="67"/>
      <c r="H3" s="67"/>
      <c r="I3" s="67"/>
      <c r="J3" s="48"/>
      <c r="K3" s="47"/>
      <c r="L3" s="47"/>
      <c r="M3" s="48"/>
      <c r="N3" s="48"/>
    </row>
    <row r="4" spans="2:14" ht="5.0999999999999996" customHeight="1" x14ac:dyDescent="0.25"/>
    <row r="5" spans="2:14" ht="5.0999999999999996" customHeight="1" x14ac:dyDescent="0.25">
      <c r="B5" s="115"/>
      <c r="C5" s="103"/>
      <c r="D5" s="103"/>
      <c r="E5" s="103"/>
      <c r="F5" s="103"/>
      <c r="G5" s="103"/>
      <c r="H5" s="103"/>
      <c r="I5" s="104"/>
    </row>
    <row r="6" spans="2:14" ht="24.95" customHeight="1" x14ac:dyDescent="0.25">
      <c r="B6" s="116"/>
      <c r="C6" s="151" t="s">
        <v>28</v>
      </c>
      <c r="D6" s="152" t="s">
        <v>57</v>
      </c>
      <c r="E6" s="153" t="s">
        <v>29</v>
      </c>
      <c r="F6" s="117"/>
      <c r="G6" s="150" t="s">
        <v>30</v>
      </c>
      <c r="H6" s="150"/>
      <c r="I6" s="105"/>
    </row>
    <row r="7" spans="2:14" ht="20.100000000000001" customHeight="1" x14ac:dyDescent="0.25">
      <c r="B7" s="116"/>
      <c r="C7" s="121" t="s">
        <v>11</v>
      </c>
      <c r="D7" s="113" t="s">
        <v>12</v>
      </c>
      <c r="E7" s="122" t="s">
        <v>12</v>
      </c>
      <c r="F7" s="102"/>
      <c r="G7" s="141" t="s">
        <v>97</v>
      </c>
      <c r="H7" s="114" t="s">
        <v>27</v>
      </c>
      <c r="I7" s="105"/>
    </row>
    <row r="8" spans="2:14" ht="20.100000000000001" customHeight="1" x14ac:dyDescent="0.25">
      <c r="B8" s="116"/>
      <c r="C8" s="121" t="s">
        <v>13</v>
      </c>
      <c r="D8" s="113" t="s">
        <v>14</v>
      </c>
      <c r="E8" s="122" t="s">
        <v>24</v>
      </c>
      <c r="F8" s="102"/>
      <c r="G8" s="142" t="s">
        <v>126</v>
      </c>
      <c r="H8" s="114" t="s">
        <v>22</v>
      </c>
      <c r="I8" s="105"/>
    </row>
    <row r="9" spans="2:14" ht="20.100000000000001" customHeight="1" x14ac:dyDescent="0.25">
      <c r="B9" s="116"/>
      <c r="C9" s="121" t="s">
        <v>23</v>
      </c>
      <c r="D9" s="113" t="s">
        <v>119</v>
      </c>
      <c r="E9" s="122" t="s">
        <v>120</v>
      </c>
      <c r="F9" s="102"/>
      <c r="G9" s="143" t="s">
        <v>96</v>
      </c>
      <c r="H9" s="114" t="s">
        <v>15</v>
      </c>
      <c r="I9" s="105"/>
    </row>
    <row r="10" spans="2:14" ht="20.100000000000001" customHeight="1" x14ac:dyDescent="0.25">
      <c r="B10" s="116"/>
      <c r="C10" s="121" t="s">
        <v>16</v>
      </c>
      <c r="D10" s="113" t="s">
        <v>17</v>
      </c>
      <c r="E10" s="122" t="s">
        <v>25</v>
      </c>
      <c r="F10" s="102"/>
      <c r="G10" s="144" t="s">
        <v>18</v>
      </c>
      <c r="H10" s="114" t="s">
        <v>19</v>
      </c>
      <c r="I10" s="105"/>
    </row>
    <row r="11" spans="2:14" ht="20.100000000000001" customHeight="1" x14ac:dyDescent="0.25">
      <c r="B11" s="116"/>
      <c r="C11" s="121" t="s">
        <v>20</v>
      </c>
      <c r="D11" s="113" t="s">
        <v>17</v>
      </c>
      <c r="E11" s="122" t="s">
        <v>25</v>
      </c>
      <c r="F11" s="102"/>
      <c r="G11" s="162"/>
      <c r="H11" s="114"/>
      <c r="I11" s="105"/>
    </row>
    <row r="12" spans="2:14" ht="20.100000000000001" customHeight="1" x14ac:dyDescent="0.25">
      <c r="B12" s="116"/>
      <c r="C12" s="121" t="s">
        <v>21</v>
      </c>
      <c r="D12" s="113" t="s">
        <v>121</v>
      </c>
      <c r="E12" s="122" t="s">
        <v>122</v>
      </c>
      <c r="F12" s="102"/>
      <c r="G12" s="145"/>
      <c r="H12" s="114"/>
      <c r="I12" s="105"/>
    </row>
    <row r="13" spans="2:14" ht="20.100000000000001" customHeight="1" x14ac:dyDescent="0.25">
      <c r="B13" s="116"/>
      <c r="C13" s="121" t="s">
        <v>123</v>
      </c>
      <c r="D13" s="113" t="s">
        <v>124</v>
      </c>
      <c r="E13" s="122" t="s">
        <v>125</v>
      </c>
      <c r="F13" s="102"/>
      <c r="G13" s="146"/>
      <c r="H13" s="114"/>
      <c r="I13" s="105"/>
    </row>
    <row r="14" spans="2:14" ht="20.100000000000001" customHeight="1" x14ac:dyDescent="0.25">
      <c r="B14" s="116"/>
      <c r="C14" s="121"/>
      <c r="D14" s="113"/>
      <c r="E14" s="122"/>
      <c r="F14" s="102"/>
      <c r="G14" s="147"/>
      <c r="H14" s="114"/>
      <c r="I14" s="105"/>
    </row>
    <row r="15" spans="2:14" ht="20.100000000000001" customHeight="1" x14ac:dyDescent="0.25">
      <c r="B15" s="116"/>
      <c r="C15" s="121"/>
      <c r="D15" s="113"/>
      <c r="E15" s="122"/>
      <c r="F15" s="102"/>
      <c r="G15" s="148"/>
      <c r="H15" s="114"/>
      <c r="I15" s="105"/>
    </row>
    <row r="16" spans="2:14" ht="20.100000000000001" customHeight="1" x14ac:dyDescent="0.25">
      <c r="B16" s="116"/>
      <c r="C16" s="121"/>
      <c r="D16" s="113"/>
      <c r="E16" s="122"/>
      <c r="F16" s="102"/>
      <c r="G16" s="149"/>
      <c r="H16" s="114"/>
      <c r="I16" s="105"/>
    </row>
    <row r="17" spans="2:9" ht="20.100000000000001" customHeight="1" x14ac:dyDescent="0.25">
      <c r="B17" s="116"/>
      <c r="C17" s="121"/>
      <c r="D17" s="113"/>
      <c r="E17" s="122"/>
      <c r="F17" s="102"/>
      <c r="G17" s="102"/>
      <c r="H17" s="102"/>
      <c r="I17" s="105"/>
    </row>
    <row r="18" spans="2:9" ht="20.100000000000001" customHeight="1" x14ac:dyDescent="0.25">
      <c r="B18" s="116"/>
      <c r="C18" s="121"/>
      <c r="D18" s="113"/>
      <c r="E18" s="122"/>
      <c r="F18" s="102"/>
      <c r="G18" s="102"/>
      <c r="H18" s="102"/>
      <c r="I18" s="105"/>
    </row>
    <row r="19" spans="2:9" ht="20.100000000000001" customHeight="1" x14ac:dyDescent="0.25">
      <c r="B19" s="116"/>
      <c r="C19" s="121"/>
      <c r="D19" s="113"/>
      <c r="E19" s="122"/>
      <c r="F19" s="102"/>
      <c r="G19" s="102"/>
      <c r="H19" s="102"/>
      <c r="I19" s="105"/>
    </row>
    <row r="20" spans="2:9" ht="20.100000000000001" customHeight="1" x14ac:dyDescent="0.25">
      <c r="B20" s="116"/>
      <c r="C20" s="121"/>
      <c r="D20" s="113"/>
      <c r="E20" s="122"/>
      <c r="F20" s="102"/>
      <c r="G20" s="102"/>
      <c r="H20" s="102"/>
      <c r="I20" s="105"/>
    </row>
    <row r="21" spans="2:9" ht="20.100000000000001" customHeight="1" x14ac:dyDescent="0.25">
      <c r="B21" s="116"/>
      <c r="C21" s="121"/>
      <c r="D21" s="113"/>
      <c r="E21" s="122"/>
      <c r="F21" s="102"/>
      <c r="G21" s="102"/>
      <c r="H21" s="102"/>
      <c r="I21" s="105"/>
    </row>
    <row r="22" spans="2:9" ht="20.100000000000001" customHeight="1" x14ac:dyDescent="0.25">
      <c r="B22" s="116"/>
      <c r="C22" s="121"/>
      <c r="D22" s="113"/>
      <c r="E22" s="122"/>
      <c r="F22" s="102"/>
      <c r="G22" s="102"/>
      <c r="H22" s="102"/>
      <c r="I22" s="105"/>
    </row>
    <row r="23" spans="2:9" ht="20.100000000000001" customHeight="1" x14ac:dyDescent="0.25">
      <c r="B23" s="116"/>
      <c r="C23" s="121"/>
      <c r="D23" s="113"/>
      <c r="E23" s="122"/>
      <c r="F23" s="102"/>
      <c r="G23" s="102"/>
      <c r="H23" s="102"/>
      <c r="I23" s="105"/>
    </row>
    <row r="24" spans="2:9" ht="20.100000000000001" customHeight="1" x14ac:dyDescent="0.25">
      <c r="B24" s="116"/>
      <c r="C24" s="121"/>
      <c r="D24" s="113"/>
      <c r="E24" s="122"/>
      <c r="F24" s="102"/>
      <c r="G24" s="102"/>
      <c r="H24" s="102"/>
      <c r="I24" s="105"/>
    </row>
    <row r="25" spans="2:9" ht="20.100000000000001" customHeight="1" x14ac:dyDescent="0.25">
      <c r="B25" s="116"/>
      <c r="C25" s="121"/>
      <c r="D25" s="113"/>
      <c r="E25" s="122"/>
      <c r="F25" s="102"/>
      <c r="G25" s="102"/>
      <c r="H25" s="102"/>
      <c r="I25" s="105"/>
    </row>
    <row r="26" spans="2:9" ht="20.100000000000001" customHeight="1" x14ac:dyDescent="0.25">
      <c r="B26" s="116"/>
      <c r="C26" s="121"/>
      <c r="D26" s="113"/>
      <c r="E26" s="122"/>
      <c r="F26" s="102"/>
      <c r="G26" s="102"/>
      <c r="H26" s="102"/>
      <c r="I26" s="105"/>
    </row>
    <row r="27" spans="2:9" ht="20.100000000000001" hidden="1" customHeight="1" outlineLevel="1" x14ac:dyDescent="0.25">
      <c r="B27" s="116"/>
      <c r="C27" s="113"/>
      <c r="D27" s="113"/>
      <c r="E27" s="161"/>
      <c r="F27" s="102"/>
      <c r="G27" s="102"/>
      <c r="H27" s="102"/>
      <c r="I27" s="105"/>
    </row>
    <row r="28" spans="2:9" ht="20.100000000000001" hidden="1" customHeight="1" outlineLevel="1" x14ac:dyDescent="0.25">
      <c r="B28" s="116"/>
      <c r="C28" s="121"/>
      <c r="D28" s="113"/>
      <c r="E28" s="122"/>
      <c r="F28" s="102"/>
      <c r="G28" s="102"/>
      <c r="H28" s="102"/>
      <c r="I28" s="105"/>
    </row>
    <row r="29" spans="2:9" ht="20.100000000000001" hidden="1" customHeight="1" outlineLevel="1" x14ac:dyDescent="0.25">
      <c r="B29" s="116"/>
      <c r="C29" s="121"/>
      <c r="D29" s="113"/>
      <c r="E29" s="122"/>
      <c r="F29" s="102"/>
      <c r="G29" s="102"/>
      <c r="H29" s="102"/>
      <c r="I29" s="105"/>
    </row>
    <row r="30" spans="2:9" ht="20.100000000000001" hidden="1" customHeight="1" outlineLevel="1" x14ac:dyDescent="0.25">
      <c r="B30" s="116"/>
      <c r="C30" s="121"/>
      <c r="D30" s="113"/>
      <c r="E30" s="122"/>
      <c r="F30" s="102"/>
      <c r="G30" s="102"/>
      <c r="H30" s="102"/>
      <c r="I30" s="105"/>
    </row>
    <row r="31" spans="2:9" ht="20.100000000000001" hidden="1" customHeight="1" outlineLevel="1" x14ac:dyDescent="0.25">
      <c r="B31" s="116"/>
      <c r="C31" s="121"/>
      <c r="D31" s="113"/>
      <c r="E31" s="122"/>
      <c r="F31" s="102"/>
      <c r="G31" s="102"/>
      <c r="H31" s="102"/>
      <c r="I31" s="105"/>
    </row>
    <row r="32" spans="2:9" ht="20.100000000000001" hidden="1" customHeight="1" outlineLevel="1" x14ac:dyDescent="0.25">
      <c r="B32" s="116"/>
      <c r="C32" s="121"/>
      <c r="D32" s="113"/>
      <c r="E32" s="122"/>
      <c r="F32" s="102"/>
      <c r="G32" s="102"/>
      <c r="H32" s="102"/>
      <c r="I32" s="105"/>
    </row>
    <row r="33" spans="2:9" ht="20.100000000000001" hidden="1" customHeight="1" outlineLevel="1" x14ac:dyDescent="0.25">
      <c r="B33" s="116"/>
      <c r="C33" s="121"/>
      <c r="D33" s="113"/>
      <c r="E33" s="122"/>
      <c r="F33" s="102"/>
      <c r="G33" s="102"/>
      <c r="H33" s="102"/>
      <c r="I33" s="105"/>
    </row>
    <row r="34" spans="2:9" ht="20.100000000000001" hidden="1" customHeight="1" outlineLevel="1" x14ac:dyDescent="0.25">
      <c r="B34" s="116"/>
      <c r="C34" s="121"/>
      <c r="D34" s="113"/>
      <c r="E34" s="122"/>
      <c r="F34" s="102"/>
      <c r="G34" s="102"/>
      <c r="H34" s="102"/>
      <c r="I34" s="105"/>
    </row>
    <row r="35" spans="2:9" ht="20.100000000000001" hidden="1" customHeight="1" outlineLevel="1" x14ac:dyDescent="0.25">
      <c r="B35" s="116"/>
      <c r="C35" s="121"/>
      <c r="D35" s="113"/>
      <c r="E35" s="122"/>
      <c r="F35" s="102"/>
      <c r="G35" s="102"/>
      <c r="H35" s="102"/>
      <c r="I35" s="105"/>
    </row>
    <row r="36" spans="2:9" ht="20.100000000000001" hidden="1" customHeight="1" outlineLevel="1" x14ac:dyDescent="0.25">
      <c r="B36" s="116"/>
      <c r="C36" s="121"/>
      <c r="D36" s="113"/>
      <c r="E36" s="122"/>
      <c r="F36" s="102"/>
      <c r="G36" s="102"/>
      <c r="H36" s="102"/>
      <c r="I36" s="105"/>
    </row>
    <row r="37" spans="2:9" ht="20.100000000000001" hidden="1" customHeight="1" outlineLevel="1" x14ac:dyDescent="0.25">
      <c r="B37" s="116"/>
      <c r="C37" s="121"/>
      <c r="D37" s="113"/>
      <c r="E37" s="122"/>
      <c r="F37" s="102"/>
      <c r="G37" s="102"/>
      <c r="H37" s="102"/>
      <c r="I37" s="105"/>
    </row>
    <row r="38" spans="2:9" ht="20.100000000000001" hidden="1" customHeight="1" outlineLevel="1" x14ac:dyDescent="0.25">
      <c r="B38" s="116"/>
      <c r="C38" s="121"/>
      <c r="D38" s="113"/>
      <c r="E38" s="122"/>
      <c r="F38" s="102"/>
      <c r="G38" s="102"/>
      <c r="H38" s="102"/>
      <c r="I38" s="105"/>
    </row>
    <row r="39" spans="2:9" ht="20.100000000000001" hidden="1" customHeight="1" outlineLevel="1" x14ac:dyDescent="0.25">
      <c r="B39" s="116"/>
      <c r="C39" s="121"/>
      <c r="D39" s="113"/>
      <c r="E39" s="122"/>
      <c r="F39" s="102"/>
      <c r="G39" s="102"/>
      <c r="H39" s="102"/>
      <c r="I39" s="105"/>
    </row>
    <row r="40" spans="2:9" ht="20.100000000000001" hidden="1" customHeight="1" outlineLevel="1" x14ac:dyDescent="0.25">
      <c r="B40" s="116"/>
      <c r="C40" s="121"/>
      <c r="D40" s="113"/>
      <c r="E40" s="122"/>
      <c r="F40" s="102"/>
      <c r="G40" s="102"/>
      <c r="H40" s="102"/>
      <c r="I40" s="105"/>
    </row>
    <row r="41" spans="2:9" ht="20.100000000000001" hidden="1" customHeight="1" outlineLevel="1" x14ac:dyDescent="0.25">
      <c r="B41" s="116"/>
      <c r="C41" s="121"/>
      <c r="D41" s="113"/>
      <c r="E41" s="122"/>
      <c r="F41" s="102"/>
      <c r="G41" s="102"/>
      <c r="H41" s="102"/>
      <c r="I41" s="105"/>
    </row>
    <row r="42" spans="2:9" ht="20.100000000000001" hidden="1" customHeight="1" outlineLevel="1" x14ac:dyDescent="0.25">
      <c r="B42" s="116"/>
      <c r="C42" s="121"/>
      <c r="D42" s="113"/>
      <c r="E42" s="122"/>
      <c r="F42" s="102"/>
      <c r="G42" s="102"/>
      <c r="H42" s="102"/>
      <c r="I42" s="105"/>
    </row>
    <row r="43" spans="2:9" ht="20.100000000000001" hidden="1" customHeight="1" outlineLevel="1" x14ac:dyDescent="0.25">
      <c r="B43" s="116"/>
      <c r="C43" s="121"/>
      <c r="D43" s="113"/>
      <c r="E43" s="122"/>
      <c r="F43" s="102"/>
      <c r="G43" s="102"/>
      <c r="H43" s="102"/>
      <c r="I43" s="105"/>
    </row>
    <row r="44" spans="2:9" ht="20.100000000000001" hidden="1" customHeight="1" outlineLevel="1" x14ac:dyDescent="0.25">
      <c r="B44" s="116"/>
      <c r="C44" s="121"/>
      <c r="D44" s="113"/>
      <c r="E44" s="122"/>
      <c r="F44" s="102"/>
      <c r="G44" s="102"/>
      <c r="H44" s="102"/>
      <c r="I44" s="105"/>
    </row>
    <row r="45" spans="2:9" ht="20.100000000000001" hidden="1" customHeight="1" outlineLevel="1" x14ac:dyDescent="0.25">
      <c r="B45" s="116"/>
      <c r="C45" s="121"/>
      <c r="D45" s="113"/>
      <c r="E45" s="122"/>
      <c r="F45" s="102"/>
      <c r="G45" s="102"/>
      <c r="H45" s="102"/>
      <c r="I45" s="105"/>
    </row>
    <row r="46" spans="2:9" ht="20.100000000000001" hidden="1" customHeight="1" outlineLevel="1" x14ac:dyDescent="0.25">
      <c r="B46" s="116"/>
      <c r="C46" s="121"/>
      <c r="D46" s="113"/>
      <c r="E46" s="122"/>
      <c r="F46" s="102"/>
      <c r="G46" s="102"/>
      <c r="H46" s="102"/>
      <c r="I46" s="105"/>
    </row>
    <row r="47" spans="2:9" ht="20.100000000000001" hidden="1" customHeight="1" outlineLevel="1" x14ac:dyDescent="0.25">
      <c r="B47" s="116"/>
      <c r="C47" s="121"/>
      <c r="D47" s="113"/>
      <c r="E47" s="122"/>
      <c r="F47" s="102"/>
      <c r="G47" s="102"/>
      <c r="H47" s="102"/>
      <c r="I47" s="105"/>
    </row>
    <row r="48" spans="2:9" ht="20.100000000000001" hidden="1" customHeight="1" outlineLevel="1" x14ac:dyDescent="0.25">
      <c r="B48" s="116"/>
      <c r="C48" s="121"/>
      <c r="D48" s="113"/>
      <c r="E48" s="122"/>
      <c r="F48" s="102"/>
      <c r="G48" s="102"/>
      <c r="H48" s="102"/>
      <c r="I48" s="105"/>
    </row>
    <row r="49" spans="2:9" ht="20.100000000000001" hidden="1" customHeight="1" outlineLevel="1" x14ac:dyDescent="0.25">
      <c r="B49" s="116"/>
      <c r="C49" s="121"/>
      <c r="D49" s="113"/>
      <c r="E49" s="122"/>
      <c r="F49" s="102"/>
      <c r="G49" s="102"/>
      <c r="H49" s="102"/>
      <c r="I49" s="105"/>
    </row>
    <row r="50" spans="2:9" ht="20.100000000000001" hidden="1" customHeight="1" outlineLevel="1" x14ac:dyDescent="0.25">
      <c r="B50" s="116"/>
      <c r="C50" s="121"/>
      <c r="D50" s="113"/>
      <c r="E50" s="122"/>
      <c r="F50" s="102"/>
      <c r="G50" s="102"/>
      <c r="H50" s="102"/>
      <c r="I50" s="105"/>
    </row>
    <row r="51" spans="2:9" ht="20.100000000000001" hidden="1" customHeight="1" outlineLevel="1" x14ac:dyDescent="0.25">
      <c r="B51" s="116"/>
      <c r="C51" s="121"/>
      <c r="D51" s="113"/>
      <c r="E51" s="122"/>
      <c r="F51" s="102"/>
      <c r="G51" s="102"/>
      <c r="H51" s="102"/>
      <c r="I51" s="105"/>
    </row>
    <row r="52" spans="2:9" ht="20.100000000000001" hidden="1" customHeight="1" outlineLevel="1" x14ac:dyDescent="0.25">
      <c r="B52" s="116"/>
      <c r="C52" s="121"/>
      <c r="D52" s="113"/>
      <c r="E52" s="122"/>
      <c r="F52" s="102"/>
      <c r="G52" s="102"/>
      <c r="H52" s="102"/>
      <c r="I52" s="105"/>
    </row>
    <row r="53" spans="2:9" ht="20.100000000000001" hidden="1" customHeight="1" outlineLevel="1" x14ac:dyDescent="0.25">
      <c r="B53" s="116"/>
      <c r="C53" s="121"/>
      <c r="D53" s="113"/>
      <c r="E53" s="122"/>
      <c r="F53" s="102"/>
      <c r="G53" s="102"/>
      <c r="H53" s="102"/>
      <c r="I53" s="105"/>
    </row>
    <row r="54" spans="2:9" ht="20.100000000000001" hidden="1" customHeight="1" outlineLevel="1" x14ac:dyDescent="0.25">
      <c r="B54" s="116"/>
      <c r="C54" s="121"/>
      <c r="D54" s="113"/>
      <c r="E54" s="122"/>
      <c r="F54" s="102"/>
      <c r="G54" s="102"/>
      <c r="H54" s="102"/>
      <c r="I54" s="105"/>
    </row>
    <row r="55" spans="2:9" ht="20.100000000000001" hidden="1" customHeight="1" outlineLevel="1" x14ac:dyDescent="0.25">
      <c r="B55" s="116"/>
      <c r="C55" s="121"/>
      <c r="D55" s="113"/>
      <c r="E55" s="122"/>
      <c r="F55" s="102"/>
      <c r="G55" s="102"/>
      <c r="H55" s="102"/>
      <c r="I55" s="105"/>
    </row>
    <row r="56" spans="2:9" ht="20.100000000000001" hidden="1" customHeight="1" outlineLevel="1" x14ac:dyDescent="0.25">
      <c r="B56" s="116"/>
      <c r="C56" s="121"/>
      <c r="D56" s="113"/>
      <c r="E56" s="122"/>
      <c r="F56" s="102"/>
      <c r="G56" s="102"/>
      <c r="H56" s="102"/>
      <c r="I56" s="105"/>
    </row>
    <row r="57" spans="2:9" ht="20.100000000000001" hidden="1" customHeight="1" outlineLevel="1" x14ac:dyDescent="0.25">
      <c r="B57" s="116"/>
      <c r="C57" s="121"/>
      <c r="D57" s="113"/>
      <c r="E57" s="122"/>
      <c r="F57" s="102"/>
      <c r="G57" s="102"/>
      <c r="H57" s="102"/>
      <c r="I57" s="105"/>
    </row>
    <row r="58" spans="2:9" ht="20.100000000000001" hidden="1" customHeight="1" outlineLevel="1" x14ac:dyDescent="0.25">
      <c r="B58" s="116"/>
      <c r="C58" s="121"/>
      <c r="D58" s="113"/>
      <c r="E58" s="122"/>
      <c r="F58" s="102"/>
      <c r="G58" s="102"/>
      <c r="H58" s="102"/>
      <c r="I58" s="105"/>
    </row>
    <row r="59" spans="2:9" ht="20.100000000000001" hidden="1" customHeight="1" outlineLevel="1" x14ac:dyDescent="0.25">
      <c r="B59" s="116"/>
      <c r="C59" s="121"/>
      <c r="D59" s="113"/>
      <c r="E59" s="122"/>
      <c r="F59" s="102"/>
      <c r="G59" s="102"/>
      <c r="H59" s="102"/>
      <c r="I59" s="105"/>
    </row>
    <row r="60" spans="2:9" ht="20.100000000000001" hidden="1" customHeight="1" outlineLevel="1" x14ac:dyDescent="0.25">
      <c r="B60" s="116"/>
      <c r="C60" s="121"/>
      <c r="D60" s="113"/>
      <c r="E60" s="122"/>
      <c r="F60" s="102"/>
      <c r="G60" s="102"/>
      <c r="H60" s="102"/>
      <c r="I60" s="105"/>
    </row>
    <row r="61" spans="2:9" ht="20.100000000000001" hidden="1" customHeight="1" outlineLevel="1" x14ac:dyDescent="0.25">
      <c r="B61" s="116"/>
      <c r="C61" s="121"/>
      <c r="D61" s="113"/>
      <c r="E61" s="122"/>
      <c r="F61" s="102"/>
      <c r="G61" s="102"/>
      <c r="H61" s="102"/>
      <c r="I61" s="105"/>
    </row>
    <row r="62" spans="2:9" ht="20.100000000000001" hidden="1" customHeight="1" outlineLevel="1" x14ac:dyDescent="0.25">
      <c r="B62" s="116"/>
      <c r="C62" s="121"/>
      <c r="D62" s="113"/>
      <c r="E62" s="122"/>
      <c r="F62" s="102"/>
      <c r="G62" s="102"/>
      <c r="H62" s="102"/>
      <c r="I62" s="105"/>
    </row>
    <row r="63" spans="2:9" ht="20.100000000000001" hidden="1" customHeight="1" outlineLevel="1" x14ac:dyDescent="0.25">
      <c r="B63" s="116"/>
      <c r="C63" s="121"/>
      <c r="D63" s="113"/>
      <c r="E63" s="122"/>
      <c r="F63" s="102"/>
      <c r="G63" s="102"/>
      <c r="H63" s="102"/>
      <c r="I63" s="105"/>
    </row>
    <row r="64" spans="2:9" ht="20.100000000000001" hidden="1" customHeight="1" outlineLevel="1" x14ac:dyDescent="0.25">
      <c r="B64" s="116"/>
      <c r="C64" s="121"/>
      <c r="D64" s="113"/>
      <c r="E64" s="122"/>
      <c r="F64" s="102"/>
      <c r="G64" s="102"/>
      <c r="H64" s="102"/>
      <c r="I64" s="105"/>
    </row>
    <row r="65" spans="2:9" ht="20.100000000000001" hidden="1" customHeight="1" outlineLevel="1" x14ac:dyDescent="0.25">
      <c r="B65" s="116"/>
      <c r="C65" s="121"/>
      <c r="D65" s="113"/>
      <c r="E65" s="122"/>
      <c r="F65" s="102"/>
      <c r="G65" s="102"/>
      <c r="H65" s="102"/>
      <c r="I65" s="105"/>
    </row>
    <row r="66" spans="2:9" ht="20.100000000000001" hidden="1" customHeight="1" outlineLevel="1" x14ac:dyDescent="0.25">
      <c r="B66" s="116"/>
      <c r="C66" s="121"/>
      <c r="D66" s="113"/>
      <c r="E66" s="122"/>
      <c r="F66" s="102"/>
      <c r="G66" s="102"/>
      <c r="H66" s="102"/>
      <c r="I66" s="105"/>
    </row>
    <row r="67" spans="2:9" ht="20.100000000000001" hidden="1" customHeight="1" outlineLevel="1" x14ac:dyDescent="0.25">
      <c r="B67" s="116"/>
      <c r="C67" s="121"/>
      <c r="D67" s="113"/>
      <c r="E67" s="122"/>
      <c r="F67" s="102"/>
      <c r="G67" s="102"/>
      <c r="H67" s="102"/>
      <c r="I67" s="105"/>
    </row>
    <row r="68" spans="2:9" ht="20.100000000000001" hidden="1" customHeight="1" outlineLevel="1" x14ac:dyDescent="0.25">
      <c r="B68" s="116"/>
      <c r="C68" s="121"/>
      <c r="D68" s="113"/>
      <c r="E68" s="122"/>
      <c r="F68" s="102"/>
      <c r="G68" s="102"/>
      <c r="H68" s="102"/>
      <c r="I68" s="105"/>
    </row>
    <row r="69" spans="2:9" ht="20.100000000000001" hidden="1" customHeight="1" outlineLevel="1" x14ac:dyDescent="0.25">
      <c r="B69" s="116"/>
      <c r="C69" s="121"/>
      <c r="D69" s="113"/>
      <c r="E69" s="122"/>
      <c r="F69" s="102"/>
      <c r="G69" s="102"/>
      <c r="H69" s="102"/>
      <c r="I69" s="105"/>
    </row>
    <row r="70" spans="2:9" ht="20.100000000000001" hidden="1" customHeight="1" outlineLevel="1" x14ac:dyDescent="0.25">
      <c r="B70" s="116"/>
      <c r="C70" s="121"/>
      <c r="D70" s="113"/>
      <c r="E70" s="122"/>
      <c r="F70" s="102"/>
      <c r="G70" s="102"/>
      <c r="H70" s="102"/>
      <c r="I70" s="105"/>
    </row>
    <row r="71" spans="2:9" ht="20.100000000000001" hidden="1" customHeight="1" outlineLevel="1" x14ac:dyDescent="0.25">
      <c r="B71" s="116"/>
      <c r="C71" s="121"/>
      <c r="D71" s="113"/>
      <c r="E71" s="122"/>
      <c r="F71" s="102"/>
      <c r="G71" s="102"/>
      <c r="H71" s="102"/>
      <c r="I71" s="105"/>
    </row>
    <row r="72" spans="2:9" ht="20.100000000000001" hidden="1" customHeight="1" outlineLevel="1" x14ac:dyDescent="0.25">
      <c r="B72" s="116"/>
      <c r="C72" s="121"/>
      <c r="D72" s="113"/>
      <c r="E72" s="122"/>
      <c r="F72" s="102"/>
      <c r="G72" s="102"/>
      <c r="H72" s="102"/>
      <c r="I72" s="105"/>
    </row>
    <row r="73" spans="2:9" ht="20.100000000000001" hidden="1" customHeight="1" outlineLevel="1" x14ac:dyDescent="0.25">
      <c r="B73" s="116"/>
      <c r="C73" s="121"/>
      <c r="D73" s="113"/>
      <c r="E73" s="122"/>
      <c r="F73" s="102"/>
      <c r="G73" s="102"/>
      <c r="H73" s="102"/>
      <c r="I73" s="105"/>
    </row>
    <row r="74" spans="2:9" ht="20.100000000000001" hidden="1" customHeight="1" outlineLevel="1" x14ac:dyDescent="0.25">
      <c r="B74" s="116"/>
      <c r="C74" s="121"/>
      <c r="D74" s="113"/>
      <c r="E74" s="122"/>
      <c r="F74" s="102"/>
      <c r="G74" s="102"/>
      <c r="H74" s="102"/>
      <c r="I74" s="105"/>
    </row>
    <row r="75" spans="2:9" ht="20.100000000000001" hidden="1" customHeight="1" outlineLevel="1" x14ac:dyDescent="0.25">
      <c r="B75" s="116"/>
      <c r="C75" s="121"/>
      <c r="D75" s="113"/>
      <c r="E75" s="122"/>
      <c r="F75" s="102"/>
      <c r="G75" s="102"/>
      <c r="H75" s="102"/>
      <c r="I75" s="105"/>
    </row>
    <row r="76" spans="2:9" ht="20.100000000000001" hidden="1" customHeight="1" outlineLevel="1" x14ac:dyDescent="0.25">
      <c r="B76" s="116"/>
      <c r="C76" s="121"/>
      <c r="D76" s="113"/>
      <c r="E76" s="122"/>
      <c r="F76" s="102"/>
      <c r="G76" s="102"/>
      <c r="H76" s="102"/>
      <c r="I76" s="105"/>
    </row>
    <row r="77" spans="2:9" ht="20.100000000000001" hidden="1" customHeight="1" outlineLevel="1" x14ac:dyDescent="0.25">
      <c r="B77" s="116"/>
      <c r="C77" s="121"/>
      <c r="D77" s="113"/>
      <c r="E77" s="122"/>
      <c r="F77" s="102"/>
      <c r="G77" s="102"/>
      <c r="H77" s="102"/>
      <c r="I77" s="105"/>
    </row>
    <row r="78" spans="2:9" ht="20.100000000000001" hidden="1" customHeight="1" outlineLevel="1" x14ac:dyDescent="0.25">
      <c r="B78" s="116"/>
      <c r="C78" s="121"/>
      <c r="D78" s="113"/>
      <c r="E78" s="122"/>
      <c r="F78" s="102"/>
      <c r="G78" s="102"/>
      <c r="H78" s="102"/>
      <c r="I78" s="105"/>
    </row>
    <row r="79" spans="2:9" ht="20.100000000000001" hidden="1" customHeight="1" outlineLevel="1" x14ac:dyDescent="0.25">
      <c r="B79" s="116"/>
      <c r="C79" s="121"/>
      <c r="D79" s="113"/>
      <c r="E79" s="122"/>
      <c r="F79" s="102"/>
      <c r="G79" s="102"/>
      <c r="H79" s="102"/>
      <c r="I79" s="105"/>
    </row>
    <row r="80" spans="2:9" ht="20.100000000000001" hidden="1" customHeight="1" outlineLevel="1" x14ac:dyDescent="0.25">
      <c r="B80" s="116"/>
      <c r="C80" s="121"/>
      <c r="D80" s="113"/>
      <c r="E80" s="122"/>
      <c r="F80" s="102"/>
      <c r="G80" s="102"/>
      <c r="H80" s="102"/>
      <c r="I80" s="105"/>
    </row>
    <row r="81" spans="2:9" ht="20.100000000000001" hidden="1" customHeight="1" outlineLevel="1" x14ac:dyDescent="0.25">
      <c r="B81" s="116"/>
      <c r="C81" s="121"/>
      <c r="D81" s="113"/>
      <c r="E81" s="122"/>
      <c r="F81" s="102"/>
      <c r="G81" s="102"/>
      <c r="H81" s="102"/>
      <c r="I81" s="105"/>
    </row>
    <row r="82" spans="2:9" ht="20.100000000000001" hidden="1" customHeight="1" outlineLevel="1" x14ac:dyDescent="0.25">
      <c r="B82" s="116"/>
      <c r="C82" s="121"/>
      <c r="D82" s="113"/>
      <c r="E82" s="122"/>
      <c r="F82" s="102"/>
      <c r="G82" s="102"/>
      <c r="H82" s="102"/>
      <c r="I82" s="105"/>
    </row>
    <row r="83" spans="2:9" ht="20.100000000000001" hidden="1" customHeight="1" outlineLevel="1" x14ac:dyDescent="0.25">
      <c r="B83" s="116"/>
      <c r="C83" s="121"/>
      <c r="D83" s="113"/>
      <c r="E83" s="122"/>
      <c r="F83" s="102"/>
      <c r="G83" s="102"/>
      <c r="H83" s="102"/>
      <c r="I83" s="105"/>
    </row>
    <row r="84" spans="2:9" ht="20.100000000000001" hidden="1" customHeight="1" outlineLevel="1" x14ac:dyDescent="0.25">
      <c r="B84" s="116"/>
      <c r="C84" s="121"/>
      <c r="D84" s="113"/>
      <c r="E84" s="122"/>
      <c r="F84" s="102"/>
      <c r="G84" s="102"/>
      <c r="H84" s="102"/>
      <c r="I84" s="105"/>
    </row>
    <row r="85" spans="2:9" ht="20.100000000000001" hidden="1" customHeight="1" outlineLevel="1" x14ac:dyDescent="0.25">
      <c r="B85" s="116"/>
      <c r="C85" s="121"/>
      <c r="D85" s="113"/>
      <c r="E85" s="122"/>
      <c r="F85" s="102"/>
      <c r="G85" s="102"/>
      <c r="H85" s="102"/>
      <c r="I85" s="105"/>
    </row>
    <row r="86" spans="2:9" ht="20.100000000000001" hidden="1" customHeight="1" outlineLevel="1" x14ac:dyDescent="0.25">
      <c r="B86" s="116"/>
      <c r="C86" s="121"/>
      <c r="D86" s="113"/>
      <c r="E86" s="122"/>
      <c r="F86" s="102"/>
      <c r="G86" s="102"/>
      <c r="H86" s="102"/>
      <c r="I86" s="105"/>
    </row>
    <row r="87" spans="2:9" ht="20.100000000000001" hidden="1" customHeight="1" outlineLevel="1" x14ac:dyDescent="0.25">
      <c r="B87" s="116"/>
      <c r="C87" s="121"/>
      <c r="D87" s="113"/>
      <c r="E87" s="122"/>
      <c r="F87" s="102"/>
      <c r="G87" s="102"/>
      <c r="H87" s="102"/>
      <c r="I87" s="105"/>
    </row>
    <row r="88" spans="2:9" ht="20.100000000000001" hidden="1" customHeight="1" outlineLevel="1" x14ac:dyDescent="0.25">
      <c r="B88" s="116"/>
      <c r="C88" s="121"/>
      <c r="D88" s="113"/>
      <c r="E88" s="122"/>
      <c r="F88" s="102"/>
      <c r="G88" s="102"/>
      <c r="H88" s="102"/>
      <c r="I88" s="105"/>
    </row>
    <row r="89" spans="2:9" ht="20.100000000000001" hidden="1" customHeight="1" outlineLevel="1" x14ac:dyDescent="0.25">
      <c r="B89" s="116"/>
      <c r="C89" s="121"/>
      <c r="D89" s="113"/>
      <c r="E89" s="122"/>
      <c r="F89" s="102"/>
      <c r="G89" s="102"/>
      <c r="H89" s="102"/>
      <c r="I89" s="105"/>
    </row>
    <row r="90" spans="2:9" ht="20.100000000000001" hidden="1" customHeight="1" outlineLevel="1" x14ac:dyDescent="0.25">
      <c r="B90" s="116"/>
      <c r="C90" s="121"/>
      <c r="D90" s="113"/>
      <c r="E90" s="122"/>
      <c r="F90" s="102"/>
      <c r="G90" s="102"/>
      <c r="H90" s="102"/>
      <c r="I90" s="105"/>
    </row>
    <row r="91" spans="2:9" ht="20.100000000000001" hidden="1" customHeight="1" outlineLevel="1" x14ac:dyDescent="0.25">
      <c r="B91" s="116"/>
      <c r="C91" s="121"/>
      <c r="D91" s="113"/>
      <c r="E91" s="122"/>
      <c r="F91" s="102"/>
      <c r="G91" s="102"/>
      <c r="H91" s="102"/>
      <c r="I91" s="105"/>
    </row>
    <row r="92" spans="2:9" ht="20.100000000000001" hidden="1" customHeight="1" outlineLevel="1" x14ac:dyDescent="0.25">
      <c r="B92" s="116"/>
      <c r="C92" s="121"/>
      <c r="D92" s="113"/>
      <c r="E92" s="122"/>
      <c r="F92" s="102"/>
      <c r="G92" s="102"/>
      <c r="H92" s="102"/>
      <c r="I92" s="105"/>
    </row>
    <row r="93" spans="2:9" ht="20.100000000000001" hidden="1" customHeight="1" outlineLevel="1" x14ac:dyDescent="0.25">
      <c r="B93" s="116"/>
      <c r="C93" s="121"/>
      <c r="D93" s="113"/>
      <c r="E93" s="122"/>
      <c r="F93" s="102"/>
      <c r="G93" s="102"/>
      <c r="H93" s="102"/>
      <c r="I93" s="105"/>
    </row>
    <row r="94" spans="2:9" ht="20.100000000000001" hidden="1" customHeight="1" outlineLevel="1" x14ac:dyDescent="0.25">
      <c r="B94" s="116"/>
      <c r="C94" s="121"/>
      <c r="D94" s="113"/>
      <c r="E94" s="122"/>
      <c r="F94" s="102"/>
      <c r="G94" s="102"/>
      <c r="H94" s="102"/>
      <c r="I94" s="105"/>
    </row>
    <row r="95" spans="2:9" ht="20.100000000000001" hidden="1" customHeight="1" outlineLevel="1" x14ac:dyDescent="0.25">
      <c r="B95" s="116"/>
      <c r="C95" s="121"/>
      <c r="D95" s="113"/>
      <c r="E95" s="122"/>
      <c r="F95" s="102"/>
      <c r="G95" s="102"/>
      <c r="H95" s="102"/>
      <c r="I95" s="105"/>
    </row>
    <row r="96" spans="2:9" ht="20.100000000000001" hidden="1" customHeight="1" outlineLevel="1" x14ac:dyDescent="0.25">
      <c r="B96" s="116"/>
      <c r="C96" s="121"/>
      <c r="D96" s="113"/>
      <c r="E96" s="122"/>
      <c r="F96" s="102"/>
      <c r="G96" s="102"/>
      <c r="H96" s="102"/>
      <c r="I96" s="105"/>
    </row>
    <row r="97" spans="2:9" ht="20.100000000000001" hidden="1" customHeight="1" outlineLevel="1" x14ac:dyDescent="0.25">
      <c r="B97" s="116"/>
      <c r="C97" s="121"/>
      <c r="D97" s="113"/>
      <c r="E97" s="122"/>
      <c r="F97" s="102"/>
      <c r="G97" s="102"/>
      <c r="H97" s="102"/>
      <c r="I97" s="105"/>
    </row>
    <row r="98" spans="2:9" ht="20.100000000000001" hidden="1" customHeight="1" outlineLevel="1" x14ac:dyDescent="0.25">
      <c r="B98" s="116"/>
      <c r="C98" s="121"/>
      <c r="D98" s="113"/>
      <c r="E98" s="122"/>
      <c r="F98" s="102"/>
      <c r="G98" s="102"/>
      <c r="H98" s="102"/>
      <c r="I98" s="105"/>
    </row>
    <row r="99" spans="2:9" ht="20.100000000000001" hidden="1" customHeight="1" outlineLevel="1" x14ac:dyDescent="0.25">
      <c r="B99" s="116"/>
      <c r="C99" s="121"/>
      <c r="D99" s="113"/>
      <c r="E99" s="122"/>
      <c r="F99" s="102"/>
      <c r="G99" s="102"/>
      <c r="H99" s="102"/>
      <c r="I99" s="105"/>
    </row>
    <row r="100" spans="2:9" ht="20.100000000000001" hidden="1" customHeight="1" outlineLevel="1" x14ac:dyDescent="0.25">
      <c r="B100" s="116"/>
      <c r="C100" s="121"/>
      <c r="D100" s="113"/>
      <c r="E100" s="122"/>
      <c r="F100" s="102"/>
      <c r="G100" s="102"/>
      <c r="H100" s="102"/>
      <c r="I100" s="105"/>
    </row>
    <row r="101" spans="2:9" ht="20.100000000000001" hidden="1" customHeight="1" outlineLevel="1" x14ac:dyDescent="0.25">
      <c r="B101" s="116"/>
      <c r="C101" s="121"/>
      <c r="D101" s="113"/>
      <c r="E101" s="122"/>
      <c r="F101" s="102"/>
      <c r="G101" s="102"/>
      <c r="H101" s="102"/>
      <c r="I101" s="105"/>
    </row>
    <row r="102" spans="2:9" ht="20.100000000000001" hidden="1" customHeight="1" outlineLevel="1" x14ac:dyDescent="0.25">
      <c r="B102" s="116"/>
      <c r="C102" s="121"/>
      <c r="D102" s="113"/>
      <c r="E102" s="122"/>
      <c r="F102" s="102"/>
      <c r="G102" s="102"/>
      <c r="H102" s="102"/>
      <c r="I102" s="105"/>
    </row>
    <row r="103" spans="2:9" ht="20.100000000000001" hidden="1" customHeight="1" outlineLevel="1" x14ac:dyDescent="0.25">
      <c r="B103" s="116"/>
      <c r="C103" s="121"/>
      <c r="D103" s="113"/>
      <c r="E103" s="122"/>
      <c r="F103" s="102"/>
      <c r="G103" s="102"/>
      <c r="H103" s="102"/>
      <c r="I103" s="105"/>
    </row>
    <row r="104" spans="2:9" ht="20.100000000000001" hidden="1" customHeight="1" outlineLevel="1" x14ac:dyDescent="0.25">
      <c r="B104" s="116"/>
      <c r="C104" s="121"/>
      <c r="D104" s="113"/>
      <c r="E104" s="122"/>
      <c r="F104" s="102"/>
      <c r="G104" s="102"/>
      <c r="H104" s="102"/>
      <c r="I104" s="105"/>
    </row>
    <row r="105" spans="2:9" ht="20.100000000000001" hidden="1" customHeight="1" outlineLevel="1" x14ac:dyDescent="0.25">
      <c r="B105" s="116"/>
      <c r="C105" s="121"/>
      <c r="D105" s="113"/>
      <c r="E105" s="122"/>
      <c r="F105" s="102"/>
      <c r="G105" s="102"/>
      <c r="H105" s="102"/>
      <c r="I105" s="105"/>
    </row>
    <row r="106" spans="2:9" ht="20.100000000000001" hidden="1" customHeight="1" outlineLevel="1" x14ac:dyDescent="0.25">
      <c r="B106" s="116"/>
      <c r="C106" s="123"/>
      <c r="D106" s="124"/>
      <c r="E106" s="125"/>
      <c r="F106" s="102"/>
      <c r="G106" s="102"/>
      <c r="H106" s="102"/>
      <c r="I106" s="105"/>
    </row>
    <row r="107" spans="2:9" s="9" customFormat="1" collapsed="1" x14ac:dyDescent="0.25">
      <c r="B107" s="118"/>
      <c r="C107" s="119"/>
      <c r="D107" s="119"/>
      <c r="E107" s="119"/>
      <c r="F107" s="119"/>
      <c r="G107" s="119"/>
      <c r="H107" s="119"/>
      <c r="I107" s="120"/>
    </row>
    <row r="108" spans="2:9" s="9" customFormat="1" ht="5.0999999999999996" customHeight="1" x14ac:dyDescent="0.25"/>
    <row r="109" spans="2:9" s="108" customFormat="1" ht="22.9" customHeight="1" x14ac:dyDescent="0.25">
      <c r="B109" s="109"/>
      <c r="C109" s="109"/>
      <c r="D109" s="110"/>
      <c r="E109" s="111"/>
      <c r="F109" s="111"/>
      <c r="G109" s="111"/>
      <c r="H109" s="111"/>
      <c r="I109" s="111"/>
    </row>
  </sheetData>
  <sheetProtection algorithmName="SHA-512" hashValue="O6vm1svUiSAbOPMhp4mS0yNh9CLhRF8lwqq9HSVljhQ7zcsZaOmOJHtOiXwqaNZ6cDRiSAOgkfcxBqVeQX1A+w==" saltValue="YLke3TjCkcZik/x2osfOp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76" fitToHeight="0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502FB-F8CA-4613-8749-66FAD309F704}">
  <sheetPr codeName="Sheet2"/>
  <dimension ref="A1:BJ226"/>
  <sheetViews>
    <sheetView showGridLines="0" showRowColHeaders="0" zoomScaleNormal="100" workbookViewId="0">
      <pane ySplit="6" topLeftCell="A7" activePane="bottomLeft" state="frozen"/>
      <selection pane="bottomLeft" activeCell="A7" sqref="A7"/>
    </sheetView>
  </sheetViews>
  <sheetFormatPr defaultColWidth="9.140625" defaultRowHeight="15" x14ac:dyDescent="0.25"/>
  <cols>
    <col min="1" max="1" width="3.7109375" style="2" customWidth="1"/>
    <col min="2" max="2" width="9.140625" style="129"/>
    <col min="3" max="3" width="12.5703125" style="4" bestFit="1" customWidth="1"/>
    <col min="4" max="4" width="31.5703125" style="133" bestFit="1" customWidth="1"/>
    <col min="5" max="5" width="5" style="133" customWidth="1"/>
    <col min="6" max="6" width="5.85546875" style="133" customWidth="1"/>
    <col min="7" max="9" width="6" style="133" customWidth="1"/>
    <col min="10" max="10" width="6.85546875" style="133" bestFit="1" customWidth="1"/>
    <col min="11" max="15" width="8.85546875" style="133" customWidth="1"/>
    <col min="16" max="16" width="31.5703125" style="133" customWidth="1"/>
    <col min="17" max="17" width="26.85546875" style="133" customWidth="1"/>
    <col min="18" max="18" width="56.85546875" style="133" bestFit="1" customWidth="1"/>
    <col min="19" max="19" width="13.5703125" style="4" bestFit="1" customWidth="1"/>
    <col min="20" max="23" width="9.85546875" style="4" customWidth="1"/>
    <col min="24" max="27" width="11.7109375" style="4" customWidth="1"/>
    <col min="28" max="28" width="3.7109375" style="3" customWidth="1"/>
    <col min="29" max="37" width="6.7109375" style="3" customWidth="1"/>
    <col min="38" max="41" width="6.7109375" style="2" customWidth="1"/>
    <col min="42" max="42" width="8.7109375" style="3" customWidth="1"/>
    <col min="43" max="43" width="29.7109375" style="3" customWidth="1"/>
    <col min="44" max="44" width="2.28515625" style="2" customWidth="1"/>
    <col min="45" max="45" width="31" style="3" bestFit="1" customWidth="1"/>
    <col min="46" max="46" width="18.28515625" style="2" customWidth="1"/>
    <col min="47" max="48" width="9.140625" style="2"/>
    <col min="49" max="50" width="17" style="2" customWidth="1"/>
    <col min="51" max="16384" width="9.140625" style="2"/>
  </cols>
  <sheetData>
    <row r="1" spans="1:62" x14ac:dyDescent="0.25">
      <c r="A1" s="1"/>
    </row>
    <row r="2" spans="1:62" x14ac:dyDescent="0.25">
      <c r="AC2" s="16"/>
      <c r="AD2" s="16"/>
      <c r="AE2" s="16"/>
      <c r="AF2" s="16"/>
      <c r="AG2" s="16"/>
      <c r="AH2" s="16"/>
      <c r="AI2" s="16"/>
      <c r="AJ2" s="16"/>
    </row>
    <row r="3" spans="1:62" x14ac:dyDescent="0.25">
      <c r="C3" s="6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T3" s="6"/>
      <c r="U3" s="79" t="s">
        <v>42</v>
      </c>
      <c r="V3" s="80"/>
      <c r="W3" s="80"/>
      <c r="X3" s="80"/>
      <c r="Y3" s="80"/>
      <c r="Z3" s="80"/>
      <c r="AA3" s="81"/>
      <c r="AC3" s="82" t="s">
        <v>6</v>
      </c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4"/>
      <c r="AO3" s="3"/>
    </row>
    <row r="4" spans="1:62" x14ac:dyDescent="0.25">
      <c r="C4" s="129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X4" s="3"/>
      <c r="Y4" s="2"/>
      <c r="Z4" s="2"/>
      <c r="AA4" s="2"/>
    </row>
    <row r="5" spans="1:62" x14ac:dyDescent="0.25">
      <c r="C5" s="3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4"/>
      <c r="R5" s="135"/>
      <c r="S5" s="139"/>
      <c r="T5" s="78" t="s">
        <v>86</v>
      </c>
      <c r="U5" s="166">
        <f>INDEX(AT7:AT14,MATCH(option,AS7:AS14,0),1)</f>
        <v>2</v>
      </c>
      <c r="W5" s="3"/>
      <c r="X5" s="70" t="s">
        <v>45</v>
      </c>
      <c r="Y5" s="70"/>
      <c r="Z5" s="70"/>
      <c r="AA5" s="71"/>
      <c r="AS5" s="5" t="s">
        <v>90</v>
      </c>
      <c r="AT5" s="10">
        <f>MATCH(option,AS7:AS14,0)</f>
        <v>3</v>
      </c>
    </row>
    <row r="6" spans="1:62" ht="30" x14ac:dyDescent="0.25">
      <c r="B6" s="7" t="s">
        <v>1</v>
      </c>
      <c r="C6" s="8" t="s">
        <v>3</v>
      </c>
      <c r="D6" s="8" t="s">
        <v>47</v>
      </c>
      <c r="E6" s="8" t="s">
        <v>102</v>
      </c>
      <c r="F6" s="8" t="s">
        <v>103</v>
      </c>
      <c r="G6" s="8" t="s">
        <v>104</v>
      </c>
      <c r="H6" s="8" t="s">
        <v>105</v>
      </c>
      <c r="I6" s="8" t="s">
        <v>106</v>
      </c>
      <c r="J6" s="8" t="s">
        <v>91</v>
      </c>
      <c r="K6" s="8" t="s">
        <v>107</v>
      </c>
      <c r="L6" s="8" t="s">
        <v>108</v>
      </c>
      <c r="M6" s="8" t="s">
        <v>109</v>
      </c>
      <c r="N6" s="8" t="s">
        <v>110</v>
      </c>
      <c r="O6" s="8" t="s">
        <v>111</v>
      </c>
      <c r="P6" s="8" t="s">
        <v>81</v>
      </c>
      <c r="Q6" s="8" t="s">
        <v>88</v>
      </c>
      <c r="R6" s="8" t="s">
        <v>89</v>
      </c>
      <c r="S6" s="8" t="s">
        <v>98</v>
      </c>
      <c r="T6" s="8" t="s">
        <v>0</v>
      </c>
      <c r="U6" s="8" t="s">
        <v>9</v>
      </c>
      <c r="V6" s="8" t="s">
        <v>10</v>
      </c>
      <c r="W6" s="8" t="s">
        <v>46</v>
      </c>
      <c r="X6" s="8" t="s">
        <v>44</v>
      </c>
      <c r="Y6" s="8" t="s">
        <v>7</v>
      </c>
      <c r="Z6" s="26" t="s">
        <v>8</v>
      </c>
      <c r="AA6" s="26" t="s">
        <v>43</v>
      </c>
      <c r="AC6" s="17">
        <v>9</v>
      </c>
      <c r="AD6" s="17">
        <v>8</v>
      </c>
      <c r="AE6" s="17">
        <v>7</v>
      </c>
      <c r="AF6" s="17">
        <v>6</v>
      </c>
      <c r="AG6" s="17">
        <v>5</v>
      </c>
      <c r="AH6" s="17">
        <v>4</v>
      </c>
      <c r="AI6" s="17">
        <v>3</v>
      </c>
      <c r="AJ6" s="30" t="s">
        <v>60</v>
      </c>
      <c r="AK6" s="31" t="s">
        <v>84</v>
      </c>
      <c r="AL6" s="32" t="s">
        <v>85</v>
      </c>
      <c r="AM6" s="33" t="s">
        <v>2</v>
      </c>
      <c r="AN6" s="34"/>
      <c r="AQ6" s="101" t="s">
        <v>26</v>
      </c>
      <c r="AS6" s="88" t="s">
        <v>48</v>
      </c>
      <c r="AT6" s="130" t="s">
        <v>87</v>
      </c>
      <c r="AW6" s="5" t="s">
        <v>101</v>
      </c>
      <c r="AX6" s="169" t="s">
        <v>101</v>
      </c>
    </row>
    <row r="7" spans="1:62" x14ac:dyDescent="0.25">
      <c r="B7" s="5">
        <v>1</v>
      </c>
      <c r="C7" s="14">
        <f t="array" ref="C7">IFERROR(IF(INDEX(RAM!$B$7:$B$205,B7,1)=0,"",INDEX(RAM!$B$7:$B$205,B7,1)),"")</f>
        <v>1</v>
      </c>
      <c r="D7" s="136" t="str">
        <f>IFERROR(IF(C7="","",IF(INDEX(RAM!$C$7:$C$205,B7,1)="","-/-",INDEX(RAM!$C$7:$C$205,B7,1))),"")</f>
        <v>Hire new person</v>
      </c>
      <c r="E7" s="136" t="str">
        <f t="array" ref="E7">IFERROR(IF(C7="","",INDEX(RAM!$D$7:$CY$205,B7,SMALL(IF(INDEX(RAM!$D$7:$CY$205,B7,)&lt;&gt;"",COLUMN(RAM!$D$7:$CY$205)-3,""),1))),"")</f>
        <v>P</v>
      </c>
      <c r="F7" s="136" t="str">
        <f t="array" ref="F7">IFERROR(IF(C7="","",INDEX(RAM!$D$7:$CY$205,B7,SMALL(IF(INDEX(RAM!$D$7:$CY$205,B7,)&lt;&gt;"",COLUMN(RAM!$D$7:$CY$205)-3,""),2))),"")</f>
        <v/>
      </c>
      <c r="G7" s="136" t="str">
        <f t="array" ref="G7">IFERROR(IF(C7="","",INDEX(RAM!$D$7:$CY$205,B7,SMALL(IF(INDEX(RAM!$D$7:$CY$205,B7,)&lt;&gt;"",COLUMN(RAM!$D$7:$CY$205)-3,""),3))),"")</f>
        <v/>
      </c>
      <c r="H7" s="136" t="str">
        <f t="array" ref="H7">IFERROR(IF(C7="","",INDEX(RAM!$D$7:$CY$205,B7,SMALL(IF(INDEX(RAM!$D$7:$CY$205,B7,)&lt;&gt;"",COLUMN(RAM!$D$7:$CY$205)-3,""),4))),"")</f>
        <v/>
      </c>
      <c r="I7" s="136" t="str">
        <f t="array" ref="I7">IFERROR(IF(C7="","",INDEX(RAM!$D$7:$CY$205,B7,SMALL(IF(INDEX(RAM!$D$7:$CY$205,B7,)&lt;&gt;"",COLUMN(RAM!$D$7:$CY$205)-3,""),5))),"")</f>
        <v/>
      </c>
      <c r="J7" s="136" t="str">
        <f t="shared" ref="J7:J38" si="0">IF(LEN(E7)=0,"-/-",TRIM(E7 &amp; " " &amp;F7&amp; " " &amp; G7 &amp; " " &amp; H7 &amp; " " &amp;I7))</f>
        <v>P</v>
      </c>
      <c r="K7" s="136" t="str">
        <f t="array" ref="K7">IFERROR(IF(C7="","",INDEX(RAM!$D$5:$CY$5,1,SMALL(IF(INDEX(RAM!$D$7:$CY$205,B7,)&lt;&gt;"",COLUMN(RAM!$D$7:$CY$205)-3,""),1))),"")</f>
        <v>Walt Disney</v>
      </c>
      <c r="L7" s="136" t="str">
        <f t="array" ref="L7">IFERROR(IF(C7="","",INDEX(RAM!$D$5:$CY$5,1,SMALL(IF(INDEX(RAM!$D$7:$CY$205,B7,)&lt;&gt;"",COLUMN(RAM!$D$7:$CY$205)-3,""),2))),"")</f>
        <v/>
      </c>
      <c r="M7" s="136" t="str">
        <f t="array" ref="M7">IFERROR(IF(C7="","",INDEX(RAM!$D$5:$CY$5,1,SMALL(IF(INDEX(RAM!$D$7:$CY$205,B7,)&lt;&gt;"",COLUMN(RAM!$D$7:$CY$205)-3,""),3))),"")</f>
        <v/>
      </c>
      <c r="N7" s="136" t="str">
        <f t="array" ref="N7">IFERROR(IF(C7="","",INDEX(RAM!$D$5:$CY$5,1,SMALL(IF(INDEX(RAM!$D$7:$CY$205,B7,)&lt;&gt;"",COLUMN(RAM!$D$7:$CY$205)-3,""),4))),"")</f>
        <v/>
      </c>
      <c r="O7" s="136" t="str">
        <f t="array" ref="O7">IFERROR(IF(C7="","",INDEX(RAM!$D$5:$CY$5,1,SMALL(IF(INDEX(RAM!$D$7:$CY$205,B7,)&lt;&gt;"",COLUMN(RAM!$D$7:$CY$205)-3,""),5))),"")</f>
        <v/>
      </c>
      <c r="P7" s="136" t="str">
        <f t="shared" ref="P7:P38" si="1">IF(LEN(K7)=0,"-/---", IF(K7&lt;&gt;"",K7&amp;", ","")&amp;IF(L7&lt;&gt;"",L7&amp;", ","")&amp;IF(M7&lt;&gt;"",M7&amp;", ","")&amp;IF(N7&lt;&gt;"",N7&amp;", ","")&amp;IF(O7&lt;&gt;"",O7&amp;", ",""))</f>
        <v xml:space="preserve">Walt Disney, </v>
      </c>
      <c r="Q7" s="136" t="str">
        <f t="shared" ref="Q7:Q38" si="2">IF(OR($AT$5=1,$AT$5=4,$AT$5=6),D7,IF($AT$5=2,C7&amp;" ",C7&amp; " - "&amp;D7))</f>
        <v>1 - Hire new person</v>
      </c>
      <c r="R7" s="136" t="str">
        <f t="shared" ref="R7:R38" si="3">IF(C7="","", IF(OR($AT$5=4,$AT$5=5),J7&amp;" ",IF(OR($AT$5=6,$AT$5=7),LEFT(P7,LEN(P7)-2),IF($AT$5=8,IF(LEN(E7&amp;K7)=0,"-/-",SUBSTITUTE(E7&amp;"-"&amp;K7&amp;" "&amp;F7&amp;"-"&amp;L7&amp;" "&amp;G7&amp;"-"&amp;M7&amp;" "&amp;H7&amp;"-"&amp;N7&amp;" "&amp;I7&amp;"-"&amp;O7&amp;" ","- ","")),""))))</f>
        <v/>
      </c>
      <c r="S7" s="14">
        <f>IF(roleF="",1,IF(ISNUMBER(MATCH(roleF,INDEX(RAM!$D$7:$CY$205,B7,),0)),1,0))*IF(personF="",1,IF(INDEX(INDEX(RAM!$D$7:$CY$205,B7,),1,personF)&lt;&gt;"",IF(roleF="",1,IF(ISNUMBER(MATCH(roleF,INDEX(RAM!$D$7:$CY$205,B7,personF),0)),1,0)),0))</f>
        <v>1</v>
      </c>
      <c r="T7" s="14">
        <f t="shared" ref="T7:T38" si="4">IF(LEN(C7)&gt;0,LEN(C7)-LEN(SUBSTITUTE(C7,".",""))+1,"")</f>
        <v>1</v>
      </c>
      <c r="U7" s="14">
        <f t="shared" ref="U7:U38" si="5">IF(C7="","",IF(T7=1,2,U6+$U$5))</f>
        <v>2</v>
      </c>
      <c r="V7" s="14">
        <f t="shared" ref="V7:V38" si="6">IF(T7="","",2*(T7+X7))</f>
        <v>2</v>
      </c>
      <c r="W7" s="14" t="str">
        <f t="shared" ref="W7:W38" si="7">U7&amp;" "&amp;V7</f>
        <v>2 2</v>
      </c>
      <c r="X7" s="14">
        <f>IF(T7="","",IF(T7=1,Y7+0*(COUNTIF($T$7:T7,1)-1),X6))</f>
        <v>0</v>
      </c>
      <c r="Y7" s="14">
        <f t="shared" ref="Y7:Y38" si="8">IF(C7="","",INDEX($AA$7:$AA$106,IF(T7=1,C7,LEFT(C7,SEARCH(".",C7,1)-1)),1))</f>
        <v>0</v>
      </c>
      <c r="Z7" s="10">
        <f t="array" ref="Z7">IF(C7="","",MAX(IF(ISNUMBER(SEARCH(" "&amp;B7," "&amp;$C$7:$C$206)),$T$7:$T$206,0)))</f>
        <v>2</v>
      </c>
      <c r="AA7" s="5">
        <v>0</v>
      </c>
      <c r="AC7" s="91" t="str">
        <f t="shared" ref="AC7" si="9">IF($T7&lt;AC$6,"",INDEX(AD$7:AD$206,MATCH(AD7,AE$7:AE$206,0),1))</f>
        <v/>
      </c>
      <c r="AD7" s="91" t="str">
        <f t="shared" ref="AD7" si="10">IF($T7&lt;AD$6,"",INDEX(AE$7:AE$206,MATCH(AE7,AF$7:AF$206,0),1))</f>
        <v/>
      </c>
      <c r="AE7" s="91" t="str">
        <f t="shared" ref="AE7" si="11">IF($T7&lt;AE$6,"",INDEX(AF$7:AF$206,MATCH(AF7,AG$7:AG$206,0),1))</f>
        <v/>
      </c>
      <c r="AF7" s="91" t="str">
        <f t="shared" ref="AF7" si="12">IF($T7&lt;AF$6,"",INDEX(AG$7:AG$206,MATCH(AG7,AH$7:AH$206,0),1))</f>
        <v/>
      </c>
      <c r="AG7" s="91" t="str">
        <f t="shared" ref="AG7" si="13">IF($T7&lt;AG$6,"",INDEX(AH$7:AH$206,MATCH(AH7,AI$7:AI$206,0),1))</f>
        <v/>
      </c>
      <c r="AH7" s="91" t="str">
        <f t="shared" ref="AH7" si="14">IF($T7&lt;AH$6,"",INDEX(AI$7:AI$206,MATCH(AI7,AJ$7:AJ$206,0),1))</f>
        <v/>
      </c>
      <c r="AI7" s="91" t="str">
        <f>IF($T7&lt;AI$6,"",INDEX(AJ$7:AJ$206,MATCH(AJ7,AK$7:AK$206,0),1))</f>
        <v/>
      </c>
      <c r="AJ7" s="10" t="str">
        <f t="shared" ref="AJ7:AJ38" si="15">IFERROR(IF(C7&lt;&gt;"",IF(AN7=1,AM7+1,LEFT(AM7,SEARCH(";",SUBSTITUTE(AM7,".",";",AN7-1),1))&amp; RIGHT(AM7,LEN(AM7)-SEARCH(";",SUBSTITUTE(AM7,".",";",AN7-1),1)) +1   ),""),"")</f>
        <v/>
      </c>
      <c r="AK7" s="10">
        <f t="shared" ref="AK7:AK38" si="16">IFERROR(IF(C7&lt;&gt;"",IF(T7=1,C7+1,LEFT(C7,SEARCH(";",SUBSTITUTE(C7,".",";",T7-1),1))&amp; RIGHT(C7,LEN(C7)-SEARCH(";",SUBSTITUTE(C7,".",";",T7-1),1)) +1   ),""),"")</f>
        <v>2</v>
      </c>
      <c r="AL7" s="92" t="str">
        <f t="shared" ref="AL7:AL38" si="17">IFERROR(IF(C7&lt;&gt;"",C7 &amp;".1",""),"")</f>
        <v>1.1</v>
      </c>
      <c r="AM7" s="92" t="str">
        <f t="shared" ref="AM7:AM38" si="18">IFERROR(LEFT(C7,SEARCH(";",SUBSTITUTE(C7,".",";",T7-1),1)-1),"")</f>
        <v/>
      </c>
      <c r="AN7" s="10">
        <f t="shared" ref="AN7:AN38" si="19">IFERROR(T7-1,"")</f>
        <v>0</v>
      </c>
      <c r="AQ7" s="174" t="str">
        <f>IF(Settings!G7="","",Settings!G7&amp;" - "&amp;Settings!H7)</f>
        <v>P - Participant</v>
      </c>
      <c r="AS7" s="171" t="s">
        <v>47</v>
      </c>
      <c r="AT7" s="89">
        <v>2</v>
      </c>
      <c r="AV7" s="24"/>
      <c r="AW7" s="10" t="str">
        <f>Settings!C7</f>
        <v>Walt Disney</v>
      </c>
      <c r="AX7" s="170" t="str">
        <f>Settings!H7</f>
        <v>Participant</v>
      </c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</row>
    <row r="8" spans="1:62" x14ac:dyDescent="0.25">
      <c r="B8" s="5">
        <v>2</v>
      </c>
      <c r="C8" s="14" t="str">
        <f t="array" ref="C8">IFERROR(IF(INDEX(RAM!$B$7:$B$205,B8,1)=0,"",INDEX(RAM!$B$7:$B$205,B8,1)),"")</f>
        <v>1.1</v>
      </c>
      <c r="D8" s="136" t="str">
        <f>IFERROR(IF(C8="","",IF(INDEX(RAM!$C$7:$C$205,B8,1)="","-/-",INDEX(RAM!$C$7:$C$205,B8,1))),"")</f>
        <v>Create job description</v>
      </c>
      <c r="E8" s="136" t="str">
        <f t="array" ref="E8">IFERROR(IF(C8="","",INDEX(RAM!$D$7:$CY$205,B8,SMALL(IF(INDEX(RAM!$D$7:$CY$205,B8,)&lt;&gt;"",COLUMN(RAM!$D$7:$CY$205)-3,""),1))),"")</f>
        <v>P</v>
      </c>
      <c r="F8" s="136" t="str">
        <f t="array" ref="F8">IFERROR(IF(C8="","",INDEX(RAM!$D$7:$CY$205,B8,SMALL(IF(INDEX(RAM!$D$7:$CY$205,B8,)&lt;&gt;"",COLUMN(RAM!$D$7:$CY$205)-3,""),2))),"")</f>
        <v/>
      </c>
      <c r="G8" s="136" t="str">
        <f t="array" ref="G8">IFERROR(IF(C8="","",INDEX(RAM!$D$7:$CY$205,B8,SMALL(IF(INDEX(RAM!$D$7:$CY$205,B8,)&lt;&gt;"",COLUMN(RAM!$D$7:$CY$205)-3,""),3))),"")</f>
        <v/>
      </c>
      <c r="H8" s="136" t="str">
        <f t="array" ref="H8">IFERROR(IF(C8="","",INDEX(RAM!$D$7:$CY$205,B8,SMALL(IF(INDEX(RAM!$D$7:$CY$205,B8,)&lt;&gt;"",COLUMN(RAM!$D$7:$CY$205)-3,""),4))),"")</f>
        <v/>
      </c>
      <c r="I8" s="136" t="str">
        <f t="array" ref="I8">IFERROR(IF(C8="","",INDEX(RAM!$D$7:$CY$205,B8,SMALL(IF(INDEX(RAM!$D$7:$CY$205,B8,)&lt;&gt;"",COLUMN(RAM!$D$7:$CY$205)-3,""),5))),"")</f>
        <v/>
      </c>
      <c r="J8" s="136" t="str">
        <f t="shared" si="0"/>
        <v>P</v>
      </c>
      <c r="K8" s="136" t="str">
        <f t="array" ref="K8">IFERROR(IF(C8="","",INDEX(RAM!$D$5:$CY$5,1,SMALL(IF(INDEX(RAM!$D$7:$CY$205,B8,)&lt;&gt;"",COLUMN(RAM!$D$7:$CY$205)-3,""),1))),"")</f>
        <v>Mikey Mouse</v>
      </c>
      <c r="L8" s="136" t="str">
        <f t="array" ref="L8">IFERROR(IF(C8="","",INDEX(RAM!$D$5:$CY$5,1,SMALL(IF(INDEX(RAM!$D$7:$CY$205,B8,)&lt;&gt;"",COLUMN(RAM!$D$7:$CY$205)-3,""),2))),"")</f>
        <v/>
      </c>
      <c r="M8" s="136" t="str">
        <f t="array" ref="M8">IFERROR(IF(C8="","",INDEX(RAM!$D$5:$CY$5,1,SMALL(IF(INDEX(RAM!$D$7:$CY$205,B8,)&lt;&gt;"",COLUMN(RAM!$D$7:$CY$205)-3,""),3))),"")</f>
        <v/>
      </c>
      <c r="N8" s="136" t="str">
        <f t="array" ref="N8">IFERROR(IF(C8="","",INDEX(RAM!$D$5:$CY$5,1,SMALL(IF(INDEX(RAM!$D$7:$CY$205,B8,)&lt;&gt;"",COLUMN(RAM!$D$7:$CY$205)-3,""),4))),"")</f>
        <v/>
      </c>
      <c r="O8" s="136" t="str">
        <f t="array" ref="O8">IFERROR(IF(C8="","",INDEX(RAM!$D$5:$CY$5,1,SMALL(IF(INDEX(RAM!$D$7:$CY$205,B8,)&lt;&gt;"",COLUMN(RAM!$D$7:$CY$205)-3,""),5))),"")</f>
        <v/>
      </c>
      <c r="P8" s="136" t="str">
        <f t="shared" si="1"/>
        <v xml:space="preserve">Mikey Mouse, </v>
      </c>
      <c r="Q8" s="136" t="str">
        <f t="shared" si="2"/>
        <v>1.1 - Create job description</v>
      </c>
      <c r="R8" s="136" t="str">
        <f t="shared" si="3"/>
        <v/>
      </c>
      <c r="S8" s="14">
        <f>IF(roleF="",1,IF(ISNUMBER(MATCH(roleF,INDEX(RAM!$D$7:$CY$205,B8,),0)),1,0))*IF(personF="",1,IF(INDEX(INDEX(RAM!$D$7:$CY$205,B8,),1,personF)&lt;&gt;"",IF(roleF="",1,IF(ISNUMBER(MATCH(roleF,INDEX(RAM!$D$7:$CY$205,B8,personF),0)),1,0)),0))</f>
        <v>1</v>
      </c>
      <c r="T8" s="14">
        <f t="shared" si="4"/>
        <v>2</v>
      </c>
      <c r="U8" s="14">
        <f t="shared" si="5"/>
        <v>4</v>
      </c>
      <c r="V8" s="14">
        <f t="shared" si="6"/>
        <v>4</v>
      </c>
      <c r="W8" s="14" t="str">
        <f t="shared" si="7"/>
        <v>4 4</v>
      </c>
      <c r="X8" s="14">
        <f>IF(T8="","",IF(T8=1,Y8+0*(COUNTIF($T$7:T8,1)-1),X7))</f>
        <v>0</v>
      </c>
      <c r="Y8" s="14">
        <f t="shared" si="8"/>
        <v>0</v>
      </c>
      <c r="Z8" s="10">
        <f t="array" ref="Z8">IF(C8="","",MAX(IF(ISNUMBER(SEARCH(" "&amp;B8," "&amp;$C$7:$C$206)),$T$7:$T$206,0)))</f>
        <v>3</v>
      </c>
      <c r="AA8" s="10">
        <f>IF(OR(Z8=0,Z8=""),"",AA7+Z7)</f>
        <v>2</v>
      </c>
      <c r="AC8" s="91" t="str">
        <f t="shared" ref="AC8:AC16" si="20">IF($T8&lt;AC$6,"",INDEX(AD$7:AD$206,MATCH(AD8,AE$7:AE$206,0),1))</f>
        <v/>
      </c>
      <c r="AD8" s="91" t="str">
        <f t="shared" ref="AD8:AD16" si="21">IF($T8&lt;AD$6,"",INDEX(AE$7:AE$206,MATCH(AE8,AF$7:AF$206,0),1))</f>
        <v/>
      </c>
      <c r="AE8" s="91" t="str">
        <f t="shared" ref="AE8:AE16" si="22">IF($T8&lt;AE$6,"",INDEX(AF$7:AF$206,MATCH(AF8,AG$7:AG$206,0),1))</f>
        <v/>
      </c>
      <c r="AF8" s="91" t="str">
        <f t="shared" ref="AF8:AF16" si="23">IF($T8&lt;AF$6,"",INDEX(AG$7:AG$206,MATCH(AG8,AH$7:AH$206,0),1))</f>
        <v/>
      </c>
      <c r="AG8" s="91" t="str">
        <f t="shared" ref="AG8:AG16" si="24">IF($T8&lt;AG$6,"",INDEX(AH$7:AH$206,MATCH(AH8,AI$7:AI$206,0),1))</f>
        <v/>
      </c>
      <c r="AH8" s="91" t="str">
        <f t="shared" ref="AH8:AH16" si="25">IF($T8&lt;AH$6,"",INDEX(AI$7:AI$206,MATCH(AI8,AJ$7:AJ$206,0),1))</f>
        <v/>
      </c>
      <c r="AI8" s="91" t="str">
        <f t="shared" ref="AI8:AI16" si="26">IF($T8&lt;AI$6,"",INDEX(AJ$7:AJ$206,MATCH(AJ8,AK$7:AK$206,0),1))</f>
        <v/>
      </c>
      <c r="AJ8" s="10">
        <f t="shared" si="15"/>
        <v>2</v>
      </c>
      <c r="AK8" s="10" t="str">
        <f t="shared" si="16"/>
        <v>1.2</v>
      </c>
      <c r="AL8" s="92" t="str">
        <f t="shared" si="17"/>
        <v>1.1.1</v>
      </c>
      <c r="AM8" s="92" t="str">
        <f t="shared" si="18"/>
        <v>1</v>
      </c>
      <c r="AN8" s="10">
        <f t="shared" si="19"/>
        <v>1</v>
      </c>
      <c r="AQ8" s="174" t="str">
        <f>IF(Settings!G8="","",Settings!G8&amp;" - "&amp;Settings!H8)</f>
        <v>Ap - Approval</v>
      </c>
      <c r="AS8" s="172" t="s">
        <v>3</v>
      </c>
      <c r="AT8" s="90">
        <v>2</v>
      </c>
      <c r="AV8" s="24"/>
      <c r="AW8" s="10" t="str">
        <f>Settings!C8</f>
        <v>Mikey Mouse</v>
      </c>
      <c r="AX8" s="170" t="str">
        <f>Settings!H8</f>
        <v>Approval</v>
      </c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</row>
    <row r="9" spans="1:62" x14ac:dyDescent="0.25">
      <c r="B9" s="5">
        <v>3</v>
      </c>
      <c r="C9" s="14" t="str">
        <f t="array" ref="C9">IFERROR(IF(INDEX(RAM!$B$7:$B$205,B9,1)=0,"",INDEX(RAM!$B$7:$B$205,B9,1)),"")</f>
        <v>1.2</v>
      </c>
      <c r="D9" s="136" t="str">
        <f>IFERROR(IF(C9="","",IF(INDEX(RAM!$C$7:$C$205,B9,1)="","-/-",INDEX(RAM!$C$7:$C$205,B9,1))),"")</f>
        <v>Publish info about job</v>
      </c>
      <c r="E9" s="136" t="str">
        <f t="array" ref="E9">IFERROR(IF(C9="","",INDEX(RAM!$D$7:$CY$205,B9,SMALL(IF(INDEX(RAM!$D$7:$CY$205,B9,)&lt;&gt;"",COLUMN(RAM!$D$7:$CY$205)-3,""),1))),"")</f>
        <v>P</v>
      </c>
      <c r="F9" s="136" t="str">
        <f t="array" ref="F9">IFERROR(IF(C9="","",INDEX(RAM!$D$7:$CY$205,B9,SMALL(IF(INDEX(RAM!$D$7:$CY$205,B9,)&lt;&gt;"",COLUMN(RAM!$D$7:$CY$205)-3,""),2))),"")</f>
        <v/>
      </c>
      <c r="G9" s="136" t="str">
        <f t="array" ref="G9">IFERROR(IF(C9="","",INDEX(RAM!$D$7:$CY$205,B9,SMALL(IF(INDEX(RAM!$D$7:$CY$205,B9,)&lt;&gt;"",COLUMN(RAM!$D$7:$CY$205)-3,""),3))),"")</f>
        <v/>
      </c>
      <c r="H9" s="136" t="str">
        <f t="array" ref="H9">IFERROR(IF(C9="","",INDEX(RAM!$D$7:$CY$205,B9,SMALL(IF(INDEX(RAM!$D$7:$CY$205,B9,)&lt;&gt;"",COLUMN(RAM!$D$7:$CY$205)-3,""),4))),"")</f>
        <v/>
      </c>
      <c r="I9" s="136" t="str">
        <f t="array" ref="I9">IFERROR(IF(C9="","",INDEX(RAM!$D$7:$CY$205,B9,SMALL(IF(INDEX(RAM!$D$7:$CY$205,B9,)&lt;&gt;"",COLUMN(RAM!$D$7:$CY$205)-3,""),5))),"")</f>
        <v/>
      </c>
      <c r="J9" s="136" t="str">
        <f t="shared" si="0"/>
        <v>P</v>
      </c>
      <c r="K9" s="136" t="str">
        <f t="array" ref="K9">IFERROR(IF(C9="","",INDEX(RAM!$D$5:$CY$5,1,SMALL(IF(INDEX(RAM!$D$7:$CY$205,B9,)&lt;&gt;"",COLUMN(RAM!$D$7:$CY$205)-3,""),1))),"")</f>
        <v>Mouse</v>
      </c>
      <c r="L9" s="136" t="str">
        <f t="array" ref="L9">IFERROR(IF(C9="","",INDEX(RAM!$D$5:$CY$5,1,SMALL(IF(INDEX(RAM!$D$7:$CY$205,B9,)&lt;&gt;"",COLUMN(RAM!$D$7:$CY$205)-3,""),2))),"")</f>
        <v/>
      </c>
      <c r="M9" s="136" t="str">
        <f t="array" ref="M9">IFERROR(IF(C9="","",INDEX(RAM!$D$5:$CY$5,1,SMALL(IF(INDEX(RAM!$D$7:$CY$205,B9,)&lt;&gt;"",COLUMN(RAM!$D$7:$CY$205)-3,""),3))),"")</f>
        <v/>
      </c>
      <c r="N9" s="136" t="str">
        <f t="array" ref="N9">IFERROR(IF(C9="","",INDEX(RAM!$D$5:$CY$5,1,SMALL(IF(INDEX(RAM!$D$7:$CY$205,B9,)&lt;&gt;"",COLUMN(RAM!$D$7:$CY$205)-3,""),4))),"")</f>
        <v/>
      </c>
      <c r="O9" s="136" t="str">
        <f t="array" ref="O9">IFERROR(IF(C9="","",INDEX(RAM!$D$5:$CY$5,1,SMALL(IF(INDEX(RAM!$D$7:$CY$205,B9,)&lt;&gt;"",COLUMN(RAM!$D$7:$CY$205)-3,""),5))),"")</f>
        <v/>
      </c>
      <c r="P9" s="136" t="str">
        <f t="shared" si="1"/>
        <v xml:space="preserve">Mouse, </v>
      </c>
      <c r="Q9" s="136" t="str">
        <f t="shared" si="2"/>
        <v>1.2 - Publish info about job</v>
      </c>
      <c r="R9" s="136" t="str">
        <f t="shared" si="3"/>
        <v/>
      </c>
      <c r="S9" s="14">
        <f>IF(roleF="",1,IF(ISNUMBER(MATCH(roleF,INDEX(RAM!$D$7:$CY$205,B9,),0)),1,0))*IF(personF="",1,IF(INDEX(INDEX(RAM!$D$7:$CY$205,B9,),1,personF)&lt;&gt;"",IF(roleF="",1,IF(ISNUMBER(MATCH(roleF,INDEX(RAM!$D$7:$CY$205,B9,personF),0)),1,0)),0))</f>
        <v>1</v>
      </c>
      <c r="T9" s="14">
        <f t="shared" si="4"/>
        <v>2</v>
      </c>
      <c r="U9" s="14">
        <f t="shared" si="5"/>
        <v>6</v>
      </c>
      <c r="V9" s="14">
        <f>IF(T9="","",2*(T9+X9))</f>
        <v>4</v>
      </c>
      <c r="W9" s="14" t="str">
        <f t="shared" si="7"/>
        <v>6 4</v>
      </c>
      <c r="X9" s="14">
        <f>IF(T9="","",IF(T9=1,Y9+0*(COUNTIF($T$7:T9,1)-1),X8))</f>
        <v>0</v>
      </c>
      <c r="Y9" s="14">
        <f t="shared" si="8"/>
        <v>0</v>
      </c>
      <c r="Z9" s="10">
        <f t="array" ref="Z9">IF(C9="","",MAX(IF(ISNUMBER(SEARCH(" "&amp;B9," "&amp;$C$7:$C$206)),$T$7:$T$206,0)))</f>
        <v>2</v>
      </c>
      <c r="AA9" s="10">
        <f t="shared" ref="AA9:AA72" si="27">IF(OR(Z9=0,Z9=""),"",AA8+Z8)</f>
        <v>5</v>
      </c>
      <c r="AC9" s="91" t="str">
        <f t="shared" si="20"/>
        <v/>
      </c>
      <c r="AD9" s="91" t="str">
        <f t="shared" si="21"/>
        <v/>
      </c>
      <c r="AE9" s="91" t="str">
        <f t="shared" si="22"/>
        <v/>
      </c>
      <c r="AF9" s="91" t="str">
        <f t="shared" si="23"/>
        <v/>
      </c>
      <c r="AG9" s="91" t="str">
        <f t="shared" si="24"/>
        <v/>
      </c>
      <c r="AH9" s="91" t="str">
        <f t="shared" si="25"/>
        <v/>
      </c>
      <c r="AI9" s="91" t="str">
        <f t="shared" si="26"/>
        <v/>
      </c>
      <c r="AJ9" s="10">
        <f t="shared" si="15"/>
        <v>2</v>
      </c>
      <c r="AK9" s="10" t="str">
        <f t="shared" si="16"/>
        <v>1.3</v>
      </c>
      <c r="AL9" s="92" t="str">
        <f t="shared" si="17"/>
        <v>1.2.1</v>
      </c>
      <c r="AM9" s="92" t="str">
        <f t="shared" si="18"/>
        <v>1</v>
      </c>
      <c r="AN9" s="10">
        <f t="shared" si="19"/>
        <v>1</v>
      </c>
      <c r="AO9" s="24"/>
      <c r="AQ9" s="174" t="str">
        <f>IF(Settings!G9="","",Settings!G9&amp;" - "&amp;Settings!H9)</f>
        <v>V - Verification</v>
      </c>
      <c r="AS9" s="173" t="s">
        <v>82</v>
      </c>
      <c r="AT9" s="5">
        <v>2</v>
      </c>
      <c r="AU9" s="107"/>
      <c r="AV9" s="24"/>
      <c r="AW9" s="10" t="str">
        <f>Settings!C9</f>
        <v>Cinderella</v>
      </c>
      <c r="AX9" s="170" t="str">
        <f>Settings!H9</f>
        <v>Verification</v>
      </c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</row>
    <row r="10" spans="1:62" x14ac:dyDescent="0.25">
      <c r="B10" s="5">
        <v>4</v>
      </c>
      <c r="C10" s="14" t="str">
        <f t="array" ref="C10">IFERROR(IF(INDEX(RAM!$B$7:$B$205,B10,1)=0,"",INDEX(RAM!$B$7:$B$205,B10,1)),"")</f>
        <v>1.3</v>
      </c>
      <c r="D10" s="136" t="str">
        <f>IFERROR(IF(C10="","",IF(INDEX(RAM!$C$7:$C$205,B10,1)="","-/-",INDEX(RAM!$C$7:$C$205,B10,1))),"")</f>
        <v>Call candidate</v>
      </c>
      <c r="E10" s="136" t="str">
        <f t="array" ref="E10">IFERROR(IF(C10="","",INDEX(RAM!$D$7:$CY$205,B10,SMALL(IF(INDEX(RAM!$D$7:$CY$205,B10,)&lt;&gt;"",COLUMN(RAM!$D$7:$CY$205)-3,""),1))),"")</f>
        <v>Ap</v>
      </c>
      <c r="F10" s="136" t="str">
        <f t="array" ref="F10">IFERROR(IF(C10="","",INDEX(RAM!$D$7:$CY$205,B10,SMALL(IF(INDEX(RAM!$D$7:$CY$205,B10,)&lt;&gt;"",COLUMN(RAM!$D$7:$CY$205)-3,""),2))),"")</f>
        <v>P</v>
      </c>
      <c r="G10" s="136" t="str">
        <f t="array" ref="G10">IFERROR(IF(C10="","",INDEX(RAM!$D$7:$CY$205,B10,SMALL(IF(INDEX(RAM!$D$7:$CY$205,B10,)&lt;&gt;"",COLUMN(RAM!$D$7:$CY$205)-3,""),3))),"")</f>
        <v>Ap</v>
      </c>
      <c r="H10" s="136" t="str">
        <f t="array" ref="H10">IFERROR(IF(C10="","",INDEX(RAM!$D$7:$CY$205,B10,SMALL(IF(INDEX(RAM!$D$7:$CY$205,B10,)&lt;&gt;"",COLUMN(RAM!$D$7:$CY$205)-3,""),4))),"")</f>
        <v/>
      </c>
      <c r="I10" s="136" t="str">
        <f t="array" ref="I10">IFERROR(IF(C10="","",INDEX(RAM!$D$7:$CY$205,B10,SMALL(IF(INDEX(RAM!$D$7:$CY$205,B10,)&lt;&gt;"",COLUMN(RAM!$D$7:$CY$205)-3,""),5))),"")</f>
        <v/>
      </c>
      <c r="J10" s="136" t="str">
        <f t="shared" si="0"/>
        <v>Ap P Ap</v>
      </c>
      <c r="K10" s="136" t="str">
        <f t="array" ref="K10">IFERROR(IF(C10="","",INDEX(RAM!$D$5:$CY$5,1,SMALL(IF(INDEX(RAM!$D$7:$CY$205,B10,)&lt;&gt;"",COLUMN(RAM!$D$7:$CY$205)-3,""),1))),"")</f>
        <v>Walt Disney</v>
      </c>
      <c r="L10" s="136" t="str">
        <f t="array" ref="L10">IFERROR(IF(C10="","",INDEX(RAM!$D$5:$CY$5,1,SMALL(IF(INDEX(RAM!$D$7:$CY$205,B10,)&lt;&gt;"",COLUMN(RAM!$D$7:$CY$205)-3,""),2))),"")</f>
        <v>Mikey Mouse</v>
      </c>
      <c r="M10" s="136" t="str">
        <f t="array" ref="M10">IFERROR(IF(C10="","",INDEX(RAM!$D$5:$CY$5,1,SMALL(IF(INDEX(RAM!$D$7:$CY$205,B10,)&lt;&gt;"",COLUMN(RAM!$D$7:$CY$205)-3,""),3))),"")</f>
        <v>Mouse</v>
      </c>
      <c r="N10" s="136" t="str">
        <f t="array" ref="N10">IFERROR(IF(C10="","",INDEX(RAM!$D$5:$CY$5,1,SMALL(IF(INDEX(RAM!$D$7:$CY$205,B10,)&lt;&gt;"",COLUMN(RAM!$D$7:$CY$205)-3,""),4))),"")</f>
        <v/>
      </c>
      <c r="O10" s="136" t="str">
        <f t="array" ref="O10">IFERROR(IF(C10="","",INDEX(RAM!$D$5:$CY$5,1,SMALL(IF(INDEX(RAM!$D$7:$CY$205,B10,)&lt;&gt;"",COLUMN(RAM!$D$7:$CY$205)-3,""),5))),"")</f>
        <v/>
      </c>
      <c r="P10" s="136" t="str">
        <f t="shared" si="1"/>
        <v xml:space="preserve">Walt Disney, Mikey Mouse, Mouse, </v>
      </c>
      <c r="Q10" s="136" t="str">
        <f t="shared" si="2"/>
        <v>1.3 - Call candidate</v>
      </c>
      <c r="R10" s="136" t="str">
        <f t="shared" si="3"/>
        <v/>
      </c>
      <c r="S10" s="14">
        <f>IF(roleF="",1,IF(ISNUMBER(MATCH(roleF,INDEX(RAM!$D$7:$CY$205,B10,),0)),1,0))*IF(personF="",1,IF(INDEX(INDEX(RAM!$D$7:$CY$205,B10,),1,personF)&lt;&gt;"",IF(roleF="",1,IF(ISNUMBER(MATCH(roleF,INDEX(RAM!$D$7:$CY$205,B10,personF),0)),1,0)),0))</f>
        <v>1</v>
      </c>
      <c r="T10" s="14">
        <f t="shared" si="4"/>
        <v>2</v>
      </c>
      <c r="U10" s="14">
        <f t="shared" si="5"/>
        <v>8</v>
      </c>
      <c r="V10" s="14">
        <f t="shared" si="6"/>
        <v>4</v>
      </c>
      <c r="W10" s="14" t="str">
        <f t="shared" si="7"/>
        <v>8 4</v>
      </c>
      <c r="X10" s="14">
        <f>IF(T10="","",IF(T10=1,Y10+0*(COUNTIF($T$7:T10,1)-1),X9))</f>
        <v>0</v>
      </c>
      <c r="Y10" s="14">
        <f t="shared" si="8"/>
        <v>0</v>
      </c>
      <c r="Z10" s="10">
        <f t="array" ref="Z10">IF(C10="","",MAX(IF(ISNUMBER(SEARCH(" "&amp;B10," "&amp;$C$7:$C$206)),$T$7:$T$206,0)))</f>
        <v>0</v>
      </c>
      <c r="AA10" s="10" t="str">
        <f t="shared" si="27"/>
        <v/>
      </c>
      <c r="AC10" s="91" t="str">
        <f t="shared" si="20"/>
        <v/>
      </c>
      <c r="AD10" s="91" t="str">
        <f t="shared" si="21"/>
        <v/>
      </c>
      <c r="AE10" s="91" t="str">
        <f t="shared" si="22"/>
        <v/>
      </c>
      <c r="AF10" s="91" t="str">
        <f t="shared" si="23"/>
        <v/>
      </c>
      <c r="AG10" s="91" t="str">
        <f t="shared" si="24"/>
        <v/>
      </c>
      <c r="AH10" s="91" t="str">
        <f t="shared" si="25"/>
        <v/>
      </c>
      <c r="AI10" s="91" t="str">
        <f t="shared" si="26"/>
        <v/>
      </c>
      <c r="AJ10" s="10">
        <f t="shared" si="15"/>
        <v>2</v>
      </c>
      <c r="AK10" s="10" t="str">
        <f t="shared" si="16"/>
        <v>1.4</v>
      </c>
      <c r="AL10" s="92" t="str">
        <f t="shared" si="17"/>
        <v>1.3.1</v>
      </c>
      <c r="AM10" s="92" t="str">
        <f t="shared" si="18"/>
        <v>1</v>
      </c>
      <c r="AN10" s="10">
        <f t="shared" si="19"/>
        <v>1</v>
      </c>
      <c r="AO10" s="24"/>
      <c r="AQ10" s="174" t="str">
        <f>IF(Settings!G10="","",Settings!G10&amp;" - "&amp;Settings!H10)</f>
        <v>O - Opinion</v>
      </c>
      <c r="AS10" s="173" t="s">
        <v>99</v>
      </c>
      <c r="AT10" s="5">
        <v>3</v>
      </c>
      <c r="AU10" s="107"/>
      <c r="AV10" s="24"/>
      <c r="AW10" s="10" t="str">
        <f>Settings!C10</f>
        <v>Mouse</v>
      </c>
      <c r="AX10" s="170" t="str">
        <f>Settings!H10</f>
        <v>Opinion</v>
      </c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</row>
    <row r="11" spans="1:62" x14ac:dyDescent="0.25">
      <c r="B11" s="5">
        <v>5</v>
      </c>
      <c r="C11" s="14" t="str">
        <f t="array" ref="C11">IFERROR(IF(INDEX(RAM!$B$7:$B$205,B11,1)=0,"",INDEX(RAM!$B$7:$B$205,B11,1)),"")</f>
        <v>1.4</v>
      </c>
      <c r="D11" s="136" t="str">
        <f>IFERROR(IF(C11="","",IF(INDEX(RAM!$C$7:$C$205,B11,1)="","-/-",INDEX(RAM!$C$7:$C$205,B11,1))),"")</f>
        <v>Make an interview</v>
      </c>
      <c r="E11" s="136" t="str">
        <f t="array" ref="E11">IFERROR(IF(C11="","",INDEX(RAM!$D$7:$CY$205,B11,SMALL(IF(INDEX(RAM!$D$7:$CY$205,B11,)&lt;&gt;"",COLUMN(RAM!$D$7:$CY$205)-3,""),1))),"")</f>
        <v/>
      </c>
      <c r="F11" s="136" t="str">
        <f t="array" ref="F11">IFERROR(IF(C11="","",INDEX(RAM!$D$7:$CY$205,B11,SMALL(IF(INDEX(RAM!$D$7:$CY$205,B11,)&lt;&gt;"",COLUMN(RAM!$D$7:$CY$205)-3,""),2))),"")</f>
        <v/>
      </c>
      <c r="G11" s="136" t="str">
        <f t="array" ref="G11">IFERROR(IF(C11="","",INDEX(RAM!$D$7:$CY$205,B11,SMALL(IF(INDEX(RAM!$D$7:$CY$205,B11,)&lt;&gt;"",COLUMN(RAM!$D$7:$CY$205)-3,""),3))),"")</f>
        <v/>
      </c>
      <c r="H11" s="136" t="str">
        <f t="array" ref="H11">IFERROR(IF(C11="","",INDEX(RAM!$D$7:$CY$205,B11,SMALL(IF(INDEX(RAM!$D$7:$CY$205,B11,)&lt;&gt;"",COLUMN(RAM!$D$7:$CY$205)-3,""),4))),"")</f>
        <v/>
      </c>
      <c r="I11" s="136" t="str">
        <f t="array" ref="I11">IFERROR(IF(C11="","",INDEX(RAM!$D$7:$CY$205,B11,SMALL(IF(INDEX(RAM!$D$7:$CY$205,B11,)&lt;&gt;"",COLUMN(RAM!$D$7:$CY$205)-3,""),5))),"")</f>
        <v/>
      </c>
      <c r="J11" s="136" t="str">
        <f t="shared" si="0"/>
        <v>-/-</v>
      </c>
      <c r="K11" s="136" t="str">
        <f t="array" ref="K11">IFERROR(IF(C11="","",INDEX(RAM!$D$5:$CY$5,1,SMALL(IF(INDEX(RAM!$D$7:$CY$205,B11,)&lt;&gt;"",COLUMN(RAM!$D$7:$CY$205)-3,""),1))),"")</f>
        <v/>
      </c>
      <c r="L11" s="136" t="str">
        <f t="array" ref="L11">IFERROR(IF(C11="","",INDEX(RAM!$D$5:$CY$5,1,SMALL(IF(INDEX(RAM!$D$7:$CY$205,B11,)&lt;&gt;"",COLUMN(RAM!$D$7:$CY$205)-3,""),2))),"")</f>
        <v/>
      </c>
      <c r="M11" s="136" t="str">
        <f t="array" ref="M11">IFERROR(IF(C11="","",INDEX(RAM!$D$5:$CY$5,1,SMALL(IF(INDEX(RAM!$D$7:$CY$205,B11,)&lt;&gt;"",COLUMN(RAM!$D$7:$CY$205)-3,""),3))),"")</f>
        <v/>
      </c>
      <c r="N11" s="136" t="str">
        <f t="array" ref="N11">IFERROR(IF(C11="","",INDEX(RAM!$D$5:$CY$5,1,SMALL(IF(INDEX(RAM!$D$7:$CY$205,B11,)&lt;&gt;"",COLUMN(RAM!$D$7:$CY$205)-3,""),4))),"")</f>
        <v/>
      </c>
      <c r="O11" s="136" t="str">
        <f t="array" ref="O11">IFERROR(IF(C11="","",INDEX(RAM!$D$5:$CY$5,1,SMALL(IF(INDEX(RAM!$D$7:$CY$205,B11,)&lt;&gt;"",COLUMN(RAM!$D$7:$CY$205)-3,""),5))),"")</f>
        <v/>
      </c>
      <c r="P11" s="136" t="str">
        <f t="shared" si="1"/>
        <v>-/---</v>
      </c>
      <c r="Q11" s="136" t="str">
        <f t="shared" si="2"/>
        <v>1.4 - Make an interview</v>
      </c>
      <c r="R11" s="136" t="str">
        <f t="shared" si="3"/>
        <v/>
      </c>
      <c r="S11" s="14">
        <f>IF(roleF="",1,IF(ISNUMBER(MATCH(roleF,INDEX(RAM!$D$7:$CY$205,B11,),0)),1,0))*IF(personF="",1,IF(INDEX(INDEX(RAM!$D$7:$CY$205,B11,),1,personF)&lt;&gt;"",IF(roleF="",1,IF(ISNUMBER(MATCH(roleF,INDEX(RAM!$D$7:$CY$205,B11,personF),0)),1,0)),0))</f>
        <v>1</v>
      </c>
      <c r="T11" s="14">
        <f t="shared" si="4"/>
        <v>2</v>
      </c>
      <c r="U11" s="14">
        <f t="shared" si="5"/>
        <v>10</v>
      </c>
      <c r="V11" s="14">
        <f t="shared" si="6"/>
        <v>4</v>
      </c>
      <c r="W11" s="14" t="str">
        <f t="shared" si="7"/>
        <v>10 4</v>
      </c>
      <c r="X11" s="14">
        <f>IF(T11="","",IF(T11=1,Y11+0*(COUNTIF($T$7:T11,1)-1),X10))</f>
        <v>0</v>
      </c>
      <c r="Y11" s="14">
        <f t="shared" si="8"/>
        <v>0</v>
      </c>
      <c r="Z11" s="10">
        <f t="array" ref="Z11">IF(C11="","",MAX(IF(ISNUMBER(SEARCH(" "&amp;B11," "&amp;$C$7:$C$206)),$T$7:$T$206,0)))</f>
        <v>0</v>
      </c>
      <c r="AA11" s="10" t="str">
        <f t="shared" si="27"/>
        <v/>
      </c>
      <c r="AC11" s="91" t="str">
        <f t="shared" si="20"/>
        <v/>
      </c>
      <c r="AD11" s="91" t="str">
        <f t="shared" si="21"/>
        <v/>
      </c>
      <c r="AE11" s="91" t="str">
        <f t="shared" si="22"/>
        <v/>
      </c>
      <c r="AF11" s="91" t="str">
        <f t="shared" si="23"/>
        <v/>
      </c>
      <c r="AG11" s="91" t="str">
        <f t="shared" si="24"/>
        <v/>
      </c>
      <c r="AH11" s="91" t="str">
        <f t="shared" si="25"/>
        <v/>
      </c>
      <c r="AI11" s="91" t="str">
        <f t="shared" si="26"/>
        <v/>
      </c>
      <c r="AJ11" s="10">
        <f t="shared" si="15"/>
        <v>2</v>
      </c>
      <c r="AK11" s="10" t="str">
        <f t="shared" si="16"/>
        <v>1.5</v>
      </c>
      <c r="AL11" s="92" t="str">
        <f t="shared" si="17"/>
        <v>1.4.1</v>
      </c>
      <c r="AM11" s="92" t="str">
        <f t="shared" si="18"/>
        <v>1</v>
      </c>
      <c r="AN11" s="10">
        <f t="shared" si="19"/>
        <v>1</v>
      </c>
      <c r="AO11" s="24"/>
      <c r="AQ11" s="174" t="str">
        <f>IF(Settings!G11="","",Settings!G11&amp;" - "&amp;Settings!H11)</f>
        <v/>
      </c>
      <c r="AS11" s="173" t="s">
        <v>113</v>
      </c>
      <c r="AT11" s="5">
        <v>3</v>
      </c>
      <c r="AU11" s="106"/>
      <c r="AV11" s="24"/>
      <c r="AW11" s="10" t="str">
        <f>Settings!C11</f>
        <v>Bird</v>
      </c>
      <c r="AX11" s="170">
        <f>Settings!H11</f>
        <v>0</v>
      </c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</row>
    <row r="12" spans="1:62" x14ac:dyDescent="0.25">
      <c r="B12" s="5">
        <v>6</v>
      </c>
      <c r="C12" s="14" t="str">
        <f t="array" ref="C12">IFERROR(IF(INDEX(RAM!$B$7:$B$205,B12,1)=0,"",INDEX(RAM!$B$7:$B$205,B12,1)),"")</f>
        <v>1.5</v>
      </c>
      <c r="D12" s="136" t="str">
        <f>IFERROR(IF(C12="","",IF(INDEX(RAM!$C$7:$C$205,B12,1)="","-/-",INDEX(RAM!$C$7:$C$205,B12,1))),"")</f>
        <v>Take decision</v>
      </c>
      <c r="E12" s="136" t="str">
        <f t="array" ref="E12">IFERROR(IF(C12="","",INDEX(RAM!$D$7:$CY$205,B12,SMALL(IF(INDEX(RAM!$D$7:$CY$205,B12,)&lt;&gt;"",COLUMN(RAM!$D$7:$CY$205)-3,""),1))),"")</f>
        <v>O</v>
      </c>
      <c r="F12" s="136" t="str">
        <f t="array" ref="F12">IFERROR(IF(C12="","",INDEX(RAM!$D$7:$CY$205,B12,SMALL(IF(INDEX(RAM!$D$7:$CY$205,B12,)&lt;&gt;"",COLUMN(RAM!$D$7:$CY$205)-3,""),2))),"")</f>
        <v/>
      </c>
      <c r="G12" s="136" t="str">
        <f t="array" ref="G12">IFERROR(IF(C12="","",INDEX(RAM!$D$7:$CY$205,B12,SMALL(IF(INDEX(RAM!$D$7:$CY$205,B12,)&lt;&gt;"",COLUMN(RAM!$D$7:$CY$205)-3,""),3))),"")</f>
        <v/>
      </c>
      <c r="H12" s="136" t="str">
        <f t="array" ref="H12">IFERROR(IF(C12="","",INDEX(RAM!$D$7:$CY$205,B12,SMALL(IF(INDEX(RAM!$D$7:$CY$205,B12,)&lt;&gt;"",COLUMN(RAM!$D$7:$CY$205)-3,""),4))),"")</f>
        <v/>
      </c>
      <c r="I12" s="136" t="str">
        <f t="array" ref="I12">IFERROR(IF(C12="","",INDEX(RAM!$D$7:$CY$205,B12,SMALL(IF(INDEX(RAM!$D$7:$CY$205,B12,)&lt;&gt;"",COLUMN(RAM!$D$7:$CY$205)-3,""),5))),"")</f>
        <v/>
      </c>
      <c r="J12" s="136" t="str">
        <f t="shared" si="0"/>
        <v>O</v>
      </c>
      <c r="K12" s="136" t="str">
        <f t="array" ref="K12">IFERROR(IF(C12="","",INDEX(RAM!$D$5:$CY$5,1,SMALL(IF(INDEX(RAM!$D$7:$CY$205,B12,)&lt;&gt;"",COLUMN(RAM!$D$7:$CY$205)-3,""),1))),"")</f>
        <v>Walt Disney</v>
      </c>
      <c r="L12" s="136" t="str">
        <f t="array" ref="L12">IFERROR(IF(C12="","",INDEX(RAM!$D$5:$CY$5,1,SMALL(IF(INDEX(RAM!$D$7:$CY$205,B12,)&lt;&gt;"",COLUMN(RAM!$D$7:$CY$205)-3,""),2))),"")</f>
        <v/>
      </c>
      <c r="M12" s="136" t="str">
        <f t="array" ref="M12">IFERROR(IF(C12="","",INDEX(RAM!$D$5:$CY$5,1,SMALL(IF(INDEX(RAM!$D$7:$CY$205,B12,)&lt;&gt;"",COLUMN(RAM!$D$7:$CY$205)-3,""),3))),"")</f>
        <v/>
      </c>
      <c r="N12" s="136" t="str">
        <f t="array" ref="N12">IFERROR(IF(C12="","",INDEX(RAM!$D$5:$CY$5,1,SMALL(IF(INDEX(RAM!$D$7:$CY$205,B12,)&lt;&gt;"",COLUMN(RAM!$D$7:$CY$205)-3,""),4))),"")</f>
        <v/>
      </c>
      <c r="O12" s="136" t="str">
        <f t="array" ref="O12">IFERROR(IF(C12="","",INDEX(RAM!$D$5:$CY$5,1,SMALL(IF(INDEX(RAM!$D$7:$CY$205,B12,)&lt;&gt;"",COLUMN(RAM!$D$7:$CY$205)-3,""),5))),"")</f>
        <v/>
      </c>
      <c r="P12" s="136" t="str">
        <f t="shared" si="1"/>
        <v xml:space="preserve">Walt Disney, </v>
      </c>
      <c r="Q12" s="136" t="str">
        <f t="shared" si="2"/>
        <v>1.5 - Take decision</v>
      </c>
      <c r="R12" s="136" t="str">
        <f t="shared" si="3"/>
        <v/>
      </c>
      <c r="S12" s="14">
        <f>IF(roleF="",1,IF(ISNUMBER(MATCH(roleF,INDEX(RAM!$D$7:$CY$205,B12,),0)),1,0))*IF(personF="",1,IF(INDEX(INDEX(RAM!$D$7:$CY$205,B12,),1,personF)&lt;&gt;"",IF(roleF="",1,IF(ISNUMBER(MATCH(roleF,INDEX(RAM!$D$7:$CY$205,B12,personF),0)),1,0)),0))</f>
        <v>1</v>
      </c>
      <c r="T12" s="14">
        <f t="shared" si="4"/>
        <v>2</v>
      </c>
      <c r="U12" s="14">
        <f t="shared" si="5"/>
        <v>12</v>
      </c>
      <c r="V12" s="14">
        <f t="shared" si="6"/>
        <v>4</v>
      </c>
      <c r="W12" s="14" t="str">
        <f t="shared" si="7"/>
        <v>12 4</v>
      </c>
      <c r="X12" s="14">
        <f>IF(T12="","",IF(T12=1,Y12+0*(COUNTIF($T$7:T12,1)-1),X11))</f>
        <v>0</v>
      </c>
      <c r="Y12" s="14">
        <f t="shared" si="8"/>
        <v>0</v>
      </c>
      <c r="Z12" s="10">
        <f t="array" ref="Z12">IF(C12="","",MAX(IF(ISNUMBER(SEARCH(" "&amp;B12," "&amp;$C$7:$C$206)),$T$7:$T$206,0)))</f>
        <v>0</v>
      </c>
      <c r="AA12" s="10" t="str">
        <f t="shared" si="27"/>
        <v/>
      </c>
      <c r="AC12" s="91" t="str">
        <f t="shared" si="20"/>
        <v/>
      </c>
      <c r="AD12" s="91" t="str">
        <f t="shared" si="21"/>
        <v/>
      </c>
      <c r="AE12" s="91" t="str">
        <f t="shared" si="22"/>
        <v/>
      </c>
      <c r="AF12" s="91" t="str">
        <f t="shared" si="23"/>
        <v/>
      </c>
      <c r="AG12" s="91" t="str">
        <f t="shared" si="24"/>
        <v/>
      </c>
      <c r="AH12" s="91" t="str">
        <f t="shared" si="25"/>
        <v/>
      </c>
      <c r="AI12" s="91" t="str">
        <f t="shared" si="26"/>
        <v/>
      </c>
      <c r="AJ12" s="10">
        <f t="shared" si="15"/>
        <v>2</v>
      </c>
      <c r="AK12" s="10" t="str">
        <f t="shared" si="16"/>
        <v>1.6</v>
      </c>
      <c r="AL12" s="92" t="str">
        <f t="shared" si="17"/>
        <v>1.5.1</v>
      </c>
      <c r="AM12" s="92" t="str">
        <f t="shared" si="18"/>
        <v>1</v>
      </c>
      <c r="AN12" s="10">
        <f t="shared" si="19"/>
        <v>1</v>
      </c>
      <c r="AO12" s="24"/>
      <c r="AQ12" s="174" t="str">
        <f>IF(Settings!G12="","",Settings!G12&amp;" - "&amp;Settings!H12)</f>
        <v/>
      </c>
      <c r="AS12" s="173" t="s">
        <v>83</v>
      </c>
      <c r="AT12" s="5">
        <v>3</v>
      </c>
      <c r="AV12" s="24"/>
      <c r="AW12" s="10" t="str">
        <f>Settings!C12</f>
        <v>Fairy godmother</v>
      </c>
      <c r="AX12" s="170">
        <f>Settings!H12</f>
        <v>0</v>
      </c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</row>
    <row r="13" spans="1:62" x14ac:dyDescent="0.25">
      <c r="B13" s="5">
        <v>7</v>
      </c>
      <c r="C13" s="14">
        <f t="array" ref="C13">IFERROR(IF(INDEX(RAM!$B$7:$B$205,B13,1)=0,"",INDEX(RAM!$B$7:$B$205,B13,1)),"")</f>
        <v>2</v>
      </c>
      <c r="D13" s="136" t="str">
        <f>IFERROR(IF(C13="","",IF(INDEX(RAM!$C$7:$C$205,B13,1)="","-/-",INDEX(RAM!$C$7:$C$205,B13,1))),"")</f>
        <v>Prepare new years party</v>
      </c>
      <c r="E13" s="136" t="str">
        <f t="array" ref="E13">IFERROR(IF(C13="","",INDEX(RAM!$D$7:$CY$205,B13,SMALL(IF(INDEX(RAM!$D$7:$CY$205,B13,)&lt;&gt;"",COLUMN(RAM!$D$7:$CY$205)-3,""),1))),"")</f>
        <v>Ap</v>
      </c>
      <c r="F13" s="136" t="str">
        <f t="array" ref="F13">IFERROR(IF(C13="","",INDEX(RAM!$D$7:$CY$205,B13,SMALL(IF(INDEX(RAM!$D$7:$CY$205,B13,)&lt;&gt;"",COLUMN(RAM!$D$7:$CY$205)-3,""),2))),"")</f>
        <v>P</v>
      </c>
      <c r="G13" s="136" t="str">
        <f t="array" ref="G13">IFERROR(IF(C13="","",INDEX(RAM!$D$7:$CY$205,B13,SMALL(IF(INDEX(RAM!$D$7:$CY$205,B13,)&lt;&gt;"",COLUMN(RAM!$D$7:$CY$205)-3,""),3))),"")</f>
        <v/>
      </c>
      <c r="H13" s="136" t="str">
        <f t="array" ref="H13">IFERROR(IF(C13="","",INDEX(RAM!$D$7:$CY$205,B13,SMALL(IF(INDEX(RAM!$D$7:$CY$205,B13,)&lt;&gt;"",COLUMN(RAM!$D$7:$CY$205)-3,""),4))),"")</f>
        <v/>
      </c>
      <c r="I13" s="136" t="str">
        <f t="array" ref="I13">IFERROR(IF(C13="","",INDEX(RAM!$D$7:$CY$205,B13,SMALL(IF(INDEX(RAM!$D$7:$CY$205,B13,)&lt;&gt;"",COLUMN(RAM!$D$7:$CY$205)-3,""),5))),"")</f>
        <v/>
      </c>
      <c r="J13" s="136" t="str">
        <f t="shared" si="0"/>
        <v>Ap P</v>
      </c>
      <c r="K13" s="136" t="str">
        <f t="array" ref="K13">IFERROR(IF(C13="","",INDEX(RAM!$D$5:$CY$5,1,SMALL(IF(INDEX(RAM!$D$7:$CY$205,B13,)&lt;&gt;"",COLUMN(RAM!$D$7:$CY$205)-3,""),1))),"")</f>
        <v>Bird</v>
      </c>
      <c r="L13" s="136" t="str">
        <f t="array" ref="L13">IFERROR(IF(C13="","",INDEX(RAM!$D$5:$CY$5,1,SMALL(IF(INDEX(RAM!$D$7:$CY$205,B13,)&lt;&gt;"",COLUMN(RAM!$D$7:$CY$205)-3,""),2))),"")</f>
        <v>Prince charming</v>
      </c>
      <c r="M13" s="136" t="str">
        <f t="array" ref="M13">IFERROR(IF(C13="","",INDEX(RAM!$D$5:$CY$5,1,SMALL(IF(INDEX(RAM!$D$7:$CY$205,B13,)&lt;&gt;"",COLUMN(RAM!$D$7:$CY$205)-3,""),3))),"")</f>
        <v/>
      </c>
      <c r="N13" s="136" t="str">
        <f t="array" ref="N13">IFERROR(IF(C13="","",INDEX(RAM!$D$5:$CY$5,1,SMALL(IF(INDEX(RAM!$D$7:$CY$205,B13,)&lt;&gt;"",COLUMN(RAM!$D$7:$CY$205)-3,""),4))),"")</f>
        <v/>
      </c>
      <c r="O13" s="136" t="str">
        <f t="array" ref="O13">IFERROR(IF(C13="","",INDEX(RAM!$D$5:$CY$5,1,SMALL(IF(INDEX(RAM!$D$7:$CY$205,B13,)&lt;&gt;"",COLUMN(RAM!$D$7:$CY$205)-3,""),5))),"")</f>
        <v/>
      </c>
      <c r="P13" s="136" t="str">
        <f t="shared" si="1"/>
        <v xml:space="preserve">Bird, Prince charming, </v>
      </c>
      <c r="Q13" s="136" t="str">
        <f t="shared" si="2"/>
        <v>2 - Prepare new years party</v>
      </c>
      <c r="R13" s="136" t="str">
        <f t="shared" si="3"/>
        <v/>
      </c>
      <c r="S13" s="14">
        <f>IF(roleF="",1,IF(ISNUMBER(MATCH(roleF,INDEX(RAM!$D$7:$CY$205,B13,),0)),1,0))*IF(personF="",1,IF(INDEX(INDEX(RAM!$D$7:$CY$205,B13,),1,personF)&lt;&gt;"",IF(roleF="",1,IF(ISNUMBER(MATCH(roleF,INDEX(RAM!$D$7:$CY$205,B13,personF),0)),1,0)),0))</f>
        <v>1</v>
      </c>
      <c r="T13" s="14">
        <f t="shared" si="4"/>
        <v>1</v>
      </c>
      <c r="U13" s="14">
        <f t="shared" si="5"/>
        <v>2</v>
      </c>
      <c r="V13" s="14">
        <f t="shared" si="6"/>
        <v>6</v>
      </c>
      <c r="W13" s="14" t="str">
        <f t="shared" si="7"/>
        <v>2 6</v>
      </c>
      <c r="X13" s="14">
        <f>IF(T13="","",IF(T13=1,Y13+0*(COUNTIF($T$7:T13,1)-1),X12))</f>
        <v>2</v>
      </c>
      <c r="Y13" s="14">
        <f t="shared" si="8"/>
        <v>2</v>
      </c>
      <c r="Z13" s="10">
        <f t="array" ref="Z13">IF(C13="","",MAX(IF(ISNUMBER(SEARCH(" "&amp;B13," "&amp;$C$7:$C$206)),$T$7:$T$206,0)))</f>
        <v>0</v>
      </c>
      <c r="AA13" s="10" t="str">
        <f t="shared" si="27"/>
        <v/>
      </c>
      <c r="AC13" s="91" t="str">
        <f t="shared" si="20"/>
        <v/>
      </c>
      <c r="AD13" s="91" t="str">
        <f t="shared" si="21"/>
        <v/>
      </c>
      <c r="AE13" s="91" t="str">
        <f t="shared" si="22"/>
        <v/>
      </c>
      <c r="AF13" s="91" t="str">
        <f t="shared" si="23"/>
        <v/>
      </c>
      <c r="AG13" s="91" t="str">
        <f t="shared" si="24"/>
        <v/>
      </c>
      <c r="AH13" s="91" t="str">
        <f t="shared" si="25"/>
        <v/>
      </c>
      <c r="AI13" s="91" t="str">
        <f t="shared" si="26"/>
        <v/>
      </c>
      <c r="AJ13" s="10" t="str">
        <f t="shared" si="15"/>
        <v/>
      </c>
      <c r="AK13" s="10">
        <f t="shared" si="16"/>
        <v>3</v>
      </c>
      <c r="AL13" s="92" t="str">
        <f t="shared" si="17"/>
        <v>2.1</v>
      </c>
      <c r="AM13" s="92" t="str">
        <f t="shared" si="18"/>
        <v/>
      </c>
      <c r="AN13" s="10">
        <f t="shared" si="19"/>
        <v>0</v>
      </c>
      <c r="AO13" s="24"/>
      <c r="AQ13" s="174" t="str">
        <f>IF(Settings!G13="","",Settings!G13&amp;" - "&amp;Settings!H13)</f>
        <v/>
      </c>
      <c r="AS13" s="173" t="s">
        <v>112</v>
      </c>
      <c r="AT13" s="5">
        <v>3</v>
      </c>
      <c r="AU13" s="24"/>
      <c r="AV13" s="24"/>
      <c r="AW13" s="10" t="str">
        <f>Settings!C13</f>
        <v>Prince charming</v>
      </c>
      <c r="AX13" s="170">
        <f>Settings!H13</f>
        <v>0</v>
      </c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</row>
    <row r="14" spans="1:62" x14ac:dyDescent="0.25">
      <c r="B14" s="5">
        <v>8</v>
      </c>
      <c r="C14" s="14" t="str">
        <f t="array" ref="C14">IFERROR(IF(INDEX(RAM!$B$7:$B$205,B14,1)=0,"",INDEX(RAM!$B$7:$B$205,B14,1)),"")</f>
        <v>2.1</v>
      </c>
      <c r="D14" s="136" t="str">
        <f>IFERROR(IF(C14="","",IF(INDEX(RAM!$C$7:$C$205,B14,1)="","-/-",INDEX(RAM!$C$7:$C$205,B14,1))),"")</f>
        <v>Check budget</v>
      </c>
      <c r="E14" s="136" t="str">
        <f t="array" ref="E14">IFERROR(IF(C14="","",INDEX(RAM!$D$7:$CY$205,B14,SMALL(IF(INDEX(RAM!$D$7:$CY$205,B14,)&lt;&gt;"",COLUMN(RAM!$D$7:$CY$205)-3,""),1))),"")</f>
        <v>V</v>
      </c>
      <c r="F14" s="136" t="str">
        <f t="array" ref="F14">IFERROR(IF(C14="","",INDEX(RAM!$D$7:$CY$205,B14,SMALL(IF(INDEX(RAM!$D$7:$CY$205,B14,)&lt;&gt;"",COLUMN(RAM!$D$7:$CY$205)-3,""),2))),"")</f>
        <v>Ap</v>
      </c>
      <c r="G14" s="136" t="str">
        <f t="array" ref="G14">IFERROR(IF(C14="","",INDEX(RAM!$D$7:$CY$205,B14,SMALL(IF(INDEX(RAM!$D$7:$CY$205,B14,)&lt;&gt;"",COLUMN(RAM!$D$7:$CY$205)-3,""),3))),"")</f>
        <v/>
      </c>
      <c r="H14" s="136" t="str">
        <f t="array" ref="H14">IFERROR(IF(C14="","",INDEX(RAM!$D$7:$CY$205,B14,SMALL(IF(INDEX(RAM!$D$7:$CY$205,B14,)&lt;&gt;"",COLUMN(RAM!$D$7:$CY$205)-3,""),4))),"")</f>
        <v/>
      </c>
      <c r="I14" s="136" t="str">
        <f t="array" ref="I14">IFERROR(IF(C14="","",INDEX(RAM!$D$7:$CY$205,B14,SMALL(IF(INDEX(RAM!$D$7:$CY$205,B14,)&lt;&gt;"",COLUMN(RAM!$D$7:$CY$205)-3,""),5))),"")</f>
        <v/>
      </c>
      <c r="J14" s="136" t="str">
        <f t="shared" si="0"/>
        <v>V Ap</v>
      </c>
      <c r="K14" s="136" t="str">
        <f t="array" ref="K14">IFERROR(IF(C14="","",INDEX(RAM!$D$5:$CY$5,1,SMALL(IF(INDEX(RAM!$D$7:$CY$205,B14,)&lt;&gt;"",COLUMN(RAM!$D$7:$CY$205)-3,""),1))),"")</f>
        <v>Cinderella</v>
      </c>
      <c r="L14" s="136" t="str">
        <f t="array" ref="L14">IFERROR(IF(C14="","",INDEX(RAM!$D$5:$CY$5,1,SMALL(IF(INDEX(RAM!$D$7:$CY$205,B14,)&lt;&gt;"",COLUMN(RAM!$D$7:$CY$205)-3,""),2))),"")</f>
        <v>Mouse</v>
      </c>
      <c r="M14" s="136" t="str">
        <f t="array" ref="M14">IFERROR(IF(C14="","",INDEX(RAM!$D$5:$CY$5,1,SMALL(IF(INDEX(RAM!$D$7:$CY$205,B14,)&lt;&gt;"",COLUMN(RAM!$D$7:$CY$205)-3,""),3))),"")</f>
        <v/>
      </c>
      <c r="N14" s="136" t="str">
        <f t="array" ref="N14">IFERROR(IF(C14="","",INDEX(RAM!$D$5:$CY$5,1,SMALL(IF(INDEX(RAM!$D$7:$CY$205,B14,)&lt;&gt;"",COLUMN(RAM!$D$7:$CY$205)-3,""),4))),"")</f>
        <v/>
      </c>
      <c r="O14" s="136" t="str">
        <f t="array" ref="O14">IFERROR(IF(C14="","",INDEX(RAM!$D$5:$CY$5,1,SMALL(IF(INDEX(RAM!$D$7:$CY$205,B14,)&lt;&gt;"",COLUMN(RAM!$D$7:$CY$205)-3,""),5))),"")</f>
        <v/>
      </c>
      <c r="P14" s="136" t="str">
        <f t="shared" si="1"/>
        <v xml:space="preserve">Cinderella, Mouse, </v>
      </c>
      <c r="Q14" s="136" t="str">
        <f t="shared" si="2"/>
        <v>2.1 - Check budget</v>
      </c>
      <c r="R14" s="136" t="str">
        <f t="shared" si="3"/>
        <v/>
      </c>
      <c r="S14" s="14">
        <f>IF(roleF="",1,IF(ISNUMBER(MATCH(roleF,INDEX(RAM!$D$7:$CY$205,B14,),0)),1,0))*IF(personF="",1,IF(INDEX(INDEX(RAM!$D$7:$CY$205,B14,),1,personF)&lt;&gt;"",IF(roleF="",1,IF(ISNUMBER(MATCH(roleF,INDEX(RAM!$D$7:$CY$205,B14,personF),0)),1,0)),0))</f>
        <v>1</v>
      </c>
      <c r="T14" s="14">
        <f t="shared" si="4"/>
        <v>2</v>
      </c>
      <c r="U14" s="14">
        <f t="shared" si="5"/>
        <v>4</v>
      </c>
      <c r="V14" s="14">
        <f t="shared" si="6"/>
        <v>8</v>
      </c>
      <c r="W14" s="14" t="str">
        <f t="shared" si="7"/>
        <v>4 8</v>
      </c>
      <c r="X14" s="14">
        <f>IF(T14="","",IF(T14=1,Y14+0*(COUNTIF($T$7:T14,1)-1),X13))</f>
        <v>2</v>
      </c>
      <c r="Y14" s="14">
        <f t="shared" si="8"/>
        <v>2</v>
      </c>
      <c r="Z14" s="10">
        <f t="array" ref="Z14">IF(C14="","",MAX(IF(ISNUMBER(SEARCH(" "&amp;B14," "&amp;$C$7:$C$206)),$T$7:$T$206,0)))</f>
        <v>0</v>
      </c>
      <c r="AA14" s="10" t="str">
        <f t="shared" si="27"/>
        <v/>
      </c>
      <c r="AC14" s="91" t="str">
        <f t="shared" si="20"/>
        <v/>
      </c>
      <c r="AD14" s="91" t="str">
        <f t="shared" si="21"/>
        <v/>
      </c>
      <c r="AE14" s="91" t="str">
        <f t="shared" si="22"/>
        <v/>
      </c>
      <c r="AF14" s="91" t="str">
        <f t="shared" si="23"/>
        <v/>
      </c>
      <c r="AG14" s="91" t="str">
        <f t="shared" si="24"/>
        <v/>
      </c>
      <c r="AH14" s="91" t="str">
        <f t="shared" si="25"/>
        <v/>
      </c>
      <c r="AI14" s="91" t="str">
        <f t="shared" si="26"/>
        <v/>
      </c>
      <c r="AJ14" s="10">
        <f t="shared" si="15"/>
        <v>3</v>
      </c>
      <c r="AK14" s="10" t="str">
        <f t="shared" si="16"/>
        <v>2.2</v>
      </c>
      <c r="AL14" s="92" t="str">
        <f t="shared" si="17"/>
        <v>2.1.1</v>
      </c>
      <c r="AM14" s="92" t="str">
        <f t="shared" si="18"/>
        <v>2</v>
      </c>
      <c r="AN14" s="10">
        <f t="shared" si="19"/>
        <v>1</v>
      </c>
      <c r="AO14" s="24"/>
      <c r="AQ14" s="174" t="str">
        <f>IF(Settings!G14="","",Settings!G14&amp;" - "&amp;Settings!H14)</f>
        <v/>
      </c>
      <c r="AS14" s="173" t="s">
        <v>100</v>
      </c>
      <c r="AT14" s="5">
        <v>3</v>
      </c>
      <c r="AU14" s="24"/>
      <c r="AV14" s="24"/>
      <c r="AW14" s="10">
        <f>Settings!C14</f>
        <v>0</v>
      </c>
      <c r="AX14" s="170">
        <f>Settings!H14</f>
        <v>0</v>
      </c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</row>
    <row r="15" spans="1:62" x14ac:dyDescent="0.25">
      <c r="B15" s="5">
        <v>9</v>
      </c>
      <c r="C15" s="14" t="str">
        <f t="array" ref="C15">IFERROR(IF(INDEX(RAM!$B$7:$B$205,B15,1)=0,"",INDEX(RAM!$B$7:$B$205,B15,1)),"")</f>
        <v>2.1.1</v>
      </c>
      <c r="D15" s="136" t="str">
        <f>IFERROR(IF(C15="","",IF(INDEX(RAM!$C$7:$C$205,B15,1)="","-/-",INDEX(RAM!$C$7:$C$205,B15,1))),"")</f>
        <v>Check options withing budget</v>
      </c>
      <c r="E15" s="136" t="str">
        <f t="array" ref="E15">IFERROR(IF(C15="","",INDEX(RAM!$D$7:$CY$205,B15,SMALL(IF(INDEX(RAM!$D$7:$CY$205,B15,)&lt;&gt;"",COLUMN(RAM!$D$7:$CY$205)-3,""),1))),"")</f>
        <v>O</v>
      </c>
      <c r="F15" s="136" t="str">
        <f t="array" ref="F15">IFERROR(IF(C15="","",INDEX(RAM!$D$7:$CY$205,B15,SMALL(IF(INDEX(RAM!$D$7:$CY$205,B15,)&lt;&gt;"",COLUMN(RAM!$D$7:$CY$205)-3,""),2))),"")</f>
        <v>V</v>
      </c>
      <c r="G15" s="136" t="str">
        <f t="array" ref="G15">IFERROR(IF(C15="","",INDEX(RAM!$D$7:$CY$205,B15,SMALL(IF(INDEX(RAM!$D$7:$CY$205,B15,)&lt;&gt;"",COLUMN(RAM!$D$7:$CY$205)-3,""),3))),"")</f>
        <v/>
      </c>
      <c r="H15" s="136" t="str">
        <f t="array" ref="H15">IFERROR(IF(C15="","",INDEX(RAM!$D$7:$CY$205,B15,SMALL(IF(INDEX(RAM!$D$7:$CY$205,B15,)&lt;&gt;"",COLUMN(RAM!$D$7:$CY$205)-3,""),4))),"")</f>
        <v/>
      </c>
      <c r="I15" s="136" t="str">
        <f t="array" ref="I15">IFERROR(IF(C15="","",INDEX(RAM!$D$7:$CY$205,B15,SMALL(IF(INDEX(RAM!$D$7:$CY$205,B15,)&lt;&gt;"",COLUMN(RAM!$D$7:$CY$205)-3,""),5))),"")</f>
        <v/>
      </c>
      <c r="J15" s="136" t="str">
        <f t="shared" si="0"/>
        <v>O V</v>
      </c>
      <c r="K15" s="136" t="str">
        <f t="array" ref="K15">IFERROR(IF(C15="","",INDEX(RAM!$D$5:$CY$5,1,SMALL(IF(INDEX(RAM!$D$7:$CY$205,B15,)&lt;&gt;"",COLUMN(RAM!$D$7:$CY$205)-3,""),1))),"")</f>
        <v>Mikey Mouse</v>
      </c>
      <c r="L15" s="136" t="str">
        <f t="array" ref="L15">IFERROR(IF(C15="","",INDEX(RAM!$D$5:$CY$5,1,SMALL(IF(INDEX(RAM!$D$7:$CY$205,B15,)&lt;&gt;"",COLUMN(RAM!$D$7:$CY$205)-3,""),2))),"")</f>
        <v>Fairy godmother</v>
      </c>
      <c r="M15" s="136" t="str">
        <f t="array" ref="M15">IFERROR(IF(C15="","",INDEX(RAM!$D$5:$CY$5,1,SMALL(IF(INDEX(RAM!$D$7:$CY$205,B15,)&lt;&gt;"",COLUMN(RAM!$D$7:$CY$205)-3,""),3))),"")</f>
        <v/>
      </c>
      <c r="N15" s="136" t="str">
        <f t="array" ref="N15">IFERROR(IF(C15="","",INDEX(RAM!$D$5:$CY$5,1,SMALL(IF(INDEX(RAM!$D$7:$CY$205,B15,)&lt;&gt;"",COLUMN(RAM!$D$7:$CY$205)-3,""),4))),"")</f>
        <v/>
      </c>
      <c r="O15" s="136" t="str">
        <f t="array" ref="O15">IFERROR(IF(C15="","",INDEX(RAM!$D$5:$CY$5,1,SMALL(IF(INDEX(RAM!$D$7:$CY$205,B15,)&lt;&gt;"",COLUMN(RAM!$D$7:$CY$205)-3,""),5))),"")</f>
        <v/>
      </c>
      <c r="P15" s="136" t="str">
        <f t="shared" si="1"/>
        <v xml:space="preserve">Mikey Mouse, Fairy godmother, </v>
      </c>
      <c r="Q15" s="136" t="str">
        <f t="shared" si="2"/>
        <v>2.1.1 - Check options withing budget</v>
      </c>
      <c r="R15" s="136" t="str">
        <f t="shared" si="3"/>
        <v/>
      </c>
      <c r="S15" s="14">
        <f>IF(roleF="",1,IF(ISNUMBER(MATCH(roleF,INDEX(RAM!$D$7:$CY$205,B15,),0)),1,0))*IF(personF="",1,IF(INDEX(INDEX(RAM!$D$7:$CY$205,B15,),1,personF)&lt;&gt;"",IF(roleF="",1,IF(ISNUMBER(MATCH(roleF,INDEX(RAM!$D$7:$CY$205,B15,personF),0)),1,0)),0))</f>
        <v>1</v>
      </c>
      <c r="T15" s="14">
        <f t="shared" si="4"/>
        <v>3</v>
      </c>
      <c r="U15" s="14">
        <f t="shared" si="5"/>
        <v>6</v>
      </c>
      <c r="V15" s="14">
        <f t="shared" si="6"/>
        <v>10</v>
      </c>
      <c r="W15" s="14" t="str">
        <f t="shared" si="7"/>
        <v>6 10</v>
      </c>
      <c r="X15" s="14">
        <f>IF(T15="","",IF(T15=1,Y15+0*(COUNTIF($T$7:T15,1)-1),X14))</f>
        <v>2</v>
      </c>
      <c r="Y15" s="14">
        <f t="shared" si="8"/>
        <v>2</v>
      </c>
      <c r="Z15" s="10">
        <f t="array" ref="Z15">IF(C15="","",MAX(IF(ISNUMBER(SEARCH(" "&amp;B15," "&amp;$C$7:$C$206)),$T$7:$T$206,0)))</f>
        <v>0</v>
      </c>
      <c r="AA15" s="10" t="str">
        <f t="shared" si="27"/>
        <v/>
      </c>
      <c r="AC15" s="91" t="str">
        <f t="shared" si="20"/>
        <v/>
      </c>
      <c r="AD15" s="91" t="str">
        <f t="shared" si="21"/>
        <v/>
      </c>
      <c r="AE15" s="91" t="str">
        <f t="shared" si="22"/>
        <v/>
      </c>
      <c r="AF15" s="91" t="str">
        <f t="shared" si="23"/>
        <v/>
      </c>
      <c r="AG15" s="91" t="str">
        <f t="shared" si="24"/>
        <v/>
      </c>
      <c r="AH15" s="91" t="str">
        <f t="shared" si="25"/>
        <v/>
      </c>
      <c r="AI15" s="91">
        <f t="shared" si="26"/>
        <v>3</v>
      </c>
      <c r="AJ15" s="10" t="str">
        <f t="shared" si="15"/>
        <v>2.2</v>
      </c>
      <c r="AK15" s="10" t="str">
        <f t="shared" si="16"/>
        <v>2.1.2</v>
      </c>
      <c r="AL15" s="92" t="str">
        <f t="shared" si="17"/>
        <v>2.1.1.1</v>
      </c>
      <c r="AM15" s="92" t="str">
        <f t="shared" si="18"/>
        <v>2.1</v>
      </c>
      <c r="AN15" s="10">
        <f t="shared" si="19"/>
        <v>2</v>
      </c>
      <c r="AO15" s="24"/>
      <c r="AQ15" s="174" t="str">
        <f>IF(Settings!G15="","",Settings!G15&amp;" - "&amp;Settings!H15)</f>
        <v/>
      </c>
      <c r="AV15" s="24"/>
      <c r="AW15" s="10">
        <f>Settings!C15</f>
        <v>0</v>
      </c>
      <c r="AX15" s="170">
        <f>Settings!H15</f>
        <v>0</v>
      </c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</row>
    <row r="16" spans="1:62" x14ac:dyDescent="0.25">
      <c r="B16" s="5">
        <v>10</v>
      </c>
      <c r="C16" s="14" t="str">
        <f t="array" ref="C16">IFERROR(IF(INDEX(RAM!$B$7:$B$205,B16,1)=0,"",INDEX(RAM!$B$7:$B$205,B16,1)),"")</f>
        <v>2.1.2</v>
      </c>
      <c r="D16" s="136" t="str">
        <f>IFERROR(IF(C16="","",IF(INDEX(RAM!$C$7:$C$205,B16,1)="","-/-",INDEX(RAM!$C$7:$C$205,B16,1))),"")</f>
        <v>Check gifts options</v>
      </c>
      <c r="E16" s="136" t="str">
        <f t="array" ref="E16">IFERROR(IF(C16="","",INDEX(RAM!$D$7:$CY$205,B16,SMALL(IF(INDEX(RAM!$D$7:$CY$205,B16,)&lt;&gt;"",COLUMN(RAM!$D$7:$CY$205)-3,""),1))),"")</f>
        <v/>
      </c>
      <c r="F16" s="136" t="str">
        <f t="array" ref="F16">IFERROR(IF(C16="","",INDEX(RAM!$D$7:$CY$205,B16,SMALL(IF(INDEX(RAM!$D$7:$CY$205,B16,)&lt;&gt;"",COLUMN(RAM!$D$7:$CY$205)-3,""),2))),"")</f>
        <v/>
      </c>
      <c r="G16" s="136" t="str">
        <f t="array" ref="G16">IFERROR(IF(C16="","",INDEX(RAM!$D$7:$CY$205,B16,SMALL(IF(INDEX(RAM!$D$7:$CY$205,B16,)&lt;&gt;"",COLUMN(RAM!$D$7:$CY$205)-3,""),3))),"")</f>
        <v/>
      </c>
      <c r="H16" s="136" t="str">
        <f t="array" ref="H16">IFERROR(IF(C16="","",INDEX(RAM!$D$7:$CY$205,B16,SMALL(IF(INDEX(RAM!$D$7:$CY$205,B16,)&lt;&gt;"",COLUMN(RAM!$D$7:$CY$205)-3,""),4))),"")</f>
        <v/>
      </c>
      <c r="I16" s="136" t="str">
        <f t="array" ref="I16">IFERROR(IF(C16="","",INDEX(RAM!$D$7:$CY$205,B16,SMALL(IF(INDEX(RAM!$D$7:$CY$205,B16,)&lt;&gt;"",COLUMN(RAM!$D$7:$CY$205)-3,""),5))),"")</f>
        <v/>
      </c>
      <c r="J16" s="136" t="str">
        <f t="shared" si="0"/>
        <v>-/-</v>
      </c>
      <c r="K16" s="136" t="str">
        <f t="array" ref="K16">IFERROR(IF(C16="","",INDEX(RAM!$D$5:$CY$5,1,SMALL(IF(INDEX(RAM!$D$7:$CY$205,B16,)&lt;&gt;"",COLUMN(RAM!$D$7:$CY$205)-3,""),1))),"")</f>
        <v/>
      </c>
      <c r="L16" s="136" t="str">
        <f t="array" ref="L16">IFERROR(IF(C16="","",INDEX(RAM!$D$5:$CY$5,1,SMALL(IF(INDEX(RAM!$D$7:$CY$205,B16,)&lt;&gt;"",COLUMN(RAM!$D$7:$CY$205)-3,""),2))),"")</f>
        <v/>
      </c>
      <c r="M16" s="136" t="str">
        <f t="array" ref="M16">IFERROR(IF(C16="","",INDEX(RAM!$D$5:$CY$5,1,SMALL(IF(INDEX(RAM!$D$7:$CY$205,B16,)&lt;&gt;"",COLUMN(RAM!$D$7:$CY$205)-3,""),3))),"")</f>
        <v/>
      </c>
      <c r="N16" s="136" t="str">
        <f t="array" ref="N16">IFERROR(IF(C16="","",INDEX(RAM!$D$5:$CY$5,1,SMALL(IF(INDEX(RAM!$D$7:$CY$205,B16,)&lt;&gt;"",COLUMN(RAM!$D$7:$CY$205)-3,""),4))),"")</f>
        <v/>
      </c>
      <c r="O16" s="136" t="str">
        <f t="array" ref="O16">IFERROR(IF(C16="","",INDEX(RAM!$D$5:$CY$5,1,SMALL(IF(INDEX(RAM!$D$7:$CY$205,B16,)&lt;&gt;"",COLUMN(RAM!$D$7:$CY$205)-3,""),5))),"")</f>
        <v/>
      </c>
      <c r="P16" s="136" t="str">
        <f t="shared" si="1"/>
        <v>-/---</v>
      </c>
      <c r="Q16" s="136" t="str">
        <f t="shared" si="2"/>
        <v>2.1.2 - Check gifts options</v>
      </c>
      <c r="R16" s="136" t="str">
        <f t="shared" si="3"/>
        <v/>
      </c>
      <c r="S16" s="14">
        <f>IF(roleF="",1,IF(ISNUMBER(MATCH(roleF,INDEX(RAM!$D$7:$CY$205,B16,),0)),1,0))*IF(personF="",1,IF(INDEX(INDEX(RAM!$D$7:$CY$205,B16,),1,personF)&lt;&gt;"",IF(roleF="",1,IF(ISNUMBER(MATCH(roleF,INDEX(RAM!$D$7:$CY$205,B16,personF),0)),1,0)),0))</f>
        <v>1</v>
      </c>
      <c r="T16" s="14">
        <f t="shared" si="4"/>
        <v>3</v>
      </c>
      <c r="U16" s="14">
        <f t="shared" si="5"/>
        <v>8</v>
      </c>
      <c r="V16" s="14">
        <f t="shared" si="6"/>
        <v>10</v>
      </c>
      <c r="W16" s="14" t="str">
        <f t="shared" si="7"/>
        <v>8 10</v>
      </c>
      <c r="X16" s="14">
        <f>IF(T16="","",IF(T16=1,Y16+0*(COUNTIF($T$7:T16,1)-1),X15))</f>
        <v>2</v>
      </c>
      <c r="Y16" s="14">
        <f t="shared" si="8"/>
        <v>2</v>
      </c>
      <c r="Z16" s="10">
        <f t="array" ref="Z16">IF(C16="","",MAX(IF(ISNUMBER(SEARCH(" "&amp;B16," "&amp;$C$7:$C$206)),$T$7:$T$206,0)))</f>
        <v>0</v>
      </c>
      <c r="AA16" s="10" t="str">
        <f t="shared" si="27"/>
        <v/>
      </c>
      <c r="AC16" s="91" t="str">
        <f t="shared" si="20"/>
        <v/>
      </c>
      <c r="AD16" s="91" t="str">
        <f t="shared" si="21"/>
        <v/>
      </c>
      <c r="AE16" s="91" t="str">
        <f t="shared" si="22"/>
        <v/>
      </c>
      <c r="AF16" s="91" t="str">
        <f t="shared" si="23"/>
        <v/>
      </c>
      <c r="AG16" s="91" t="str">
        <f t="shared" si="24"/>
        <v/>
      </c>
      <c r="AH16" s="91" t="str">
        <f t="shared" si="25"/>
        <v/>
      </c>
      <c r="AI16" s="91">
        <f t="shared" si="26"/>
        <v>3</v>
      </c>
      <c r="AJ16" s="10" t="str">
        <f t="shared" si="15"/>
        <v>2.2</v>
      </c>
      <c r="AK16" s="10" t="str">
        <f t="shared" si="16"/>
        <v>2.1.3</v>
      </c>
      <c r="AL16" s="92" t="str">
        <f t="shared" si="17"/>
        <v>2.1.2.1</v>
      </c>
      <c r="AM16" s="92" t="str">
        <f t="shared" si="18"/>
        <v>2.1</v>
      </c>
      <c r="AN16" s="10">
        <f t="shared" si="19"/>
        <v>2</v>
      </c>
      <c r="AO16" s="24"/>
      <c r="AQ16" s="174" t="str">
        <f>IF(Settings!G16="","",Settings!G16&amp;" - "&amp;Settings!H16)</f>
        <v/>
      </c>
      <c r="AS16" s="131" t="s">
        <v>94</v>
      </c>
      <c r="AT16" s="10" t="str">
        <f>IF(OR(WBS!L5="",WBS!L5="All"),"",INDEX(Settings!$G$7:$G$16,MATCH(WBS!L5,Settings!$H$7:$H$16,0),1))</f>
        <v/>
      </c>
      <c r="AU16" s="24"/>
      <c r="AV16" s="24"/>
      <c r="AW16" s="10">
        <f>Settings!C16</f>
        <v>0</v>
      </c>
      <c r="AX16" s="170">
        <f>Settings!H16</f>
        <v>0</v>
      </c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</row>
    <row r="17" spans="2:62" x14ac:dyDescent="0.25">
      <c r="B17" s="5">
        <v>11</v>
      </c>
      <c r="C17" s="14" t="str">
        <f t="array" ref="C17">IFERROR(IF(INDEX(RAM!$B$7:$B$205,B17,1)=0,"",INDEX(RAM!$B$7:$B$205,B17,1)),"")</f>
        <v>2.2</v>
      </c>
      <c r="D17" s="136" t="str">
        <f>IFERROR(IF(C17="","",IF(INDEX(RAM!$C$7:$C$205,B17,1)="","-/-",INDEX(RAM!$C$7:$C$205,B17,1))),"")</f>
        <v>Call few places</v>
      </c>
      <c r="E17" s="136" t="str">
        <f t="array" ref="E17">IFERROR(IF(C17="","",INDEX(RAM!$D$7:$CY$205,B17,SMALL(IF(INDEX(RAM!$D$7:$CY$205,B17,)&lt;&gt;"",COLUMN(RAM!$D$7:$CY$205)-3,""),1))),"")</f>
        <v>O</v>
      </c>
      <c r="F17" s="136" t="str">
        <f t="array" ref="F17">IFERROR(IF(C17="","",INDEX(RAM!$D$7:$CY$205,B17,SMALL(IF(INDEX(RAM!$D$7:$CY$205,B17,)&lt;&gt;"",COLUMN(RAM!$D$7:$CY$205)-3,""),2))),"")</f>
        <v/>
      </c>
      <c r="G17" s="136" t="str">
        <f t="array" ref="G17">IFERROR(IF(C17="","",INDEX(RAM!$D$7:$CY$205,B17,SMALL(IF(INDEX(RAM!$D$7:$CY$205,B17,)&lt;&gt;"",COLUMN(RAM!$D$7:$CY$205)-3,""),3))),"")</f>
        <v/>
      </c>
      <c r="H17" s="136" t="str">
        <f t="array" ref="H17">IFERROR(IF(C17="","",INDEX(RAM!$D$7:$CY$205,B17,SMALL(IF(INDEX(RAM!$D$7:$CY$205,B17,)&lt;&gt;"",COLUMN(RAM!$D$7:$CY$205)-3,""),4))),"")</f>
        <v/>
      </c>
      <c r="I17" s="136" t="str">
        <f t="array" ref="I17">IFERROR(IF(C17="","",INDEX(RAM!$D$7:$CY$205,B17,SMALL(IF(INDEX(RAM!$D$7:$CY$205,B17,)&lt;&gt;"",COLUMN(RAM!$D$7:$CY$205)-3,""),5))),"")</f>
        <v/>
      </c>
      <c r="J17" s="136" t="str">
        <f t="shared" si="0"/>
        <v>O</v>
      </c>
      <c r="K17" s="136" t="str">
        <f t="array" ref="K17">IFERROR(IF(C17="","",INDEX(RAM!$D$5:$CY$5,1,SMALL(IF(INDEX(RAM!$D$7:$CY$205,B17,)&lt;&gt;"",COLUMN(RAM!$D$7:$CY$205)-3,""),1))),"")</f>
        <v>Prince charming</v>
      </c>
      <c r="L17" s="136" t="str">
        <f t="array" ref="L17">IFERROR(IF(C17="","",INDEX(RAM!$D$5:$CY$5,1,SMALL(IF(INDEX(RAM!$D$7:$CY$205,B17,)&lt;&gt;"",COLUMN(RAM!$D$7:$CY$205)-3,""),2))),"")</f>
        <v/>
      </c>
      <c r="M17" s="136" t="str">
        <f t="array" ref="M17">IFERROR(IF(C17="","",INDEX(RAM!$D$5:$CY$5,1,SMALL(IF(INDEX(RAM!$D$7:$CY$205,B17,)&lt;&gt;"",COLUMN(RAM!$D$7:$CY$205)-3,""),3))),"")</f>
        <v/>
      </c>
      <c r="N17" s="136" t="str">
        <f t="array" ref="N17">IFERROR(IF(C17="","",INDEX(RAM!$D$5:$CY$5,1,SMALL(IF(INDEX(RAM!$D$7:$CY$205,B17,)&lt;&gt;"",COLUMN(RAM!$D$7:$CY$205)-3,""),4))),"")</f>
        <v/>
      </c>
      <c r="O17" s="136" t="str">
        <f t="array" ref="O17">IFERROR(IF(C17="","",INDEX(RAM!$D$5:$CY$5,1,SMALL(IF(INDEX(RAM!$D$7:$CY$205,B17,)&lt;&gt;"",COLUMN(RAM!$D$7:$CY$205)-3,""),5))),"")</f>
        <v/>
      </c>
      <c r="P17" s="136" t="str">
        <f t="shared" si="1"/>
        <v xml:space="preserve">Prince charming, </v>
      </c>
      <c r="Q17" s="136" t="str">
        <f t="shared" si="2"/>
        <v>2.2 - Call few places</v>
      </c>
      <c r="R17" s="136" t="str">
        <f t="shared" si="3"/>
        <v/>
      </c>
      <c r="S17" s="14">
        <f>IF(roleF="",1,IF(ISNUMBER(MATCH(roleF,INDEX(RAM!$D$7:$CY$205,B17,),0)),1,0))*IF(personF="",1,IF(INDEX(INDEX(RAM!$D$7:$CY$205,B17,),1,personF)&lt;&gt;"",IF(roleF="",1,IF(ISNUMBER(MATCH(roleF,INDEX(RAM!$D$7:$CY$205,B17,personF),0)),1,0)),0))</f>
        <v>1</v>
      </c>
      <c r="T17" s="14">
        <f t="shared" si="4"/>
        <v>2</v>
      </c>
      <c r="U17" s="14">
        <f t="shared" si="5"/>
        <v>10</v>
      </c>
      <c r="V17" s="14">
        <f t="shared" si="6"/>
        <v>8</v>
      </c>
      <c r="W17" s="14" t="str">
        <f t="shared" si="7"/>
        <v>10 8</v>
      </c>
      <c r="X17" s="14">
        <f>IF(T17="","",IF(T17=1,Y17+0*(COUNTIF($T$7:T17,1)-1),X16))</f>
        <v>2</v>
      </c>
      <c r="Y17" s="14">
        <f t="shared" si="8"/>
        <v>2</v>
      </c>
      <c r="Z17" s="10">
        <f t="array" ref="Z17">IF(C17="","",MAX(IF(ISNUMBER(SEARCH(" "&amp;B17," "&amp;$C$7:$C$206)),$T$7:$T$206,0)))</f>
        <v>0</v>
      </c>
      <c r="AA17" s="10" t="str">
        <f t="shared" si="27"/>
        <v/>
      </c>
      <c r="AC17" s="91" t="str">
        <f t="shared" ref="AC17:AC80" si="28">IF($T17&lt;AC$6,"",INDEX(AD$7:AD$206,MATCH(AD17,AE$7:AE$206,0),1))</f>
        <v/>
      </c>
      <c r="AD17" s="91" t="str">
        <f t="shared" ref="AD17:AD80" si="29">IF($T17&lt;AD$6,"",INDEX(AE$7:AE$206,MATCH(AE17,AF$7:AF$206,0),1))</f>
        <v/>
      </c>
      <c r="AE17" s="91" t="str">
        <f t="shared" ref="AE17:AE80" si="30">IF($T17&lt;AE$6,"",INDEX(AF$7:AF$206,MATCH(AF17,AG$7:AG$206,0),1))</f>
        <v/>
      </c>
      <c r="AF17" s="91" t="str">
        <f t="shared" ref="AF17:AF80" si="31">IF($T17&lt;AF$6,"",INDEX(AG$7:AG$206,MATCH(AG17,AH$7:AH$206,0),1))</f>
        <v/>
      </c>
      <c r="AG17" s="91" t="str">
        <f t="shared" ref="AG17:AG80" si="32">IF($T17&lt;AG$6,"",INDEX(AH$7:AH$206,MATCH(AH17,AI$7:AI$206,0),1))</f>
        <v/>
      </c>
      <c r="AH17" s="91" t="str">
        <f t="shared" ref="AH17:AH80" si="33">IF($T17&lt;AH$6,"",INDEX(AI$7:AI$206,MATCH(AI17,AJ$7:AJ$206,0),1))</f>
        <v/>
      </c>
      <c r="AI17" s="91" t="str">
        <f t="shared" ref="AI17:AI80" si="34">IF($T17&lt;AI$6,"",INDEX(AJ$7:AJ$206,MATCH(AJ17,AK$7:AK$206,0),1))</f>
        <v/>
      </c>
      <c r="AJ17" s="10">
        <f t="shared" si="15"/>
        <v>3</v>
      </c>
      <c r="AK17" s="10" t="str">
        <f t="shared" si="16"/>
        <v>2.3</v>
      </c>
      <c r="AL17" s="92" t="str">
        <f t="shared" si="17"/>
        <v>2.2.1</v>
      </c>
      <c r="AM17" s="92" t="str">
        <f t="shared" si="18"/>
        <v>2</v>
      </c>
      <c r="AN17" s="10">
        <f t="shared" si="19"/>
        <v>1</v>
      </c>
      <c r="AO17" s="24"/>
      <c r="AQ17" s="177" t="str">
        <f>AQ7&amp;AQ8&amp;AQ9&amp;AQ10&amp;AQ11&amp;AQ12&amp;AQ13&amp;AQ14&amp;AQ15&amp;AQ16</f>
        <v>P - ParticipantAp - ApprovalV - VerificationO - Opinion</v>
      </c>
      <c r="AS17" s="131" t="s">
        <v>95</v>
      </c>
      <c r="AT17" s="10" t="str">
        <f>IF(OR(WBS!P5="",WBS!P5="All"),"",MATCH(WBS!P5,AW7:AW106,0))</f>
        <v/>
      </c>
      <c r="AU17" s="24"/>
      <c r="AV17" s="24"/>
      <c r="AW17" s="10">
        <f>Settings!C17</f>
        <v>0</v>
      </c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</row>
    <row r="18" spans="2:62" x14ac:dyDescent="0.25">
      <c r="B18" s="5">
        <v>12</v>
      </c>
      <c r="C18" s="14" t="str">
        <f t="array" ref="C18">IFERROR(IF(INDEX(RAM!$B$7:$B$205,B18,1)=0,"",INDEX(RAM!$B$7:$B$205,B18,1)),"")</f>
        <v>2.3</v>
      </c>
      <c r="D18" s="136" t="str">
        <f>IFERROR(IF(C18="","",IF(INDEX(RAM!$C$7:$C$205,B18,1)="","-/-",INDEX(RAM!$C$7:$C$205,B18,1))),"")</f>
        <v xml:space="preserve">Decide and make reservation </v>
      </c>
      <c r="E18" s="136" t="str">
        <f t="array" ref="E18">IFERROR(IF(C18="","",INDEX(RAM!$D$7:$CY$205,B18,SMALL(IF(INDEX(RAM!$D$7:$CY$205,B18,)&lt;&gt;"",COLUMN(RAM!$D$7:$CY$205)-3,""),1))),"")</f>
        <v>V</v>
      </c>
      <c r="F18" s="136" t="str">
        <f t="array" ref="F18">IFERROR(IF(C18="","",INDEX(RAM!$D$7:$CY$205,B18,SMALL(IF(INDEX(RAM!$D$7:$CY$205,B18,)&lt;&gt;"",COLUMN(RAM!$D$7:$CY$205)-3,""),2))),"")</f>
        <v/>
      </c>
      <c r="G18" s="136" t="str">
        <f t="array" ref="G18">IFERROR(IF(C18="","",INDEX(RAM!$D$7:$CY$205,B18,SMALL(IF(INDEX(RAM!$D$7:$CY$205,B18,)&lt;&gt;"",COLUMN(RAM!$D$7:$CY$205)-3,""),3))),"")</f>
        <v/>
      </c>
      <c r="H18" s="136" t="str">
        <f t="array" ref="H18">IFERROR(IF(C18="","",INDEX(RAM!$D$7:$CY$205,B18,SMALL(IF(INDEX(RAM!$D$7:$CY$205,B18,)&lt;&gt;"",COLUMN(RAM!$D$7:$CY$205)-3,""),4))),"")</f>
        <v/>
      </c>
      <c r="I18" s="136" t="str">
        <f t="array" ref="I18">IFERROR(IF(C18="","",INDEX(RAM!$D$7:$CY$205,B18,SMALL(IF(INDEX(RAM!$D$7:$CY$205,B18,)&lt;&gt;"",COLUMN(RAM!$D$7:$CY$205)-3,""),5))),"")</f>
        <v/>
      </c>
      <c r="J18" s="136" t="str">
        <f t="shared" si="0"/>
        <v>V</v>
      </c>
      <c r="K18" s="136" t="str">
        <f t="array" ref="K18">IFERROR(IF(C18="","",INDEX(RAM!$D$5:$CY$5,1,SMALL(IF(INDEX(RAM!$D$7:$CY$205,B18,)&lt;&gt;"",COLUMN(RAM!$D$7:$CY$205)-3,""),1))),"")</f>
        <v>Fairy godmother</v>
      </c>
      <c r="L18" s="136" t="str">
        <f t="array" ref="L18">IFERROR(IF(C18="","",INDEX(RAM!$D$5:$CY$5,1,SMALL(IF(INDEX(RAM!$D$7:$CY$205,B18,)&lt;&gt;"",COLUMN(RAM!$D$7:$CY$205)-3,""),2))),"")</f>
        <v/>
      </c>
      <c r="M18" s="136" t="str">
        <f t="array" ref="M18">IFERROR(IF(C18="","",INDEX(RAM!$D$5:$CY$5,1,SMALL(IF(INDEX(RAM!$D$7:$CY$205,B18,)&lt;&gt;"",COLUMN(RAM!$D$7:$CY$205)-3,""),3))),"")</f>
        <v/>
      </c>
      <c r="N18" s="136" t="str">
        <f t="array" ref="N18">IFERROR(IF(C18="","",INDEX(RAM!$D$5:$CY$5,1,SMALL(IF(INDEX(RAM!$D$7:$CY$205,B18,)&lt;&gt;"",COLUMN(RAM!$D$7:$CY$205)-3,""),4))),"")</f>
        <v/>
      </c>
      <c r="O18" s="136" t="str">
        <f t="array" ref="O18">IFERROR(IF(C18="","",INDEX(RAM!$D$5:$CY$5,1,SMALL(IF(INDEX(RAM!$D$7:$CY$205,B18,)&lt;&gt;"",COLUMN(RAM!$D$7:$CY$205)-3,""),5))),"")</f>
        <v/>
      </c>
      <c r="P18" s="136" t="str">
        <f t="shared" si="1"/>
        <v xml:space="preserve">Fairy godmother, </v>
      </c>
      <c r="Q18" s="136" t="str">
        <f t="shared" si="2"/>
        <v xml:space="preserve">2.3 - Decide and make reservation </v>
      </c>
      <c r="R18" s="136" t="str">
        <f t="shared" si="3"/>
        <v/>
      </c>
      <c r="S18" s="14">
        <f>IF(roleF="",1,IF(ISNUMBER(MATCH(roleF,INDEX(RAM!$D$7:$CY$205,B18,),0)),1,0))*IF(personF="",1,IF(INDEX(INDEX(RAM!$D$7:$CY$205,B18,),1,personF)&lt;&gt;"",IF(roleF="",1,IF(ISNUMBER(MATCH(roleF,INDEX(RAM!$D$7:$CY$205,B18,personF),0)),1,0)),0))</f>
        <v>1</v>
      </c>
      <c r="T18" s="14">
        <f t="shared" si="4"/>
        <v>2</v>
      </c>
      <c r="U18" s="14">
        <f t="shared" si="5"/>
        <v>12</v>
      </c>
      <c r="V18" s="14">
        <f t="shared" si="6"/>
        <v>8</v>
      </c>
      <c r="W18" s="14" t="str">
        <f t="shared" si="7"/>
        <v>12 8</v>
      </c>
      <c r="X18" s="14">
        <f>IF(T18="","",IF(T18=1,Y18+0*(COUNTIF($T$7:T18,1)-1),X17))</f>
        <v>2</v>
      </c>
      <c r="Y18" s="14">
        <f t="shared" si="8"/>
        <v>2</v>
      </c>
      <c r="Z18" s="10">
        <f t="array" ref="Z18">IF(C18="","",MAX(IF(ISNUMBER(SEARCH(" "&amp;B18," "&amp;$C$7:$C$206)),$T$7:$T$206,0)))</f>
        <v>0</v>
      </c>
      <c r="AA18" s="10" t="str">
        <f t="shared" si="27"/>
        <v/>
      </c>
      <c r="AC18" s="91" t="str">
        <f t="shared" si="28"/>
        <v/>
      </c>
      <c r="AD18" s="91" t="str">
        <f t="shared" si="29"/>
        <v/>
      </c>
      <c r="AE18" s="91" t="str">
        <f t="shared" si="30"/>
        <v/>
      </c>
      <c r="AF18" s="91" t="str">
        <f t="shared" si="31"/>
        <v/>
      </c>
      <c r="AG18" s="91" t="str">
        <f t="shared" si="32"/>
        <v/>
      </c>
      <c r="AH18" s="91" t="str">
        <f t="shared" si="33"/>
        <v/>
      </c>
      <c r="AI18" s="91" t="str">
        <f t="shared" si="34"/>
        <v/>
      </c>
      <c r="AJ18" s="10">
        <f t="shared" si="15"/>
        <v>3</v>
      </c>
      <c r="AK18" s="10" t="str">
        <f t="shared" si="16"/>
        <v>2.4</v>
      </c>
      <c r="AL18" s="92" t="str">
        <f t="shared" si="17"/>
        <v>2.3.1</v>
      </c>
      <c r="AM18" s="92" t="str">
        <f t="shared" si="18"/>
        <v>2</v>
      </c>
      <c r="AN18" s="10">
        <f t="shared" si="19"/>
        <v>1</v>
      </c>
      <c r="AO18" s="24"/>
      <c r="AP18" s="3" t="s">
        <v>118</v>
      </c>
      <c r="AQ18" s="178" t="str">
        <f>LEFT(AQ7,17)&amp;CHAR(10)&amp;LEFT(AQ9,17)&amp;CHAR(10)&amp;LEFT(AQ11,17)&amp;CHAR(10)&amp;LEFT(AQ13,17)&amp;CHAR(10)&amp;LEFT(AQ15,17)</f>
        <v xml:space="preserve">P - Participant
V - Verification
</v>
      </c>
      <c r="AS18" s="175"/>
      <c r="AT18" s="176"/>
      <c r="AU18" s="24"/>
      <c r="AV18" s="24"/>
      <c r="AW18" s="10">
        <f>Settings!C18</f>
        <v>0</v>
      </c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</row>
    <row r="19" spans="2:62" x14ac:dyDescent="0.25">
      <c r="B19" s="5">
        <v>13</v>
      </c>
      <c r="C19" s="14" t="str">
        <f t="array" ref="C19">IFERROR(IF(INDEX(RAM!$B$7:$B$205,B19,1)=0,"",INDEX(RAM!$B$7:$B$205,B19,1)),"")</f>
        <v>2.4</v>
      </c>
      <c r="D19" s="136" t="str">
        <f>IFERROR(IF(C19="","",IF(INDEX(RAM!$C$7:$C$205,B19,1)="","-/-",INDEX(RAM!$C$7:$C$205,B19,1))),"")</f>
        <v>Sent invitations</v>
      </c>
      <c r="E19" s="136" t="str">
        <f t="array" ref="E19">IFERROR(IF(C19="","",INDEX(RAM!$D$7:$CY$205,B19,SMALL(IF(INDEX(RAM!$D$7:$CY$205,B19,)&lt;&gt;"",COLUMN(RAM!$D$7:$CY$205)-3,""),1))),"")</f>
        <v/>
      </c>
      <c r="F19" s="136" t="str">
        <f t="array" ref="F19">IFERROR(IF(C19="","",INDEX(RAM!$D$7:$CY$205,B19,SMALL(IF(INDEX(RAM!$D$7:$CY$205,B19,)&lt;&gt;"",COLUMN(RAM!$D$7:$CY$205)-3,""),2))),"")</f>
        <v/>
      </c>
      <c r="G19" s="136" t="str">
        <f t="array" ref="G19">IFERROR(IF(C19="","",INDEX(RAM!$D$7:$CY$205,B19,SMALL(IF(INDEX(RAM!$D$7:$CY$205,B19,)&lt;&gt;"",COLUMN(RAM!$D$7:$CY$205)-3,""),3))),"")</f>
        <v/>
      </c>
      <c r="H19" s="136" t="str">
        <f t="array" ref="H19">IFERROR(IF(C19="","",INDEX(RAM!$D$7:$CY$205,B19,SMALL(IF(INDEX(RAM!$D$7:$CY$205,B19,)&lt;&gt;"",COLUMN(RAM!$D$7:$CY$205)-3,""),4))),"")</f>
        <v/>
      </c>
      <c r="I19" s="136" t="str">
        <f t="array" ref="I19">IFERROR(IF(C19="","",INDEX(RAM!$D$7:$CY$205,B19,SMALL(IF(INDEX(RAM!$D$7:$CY$205,B19,)&lt;&gt;"",COLUMN(RAM!$D$7:$CY$205)-3,""),5))),"")</f>
        <v/>
      </c>
      <c r="J19" s="136" t="str">
        <f t="shared" si="0"/>
        <v>-/-</v>
      </c>
      <c r="K19" s="136" t="str">
        <f t="array" ref="K19">IFERROR(IF(C19="","",INDEX(RAM!$D$5:$CY$5,1,SMALL(IF(INDEX(RAM!$D$7:$CY$205,B19,)&lt;&gt;"",COLUMN(RAM!$D$7:$CY$205)-3,""),1))),"")</f>
        <v/>
      </c>
      <c r="L19" s="136" t="str">
        <f t="array" ref="L19">IFERROR(IF(C19="","",INDEX(RAM!$D$5:$CY$5,1,SMALL(IF(INDEX(RAM!$D$7:$CY$205,B19,)&lt;&gt;"",COLUMN(RAM!$D$7:$CY$205)-3,""),2))),"")</f>
        <v/>
      </c>
      <c r="M19" s="136" t="str">
        <f t="array" ref="M19">IFERROR(IF(C19="","",INDEX(RAM!$D$5:$CY$5,1,SMALL(IF(INDEX(RAM!$D$7:$CY$205,B19,)&lt;&gt;"",COLUMN(RAM!$D$7:$CY$205)-3,""),3))),"")</f>
        <v/>
      </c>
      <c r="N19" s="136" t="str">
        <f t="array" ref="N19">IFERROR(IF(C19="","",INDEX(RAM!$D$5:$CY$5,1,SMALL(IF(INDEX(RAM!$D$7:$CY$205,B19,)&lt;&gt;"",COLUMN(RAM!$D$7:$CY$205)-3,""),4))),"")</f>
        <v/>
      </c>
      <c r="O19" s="136" t="str">
        <f t="array" ref="O19">IFERROR(IF(C19="","",INDEX(RAM!$D$5:$CY$5,1,SMALL(IF(INDEX(RAM!$D$7:$CY$205,B19,)&lt;&gt;"",COLUMN(RAM!$D$7:$CY$205)-3,""),5))),"")</f>
        <v/>
      </c>
      <c r="P19" s="136" t="str">
        <f t="shared" si="1"/>
        <v>-/---</v>
      </c>
      <c r="Q19" s="136" t="str">
        <f t="shared" si="2"/>
        <v>2.4 - Sent invitations</v>
      </c>
      <c r="R19" s="136" t="str">
        <f t="shared" si="3"/>
        <v/>
      </c>
      <c r="S19" s="14">
        <f>IF(roleF="",1,IF(ISNUMBER(MATCH(roleF,INDEX(RAM!$D$7:$CY$205,B19,),0)),1,0))*IF(personF="",1,IF(INDEX(INDEX(RAM!$D$7:$CY$205,B19,),1,personF)&lt;&gt;"",IF(roleF="",1,IF(ISNUMBER(MATCH(roleF,INDEX(RAM!$D$7:$CY$205,B19,personF),0)),1,0)),0))</f>
        <v>1</v>
      </c>
      <c r="T19" s="14">
        <f t="shared" si="4"/>
        <v>2</v>
      </c>
      <c r="U19" s="14">
        <f t="shared" si="5"/>
        <v>14</v>
      </c>
      <c r="V19" s="14">
        <f t="shared" si="6"/>
        <v>8</v>
      </c>
      <c r="W19" s="14" t="str">
        <f t="shared" si="7"/>
        <v>14 8</v>
      </c>
      <c r="X19" s="14">
        <f>IF(T19="","",IF(T19=1,Y19+0*(COUNTIF($T$7:T19,1)-1),X18))</f>
        <v>2</v>
      </c>
      <c r="Y19" s="14">
        <f t="shared" si="8"/>
        <v>2</v>
      </c>
      <c r="Z19" s="10">
        <f t="array" ref="Z19">IF(C19="","",MAX(IF(ISNUMBER(SEARCH(" "&amp;B19," "&amp;$C$7:$C$206)),$T$7:$T$206,0)))</f>
        <v>0</v>
      </c>
      <c r="AA19" s="10" t="str">
        <f t="shared" si="27"/>
        <v/>
      </c>
      <c r="AC19" s="91" t="str">
        <f t="shared" si="28"/>
        <v/>
      </c>
      <c r="AD19" s="91" t="str">
        <f t="shared" si="29"/>
        <v/>
      </c>
      <c r="AE19" s="91" t="str">
        <f t="shared" si="30"/>
        <v/>
      </c>
      <c r="AF19" s="91" t="str">
        <f t="shared" si="31"/>
        <v/>
      </c>
      <c r="AG19" s="91" t="str">
        <f t="shared" si="32"/>
        <v/>
      </c>
      <c r="AH19" s="91" t="str">
        <f t="shared" si="33"/>
        <v/>
      </c>
      <c r="AI19" s="91" t="str">
        <f t="shared" si="34"/>
        <v/>
      </c>
      <c r="AJ19" s="10">
        <f t="shared" si="15"/>
        <v>3</v>
      </c>
      <c r="AK19" s="10" t="str">
        <f t="shared" si="16"/>
        <v>2.5</v>
      </c>
      <c r="AL19" s="92" t="str">
        <f t="shared" si="17"/>
        <v>2.4.1</v>
      </c>
      <c r="AM19" s="92" t="str">
        <f t="shared" si="18"/>
        <v>2</v>
      </c>
      <c r="AN19" s="10">
        <f t="shared" si="19"/>
        <v>1</v>
      </c>
      <c r="AO19" s="24"/>
      <c r="AP19" s="3" t="s">
        <v>117</v>
      </c>
      <c r="AQ19" s="178" t="str">
        <f>LEFT(AQ8,17)&amp;CHAR(10)&amp;LEFT(AQ10,17)&amp;CHAR(10)&amp;LEFT(AQ12,17)&amp;CHAR(10)&amp;LEFT(AQ14,17)&amp;CHAR(10)&amp;LEFT(AQ16,17)</f>
        <v xml:space="preserve">Ap - Approval
O - Opinion
</v>
      </c>
      <c r="AT19" s="24"/>
      <c r="AU19" s="24"/>
      <c r="AV19" s="24"/>
      <c r="AW19" s="10">
        <f>Settings!C19</f>
        <v>0</v>
      </c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</row>
    <row r="20" spans="2:62" x14ac:dyDescent="0.25">
      <c r="B20" s="5">
        <v>14</v>
      </c>
      <c r="C20" s="14">
        <f t="array" ref="C20">IFERROR(IF(INDEX(RAM!$B$7:$B$205,B20,1)=0,"",INDEX(RAM!$B$7:$B$205,B20,1)),"")</f>
        <v>3</v>
      </c>
      <c r="D20" s="136" t="str">
        <f>IFERROR(IF(C20="","",IF(INDEX(RAM!$C$7:$C$205,B20,1)="","-/-",INDEX(RAM!$C$7:$C$205,B20,1))),"")</f>
        <v>New task</v>
      </c>
      <c r="E20" s="136" t="str">
        <f t="array" ref="E20">IFERROR(IF(C20="","",INDEX(RAM!$D$7:$CY$205,B20,SMALL(IF(INDEX(RAM!$D$7:$CY$205,B20,)&lt;&gt;"",COLUMN(RAM!$D$7:$CY$205)-3,""),1))),"")</f>
        <v>V</v>
      </c>
      <c r="F20" s="136" t="str">
        <f t="array" ref="F20">IFERROR(IF(C20="","",INDEX(RAM!$D$7:$CY$205,B20,SMALL(IF(INDEX(RAM!$D$7:$CY$205,B20,)&lt;&gt;"",COLUMN(RAM!$D$7:$CY$205)-3,""),2))),"")</f>
        <v>O</v>
      </c>
      <c r="G20" s="136" t="str">
        <f t="array" ref="G20">IFERROR(IF(C20="","",INDEX(RAM!$D$7:$CY$205,B20,SMALL(IF(INDEX(RAM!$D$7:$CY$205,B20,)&lt;&gt;"",COLUMN(RAM!$D$7:$CY$205)-3,""),3))),"")</f>
        <v/>
      </c>
      <c r="H20" s="136" t="str">
        <f t="array" ref="H20">IFERROR(IF(C20="","",INDEX(RAM!$D$7:$CY$205,B20,SMALL(IF(INDEX(RAM!$D$7:$CY$205,B20,)&lt;&gt;"",COLUMN(RAM!$D$7:$CY$205)-3,""),4))),"")</f>
        <v/>
      </c>
      <c r="I20" s="136" t="str">
        <f t="array" ref="I20">IFERROR(IF(C20="","",INDEX(RAM!$D$7:$CY$205,B20,SMALL(IF(INDEX(RAM!$D$7:$CY$205,B20,)&lt;&gt;"",COLUMN(RAM!$D$7:$CY$205)-3,""),5))),"")</f>
        <v/>
      </c>
      <c r="J20" s="136" t="str">
        <f t="shared" si="0"/>
        <v>V O</v>
      </c>
      <c r="K20" s="136" t="str">
        <f t="array" ref="K20">IFERROR(IF(C20="","",INDEX(RAM!$D$5:$CY$5,1,SMALL(IF(INDEX(RAM!$D$7:$CY$205,B20,)&lt;&gt;"",COLUMN(RAM!$D$7:$CY$205)-3,""),1))),"")</f>
        <v>Cinderella</v>
      </c>
      <c r="L20" s="136" t="str">
        <f t="array" ref="L20">IFERROR(IF(C20="","",INDEX(RAM!$D$5:$CY$5,1,SMALL(IF(INDEX(RAM!$D$7:$CY$205,B20,)&lt;&gt;"",COLUMN(RAM!$D$7:$CY$205)-3,""),2))),"")</f>
        <v>Prince charming</v>
      </c>
      <c r="M20" s="136" t="str">
        <f t="array" ref="M20">IFERROR(IF(C20="","",INDEX(RAM!$D$5:$CY$5,1,SMALL(IF(INDEX(RAM!$D$7:$CY$205,B20,)&lt;&gt;"",COLUMN(RAM!$D$7:$CY$205)-3,""),3))),"")</f>
        <v/>
      </c>
      <c r="N20" s="136" t="str">
        <f t="array" ref="N20">IFERROR(IF(C20="","",INDEX(RAM!$D$5:$CY$5,1,SMALL(IF(INDEX(RAM!$D$7:$CY$205,B20,)&lt;&gt;"",COLUMN(RAM!$D$7:$CY$205)-3,""),4))),"")</f>
        <v/>
      </c>
      <c r="O20" s="136" t="str">
        <f t="array" ref="O20">IFERROR(IF(C20="","",INDEX(RAM!$D$5:$CY$5,1,SMALL(IF(INDEX(RAM!$D$7:$CY$205,B20,)&lt;&gt;"",COLUMN(RAM!$D$7:$CY$205)-3,""),5))),"")</f>
        <v/>
      </c>
      <c r="P20" s="136" t="str">
        <f t="shared" si="1"/>
        <v xml:space="preserve">Cinderella, Prince charming, </v>
      </c>
      <c r="Q20" s="136" t="str">
        <f t="shared" si="2"/>
        <v>3 - New task</v>
      </c>
      <c r="R20" s="136" t="str">
        <f t="shared" si="3"/>
        <v/>
      </c>
      <c r="S20" s="14">
        <f>IF(roleF="",1,IF(ISNUMBER(MATCH(roleF,INDEX(RAM!$D$7:$CY$205,B20,),0)),1,0))*IF(personF="",1,IF(INDEX(INDEX(RAM!$D$7:$CY$205,B20,),1,personF)&lt;&gt;"",IF(roleF="",1,IF(ISNUMBER(MATCH(roleF,INDEX(RAM!$D$7:$CY$205,B20,personF),0)),1,0)),0))</f>
        <v>1</v>
      </c>
      <c r="T20" s="14">
        <f t="shared" si="4"/>
        <v>1</v>
      </c>
      <c r="U20" s="14">
        <f t="shared" si="5"/>
        <v>2</v>
      </c>
      <c r="V20" s="14">
        <f t="shared" si="6"/>
        <v>12</v>
      </c>
      <c r="W20" s="14" t="str">
        <f t="shared" si="7"/>
        <v>2 12</v>
      </c>
      <c r="X20" s="14">
        <f>IF(T20="","",IF(T20=1,Y20+0*(COUNTIF($T$7:T20,1)-1),X19))</f>
        <v>5</v>
      </c>
      <c r="Y20" s="14">
        <f t="shared" si="8"/>
        <v>5</v>
      </c>
      <c r="Z20" s="10">
        <f t="array" ref="Z20">IF(C20="","",MAX(IF(ISNUMBER(SEARCH(" "&amp;B20," "&amp;$C$7:$C$206)),$T$7:$T$206,0)))</f>
        <v>0</v>
      </c>
      <c r="AA20" s="10" t="str">
        <f t="shared" si="27"/>
        <v/>
      </c>
      <c r="AC20" s="91" t="str">
        <f t="shared" si="28"/>
        <v/>
      </c>
      <c r="AD20" s="91" t="str">
        <f t="shared" si="29"/>
        <v/>
      </c>
      <c r="AE20" s="91" t="str">
        <f t="shared" si="30"/>
        <v/>
      </c>
      <c r="AF20" s="91" t="str">
        <f t="shared" si="31"/>
        <v/>
      </c>
      <c r="AG20" s="91" t="str">
        <f t="shared" si="32"/>
        <v/>
      </c>
      <c r="AH20" s="91" t="str">
        <f t="shared" si="33"/>
        <v/>
      </c>
      <c r="AI20" s="91" t="str">
        <f t="shared" si="34"/>
        <v/>
      </c>
      <c r="AJ20" s="10" t="str">
        <f t="shared" si="15"/>
        <v/>
      </c>
      <c r="AK20" s="10">
        <f t="shared" si="16"/>
        <v>4</v>
      </c>
      <c r="AL20" s="92" t="str">
        <f t="shared" si="17"/>
        <v>3.1</v>
      </c>
      <c r="AM20" s="92" t="str">
        <f t="shared" si="18"/>
        <v/>
      </c>
      <c r="AN20" s="10">
        <f t="shared" si="19"/>
        <v>0</v>
      </c>
      <c r="AO20" s="24"/>
      <c r="AS20" s="85" t="s">
        <v>52</v>
      </c>
      <c r="AT20" s="86" t="s">
        <v>53</v>
      </c>
      <c r="AU20" s="24"/>
      <c r="AV20" s="24"/>
      <c r="AW20" s="10">
        <f>Settings!C20</f>
        <v>0</v>
      </c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</row>
    <row r="21" spans="2:62" x14ac:dyDescent="0.25">
      <c r="B21" s="5">
        <v>15</v>
      </c>
      <c r="C21" s="14" t="str">
        <f t="array" ref="C21">IFERROR(IF(INDEX(RAM!$B$7:$B$205,B21,1)=0,"",INDEX(RAM!$B$7:$B$205,B21,1)),"")</f>
        <v>3.1</v>
      </c>
      <c r="D21" s="136" t="str">
        <f>IFERROR(IF(C21="","",IF(INDEX(RAM!$C$7:$C$205,B21,1)="","-/-",INDEX(RAM!$C$7:$C$205,B21,1))),"")</f>
        <v>sub task 1</v>
      </c>
      <c r="E21" s="136" t="str">
        <f t="array" ref="E21">IFERROR(IF(C21="","",INDEX(RAM!$D$7:$CY$205,B21,SMALL(IF(INDEX(RAM!$D$7:$CY$205,B21,)&lt;&gt;"",COLUMN(RAM!$D$7:$CY$205)-3,""),1))),"")</f>
        <v>P</v>
      </c>
      <c r="F21" s="136" t="str">
        <f t="array" ref="F21">IFERROR(IF(C21="","",INDEX(RAM!$D$7:$CY$205,B21,SMALL(IF(INDEX(RAM!$D$7:$CY$205,B21,)&lt;&gt;"",COLUMN(RAM!$D$7:$CY$205)-3,""),2))),"")</f>
        <v/>
      </c>
      <c r="G21" s="136" t="str">
        <f t="array" ref="G21">IFERROR(IF(C21="","",INDEX(RAM!$D$7:$CY$205,B21,SMALL(IF(INDEX(RAM!$D$7:$CY$205,B21,)&lt;&gt;"",COLUMN(RAM!$D$7:$CY$205)-3,""),3))),"")</f>
        <v/>
      </c>
      <c r="H21" s="136" t="str">
        <f t="array" ref="H21">IFERROR(IF(C21="","",INDEX(RAM!$D$7:$CY$205,B21,SMALL(IF(INDEX(RAM!$D$7:$CY$205,B21,)&lt;&gt;"",COLUMN(RAM!$D$7:$CY$205)-3,""),4))),"")</f>
        <v/>
      </c>
      <c r="I21" s="136" t="str">
        <f t="array" ref="I21">IFERROR(IF(C21="","",INDEX(RAM!$D$7:$CY$205,B21,SMALL(IF(INDEX(RAM!$D$7:$CY$205,B21,)&lt;&gt;"",COLUMN(RAM!$D$7:$CY$205)-3,""),5))),"")</f>
        <v/>
      </c>
      <c r="J21" s="136" t="str">
        <f t="shared" si="0"/>
        <v>P</v>
      </c>
      <c r="K21" s="136" t="str">
        <f t="array" ref="K21">IFERROR(IF(C21="","",INDEX(RAM!$D$5:$CY$5,1,SMALL(IF(INDEX(RAM!$D$7:$CY$205,B21,)&lt;&gt;"",COLUMN(RAM!$D$7:$CY$205)-3,""),1))),"")</f>
        <v>Bird</v>
      </c>
      <c r="L21" s="136" t="str">
        <f t="array" ref="L21">IFERROR(IF(C21="","",INDEX(RAM!$D$5:$CY$5,1,SMALL(IF(INDEX(RAM!$D$7:$CY$205,B21,)&lt;&gt;"",COLUMN(RAM!$D$7:$CY$205)-3,""),2))),"")</f>
        <v/>
      </c>
      <c r="M21" s="136" t="str">
        <f t="array" ref="M21">IFERROR(IF(C21="","",INDEX(RAM!$D$5:$CY$5,1,SMALL(IF(INDEX(RAM!$D$7:$CY$205,B21,)&lt;&gt;"",COLUMN(RAM!$D$7:$CY$205)-3,""),3))),"")</f>
        <v/>
      </c>
      <c r="N21" s="136" t="str">
        <f t="array" ref="N21">IFERROR(IF(C21="","",INDEX(RAM!$D$5:$CY$5,1,SMALL(IF(INDEX(RAM!$D$7:$CY$205,B21,)&lt;&gt;"",COLUMN(RAM!$D$7:$CY$205)-3,""),4))),"")</f>
        <v/>
      </c>
      <c r="O21" s="136" t="str">
        <f t="array" ref="O21">IFERROR(IF(C21="","",INDEX(RAM!$D$5:$CY$5,1,SMALL(IF(INDEX(RAM!$D$7:$CY$205,B21,)&lt;&gt;"",COLUMN(RAM!$D$7:$CY$205)-3,""),5))),"")</f>
        <v/>
      </c>
      <c r="P21" s="136" t="str">
        <f t="shared" si="1"/>
        <v xml:space="preserve">Bird, </v>
      </c>
      <c r="Q21" s="136" t="str">
        <f t="shared" si="2"/>
        <v>3.1 - sub task 1</v>
      </c>
      <c r="R21" s="136" t="str">
        <f t="shared" si="3"/>
        <v/>
      </c>
      <c r="S21" s="14">
        <f>IF(roleF="",1,IF(ISNUMBER(MATCH(roleF,INDEX(RAM!$D$7:$CY$205,B21,),0)),1,0))*IF(personF="",1,IF(INDEX(INDEX(RAM!$D$7:$CY$205,B21,),1,personF)&lt;&gt;"",IF(roleF="",1,IF(ISNUMBER(MATCH(roleF,INDEX(RAM!$D$7:$CY$205,B21,personF),0)),1,0)),0))</f>
        <v>1</v>
      </c>
      <c r="T21" s="14">
        <f t="shared" si="4"/>
        <v>2</v>
      </c>
      <c r="U21" s="14">
        <f t="shared" si="5"/>
        <v>4</v>
      </c>
      <c r="V21" s="14">
        <f t="shared" si="6"/>
        <v>14</v>
      </c>
      <c r="W21" s="14" t="str">
        <f t="shared" si="7"/>
        <v>4 14</v>
      </c>
      <c r="X21" s="14">
        <f>IF(T21="","",IF(T21=1,Y21+0*(COUNTIF($T$7:T21,1)-1),X20))</f>
        <v>5</v>
      </c>
      <c r="Y21" s="14">
        <f t="shared" si="8"/>
        <v>5</v>
      </c>
      <c r="Z21" s="10">
        <f t="array" ref="Z21">IF(C21="","",MAX(IF(ISNUMBER(SEARCH(" "&amp;B21," "&amp;$C$7:$C$206)),$T$7:$T$206,0)))</f>
        <v>0</v>
      </c>
      <c r="AA21" s="10" t="str">
        <f t="shared" si="27"/>
        <v/>
      </c>
      <c r="AC21" s="91" t="str">
        <f t="shared" si="28"/>
        <v/>
      </c>
      <c r="AD21" s="91" t="str">
        <f t="shared" si="29"/>
        <v/>
      </c>
      <c r="AE21" s="91" t="str">
        <f t="shared" si="30"/>
        <v/>
      </c>
      <c r="AF21" s="91" t="str">
        <f t="shared" si="31"/>
        <v/>
      </c>
      <c r="AG21" s="91" t="str">
        <f t="shared" si="32"/>
        <v/>
      </c>
      <c r="AH21" s="91" t="str">
        <f t="shared" si="33"/>
        <v/>
      </c>
      <c r="AI21" s="91" t="str">
        <f t="shared" si="34"/>
        <v/>
      </c>
      <c r="AJ21" s="10">
        <f t="shared" si="15"/>
        <v>4</v>
      </c>
      <c r="AK21" s="10" t="str">
        <f t="shared" si="16"/>
        <v>3.2</v>
      </c>
      <c r="AL21" s="92" t="str">
        <f t="shared" si="17"/>
        <v>3.1.1</v>
      </c>
      <c r="AM21" s="92" t="str">
        <f t="shared" si="18"/>
        <v>3</v>
      </c>
      <c r="AN21" s="10">
        <f t="shared" si="19"/>
        <v>1</v>
      </c>
      <c r="AO21" s="24"/>
      <c r="AQ21" s="87" t="s">
        <v>50</v>
      </c>
      <c r="AS21" s="93">
        <f xml:space="preserve"> MAX(U7:U206)+ROW(startCell)-8+U5</f>
        <v>19</v>
      </c>
      <c r="AT21" s="93">
        <f>IF(MAX(V7:V206)&lt;18,18, MAX(V7:V206)+2)</f>
        <v>18</v>
      </c>
      <c r="AU21" s="24"/>
      <c r="AV21" s="24"/>
      <c r="AW21" s="10">
        <f>Settings!C21</f>
        <v>0</v>
      </c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</row>
    <row r="22" spans="2:62" x14ac:dyDescent="0.25">
      <c r="B22" s="5">
        <v>16</v>
      </c>
      <c r="C22" s="14" t="str">
        <f t="array" ref="C22">IFERROR(IF(INDEX(RAM!$B$7:$B$205,B22,1)=0,"",INDEX(RAM!$B$7:$B$205,B22,1)),"")</f>
        <v>3.2</v>
      </c>
      <c r="D22" s="136" t="str">
        <f>IFERROR(IF(C22="","",IF(INDEX(RAM!$C$7:$C$205,B22,1)="","-/-",INDEX(RAM!$C$7:$C$205,B22,1))),"")</f>
        <v>sub task 2</v>
      </c>
      <c r="E22" s="136" t="str">
        <f t="array" ref="E22">IFERROR(IF(C22="","",INDEX(RAM!$D$7:$CY$205,B22,SMALL(IF(INDEX(RAM!$D$7:$CY$205,B22,)&lt;&gt;"",COLUMN(RAM!$D$7:$CY$205)-3,""),1))),"")</f>
        <v/>
      </c>
      <c r="F22" s="136" t="str">
        <f t="array" ref="F22">IFERROR(IF(C22="","",INDEX(RAM!$D$7:$CY$205,B22,SMALL(IF(INDEX(RAM!$D$7:$CY$205,B22,)&lt;&gt;"",COLUMN(RAM!$D$7:$CY$205)-3,""),2))),"")</f>
        <v/>
      </c>
      <c r="G22" s="136" t="str">
        <f t="array" ref="G22">IFERROR(IF(C22="","",INDEX(RAM!$D$7:$CY$205,B22,SMALL(IF(INDEX(RAM!$D$7:$CY$205,B22,)&lt;&gt;"",COLUMN(RAM!$D$7:$CY$205)-3,""),3))),"")</f>
        <v/>
      </c>
      <c r="H22" s="136" t="str">
        <f t="array" ref="H22">IFERROR(IF(C22="","",INDEX(RAM!$D$7:$CY$205,B22,SMALL(IF(INDEX(RAM!$D$7:$CY$205,B22,)&lt;&gt;"",COLUMN(RAM!$D$7:$CY$205)-3,""),4))),"")</f>
        <v/>
      </c>
      <c r="I22" s="136" t="str">
        <f t="array" ref="I22">IFERROR(IF(C22="","",INDEX(RAM!$D$7:$CY$205,B22,SMALL(IF(INDEX(RAM!$D$7:$CY$205,B22,)&lt;&gt;"",COLUMN(RAM!$D$7:$CY$205)-3,""),5))),"")</f>
        <v/>
      </c>
      <c r="J22" s="136" t="str">
        <f t="shared" si="0"/>
        <v>-/-</v>
      </c>
      <c r="K22" s="136" t="str">
        <f t="array" ref="K22">IFERROR(IF(C22="","",INDEX(RAM!$D$5:$CY$5,1,SMALL(IF(INDEX(RAM!$D$7:$CY$205,B22,)&lt;&gt;"",COLUMN(RAM!$D$7:$CY$205)-3,""),1))),"")</f>
        <v/>
      </c>
      <c r="L22" s="136" t="str">
        <f t="array" ref="L22">IFERROR(IF(C22="","",INDEX(RAM!$D$5:$CY$5,1,SMALL(IF(INDEX(RAM!$D$7:$CY$205,B22,)&lt;&gt;"",COLUMN(RAM!$D$7:$CY$205)-3,""),2))),"")</f>
        <v/>
      </c>
      <c r="M22" s="136" t="str">
        <f t="array" ref="M22">IFERROR(IF(C22="","",INDEX(RAM!$D$5:$CY$5,1,SMALL(IF(INDEX(RAM!$D$7:$CY$205,B22,)&lt;&gt;"",COLUMN(RAM!$D$7:$CY$205)-3,""),3))),"")</f>
        <v/>
      </c>
      <c r="N22" s="136" t="str">
        <f t="array" ref="N22">IFERROR(IF(C22="","",INDEX(RAM!$D$5:$CY$5,1,SMALL(IF(INDEX(RAM!$D$7:$CY$205,B22,)&lt;&gt;"",COLUMN(RAM!$D$7:$CY$205)-3,""),4))),"")</f>
        <v/>
      </c>
      <c r="O22" s="136" t="str">
        <f t="array" ref="O22">IFERROR(IF(C22="","",INDEX(RAM!$D$5:$CY$5,1,SMALL(IF(INDEX(RAM!$D$7:$CY$205,B22,)&lt;&gt;"",COLUMN(RAM!$D$7:$CY$205)-3,""),5))),"")</f>
        <v/>
      </c>
      <c r="P22" s="136" t="str">
        <f t="shared" si="1"/>
        <v>-/---</v>
      </c>
      <c r="Q22" s="136" t="str">
        <f t="shared" si="2"/>
        <v>3.2 - sub task 2</v>
      </c>
      <c r="R22" s="136" t="str">
        <f t="shared" si="3"/>
        <v/>
      </c>
      <c r="S22" s="14">
        <f>IF(roleF="",1,IF(ISNUMBER(MATCH(roleF,INDEX(RAM!$D$7:$CY$205,B22,),0)),1,0))*IF(personF="",1,IF(INDEX(INDEX(RAM!$D$7:$CY$205,B22,),1,personF)&lt;&gt;"",IF(roleF="",1,IF(ISNUMBER(MATCH(roleF,INDEX(RAM!$D$7:$CY$205,B22,personF),0)),1,0)),0))</f>
        <v>1</v>
      </c>
      <c r="T22" s="14">
        <f t="shared" si="4"/>
        <v>2</v>
      </c>
      <c r="U22" s="14">
        <f t="shared" si="5"/>
        <v>6</v>
      </c>
      <c r="V22" s="14">
        <f t="shared" si="6"/>
        <v>14</v>
      </c>
      <c r="W22" s="14" t="str">
        <f t="shared" si="7"/>
        <v>6 14</v>
      </c>
      <c r="X22" s="14">
        <f>IF(T22="","",IF(T22=1,Y22+0*(COUNTIF($T$7:T22,1)-1),X21))</f>
        <v>5</v>
      </c>
      <c r="Y22" s="14">
        <f t="shared" si="8"/>
        <v>5</v>
      </c>
      <c r="Z22" s="10">
        <f t="array" ref="Z22">IF(C22="","",MAX(IF(ISNUMBER(SEARCH(" "&amp;B22," "&amp;$C$7:$C$206)),$T$7:$T$206,0)))</f>
        <v>0</v>
      </c>
      <c r="AA22" s="10" t="str">
        <f t="shared" si="27"/>
        <v/>
      </c>
      <c r="AC22" s="91" t="str">
        <f t="shared" si="28"/>
        <v/>
      </c>
      <c r="AD22" s="91" t="str">
        <f t="shared" si="29"/>
        <v/>
      </c>
      <c r="AE22" s="91" t="str">
        <f t="shared" si="30"/>
        <v/>
      </c>
      <c r="AF22" s="91" t="str">
        <f t="shared" si="31"/>
        <v/>
      </c>
      <c r="AG22" s="91" t="str">
        <f t="shared" si="32"/>
        <v/>
      </c>
      <c r="AH22" s="91" t="str">
        <f t="shared" si="33"/>
        <v/>
      </c>
      <c r="AI22" s="91" t="str">
        <f t="shared" si="34"/>
        <v/>
      </c>
      <c r="AJ22" s="10">
        <f t="shared" si="15"/>
        <v>4</v>
      </c>
      <c r="AK22" s="10" t="str">
        <f t="shared" si="16"/>
        <v>3.3</v>
      </c>
      <c r="AL22" s="92" t="str">
        <f t="shared" si="17"/>
        <v>3.2.1</v>
      </c>
      <c r="AM22" s="92" t="str">
        <f t="shared" si="18"/>
        <v>3</v>
      </c>
      <c r="AN22" s="10">
        <f t="shared" si="19"/>
        <v>1</v>
      </c>
      <c r="AO22" s="24"/>
      <c r="AQ22" s="87" t="s">
        <v>51</v>
      </c>
      <c r="AR22" s="3"/>
      <c r="AS22" s="93">
        <f>COUNTA(Settings!C6:C106)+4</f>
        <v>12</v>
      </c>
      <c r="AT22" s="93">
        <f>COUNTA(D7:D206)-COUNTIF(D7:D206,"")+2</f>
        <v>18</v>
      </c>
      <c r="AU22" s="24"/>
      <c r="AV22" s="24"/>
      <c r="AW22" s="10">
        <f>Settings!C22</f>
        <v>0</v>
      </c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</row>
    <row r="23" spans="2:62" x14ac:dyDescent="0.25">
      <c r="B23" s="5">
        <v>17</v>
      </c>
      <c r="C23" s="14" t="str">
        <f t="array" ref="C23">IFERROR(IF(INDEX(RAM!$B$7:$B$205,B23,1)=0,"",INDEX(RAM!$B$7:$B$205,B23,1)),"")</f>
        <v/>
      </c>
      <c r="D23" s="136" t="str">
        <f>IFERROR(IF(C23="","",IF(INDEX(RAM!$C$7:$C$205,B23,1)="","-/-",INDEX(RAM!$C$7:$C$205,B23,1))),"")</f>
        <v/>
      </c>
      <c r="E23" s="136" t="str">
        <f t="array" ref="E23">IFERROR(IF(C23="","",INDEX(RAM!$D$7:$CY$205,B23,SMALL(IF(INDEX(RAM!$D$7:$CY$205,B23,)&lt;&gt;"",COLUMN(RAM!$D$7:$CY$205)-3,""),1))),"")</f>
        <v/>
      </c>
      <c r="F23" s="136" t="str">
        <f t="array" ref="F23">IFERROR(IF(C23="","",INDEX(RAM!$D$7:$CY$205,B23,SMALL(IF(INDEX(RAM!$D$7:$CY$205,B23,)&lt;&gt;"",COLUMN(RAM!$D$7:$CY$205)-3,""),2))),"")</f>
        <v/>
      </c>
      <c r="G23" s="136" t="str">
        <f t="array" ref="G23">IFERROR(IF(C23="","",INDEX(RAM!$D$7:$CY$205,B23,SMALL(IF(INDEX(RAM!$D$7:$CY$205,B23,)&lt;&gt;"",COLUMN(RAM!$D$7:$CY$205)-3,""),3))),"")</f>
        <v/>
      </c>
      <c r="H23" s="136" t="str">
        <f t="array" ref="H23">IFERROR(IF(C23="","",INDEX(RAM!$D$7:$CY$205,B23,SMALL(IF(INDEX(RAM!$D$7:$CY$205,B23,)&lt;&gt;"",COLUMN(RAM!$D$7:$CY$205)-3,""),4))),"")</f>
        <v/>
      </c>
      <c r="I23" s="136" t="str">
        <f t="array" ref="I23">IFERROR(IF(C23="","",INDEX(RAM!$D$7:$CY$205,B23,SMALL(IF(INDEX(RAM!$D$7:$CY$205,B23,)&lt;&gt;"",COLUMN(RAM!$D$7:$CY$205)-3,""),5))),"")</f>
        <v/>
      </c>
      <c r="J23" s="136" t="str">
        <f t="shared" si="0"/>
        <v>-/-</v>
      </c>
      <c r="K23" s="136" t="str">
        <f t="array" ref="K23">IFERROR(IF(C23="","",INDEX(RAM!$D$5:$CY$5,1,SMALL(IF(INDEX(RAM!$D$7:$CY$205,B23,)&lt;&gt;"",COLUMN(RAM!$D$7:$CY$205)-3,""),1))),"")</f>
        <v/>
      </c>
      <c r="L23" s="136" t="str">
        <f t="array" ref="L23">IFERROR(IF(C23="","",INDEX(RAM!$D$5:$CY$5,1,SMALL(IF(INDEX(RAM!$D$7:$CY$205,B23,)&lt;&gt;"",COLUMN(RAM!$D$7:$CY$205)-3,""),2))),"")</f>
        <v/>
      </c>
      <c r="M23" s="136" t="str">
        <f t="array" ref="M23">IFERROR(IF(C23="","",INDEX(RAM!$D$5:$CY$5,1,SMALL(IF(INDEX(RAM!$D$7:$CY$205,B23,)&lt;&gt;"",COLUMN(RAM!$D$7:$CY$205)-3,""),3))),"")</f>
        <v/>
      </c>
      <c r="N23" s="136" t="str">
        <f t="array" ref="N23">IFERROR(IF(C23="","",INDEX(RAM!$D$5:$CY$5,1,SMALL(IF(INDEX(RAM!$D$7:$CY$205,B23,)&lt;&gt;"",COLUMN(RAM!$D$7:$CY$205)-3,""),4))),"")</f>
        <v/>
      </c>
      <c r="O23" s="136" t="str">
        <f t="array" ref="O23">IFERROR(IF(C23="","",INDEX(RAM!$D$5:$CY$5,1,SMALL(IF(INDEX(RAM!$D$7:$CY$205,B23,)&lt;&gt;"",COLUMN(RAM!$D$7:$CY$205)-3,""),5))),"")</f>
        <v/>
      </c>
      <c r="P23" s="136" t="str">
        <f t="shared" si="1"/>
        <v>-/---</v>
      </c>
      <c r="Q23" s="136" t="str">
        <f t="shared" si="2"/>
        <v xml:space="preserve"> - </v>
      </c>
      <c r="R23" s="136" t="str">
        <f t="shared" si="3"/>
        <v/>
      </c>
      <c r="S23" s="14">
        <f>IF(roleF="",1,IF(ISNUMBER(MATCH(roleF,INDEX(RAM!$D$7:$CY$205,B23,),0)),1,0))*IF(personF="",1,IF(INDEX(INDEX(RAM!$D$7:$CY$205,B23,),1,personF)&lt;&gt;"",IF(roleF="",1,IF(ISNUMBER(MATCH(roleF,INDEX(RAM!$D$7:$CY$205,B23,personF),0)),1,0)),0))</f>
        <v>1</v>
      </c>
      <c r="T23" s="14" t="str">
        <f t="shared" si="4"/>
        <v/>
      </c>
      <c r="U23" s="14" t="str">
        <f t="shared" si="5"/>
        <v/>
      </c>
      <c r="V23" s="14" t="str">
        <f t="shared" si="6"/>
        <v/>
      </c>
      <c r="W23" s="14" t="str">
        <f t="shared" si="7"/>
        <v xml:space="preserve"> </v>
      </c>
      <c r="X23" s="14" t="str">
        <f>IF(T23="","",IF(T23=1,Y23+0*(COUNTIF($T$7:T23,1)-1),X22))</f>
        <v/>
      </c>
      <c r="Y23" s="14" t="str">
        <f t="shared" si="8"/>
        <v/>
      </c>
      <c r="Z23" s="10" t="str">
        <f t="array" ref="Z23">IF(C23="","",MAX(IF(ISNUMBER(SEARCH(" "&amp;B23," "&amp;$C$7:$C$206)),$T$7:$T$206,0)))</f>
        <v/>
      </c>
      <c r="AA23" s="10" t="str">
        <f t="shared" si="27"/>
        <v/>
      </c>
      <c r="AC23" s="91" t="str">
        <f t="shared" si="28"/>
        <v/>
      </c>
      <c r="AD23" s="91" t="str">
        <f t="shared" si="29"/>
        <v/>
      </c>
      <c r="AE23" s="91" t="str">
        <f t="shared" si="30"/>
        <v/>
      </c>
      <c r="AF23" s="91" t="str">
        <f t="shared" si="31"/>
        <v/>
      </c>
      <c r="AG23" s="91" t="str">
        <f t="shared" si="32"/>
        <v/>
      </c>
      <c r="AH23" s="91" t="str">
        <f t="shared" si="33"/>
        <v/>
      </c>
      <c r="AI23" s="91" t="str">
        <f t="shared" si="34"/>
        <v/>
      </c>
      <c r="AJ23" s="10" t="str">
        <f t="shared" si="15"/>
        <v/>
      </c>
      <c r="AK23" s="10" t="str">
        <f t="shared" si="16"/>
        <v/>
      </c>
      <c r="AL23" s="92" t="str">
        <f t="shared" si="17"/>
        <v/>
      </c>
      <c r="AM23" s="92" t="str">
        <f t="shared" si="18"/>
        <v/>
      </c>
      <c r="AN23" s="10" t="str">
        <f t="shared" si="19"/>
        <v/>
      </c>
      <c r="AO23" s="24"/>
      <c r="AR23" s="24"/>
      <c r="AT23" s="3"/>
      <c r="AU23" s="24"/>
      <c r="AV23" s="24"/>
      <c r="AW23" s="10">
        <f>Settings!C23</f>
        <v>0</v>
      </c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</row>
    <row r="24" spans="2:62" x14ac:dyDescent="0.25">
      <c r="B24" s="5">
        <v>18</v>
      </c>
      <c r="C24" s="14" t="str">
        <f t="array" ref="C24">IFERROR(IF(INDEX(RAM!$B$7:$B$205,B24,1)=0,"",INDEX(RAM!$B$7:$B$205,B24,1)),"")</f>
        <v/>
      </c>
      <c r="D24" s="136" t="str">
        <f>IFERROR(IF(C24="","",IF(INDEX(RAM!$C$7:$C$205,B24,1)="","-/-",INDEX(RAM!$C$7:$C$205,B24,1))),"")</f>
        <v/>
      </c>
      <c r="E24" s="136" t="str">
        <f t="array" ref="E24">IFERROR(IF(C24="","",INDEX(RAM!$D$7:$CY$205,B24,SMALL(IF(INDEX(RAM!$D$7:$CY$205,B24,)&lt;&gt;"",COLUMN(RAM!$D$7:$CY$205)-3,""),1))),"")</f>
        <v/>
      </c>
      <c r="F24" s="136" t="str">
        <f t="array" ref="F24">IFERROR(IF(C24="","",INDEX(RAM!$D$7:$CY$205,B24,SMALL(IF(INDEX(RAM!$D$7:$CY$205,B24,)&lt;&gt;"",COLUMN(RAM!$D$7:$CY$205)-3,""),2))),"")</f>
        <v/>
      </c>
      <c r="G24" s="136" t="str">
        <f t="array" ref="G24">IFERROR(IF(C24="","",INDEX(RAM!$D$7:$CY$205,B24,SMALL(IF(INDEX(RAM!$D$7:$CY$205,B24,)&lt;&gt;"",COLUMN(RAM!$D$7:$CY$205)-3,""),3))),"")</f>
        <v/>
      </c>
      <c r="H24" s="136" t="str">
        <f t="array" ref="H24">IFERROR(IF(C24="","",INDEX(RAM!$D$7:$CY$205,B24,SMALL(IF(INDEX(RAM!$D$7:$CY$205,B24,)&lt;&gt;"",COLUMN(RAM!$D$7:$CY$205)-3,""),4))),"")</f>
        <v/>
      </c>
      <c r="I24" s="136" t="str">
        <f t="array" ref="I24">IFERROR(IF(C24="","",INDEX(RAM!$D$7:$CY$205,B24,SMALL(IF(INDEX(RAM!$D$7:$CY$205,B24,)&lt;&gt;"",COLUMN(RAM!$D$7:$CY$205)-3,""),5))),"")</f>
        <v/>
      </c>
      <c r="J24" s="136" t="str">
        <f t="shared" si="0"/>
        <v>-/-</v>
      </c>
      <c r="K24" s="136" t="str">
        <f t="array" ref="K24">IFERROR(IF(C24="","",INDEX(RAM!$D$5:$CY$5,1,SMALL(IF(INDEX(RAM!$D$7:$CY$205,B24,)&lt;&gt;"",COLUMN(RAM!$D$7:$CY$205)-3,""),1))),"")</f>
        <v/>
      </c>
      <c r="L24" s="136" t="str">
        <f t="array" ref="L24">IFERROR(IF(C24="","",INDEX(RAM!$D$5:$CY$5,1,SMALL(IF(INDEX(RAM!$D$7:$CY$205,B24,)&lt;&gt;"",COLUMN(RAM!$D$7:$CY$205)-3,""),2))),"")</f>
        <v/>
      </c>
      <c r="M24" s="136" t="str">
        <f t="array" ref="M24">IFERROR(IF(C24="","",INDEX(RAM!$D$5:$CY$5,1,SMALL(IF(INDEX(RAM!$D$7:$CY$205,B24,)&lt;&gt;"",COLUMN(RAM!$D$7:$CY$205)-3,""),3))),"")</f>
        <v/>
      </c>
      <c r="N24" s="136" t="str">
        <f t="array" ref="N24">IFERROR(IF(C24="","",INDEX(RAM!$D$5:$CY$5,1,SMALL(IF(INDEX(RAM!$D$7:$CY$205,B24,)&lt;&gt;"",COLUMN(RAM!$D$7:$CY$205)-3,""),4))),"")</f>
        <v/>
      </c>
      <c r="O24" s="136" t="str">
        <f t="array" ref="O24">IFERROR(IF(C24="","",INDEX(RAM!$D$5:$CY$5,1,SMALL(IF(INDEX(RAM!$D$7:$CY$205,B24,)&lt;&gt;"",COLUMN(RAM!$D$7:$CY$205)-3,""),5))),"")</f>
        <v/>
      </c>
      <c r="P24" s="136" t="str">
        <f t="shared" si="1"/>
        <v>-/---</v>
      </c>
      <c r="Q24" s="136" t="str">
        <f t="shared" si="2"/>
        <v xml:space="preserve"> - </v>
      </c>
      <c r="R24" s="136" t="str">
        <f t="shared" si="3"/>
        <v/>
      </c>
      <c r="S24" s="14">
        <f>IF(roleF="",1,IF(ISNUMBER(MATCH(roleF,INDEX(RAM!$D$7:$CY$205,B24,),0)),1,0))*IF(personF="",1,IF(INDEX(INDEX(RAM!$D$7:$CY$205,B24,),1,personF)&lt;&gt;"",IF(roleF="",1,IF(ISNUMBER(MATCH(roleF,INDEX(RAM!$D$7:$CY$205,B24,personF),0)),1,0)),0))</f>
        <v>1</v>
      </c>
      <c r="T24" s="14" t="str">
        <f t="shared" si="4"/>
        <v/>
      </c>
      <c r="U24" s="14" t="str">
        <f t="shared" si="5"/>
        <v/>
      </c>
      <c r="V24" s="14" t="str">
        <f t="shared" si="6"/>
        <v/>
      </c>
      <c r="W24" s="14" t="str">
        <f t="shared" si="7"/>
        <v xml:space="preserve"> </v>
      </c>
      <c r="X24" s="14" t="str">
        <f>IF(T24="","",IF(T24=1,Y24+0*(COUNTIF($T$7:T24,1)-1),X23))</f>
        <v/>
      </c>
      <c r="Y24" s="14" t="str">
        <f t="shared" si="8"/>
        <v/>
      </c>
      <c r="Z24" s="10" t="str">
        <f t="array" ref="Z24">IF(C24="","",MAX(IF(ISNUMBER(SEARCH(" "&amp;B24," "&amp;$C$7:$C$206)),$T$7:$T$206,0)))</f>
        <v/>
      </c>
      <c r="AA24" s="10" t="str">
        <f t="shared" si="27"/>
        <v/>
      </c>
      <c r="AC24" s="91" t="str">
        <f t="shared" si="28"/>
        <v/>
      </c>
      <c r="AD24" s="91" t="str">
        <f t="shared" si="29"/>
        <v/>
      </c>
      <c r="AE24" s="91" t="str">
        <f t="shared" si="30"/>
        <v/>
      </c>
      <c r="AF24" s="91" t="str">
        <f t="shared" si="31"/>
        <v/>
      </c>
      <c r="AG24" s="91" t="str">
        <f t="shared" si="32"/>
        <v/>
      </c>
      <c r="AH24" s="91" t="str">
        <f t="shared" si="33"/>
        <v/>
      </c>
      <c r="AI24" s="91" t="str">
        <f t="shared" si="34"/>
        <v/>
      </c>
      <c r="AJ24" s="10" t="str">
        <f t="shared" si="15"/>
        <v/>
      </c>
      <c r="AK24" s="10" t="str">
        <f t="shared" si="16"/>
        <v/>
      </c>
      <c r="AL24" s="92" t="str">
        <f t="shared" si="17"/>
        <v/>
      </c>
      <c r="AM24" s="92" t="str">
        <f t="shared" si="18"/>
        <v/>
      </c>
      <c r="AN24" s="10" t="str">
        <f t="shared" si="19"/>
        <v/>
      </c>
      <c r="AO24" s="24"/>
      <c r="AS24" s="132" t="s">
        <v>92</v>
      </c>
      <c r="AT24" s="24"/>
      <c r="AU24" s="24"/>
      <c r="AV24" s="24"/>
      <c r="AW24" s="10">
        <f>Settings!C24</f>
        <v>0</v>
      </c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</row>
    <row r="25" spans="2:62" x14ac:dyDescent="0.25">
      <c r="B25" s="5">
        <v>19</v>
      </c>
      <c r="C25" s="14" t="str">
        <f t="array" ref="C25">IFERROR(IF(INDEX(RAM!$B$7:$B$205,B25,1)=0,"",INDEX(RAM!$B$7:$B$205,B25,1)),"")</f>
        <v/>
      </c>
      <c r="D25" s="136" t="str">
        <f>IFERROR(IF(C25="","",IF(INDEX(RAM!$C$7:$C$205,B25,1)="","-/-",INDEX(RAM!$C$7:$C$205,B25,1))),"")</f>
        <v/>
      </c>
      <c r="E25" s="136" t="str">
        <f t="array" ref="E25">IFERROR(IF(C25="","",INDEX(RAM!$D$7:$CY$205,B25,SMALL(IF(INDEX(RAM!$D$7:$CY$205,B25,)&lt;&gt;"",COLUMN(RAM!$D$7:$CY$205)-3,""),1))),"")</f>
        <v/>
      </c>
      <c r="F25" s="136" t="str">
        <f t="array" ref="F25">IFERROR(IF(C25="","",INDEX(RAM!$D$7:$CY$205,B25,SMALL(IF(INDEX(RAM!$D$7:$CY$205,B25,)&lt;&gt;"",COLUMN(RAM!$D$7:$CY$205)-3,""),2))),"")</f>
        <v/>
      </c>
      <c r="G25" s="136" t="str">
        <f t="array" ref="G25">IFERROR(IF(C25="","",INDEX(RAM!$D$7:$CY$205,B25,SMALL(IF(INDEX(RAM!$D$7:$CY$205,B25,)&lt;&gt;"",COLUMN(RAM!$D$7:$CY$205)-3,""),3))),"")</f>
        <v/>
      </c>
      <c r="H25" s="136" t="str">
        <f t="array" ref="H25">IFERROR(IF(C25="","",INDEX(RAM!$D$7:$CY$205,B25,SMALL(IF(INDEX(RAM!$D$7:$CY$205,B25,)&lt;&gt;"",COLUMN(RAM!$D$7:$CY$205)-3,""),4))),"")</f>
        <v/>
      </c>
      <c r="I25" s="136" t="str">
        <f t="array" ref="I25">IFERROR(IF(C25="","",INDEX(RAM!$D$7:$CY$205,B25,SMALL(IF(INDEX(RAM!$D$7:$CY$205,B25,)&lt;&gt;"",COLUMN(RAM!$D$7:$CY$205)-3,""),5))),"")</f>
        <v/>
      </c>
      <c r="J25" s="136" t="str">
        <f t="shared" si="0"/>
        <v>-/-</v>
      </c>
      <c r="K25" s="136" t="str">
        <f t="array" ref="K25">IFERROR(IF(C25="","",INDEX(RAM!$D$5:$CY$5,1,SMALL(IF(INDEX(RAM!$D$7:$CY$205,B25,)&lt;&gt;"",COLUMN(RAM!$D$7:$CY$205)-3,""),1))),"")</f>
        <v/>
      </c>
      <c r="L25" s="136" t="str">
        <f t="array" ref="L25">IFERROR(IF(C25="","",INDEX(RAM!$D$5:$CY$5,1,SMALL(IF(INDEX(RAM!$D$7:$CY$205,B25,)&lt;&gt;"",COLUMN(RAM!$D$7:$CY$205)-3,""),2))),"")</f>
        <v/>
      </c>
      <c r="M25" s="136" t="str">
        <f t="array" ref="M25">IFERROR(IF(C25="","",INDEX(RAM!$D$5:$CY$5,1,SMALL(IF(INDEX(RAM!$D$7:$CY$205,B25,)&lt;&gt;"",COLUMN(RAM!$D$7:$CY$205)-3,""),3))),"")</f>
        <v/>
      </c>
      <c r="N25" s="136" t="str">
        <f t="array" ref="N25">IFERROR(IF(C25="","",INDEX(RAM!$D$5:$CY$5,1,SMALL(IF(INDEX(RAM!$D$7:$CY$205,B25,)&lt;&gt;"",COLUMN(RAM!$D$7:$CY$205)-3,""),4))),"")</f>
        <v/>
      </c>
      <c r="O25" s="136" t="str">
        <f t="array" ref="O25">IFERROR(IF(C25="","",INDEX(RAM!$D$5:$CY$5,1,SMALL(IF(INDEX(RAM!$D$7:$CY$205,B25,)&lt;&gt;"",COLUMN(RAM!$D$7:$CY$205)-3,""),5))),"")</f>
        <v/>
      </c>
      <c r="P25" s="136" t="str">
        <f t="shared" si="1"/>
        <v>-/---</v>
      </c>
      <c r="Q25" s="136" t="str">
        <f t="shared" si="2"/>
        <v xml:space="preserve"> - </v>
      </c>
      <c r="R25" s="136" t="str">
        <f t="shared" si="3"/>
        <v/>
      </c>
      <c r="S25" s="14">
        <f>IF(roleF="",1,IF(ISNUMBER(MATCH(roleF,INDEX(RAM!$D$7:$CY$205,B25,),0)),1,0))*IF(personF="",1,IF(INDEX(INDEX(RAM!$D$7:$CY$205,B25,),1,personF)&lt;&gt;"",IF(roleF="",1,IF(ISNUMBER(MATCH(roleF,INDEX(RAM!$D$7:$CY$205,B25,personF),0)),1,0)),0))</f>
        <v>1</v>
      </c>
      <c r="T25" s="14" t="str">
        <f t="shared" si="4"/>
        <v/>
      </c>
      <c r="U25" s="14" t="str">
        <f t="shared" si="5"/>
        <v/>
      </c>
      <c r="V25" s="14" t="str">
        <f t="shared" si="6"/>
        <v/>
      </c>
      <c r="W25" s="14" t="str">
        <f t="shared" si="7"/>
        <v xml:space="preserve"> </v>
      </c>
      <c r="X25" s="14" t="str">
        <f>IF(T25="","",IF(T25=1,Y25+0*(COUNTIF($T$7:T25,1)-1),X24))</f>
        <v/>
      </c>
      <c r="Y25" s="14" t="str">
        <f t="shared" si="8"/>
        <v/>
      </c>
      <c r="Z25" s="10" t="str">
        <f t="array" ref="Z25">IF(C25="","",MAX(IF(ISNUMBER(SEARCH(" "&amp;B25," "&amp;$C$7:$C$206)),$T$7:$T$206,0)))</f>
        <v/>
      </c>
      <c r="AA25" s="10" t="str">
        <f t="shared" si="27"/>
        <v/>
      </c>
      <c r="AC25" s="91" t="str">
        <f t="shared" si="28"/>
        <v/>
      </c>
      <c r="AD25" s="91" t="str">
        <f t="shared" si="29"/>
        <v/>
      </c>
      <c r="AE25" s="91" t="str">
        <f t="shared" si="30"/>
        <v/>
      </c>
      <c r="AF25" s="91" t="str">
        <f t="shared" si="31"/>
        <v/>
      </c>
      <c r="AG25" s="91" t="str">
        <f t="shared" si="32"/>
        <v/>
      </c>
      <c r="AH25" s="91" t="str">
        <f t="shared" si="33"/>
        <v/>
      </c>
      <c r="AI25" s="91" t="str">
        <f t="shared" si="34"/>
        <v/>
      </c>
      <c r="AJ25" s="10" t="str">
        <f t="shared" si="15"/>
        <v/>
      </c>
      <c r="AK25" s="10" t="str">
        <f t="shared" si="16"/>
        <v/>
      </c>
      <c r="AL25" s="92" t="str">
        <f t="shared" si="17"/>
        <v/>
      </c>
      <c r="AM25" s="92" t="str">
        <f t="shared" si="18"/>
        <v/>
      </c>
      <c r="AN25" s="10" t="str">
        <f t="shared" si="19"/>
        <v/>
      </c>
      <c r="AO25" s="24"/>
      <c r="AS25" s="10" t="str">
        <f>TRIM(Settings!G7)</f>
        <v>P</v>
      </c>
      <c r="AT25" s="24"/>
      <c r="AU25" s="24"/>
      <c r="AV25" s="24"/>
      <c r="AW25" s="10">
        <f>Settings!C25</f>
        <v>0</v>
      </c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</row>
    <row r="26" spans="2:62" x14ac:dyDescent="0.25">
      <c r="B26" s="5">
        <v>20</v>
      </c>
      <c r="C26" s="14" t="str">
        <f t="array" ref="C26">IFERROR(IF(INDEX(RAM!$B$7:$B$205,B26,1)=0,"",INDEX(RAM!$B$7:$B$205,B26,1)),"")</f>
        <v/>
      </c>
      <c r="D26" s="136" t="str">
        <f>IFERROR(IF(C26="","",IF(INDEX(RAM!$C$7:$C$205,B26,1)="","-/-",INDEX(RAM!$C$7:$C$205,B26,1))),"")</f>
        <v/>
      </c>
      <c r="E26" s="136" t="str">
        <f t="array" ref="E26">IFERROR(IF(C26="","",INDEX(RAM!$D$7:$CY$205,B26,SMALL(IF(INDEX(RAM!$D$7:$CY$205,B26,)&lt;&gt;"",COLUMN(RAM!$D$7:$CY$205)-3,""),1))),"")</f>
        <v/>
      </c>
      <c r="F26" s="136" t="str">
        <f t="array" ref="F26">IFERROR(IF(C26="","",INDEX(RAM!$D$7:$CY$205,B26,SMALL(IF(INDEX(RAM!$D$7:$CY$205,B26,)&lt;&gt;"",COLUMN(RAM!$D$7:$CY$205)-3,""),2))),"")</f>
        <v/>
      </c>
      <c r="G26" s="136" t="str">
        <f t="array" ref="G26">IFERROR(IF(C26="","",INDEX(RAM!$D$7:$CY$205,B26,SMALL(IF(INDEX(RAM!$D$7:$CY$205,B26,)&lt;&gt;"",COLUMN(RAM!$D$7:$CY$205)-3,""),3))),"")</f>
        <v/>
      </c>
      <c r="H26" s="136" t="str">
        <f t="array" ref="H26">IFERROR(IF(C26="","",INDEX(RAM!$D$7:$CY$205,B26,SMALL(IF(INDEX(RAM!$D$7:$CY$205,B26,)&lt;&gt;"",COLUMN(RAM!$D$7:$CY$205)-3,""),4))),"")</f>
        <v/>
      </c>
      <c r="I26" s="136" t="str">
        <f t="array" ref="I26">IFERROR(IF(C26="","",INDEX(RAM!$D$7:$CY$205,B26,SMALL(IF(INDEX(RAM!$D$7:$CY$205,B26,)&lt;&gt;"",COLUMN(RAM!$D$7:$CY$205)-3,""),5))),"")</f>
        <v/>
      </c>
      <c r="J26" s="136" t="str">
        <f t="shared" si="0"/>
        <v>-/-</v>
      </c>
      <c r="K26" s="136" t="str">
        <f t="array" ref="K26">IFERROR(IF(C26="","",INDEX(RAM!$D$5:$CY$5,1,SMALL(IF(INDEX(RAM!$D$7:$CY$205,B26,)&lt;&gt;"",COLUMN(RAM!$D$7:$CY$205)-3,""),1))),"")</f>
        <v/>
      </c>
      <c r="L26" s="136" t="str">
        <f t="array" ref="L26">IFERROR(IF(C26="","",INDEX(RAM!$D$5:$CY$5,1,SMALL(IF(INDEX(RAM!$D$7:$CY$205,B26,)&lt;&gt;"",COLUMN(RAM!$D$7:$CY$205)-3,""),2))),"")</f>
        <v/>
      </c>
      <c r="M26" s="136" t="str">
        <f t="array" ref="M26">IFERROR(IF(C26="","",INDEX(RAM!$D$5:$CY$5,1,SMALL(IF(INDEX(RAM!$D$7:$CY$205,B26,)&lt;&gt;"",COLUMN(RAM!$D$7:$CY$205)-3,""),3))),"")</f>
        <v/>
      </c>
      <c r="N26" s="136" t="str">
        <f t="array" ref="N26">IFERROR(IF(C26="","",INDEX(RAM!$D$5:$CY$5,1,SMALL(IF(INDEX(RAM!$D$7:$CY$205,B26,)&lt;&gt;"",COLUMN(RAM!$D$7:$CY$205)-3,""),4))),"")</f>
        <v/>
      </c>
      <c r="O26" s="136" t="str">
        <f t="array" ref="O26">IFERROR(IF(C26="","",INDEX(RAM!$D$5:$CY$5,1,SMALL(IF(INDEX(RAM!$D$7:$CY$205,B26,)&lt;&gt;"",COLUMN(RAM!$D$7:$CY$205)-3,""),5))),"")</f>
        <v/>
      </c>
      <c r="P26" s="136" t="str">
        <f t="shared" si="1"/>
        <v>-/---</v>
      </c>
      <c r="Q26" s="136" t="str">
        <f t="shared" si="2"/>
        <v xml:space="preserve"> - </v>
      </c>
      <c r="R26" s="136" t="str">
        <f t="shared" si="3"/>
        <v/>
      </c>
      <c r="S26" s="14">
        <f>IF(roleF="",1,IF(ISNUMBER(MATCH(roleF,INDEX(RAM!$D$7:$CY$205,B26,),0)),1,0))*IF(personF="",1,IF(INDEX(INDEX(RAM!$D$7:$CY$205,B26,),1,personF)&lt;&gt;"",IF(roleF="",1,IF(ISNUMBER(MATCH(roleF,INDEX(RAM!$D$7:$CY$205,B26,personF),0)),1,0)),0))</f>
        <v>1</v>
      </c>
      <c r="T26" s="14" t="str">
        <f t="shared" si="4"/>
        <v/>
      </c>
      <c r="U26" s="14" t="str">
        <f t="shared" si="5"/>
        <v/>
      </c>
      <c r="V26" s="14" t="str">
        <f t="shared" si="6"/>
        <v/>
      </c>
      <c r="W26" s="14" t="str">
        <f t="shared" si="7"/>
        <v xml:space="preserve"> </v>
      </c>
      <c r="X26" s="14" t="str">
        <f>IF(T26="","",IF(T26=1,Y26+0*(COUNTIF($T$7:T26,1)-1),X25))</f>
        <v/>
      </c>
      <c r="Y26" s="14" t="str">
        <f t="shared" si="8"/>
        <v/>
      </c>
      <c r="Z26" s="10" t="str">
        <f t="array" ref="Z26">IF(C26="","",MAX(IF(ISNUMBER(SEARCH(" "&amp;B26," "&amp;$C$7:$C$206)),$T$7:$T$206,0)))</f>
        <v/>
      </c>
      <c r="AA26" s="10" t="str">
        <f t="shared" si="27"/>
        <v/>
      </c>
      <c r="AC26" s="91" t="str">
        <f t="shared" si="28"/>
        <v/>
      </c>
      <c r="AD26" s="91" t="str">
        <f t="shared" si="29"/>
        <v/>
      </c>
      <c r="AE26" s="91" t="str">
        <f t="shared" si="30"/>
        <v/>
      </c>
      <c r="AF26" s="91" t="str">
        <f t="shared" si="31"/>
        <v/>
      </c>
      <c r="AG26" s="91" t="str">
        <f t="shared" si="32"/>
        <v/>
      </c>
      <c r="AH26" s="91" t="str">
        <f t="shared" si="33"/>
        <v/>
      </c>
      <c r="AI26" s="91" t="str">
        <f t="shared" si="34"/>
        <v/>
      </c>
      <c r="AJ26" s="10" t="str">
        <f t="shared" si="15"/>
        <v/>
      </c>
      <c r="AK26" s="10" t="str">
        <f t="shared" si="16"/>
        <v/>
      </c>
      <c r="AL26" s="92" t="str">
        <f t="shared" si="17"/>
        <v/>
      </c>
      <c r="AM26" s="92" t="str">
        <f t="shared" si="18"/>
        <v/>
      </c>
      <c r="AN26" s="10" t="str">
        <f t="shared" si="19"/>
        <v/>
      </c>
      <c r="AO26" s="24"/>
      <c r="AS26" s="10" t="str">
        <f>TRIM(Settings!G8)</f>
        <v>Ap</v>
      </c>
      <c r="AT26" s="24"/>
      <c r="AU26" s="24"/>
      <c r="AV26" s="24"/>
      <c r="AW26" s="10">
        <f>Settings!C26</f>
        <v>0</v>
      </c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</row>
    <row r="27" spans="2:62" x14ac:dyDescent="0.25">
      <c r="B27" s="5">
        <v>21</v>
      </c>
      <c r="C27" s="14" t="str">
        <f t="array" ref="C27">IFERROR(IF(INDEX(RAM!$B$7:$B$205,B27,1)=0,"",INDEX(RAM!$B$7:$B$205,B27,1)),"")</f>
        <v/>
      </c>
      <c r="D27" s="136" t="str">
        <f>IFERROR(IF(C27="","",IF(INDEX(RAM!$C$7:$C$205,B27,1)="","-/-",INDEX(RAM!$C$7:$C$205,B27,1))),"")</f>
        <v/>
      </c>
      <c r="E27" s="136" t="str">
        <f t="array" ref="E27">IFERROR(IF(C27="","",INDEX(RAM!$D$7:$CY$205,B27,SMALL(IF(INDEX(RAM!$D$7:$CY$205,B27,)&lt;&gt;"",COLUMN(RAM!$D$7:$CY$205)-3,""),1))),"")</f>
        <v/>
      </c>
      <c r="F27" s="136" t="str">
        <f t="array" ref="F27">IFERROR(IF(C27="","",INDEX(RAM!$D$7:$CY$205,B27,SMALL(IF(INDEX(RAM!$D$7:$CY$205,B27,)&lt;&gt;"",COLUMN(RAM!$D$7:$CY$205)-3,""),2))),"")</f>
        <v/>
      </c>
      <c r="G27" s="136" t="str">
        <f t="array" ref="G27">IFERROR(IF(C27="","",INDEX(RAM!$D$7:$CY$205,B27,SMALL(IF(INDEX(RAM!$D$7:$CY$205,B27,)&lt;&gt;"",COLUMN(RAM!$D$7:$CY$205)-3,""),3))),"")</f>
        <v/>
      </c>
      <c r="H27" s="136" t="str">
        <f t="array" ref="H27">IFERROR(IF(C27="","",INDEX(RAM!$D$7:$CY$205,B27,SMALL(IF(INDEX(RAM!$D$7:$CY$205,B27,)&lt;&gt;"",COLUMN(RAM!$D$7:$CY$205)-3,""),4))),"")</f>
        <v/>
      </c>
      <c r="I27" s="136" t="str">
        <f t="array" ref="I27">IFERROR(IF(C27="","",INDEX(RAM!$D$7:$CY$205,B27,SMALL(IF(INDEX(RAM!$D$7:$CY$205,B27,)&lt;&gt;"",COLUMN(RAM!$D$7:$CY$205)-3,""),5))),"")</f>
        <v/>
      </c>
      <c r="J27" s="136" t="str">
        <f t="shared" si="0"/>
        <v>-/-</v>
      </c>
      <c r="K27" s="136" t="str">
        <f t="array" ref="K27">IFERROR(IF(C27="","",INDEX(RAM!$D$5:$CY$5,1,SMALL(IF(INDEX(RAM!$D$7:$CY$205,B27,)&lt;&gt;"",COLUMN(RAM!$D$7:$CY$205)-3,""),1))),"")</f>
        <v/>
      </c>
      <c r="L27" s="136" t="str">
        <f t="array" ref="L27">IFERROR(IF(C27="","",INDEX(RAM!$D$5:$CY$5,1,SMALL(IF(INDEX(RAM!$D$7:$CY$205,B27,)&lt;&gt;"",COLUMN(RAM!$D$7:$CY$205)-3,""),2))),"")</f>
        <v/>
      </c>
      <c r="M27" s="136" t="str">
        <f t="array" ref="M27">IFERROR(IF(C27="","",INDEX(RAM!$D$5:$CY$5,1,SMALL(IF(INDEX(RAM!$D$7:$CY$205,B27,)&lt;&gt;"",COLUMN(RAM!$D$7:$CY$205)-3,""),3))),"")</f>
        <v/>
      </c>
      <c r="N27" s="136" t="str">
        <f t="array" ref="N27">IFERROR(IF(C27="","",INDEX(RAM!$D$5:$CY$5,1,SMALL(IF(INDEX(RAM!$D$7:$CY$205,B27,)&lt;&gt;"",COLUMN(RAM!$D$7:$CY$205)-3,""),4))),"")</f>
        <v/>
      </c>
      <c r="O27" s="136" t="str">
        <f t="array" ref="O27">IFERROR(IF(C27="","",INDEX(RAM!$D$5:$CY$5,1,SMALL(IF(INDEX(RAM!$D$7:$CY$205,B27,)&lt;&gt;"",COLUMN(RAM!$D$7:$CY$205)-3,""),5))),"")</f>
        <v/>
      </c>
      <c r="P27" s="136" t="str">
        <f t="shared" si="1"/>
        <v>-/---</v>
      </c>
      <c r="Q27" s="136" t="str">
        <f t="shared" si="2"/>
        <v xml:space="preserve"> - </v>
      </c>
      <c r="R27" s="136" t="str">
        <f t="shared" si="3"/>
        <v/>
      </c>
      <c r="S27" s="14">
        <f>IF(roleF="",1,IF(ISNUMBER(MATCH(roleF,INDEX(RAM!$D$7:$CY$205,B27,),0)),1,0))*IF(personF="",1,IF(INDEX(INDEX(RAM!$D$7:$CY$205,B27,),1,personF)&lt;&gt;"",IF(roleF="",1,IF(ISNUMBER(MATCH(roleF,INDEX(RAM!$D$7:$CY$205,B27,personF),0)),1,0)),0))</f>
        <v>1</v>
      </c>
      <c r="T27" s="14" t="str">
        <f t="shared" si="4"/>
        <v/>
      </c>
      <c r="U27" s="14" t="str">
        <f t="shared" si="5"/>
        <v/>
      </c>
      <c r="V27" s="14" t="str">
        <f t="shared" si="6"/>
        <v/>
      </c>
      <c r="W27" s="14" t="str">
        <f t="shared" si="7"/>
        <v xml:space="preserve"> </v>
      </c>
      <c r="X27" s="14" t="str">
        <f>IF(T27="","",IF(T27=1,Y27+0*(COUNTIF($T$7:T27,1)-1),X26))</f>
        <v/>
      </c>
      <c r="Y27" s="14" t="str">
        <f t="shared" si="8"/>
        <v/>
      </c>
      <c r="Z27" s="10" t="str">
        <f t="array" ref="Z27">IF(C27="","",MAX(IF(ISNUMBER(SEARCH(" "&amp;B27," "&amp;$C$7:$C$206)),$T$7:$T$206,0)))</f>
        <v/>
      </c>
      <c r="AA27" s="10" t="str">
        <f t="shared" si="27"/>
        <v/>
      </c>
      <c r="AC27" s="91" t="str">
        <f t="shared" si="28"/>
        <v/>
      </c>
      <c r="AD27" s="91" t="str">
        <f t="shared" si="29"/>
        <v/>
      </c>
      <c r="AE27" s="91" t="str">
        <f t="shared" si="30"/>
        <v/>
      </c>
      <c r="AF27" s="91" t="str">
        <f t="shared" si="31"/>
        <v/>
      </c>
      <c r="AG27" s="91" t="str">
        <f t="shared" si="32"/>
        <v/>
      </c>
      <c r="AH27" s="91" t="str">
        <f t="shared" si="33"/>
        <v/>
      </c>
      <c r="AI27" s="91" t="str">
        <f t="shared" si="34"/>
        <v/>
      </c>
      <c r="AJ27" s="10" t="str">
        <f t="shared" si="15"/>
        <v/>
      </c>
      <c r="AK27" s="10" t="str">
        <f t="shared" si="16"/>
        <v/>
      </c>
      <c r="AL27" s="92" t="str">
        <f t="shared" si="17"/>
        <v/>
      </c>
      <c r="AM27" s="92" t="str">
        <f t="shared" si="18"/>
        <v/>
      </c>
      <c r="AN27" s="10" t="str">
        <f t="shared" si="19"/>
        <v/>
      </c>
      <c r="AO27" s="24"/>
      <c r="AS27" s="10" t="str">
        <f>TRIM(Settings!G9)</f>
        <v>V</v>
      </c>
      <c r="AT27" s="24"/>
      <c r="AU27" s="24"/>
      <c r="AV27" s="24"/>
      <c r="AW27" s="10">
        <f>Settings!C27</f>
        <v>0</v>
      </c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</row>
    <row r="28" spans="2:62" x14ac:dyDescent="0.25">
      <c r="B28" s="5">
        <v>22</v>
      </c>
      <c r="C28" s="14" t="str">
        <f t="array" ref="C28">IFERROR(IF(INDEX(RAM!$B$7:$B$205,B28,1)=0,"",INDEX(RAM!$B$7:$B$205,B28,1)),"")</f>
        <v/>
      </c>
      <c r="D28" s="136" t="str">
        <f>IFERROR(IF(C28="","",IF(INDEX(RAM!$C$7:$C$205,B28,1)="","-/-",INDEX(RAM!$C$7:$C$205,B28,1))),"")</f>
        <v/>
      </c>
      <c r="E28" s="136" t="str">
        <f t="array" ref="E28">IFERROR(IF(C28="","",INDEX(RAM!$D$7:$CY$205,B28,SMALL(IF(INDEX(RAM!$D$7:$CY$205,B28,)&lt;&gt;"",COLUMN(RAM!$D$7:$CY$205)-3,""),1))),"")</f>
        <v/>
      </c>
      <c r="F28" s="136" t="str">
        <f t="array" ref="F28">IFERROR(IF(C28="","",INDEX(RAM!$D$7:$CY$205,B28,SMALL(IF(INDEX(RAM!$D$7:$CY$205,B28,)&lt;&gt;"",COLUMN(RAM!$D$7:$CY$205)-3,""),2))),"")</f>
        <v/>
      </c>
      <c r="G28" s="136" t="str">
        <f t="array" ref="G28">IFERROR(IF(C28="","",INDEX(RAM!$D$7:$CY$205,B28,SMALL(IF(INDEX(RAM!$D$7:$CY$205,B28,)&lt;&gt;"",COLUMN(RAM!$D$7:$CY$205)-3,""),3))),"")</f>
        <v/>
      </c>
      <c r="H28" s="136" t="str">
        <f t="array" ref="H28">IFERROR(IF(C28="","",INDEX(RAM!$D$7:$CY$205,B28,SMALL(IF(INDEX(RAM!$D$7:$CY$205,B28,)&lt;&gt;"",COLUMN(RAM!$D$7:$CY$205)-3,""),4))),"")</f>
        <v/>
      </c>
      <c r="I28" s="136" t="str">
        <f t="array" ref="I28">IFERROR(IF(C28="","",INDEX(RAM!$D$7:$CY$205,B28,SMALL(IF(INDEX(RAM!$D$7:$CY$205,B28,)&lt;&gt;"",COLUMN(RAM!$D$7:$CY$205)-3,""),5))),"")</f>
        <v/>
      </c>
      <c r="J28" s="136" t="str">
        <f t="shared" si="0"/>
        <v>-/-</v>
      </c>
      <c r="K28" s="136" t="str">
        <f t="array" ref="K28">IFERROR(IF(C28="","",INDEX(RAM!$D$5:$CY$5,1,SMALL(IF(INDEX(RAM!$D$7:$CY$205,B28,)&lt;&gt;"",COLUMN(RAM!$D$7:$CY$205)-3,""),1))),"")</f>
        <v/>
      </c>
      <c r="L28" s="136" t="str">
        <f t="array" ref="L28">IFERROR(IF(C28="","",INDEX(RAM!$D$5:$CY$5,1,SMALL(IF(INDEX(RAM!$D$7:$CY$205,B28,)&lt;&gt;"",COLUMN(RAM!$D$7:$CY$205)-3,""),2))),"")</f>
        <v/>
      </c>
      <c r="M28" s="136" t="str">
        <f t="array" ref="M28">IFERROR(IF(C28="","",INDEX(RAM!$D$5:$CY$5,1,SMALL(IF(INDEX(RAM!$D$7:$CY$205,B28,)&lt;&gt;"",COLUMN(RAM!$D$7:$CY$205)-3,""),3))),"")</f>
        <v/>
      </c>
      <c r="N28" s="136" t="str">
        <f t="array" ref="N28">IFERROR(IF(C28="","",INDEX(RAM!$D$5:$CY$5,1,SMALL(IF(INDEX(RAM!$D$7:$CY$205,B28,)&lt;&gt;"",COLUMN(RAM!$D$7:$CY$205)-3,""),4))),"")</f>
        <v/>
      </c>
      <c r="O28" s="136" t="str">
        <f t="array" ref="O28">IFERROR(IF(C28="","",INDEX(RAM!$D$5:$CY$5,1,SMALL(IF(INDEX(RAM!$D$7:$CY$205,B28,)&lt;&gt;"",COLUMN(RAM!$D$7:$CY$205)-3,""),5))),"")</f>
        <v/>
      </c>
      <c r="P28" s="136" t="str">
        <f t="shared" si="1"/>
        <v>-/---</v>
      </c>
      <c r="Q28" s="136" t="str">
        <f t="shared" si="2"/>
        <v xml:space="preserve"> - </v>
      </c>
      <c r="R28" s="136" t="str">
        <f t="shared" si="3"/>
        <v/>
      </c>
      <c r="S28" s="14">
        <f>IF(roleF="",1,IF(ISNUMBER(MATCH(roleF,INDEX(RAM!$D$7:$CY$205,B28,),0)),1,0))*IF(personF="",1,IF(INDEX(INDEX(RAM!$D$7:$CY$205,B28,),1,personF)&lt;&gt;"",IF(roleF="",1,IF(ISNUMBER(MATCH(roleF,INDEX(RAM!$D$7:$CY$205,B28,personF),0)),1,0)),0))</f>
        <v>1</v>
      </c>
      <c r="T28" s="14" t="str">
        <f t="shared" si="4"/>
        <v/>
      </c>
      <c r="U28" s="14" t="str">
        <f t="shared" si="5"/>
        <v/>
      </c>
      <c r="V28" s="14" t="str">
        <f t="shared" si="6"/>
        <v/>
      </c>
      <c r="W28" s="14" t="str">
        <f t="shared" si="7"/>
        <v xml:space="preserve"> </v>
      </c>
      <c r="X28" s="14" t="str">
        <f>IF(T28="","",IF(T28=1,Y28+0*(COUNTIF($T$7:T28,1)-1),X27))</f>
        <v/>
      </c>
      <c r="Y28" s="14" t="str">
        <f t="shared" si="8"/>
        <v/>
      </c>
      <c r="Z28" s="10" t="str">
        <f t="array" ref="Z28">IF(C28="","",MAX(IF(ISNUMBER(SEARCH(" "&amp;B28," "&amp;$C$7:$C$206)),$T$7:$T$206,0)))</f>
        <v/>
      </c>
      <c r="AA28" s="10" t="str">
        <f t="shared" si="27"/>
        <v/>
      </c>
      <c r="AC28" s="91" t="str">
        <f t="shared" si="28"/>
        <v/>
      </c>
      <c r="AD28" s="91" t="str">
        <f t="shared" si="29"/>
        <v/>
      </c>
      <c r="AE28" s="91" t="str">
        <f t="shared" si="30"/>
        <v/>
      </c>
      <c r="AF28" s="91" t="str">
        <f t="shared" si="31"/>
        <v/>
      </c>
      <c r="AG28" s="91" t="str">
        <f t="shared" si="32"/>
        <v/>
      </c>
      <c r="AH28" s="91" t="str">
        <f t="shared" si="33"/>
        <v/>
      </c>
      <c r="AI28" s="91" t="str">
        <f t="shared" si="34"/>
        <v/>
      </c>
      <c r="AJ28" s="10" t="str">
        <f t="shared" si="15"/>
        <v/>
      </c>
      <c r="AK28" s="10" t="str">
        <f t="shared" si="16"/>
        <v/>
      </c>
      <c r="AL28" s="92" t="str">
        <f t="shared" si="17"/>
        <v/>
      </c>
      <c r="AM28" s="92" t="str">
        <f t="shared" si="18"/>
        <v/>
      </c>
      <c r="AN28" s="10" t="str">
        <f t="shared" si="19"/>
        <v/>
      </c>
      <c r="AO28" s="24"/>
      <c r="AR28" s="24"/>
      <c r="AS28" s="10" t="str">
        <f>TRIM(Settings!G10)</f>
        <v>O</v>
      </c>
      <c r="AT28" s="24"/>
      <c r="AU28" s="24"/>
      <c r="AV28" s="24"/>
      <c r="AW28" s="10">
        <f>Settings!C28</f>
        <v>0</v>
      </c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</row>
    <row r="29" spans="2:62" x14ac:dyDescent="0.25">
      <c r="B29" s="5">
        <v>23</v>
      </c>
      <c r="C29" s="14" t="str">
        <f t="array" ref="C29">IFERROR(IF(INDEX(RAM!$B$7:$B$205,B29,1)=0,"",INDEX(RAM!$B$7:$B$205,B29,1)),"")</f>
        <v/>
      </c>
      <c r="D29" s="136" t="str">
        <f>IFERROR(IF(C29="","",IF(INDEX(RAM!$C$7:$C$205,B29,1)="","-/-",INDEX(RAM!$C$7:$C$205,B29,1))),"")</f>
        <v/>
      </c>
      <c r="E29" s="136" t="str">
        <f t="array" ref="E29">IFERROR(IF(C29="","",INDEX(RAM!$D$7:$CY$205,B29,SMALL(IF(INDEX(RAM!$D$7:$CY$205,B29,)&lt;&gt;"",COLUMN(RAM!$D$7:$CY$205)-3,""),1))),"")</f>
        <v/>
      </c>
      <c r="F29" s="136" t="str">
        <f t="array" ref="F29">IFERROR(IF(C29="","",INDEX(RAM!$D$7:$CY$205,B29,SMALL(IF(INDEX(RAM!$D$7:$CY$205,B29,)&lt;&gt;"",COLUMN(RAM!$D$7:$CY$205)-3,""),2))),"")</f>
        <v/>
      </c>
      <c r="G29" s="136" t="str">
        <f t="array" ref="G29">IFERROR(IF(C29="","",INDEX(RAM!$D$7:$CY$205,B29,SMALL(IF(INDEX(RAM!$D$7:$CY$205,B29,)&lt;&gt;"",COLUMN(RAM!$D$7:$CY$205)-3,""),3))),"")</f>
        <v/>
      </c>
      <c r="H29" s="136" t="str">
        <f t="array" ref="H29">IFERROR(IF(C29="","",INDEX(RAM!$D$7:$CY$205,B29,SMALL(IF(INDEX(RAM!$D$7:$CY$205,B29,)&lt;&gt;"",COLUMN(RAM!$D$7:$CY$205)-3,""),4))),"")</f>
        <v/>
      </c>
      <c r="I29" s="136" t="str">
        <f t="array" ref="I29">IFERROR(IF(C29="","",INDEX(RAM!$D$7:$CY$205,B29,SMALL(IF(INDEX(RAM!$D$7:$CY$205,B29,)&lt;&gt;"",COLUMN(RAM!$D$7:$CY$205)-3,""),5))),"")</f>
        <v/>
      </c>
      <c r="J29" s="136" t="str">
        <f t="shared" si="0"/>
        <v>-/-</v>
      </c>
      <c r="K29" s="136" t="str">
        <f t="array" ref="K29">IFERROR(IF(C29="","",INDEX(RAM!$D$5:$CY$5,1,SMALL(IF(INDEX(RAM!$D$7:$CY$205,B29,)&lt;&gt;"",COLUMN(RAM!$D$7:$CY$205)-3,""),1))),"")</f>
        <v/>
      </c>
      <c r="L29" s="136" t="str">
        <f t="array" ref="L29">IFERROR(IF(C29="","",INDEX(RAM!$D$5:$CY$5,1,SMALL(IF(INDEX(RAM!$D$7:$CY$205,B29,)&lt;&gt;"",COLUMN(RAM!$D$7:$CY$205)-3,""),2))),"")</f>
        <v/>
      </c>
      <c r="M29" s="136" t="str">
        <f t="array" ref="M29">IFERROR(IF(C29="","",INDEX(RAM!$D$5:$CY$5,1,SMALL(IF(INDEX(RAM!$D$7:$CY$205,B29,)&lt;&gt;"",COLUMN(RAM!$D$7:$CY$205)-3,""),3))),"")</f>
        <v/>
      </c>
      <c r="N29" s="136" t="str">
        <f t="array" ref="N29">IFERROR(IF(C29="","",INDEX(RAM!$D$5:$CY$5,1,SMALL(IF(INDEX(RAM!$D$7:$CY$205,B29,)&lt;&gt;"",COLUMN(RAM!$D$7:$CY$205)-3,""),4))),"")</f>
        <v/>
      </c>
      <c r="O29" s="136" t="str">
        <f t="array" ref="O29">IFERROR(IF(C29="","",INDEX(RAM!$D$5:$CY$5,1,SMALL(IF(INDEX(RAM!$D$7:$CY$205,B29,)&lt;&gt;"",COLUMN(RAM!$D$7:$CY$205)-3,""),5))),"")</f>
        <v/>
      </c>
      <c r="P29" s="136" t="str">
        <f t="shared" si="1"/>
        <v>-/---</v>
      </c>
      <c r="Q29" s="136" t="str">
        <f t="shared" si="2"/>
        <v xml:space="preserve"> - </v>
      </c>
      <c r="R29" s="136" t="str">
        <f t="shared" si="3"/>
        <v/>
      </c>
      <c r="S29" s="14">
        <f>IF(roleF="",1,IF(ISNUMBER(MATCH(roleF,INDEX(RAM!$D$7:$CY$205,B29,),0)),1,0))*IF(personF="",1,IF(INDEX(INDEX(RAM!$D$7:$CY$205,B29,),1,personF)&lt;&gt;"",IF(roleF="",1,IF(ISNUMBER(MATCH(roleF,INDEX(RAM!$D$7:$CY$205,B29,personF),0)),1,0)),0))</f>
        <v>1</v>
      </c>
      <c r="T29" s="14" t="str">
        <f t="shared" si="4"/>
        <v/>
      </c>
      <c r="U29" s="14" t="str">
        <f t="shared" si="5"/>
        <v/>
      </c>
      <c r="V29" s="14" t="str">
        <f t="shared" si="6"/>
        <v/>
      </c>
      <c r="W29" s="14" t="str">
        <f t="shared" si="7"/>
        <v xml:space="preserve"> </v>
      </c>
      <c r="X29" s="14" t="str">
        <f>IF(T29="","",IF(T29=1,Y29+0*(COUNTIF($T$7:T29,1)-1),X28))</f>
        <v/>
      </c>
      <c r="Y29" s="14" t="str">
        <f t="shared" si="8"/>
        <v/>
      </c>
      <c r="Z29" s="10" t="str">
        <f t="array" ref="Z29">IF(C29="","",MAX(IF(ISNUMBER(SEARCH(" "&amp;B29," "&amp;$C$7:$C$206)),$T$7:$T$206,0)))</f>
        <v/>
      </c>
      <c r="AA29" s="10" t="str">
        <f t="shared" si="27"/>
        <v/>
      </c>
      <c r="AC29" s="91" t="str">
        <f t="shared" si="28"/>
        <v/>
      </c>
      <c r="AD29" s="91" t="str">
        <f t="shared" si="29"/>
        <v/>
      </c>
      <c r="AE29" s="91" t="str">
        <f t="shared" si="30"/>
        <v/>
      </c>
      <c r="AF29" s="91" t="str">
        <f t="shared" si="31"/>
        <v/>
      </c>
      <c r="AG29" s="91" t="str">
        <f t="shared" si="32"/>
        <v/>
      </c>
      <c r="AH29" s="91" t="str">
        <f t="shared" si="33"/>
        <v/>
      </c>
      <c r="AI29" s="91" t="str">
        <f t="shared" si="34"/>
        <v/>
      </c>
      <c r="AJ29" s="10" t="str">
        <f t="shared" si="15"/>
        <v/>
      </c>
      <c r="AK29" s="10" t="str">
        <f t="shared" si="16"/>
        <v/>
      </c>
      <c r="AL29" s="92" t="str">
        <f t="shared" si="17"/>
        <v/>
      </c>
      <c r="AM29" s="92" t="str">
        <f t="shared" si="18"/>
        <v/>
      </c>
      <c r="AN29" s="10" t="str">
        <f t="shared" si="19"/>
        <v/>
      </c>
      <c r="AO29" s="24"/>
      <c r="AR29" s="24"/>
      <c r="AS29" s="10" t="str">
        <f>TRIM(Settings!G11)</f>
        <v/>
      </c>
      <c r="AT29" s="24"/>
      <c r="AU29" s="24"/>
      <c r="AV29" s="24"/>
      <c r="AW29" s="10">
        <f>Settings!C29</f>
        <v>0</v>
      </c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</row>
    <row r="30" spans="2:62" x14ac:dyDescent="0.25">
      <c r="B30" s="5">
        <v>24</v>
      </c>
      <c r="C30" s="14" t="str">
        <f t="array" ref="C30">IFERROR(IF(INDEX(RAM!$B$7:$B$205,B30,1)=0,"",INDEX(RAM!$B$7:$B$205,B30,1)),"")</f>
        <v/>
      </c>
      <c r="D30" s="136" t="str">
        <f>IFERROR(IF(C30="","",IF(INDEX(RAM!$C$7:$C$205,B30,1)="","-/-",INDEX(RAM!$C$7:$C$205,B30,1))),"")</f>
        <v/>
      </c>
      <c r="E30" s="136" t="str">
        <f t="array" ref="E30">IFERROR(IF(C30="","",INDEX(RAM!$D$7:$CY$205,B30,SMALL(IF(INDEX(RAM!$D$7:$CY$205,B30,)&lt;&gt;"",COLUMN(RAM!$D$7:$CY$205)-3,""),1))),"")</f>
        <v/>
      </c>
      <c r="F30" s="136" t="str">
        <f t="array" ref="F30">IFERROR(IF(C30="","",INDEX(RAM!$D$7:$CY$205,B30,SMALL(IF(INDEX(RAM!$D$7:$CY$205,B30,)&lt;&gt;"",COLUMN(RAM!$D$7:$CY$205)-3,""),2))),"")</f>
        <v/>
      </c>
      <c r="G30" s="136" t="str">
        <f t="array" ref="G30">IFERROR(IF(C30="","",INDEX(RAM!$D$7:$CY$205,B30,SMALL(IF(INDEX(RAM!$D$7:$CY$205,B30,)&lt;&gt;"",COLUMN(RAM!$D$7:$CY$205)-3,""),3))),"")</f>
        <v/>
      </c>
      <c r="H30" s="136" t="str">
        <f t="array" ref="H30">IFERROR(IF(C30="","",INDEX(RAM!$D$7:$CY$205,B30,SMALL(IF(INDEX(RAM!$D$7:$CY$205,B30,)&lt;&gt;"",COLUMN(RAM!$D$7:$CY$205)-3,""),4))),"")</f>
        <v/>
      </c>
      <c r="I30" s="136" t="str">
        <f t="array" ref="I30">IFERROR(IF(C30="","",INDEX(RAM!$D$7:$CY$205,B30,SMALL(IF(INDEX(RAM!$D$7:$CY$205,B30,)&lt;&gt;"",COLUMN(RAM!$D$7:$CY$205)-3,""),5))),"")</f>
        <v/>
      </c>
      <c r="J30" s="136" t="str">
        <f t="shared" si="0"/>
        <v>-/-</v>
      </c>
      <c r="K30" s="136" t="str">
        <f t="array" ref="K30">IFERROR(IF(C30="","",INDEX(RAM!$D$5:$CY$5,1,SMALL(IF(INDEX(RAM!$D$7:$CY$205,B30,)&lt;&gt;"",COLUMN(RAM!$D$7:$CY$205)-3,""),1))),"")</f>
        <v/>
      </c>
      <c r="L30" s="136" t="str">
        <f t="array" ref="L30">IFERROR(IF(C30="","",INDEX(RAM!$D$5:$CY$5,1,SMALL(IF(INDEX(RAM!$D$7:$CY$205,B30,)&lt;&gt;"",COLUMN(RAM!$D$7:$CY$205)-3,""),2))),"")</f>
        <v/>
      </c>
      <c r="M30" s="136" t="str">
        <f t="array" ref="M30">IFERROR(IF(C30="","",INDEX(RAM!$D$5:$CY$5,1,SMALL(IF(INDEX(RAM!$D$7:$CY$205,B30,)&lt;&gt;"",COLUMN(RAM!$D$7:$CY$205)-3,""),3))),"")</f>
        <v/>
      </c>
      <c r="N30" s="136" t="str">
        <f t="array" ref="N30">IFERROR(IF(C30="","",INDEX(RAM!$D$5:$CY$5,1,SMALL(IF(INDEX(RAM!$D$7:$CY$205,B30,)&lt;&gt;"",COLUMN(RAM!$D$7:$CY$205)-3,""),4))),"")</f>
        <v/>
      </c>
      <c r="O30" s="136" t="str">
        <f t="array" ref="O30">IFERROR(IF(C30="","",INDEX(RAM!$D$5:$CY$5,1,SMALL(IF(INDEX(RAM!$D$7:$CY$205,B30,)&lt;&gt;"",COLUMN(RAM!$D$7:$CY$205)-3,""),5))),"")</f>
        <v/>
      </c>
      <c r="P30" s="136" t="str">
        <f t="shared" si="1"/>
        <v>-/---</v>
      </c>
      <c r="Q30" s="136" t="str">
        <f t="shared" si="2"/>
        <v xml:space="preserve"> - </v>
      </c>
      <c r="R30" s="136" t="str">
        <f t="shared" si="3"/>
        <v/>
      </c>
      <c r="S30" s="14">
        <f>IF(roleF="",1,IF(ISNUMBER(MATCH(roleF,INDEX(RAM!$D$7:$CY$205,B30,),0)),1,0))*IF(personF="",1,IF(INDEX(INDEX(RAM!$D$7:$CY$205,B30,),1,personF)&lt;&gt;"",IF(roleF="",1,IF(ISNUMBER(MATCH(roleF,INDEX(RAM!$D$7:$CY$205,B30,personF),0)),1,0)),0))</f>
        <v>1</v>
      </c>
      <c r="T30" s="14" t="str">
        <f t="shared" si="4"/>
        <v/>
      </c>
      <c r="U30" s="14" t="str">
        <f t="shared" si="5"/>
        <v/>
      </c>
      <c r="V30" s="14" t="str">
        <f t="shared" si="6"/>
        <v/>
      </c>
      <c r="W30" s="14" t="str">
        <f t="shared" si="7"/>
        <v xml:space="preserve"> </v>
      </c>
      <c r="X30" s="14" t="str">
        <f>IF(T30="","",IF(T30=1,Y30+0*(COUNTIF($T$7:T30,1)-1),X29))</f>
        <v/>
      </c>
      <c r="Y30" s="14" t="str">
        <f t="shared" si="8"/>
        <v/>
      </c>
      <c r="Z30" s="10" t="str">
        <f t="array" ref="Z30">IF(C30="","",MAX(IF(ISNUMBER(SEARCH(" "&amp;B30," "&amp;$C$7:$C$206)),$T$7:$T$206,0)))</f>
        <v/>
      </c>
      <c r="AA30" s="10" t="str">
        <f t="shared" si="27"/>
        <v/>
      </c>
      <c r="AC30" s="91" t="str">
        <f t="shared" si="28"/>
        <v/>
      </c>
      <c r="AD30" s="91" t="str">
        <f t="shared" si="29"/>
        <v/>
      </c>
      <c r="AE30" s="91" t="str">
        <f t="shared" si="30"/>
        <v/>
      </c>
      <c r="AF30" s="91" t="str">
        <f t="shared" si="31"/>
        <v/>
      </c>
      <c r="AG30" s="91" t="str">
        <f t="shared" si="32"/>
        <v/>
      </c>
      <c r="AH30" s="91" t="str">
        <f t="shared" si="33"/>
        <v/>
      </c>
      <c r="AI30" s="91" t="str">
        <f t="shared" si="34"/>
        <v/>
      </c>
      <c r="AJ30" s="10" t="str">
        <f t="shared" si="15"/>
        <v/>
      </c>
      <c r="AK30" s="10" t="str">
        <f t="shared" si="16"/>
        <v/>
      </c>
      <c r="AL30" s="92" t="str">
        <f t="shared" si="17"/>
        <v/>
      </c>
      <c r="AM30" s="92" t="str">
        <f t="shared" si="18"/>
        <v/>
      </c>
      <c r="AN30" s="10" t="str">
        <f t="shared" si="19"/>
        <v/>
      </c>
      <c r="AO30" s="24"/>
      <c r="AR30" s="24"/>
      <c r="AS30" s="10" t="str">
        <f>TRIM(Settings!G12)</f>
        <v/>
      </c>
      <c r="AT30" s="24"/>
      <c r="AU30" s="24"/>
      <c r="AV30" s="24"/>
      <c r="AW30" s="10">
        <f>Settings!C30</f>
        <v>0</v>
      </c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</row>
    <row r="31" spans="2:62" x14ac:dyDescent="0.25">
      <c r="B31" s="5">
        <v>25</v>
      </c>
      <c r="C31" s="14" t="str">
        <f t="array" ref="C31">IFERROR(IF(INDEX(RAM!$B$7:$B$205,B31,1)=0,"",INDEX(RAM!$B$7:$B$205,B31,1)),"")</f>
        <v/>
      </c>
      <c r="D31" s="136" t="str">
        <f>IFERROR(IF(C31="","",IF(INDEX(RAM!$C$7:$C$205,B31,1)="","-/-",INDEX(RAM!$C$7:$C$205,B31,1))),"")</f>
        <v/>
      </c>
      <c r="E31" s="136" t="str">
        <f t="array" ref="E31">IFERROR(IF(C31="","",INDEX(RAM!$D$7:$CY$205,B31,SMALL(IF(INDEX(RAM!$D$7:$CY$205,B31,)&lt;&gt;"",COLUMN(RAM!$D$7:$CY$205)-3,""),1))),"")</f>
        <v/>
      </c>
      <c r="F31" s="136" t="str">
        <f t="array" ref="F31">IFERROR(IF(C31="","",INDEX(RAM!$D$7:$CY$205,B31,SMALL(IF(INDEX(RAM!$D$7:$CY$205,B31,)&lt;&gt;"",COLUMN(RAM!$D$7:$CY$205)-3,""),2))),"")</f>
        <v/>
      </c>
      <c r="G31" s="136" t="str">
        <f t="array" ref="G31">IFERROR(IF(C31="","",INDEX(RAM!$D$7:$CY$205,B31,SMALL(IF(INDEX(RAM!$D$7:$CY$205,B31,)&lt;&gt;"",COLUMN(RAM!$D$7:$CY$205)-3,""),3))),"")</f>
        <v/>
      </c>
      <c r="H31" s="136" t="str">
        <f t="array" ref="H31">IFERROR(IF(C31="","",INDEX(RAM!$D$7:$CY$205,B31,SMALL(IF(INDEX(RAM!$D$7:$CY$205,B31,)&lt;&gt;"",COLUMN(RAM!$D$7:$CY$205)-3,""),4))),"")</f>
        <v/>
      </c>
      <c r="I31" s="136" t="str">
        <f t="array" ref="I31">IFERROR(IF(C31="","",INDEX(RAM!$D$7:$CY$205,B31,SMALL(IF(INDEX(RAM!$D$7:$CY$205,B31,)&lt;&gt;"",COLUMN(RAM!$D$7:$CY$205)-3,""),5))),"")</f>
        <v/>
      </c>
      <c r="J31" s="136" t="str">
        <f t="shared" si="0"/>
        <v>-/-</v>
      </c>
      <c r="K31" s="136" t="str">
        <f t="array" ref="K31">IFERROR(IF(C31="","",INDEX(RAM!$D$5:$CY$5,1,SMALL(IF(INDEX(RAM!$D$7:$CY$205,B31,)&lt;&gt;"",COLUMN(RAM!$D$7:$CY$205)-3,""),1))),"")</f>
        <v/>
      </c>
      <c r="L31" s="136" t="str">
        <f t="array" ref="L31">IFERROR(IF(C31="","",INDEX(RAM!$D$5:$CY$5,1,SMALL(IF(INDEX(RAM!$D$7:$CY$205,B31,)&lt;&gt;"",COLUMN(RAM!$D$7:$CY$205)-3,""),2))),"")</f>
        <v/>
      </c>
      <c r="M31" s="136" t="str">
        <f t="array" ref="M31">IFERROR(IF(C31="","",INDEX(RAM!$D$5:$CY$5,1,SMALL(IF(INDEX(RAM!$D$7:$CY$205,B31,)&lt;&gt;"",COLUMN(RAM!$D$7:$CY$205)-3,""),3))),"")</f>
        <v/>
      </c>
      <c r="N31" s="136" t="str">
        <f t="array" ref="N31">IFERROR(IF(C31="","",INDEX(RAM!$D$5:$CY$5,1,SMALL(IF(INDEX(RAM!$D$7:$CY$205,B31,)&lt;&gt;"",COLUMN(RAM!$D$7:$CY$205)-3,""),4))),"")</f>
        <v/>
      </c>
      <c r="O31" s="136" t="str">
        <f t="array" ref="O31">IFERROR(IF(C31="","",INDEX(RAM!$D$5:$CY$5,1,SMALL(IF(INDEX(RAM!$D$7:$CY$205,B31,)&lt;&gt;"",COLUMN(RAM!$D$7:$CY$205)-3,""),5))),"")</f>
        <v/>
      </c>
      <c r="P31" s="136" t="str">
        <f t="shared" si="1"/>
        <v>-/---</v>
      </c>
      <c r="Q31" s="136" t="str">
        <f t="shared" si="2"/>
        <v xml:space="preserve"> - </v>
      </c>
      <c r="R31" s="136" t="str">
        <f t="shared" si="3"/>
        <v/>
      </c>
      <c r="S31" s="14">
        <f>IF(roleF="",1,IF(ISNUMBER(MATCH(roleF,INDEX(RAM!$D$7:$CY$205,B31,),0)),1,0))*IF(personF="",1,IF(INDEX(INDEX(RAM!$D$7:$CY$205,B31,),1,personF)&lt;&gt;"",IF(roleF="",1,IF(ISNUMBER(MATCH(roleF,INDEX(RAM!$D$7:$CY$205,B31,personF),0)),1,0)),0))</f>
        <v>1</v>
      </c>
      <c r="T31" s="14" t="str">
        <f t="shared" si="4"/>
        <v/>
      </c>
      <c r="U31" s="14" t="str">
        <f t="shared" si="5"/>
        <v/>
      </c>
      <c r="V31" s="14" t="str">
        <f t="shared" si="6"/>
        <v/>
      </c>
      <c r="W31" s="14" t="str">
        <f t="shared" si="7"/>
        <v xml:space="preserve"> </v>
      </c>
      <c r="X31" s="14" t="str">
        <f>IF(T31="","",IF(T31=1,Y31+0*(COUNTIF($T$7:T31,1)-1),X30))</f>
        <v/>
      </c>
      <c r="Y31" s="14" t="str">
        <f t="shared" si="8"/>
        <v/>
      </c>
      <c r="Z31" s="10" t="str">
        <f t="array" ref="Z31">IF(C31="","",MAX(IF(ISNUMBER(SEARCH(" "&amp;B31," "&amp;$C$7:$C$206)),$T$7:$T$206,0)))</f>
        <v/>
      </c>
      <c r="AA31" s="10" t="str">
        <f t="shared" si="27"/>
        <v/>
      </c>
      <c r="AC31" s="91" t="str">
        <f t="shared" si="28"/>
        <v/>
      </c>
      <c r="AD31" s="91" t="str">
        <f t="shared" si="29"/>
        <v/>
      </c>
      <c r="AE31" s="91" t="str">
        <f t="shared" si="30"/>
        <v/>
      </c>
      <c r="AF31" s="91" t="str">
        <f t="shared" si="31"/>
        <v/>
      </c>
      <c r="AG31" s="91" t="str">
        <f t="shared" si="32"/>
        <v/>
      </c>
      <c r="AH31" s="91" t="str">
        <f t="shared" si="33"/>
        <v/>
      </c>
      <c r="AI31" s="91" t="str">
        <f t="shared" si="34"/>
        <v/>
      </c>
      <c r="AJ31" s="10" t="str">
        <f t="shared" si="15"/>
        <v/>
      </c>
      <c r="AK31" s="10" t="str">
        <f t="shared" si="16"/>
        <v/>
      </c>
      <c r="AL31" s="92" t="str">
        <f t="shared" si="17"/>
        <v/>
      </c>
      <c r="AM31" s="92" t="str">
        <f t="shared" si="18"/>
        <v/>
      </c>
      <c r="AN31" s="10" t="str">
        <f t="shared" si="19"/>
        <v/>
      </c>
      <c r="AO31" s="24"/>
      <c r="AR31" s="24"/>
      <c r="AS31" s="10" t="str">
        <f>TRIM(Settings!G13)</f>
        <v/>
      </c>
      <c r="AT31" s="24"/>
      <c r="AU31" s="24"/>
      <c r="AV31" s="24"/>
      <c r="AW31" s="10">
        <f>Settings!C31</f>
        <v>0</v>
      </c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</row>
    <row r="32" spans="2:62" x14ac:dyDescent="0.25">
      <c r="B32" s="5">
        <v>26</v>
      </c>
      <c r="C32" s="14" t="str">
        <f t="array" ref="C32">IFERROR(IF(INDEX(RAM!$B$7:$B$205,B32,1)=0,"",INDEX(RAM!$B$7:$B$205,B32,1)),"")</f>
        <v/>
      </c>
      <c r="D32" s="136" t="str">
        <f>IFERROR(IF(C32="","",IF(INDEX(RAM!$C$7:$C$205,B32,1)="","-/-",INDEX(RAM!$C$7:$C$205,B32,1))),"")</f>
        <v/>
      </c>
      <c r="E32" s="136" t="str">
        <f t="array" ref="E32">IFERROR(IF(C32="","",INDEX(RAM!$D$7:$CY$205,B32,SMALL(IF(INDEX(RAM!$D$7:$CY$205,B32,)&lt;&gt;"",COLUMN(RAM!$D$7:$CY$205)-3,""),1))),"")</f>
        <v/>
      </c>
      <c r="F32" s="136" t="str">
        <f t="array" ref="F32">IFERROR(IF(C32="","",INDEX(RAM!$D$7:$CY$205,B32,SMALL(IF(INDEX(RAM!$D$7:$CY$205,B32,)&lt;&gt;"",COLUMN(RAM!$D$7:$CY$205)-3,""),2))),"")</f>
        <v/>
      </c>
      <c r="G32" s="136" t="str">
        <f t="array" ref="G32">IFERROR(IF(C32="","",INDEX(RAM!$D$7:$CY$205,B32,SMALL(IF(INDEX(RAM!$D$7:$CY$205,B32,)&lt;&gt;"",COLUMN(RAM!$D$7:$CY$205)-3,""),3))),"")</f>
        <v/>
      </c>
      <c r="H32" s="136" t="str">
        <f t="array" ref="H32">IFERROR(IF(C32="","",INDEX(RAM!$D$7:$CY$205,B32,SMALL(IF(INDEX(RAM!$D$7:$CY$205,B32,)&lt;&gt;"",COLUMN(RAM!$D$7:$CY$205)-3,""),4))),"")</f>
        <v/>
      </c>
      <c r="I32" s="136" t="str">
        <f t="array" ref="I32">IFERROR(IF(C32="","",INDEX(RAM!$D$7:$CY$205,B32,SMALL(IF(INDEX(RAM!$D$7:$CY$205,B32,)&lt;&gt;"",COLUMN(RAM!$D$7:$CY$205)-3,""),5))),"")</f>
        <v/>
      </c>
      <c r="J32" s="136" t="str">
        <f t="shared" si="0"/>
        <v>-/-</v>
      </c>
      <c r="K32" s="136" t="str">
        <f t="array" ref="K32">IFERROR(IF(C32="","",INDEX(RAM!$D$5:$CY$5,1,SMALL(IF(INDEX(RAM!$D$7:$CY$205,B32,)&lt;&gt;"",COLUMN(RAM!$D$7:$CY$205)-3,""),1))),"")</f>
        <v/>
      </c>
      <c r="L32" s="136" t="str">
        <f t="array" ref="L32">IFERROR(IF(C32="","",INDEX(RAM!$D$5:$CY$5,1,SMALL(IF(INDEX(RAM!$D$7:$CY$205,B32,)&lt;&gt;"",COLUMN(RAM!$D$7:$CY$205)-3,""),2))),"")</f>
        <v/>
      </c>
      <c r="M32" s="136" t="str">
        <f t="array" ref="M32">IFERROR(IF(C32="","",INDEX(RAM!$D$5:$CY$5,1,SMALL(IF(INDEX(RAM!$D$7:$CY$205,B32,)&lt;&gt;"",COLUMN(RAM!$D$7:$CY$205)-3,""),3))),"")</f>
        <v/>
      </c>
      <c r="N32" s="136" t="str">
        <f t="array" ref="N32">IFERROR(IF(C32="","",INDEX(RAM!$D$5:$CY$5,1,SMALL(IF(INDEX(RAM!$D$7:$CY$205,B32,)&lt;&gt;"",COLUMN(RAM!$D$7:$CY$205)-3,""),4))),"")</f>
        <v/>
      </c>
      <c r="O32" s="136" t="str">
        <f t="array" ref="O32">IFERROR(IF(C32="","",INDEX(RAM!$D$5:$CY$5,1,SMALL(IF(INDEX(RAM!$D$7:$CY$205,B32,)&lt;&gt;"",COLUMN(RAM!$D$7:$CY$205)-3,""),5))),"")</f>
        <v/>
      </c>
      <c r="P32" s="136" t="str">
        <f t="shared" si="1"/>
        <v>-/---</v>
      </c>
      <c r="Q32" s="136" t="str">
        <f t="shared" si="2"/>
        <v xml:space="preserve"> - </v>
      </c>
      <c r="R32" s="136" t="str">
        <f t="shared" si="3"/>
        <v/>
      </c>
      <c r="S32" s="14">
        <f>IF(roleF="",1,IF(ISNUMBER(MATCH(roleF,INDEX(RAM!$D$7:$CY$205,B32,),0)),1,0))*IF(personF="",1,IF(INDEX(INDEX(RAM!$D$7:$CY$205,B32,),1,personF)&lt;&gt;"",IF(roleF="",1,IF(ISNUMBER(MATCH(roleF,INDEX(RAM!$D$7:$CY$205,B32,personF),0)),1,0)),0))</f>
        <v>1</v>
      </c>
      <c r="T32" s="14" t="str">
        <f t="shared" si="4"/>
        <v/>
      </c>
      <c r="U32" s="14" t="str">
        <f t="shared" si="5"/>
        <v/>
      </c>
      <c r="V32" s="14" t="str">
        <f t="shared" si="6"/>
        <v/>
      </c>
      <c r="W32" s="14" t="str">
        <f t="shared" si="7"/>
        <v xml:space="preserve"> </v>
      </c>
      <c r="X32" s="14" t="str">
        <f>IF(T32="","",IF(T32=1,Y32+0*(COUNTIF($T$7:T32,1)-1),X31))</f>
        <v/>
      </c>
      <c r="Y32" s="14" t="str">
        <f t="shared" si="8"/>
        <v/>
      </c>
      <c r="Z32" s="10" t="str">
        <f t="array" ref="Z32">IF(C32="","",MAX(IF(ISNUMBER(SEARCH(" "&amp;B32," "&amp;$C$7:$C$206)),$T$7:$T$206,0)))</f>
        <v/>
      </c>
      <c r="AA32" s="10" t="str">
        <f t="shared" si="27"/>
        <v/>
      </c>
      <c r="AC32" s="91" t="str">
        <f t="shared" si="28"/>
        <v/>
      </c>
      <c r="AD32" s="91" t="str">
        <f t="shared" si="29"/>
        <v/>
      </c>
      <c r="AE32" s="91" t="str">
        <f t="shared" si="30"/>
        <v/>
      </c>
      <c r="AF32" s="91" t="str">
        <f t="shared" si="31"/>
        <v/>
      </c>
      <c r="AG32" s="91" t="str">
        <f t="shared" si="32"/>
        <v/>
      </c>
      <c r="AH32" s="91" t="str">
        <f t="shared" si="33"/>
        <v/>
      </c>
      <c r="AI32" s="91" t="str">
        <f t="shared" si="34"/>
        <v/>
      </c>
      <c r="AJ32" s="10" t="str">
        <f t="shared" si="15"/>
        <v/>
      </c>
      <c r="AK32" s="10" t="str">
        <f t="shared" si="16"/>
        <v/>
      </c>
      <c r="AL32" s="92" t="str">
        <f t="shared" si="17"/>
        <v/>
      </c>
      <c r="AM32" s="92" t="str">
        <f t="shared" si="18"/>
        <v/>
      </c>
      <c r="AN32" s="10" t="str">
        <f t="shared" si="19"/>
        <v/>
      </c>
      <c r="AO32" s="24"/>
      <c r="AR32" s="24"/>
      <c r="AS32" s="10" t="str">
        <f>TRIM(Settings!G14)</f>
        <v/>
      </c>
      <c r="AT32" s="24"/>
      <c r="AU32" s="24"/>
      <c r="AV32" s="24"/>
      <c r="AW32" s="10">
        <f>Settings!C32</f>
        <v>0</v>
      </c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</row>
    <row r="33" spans="2:62" x14ac:dyDescent="0.25">
      <c r="B33" s="5">
        <v>27</v>
      </c>
      <c r="C33" s="14" t="str">
        <f t="array" ref="C33">IFERROR(IF(INDEX(RAM!$B$7:$B$205,B33,1)=0,"",INDEX(RAM!$B$7:$B$205,B33,1)),"")</f>
        <v/>
      </c>
      <c r="D33" s="136" t="str">
        <f>IFERROR(IF(C33="","",IF(INDEX(RAM!$C$7:$C$205,B33,1)="","-/-",INDEX(RAM!$C$7:$C$205,B33,1))),"")</f>
        <v/>
      </c>
      <c r="E33" s="136" t="str">
        <f t="array" ref="E33">IFERROR(IF(C33="","",INDEX(RAM!$D$7:$CY$205,B33,SMALL(IF(INDEX(RAM!$D$7:$CY$205,B33,)&lt;&gt;"",COLUMN(RAM!$D$7:$CY$205)-3,""),1))),"")</f>
        <v/>
      </c>
      <c r="F33" s="136" t="str">
        <f t="array" ref="F33">IFERROR(IF(C33="","",INDEX(RAM!$D$7:$CY$205,B33,SMALL(IF(INDEX(RAM!$D$7:$CY$205,B33,)&lt;&gt;"",COLUMN(RAM!$D$7:$CY$205)-3,""),2))),"")</f>
        <v/>
      </c>
      <c r="G33" s="136" t="str">
        <f t="array" ref="G33">IFERROR(IF(C33="","",INDEX(RAM!$D$7:$CY$205,B33,SMALL(IF(INDEX(RAM!$D$7:$CY$205,B33,)&lt;&gt;"",COLUMN(RAM!$D$7:$CY$205)-3,""),3))),"")</f>
        <v/>
      </c>
      <c r="H33" s="136" t="str">
        <f t="array" ref="H33">IFERROR(IF(C33="","",INDEX(RAM!$D$7:$CY$205,B33,SMALL(IF(INDEX(RAM!$D$7:$CY$205,B33,)&lt;&gt;"",COLUMN(RAM!$D$7:$CY$205)-3,""),4))),"")</f>
        <v/>
      </c>
      <c r="I33" s="136" t="str">
        <f t="array" ref="I33">IFERROR(IF(C33="","",INDEX(RAM!$D$7:$CY$205,B33,SMALL(IF(INDEX(RAM!$D$7:$CY$205,B33,)&lt;&gt;"",COLUMN(RAM!$D$7:$CY$205)-3,""),5))),"")</f>
        <v/>
      </c>
      <c r="J33" s="136" t="str">
        <f t="shared" si="0"/>
        <v>-/-</v>
      </c>
      <c r="K33" s="136" t="str">
        <f t="array" ref="K33">IFERROR(IF(C33="","",INDEX(RAM!$D$5:$CY$5,1,SMALL(IF(INDEX(RAM!$D$7:$CY$205,B33,)&lt;&gt;"",COLUMN(RAM!$D$7:$CY$205)-3,""),1))),"")</f>
        <v/>
      </c>
      <c r="L33" s="136" t="str">
        <f t="array" ref="L33">IFERROR(IF(C33="","",INDEX(RAM!$D$5:$CY$5,1,SMALL(IF(INDEX(RAM!$D$7:$CY$205,B33,)&lt;&gt;"",COLUMN(RAM!$D$7:$CY$205)-3,""),2))),"")</f>
        <v/>
      </c>
      <c r="M33" s="136" t="str">
        <f t="array" ref="M33">IFERROR(IF(C33="","",INDEX(RAM!$D$5:$CY$5,1,SMALL(IF(INDEX(RAM!$D$7:$CY$205,B33,)&lt;&gt;"",COLUMN(RAM!$D$7:$CY$205)-3,""),3))),"")</f>
        <v/>
      </c>
      <c r="N33" s="136" t="str">
        <f t="array" ref="N33">IFERROR(IF(C33="","",INDEX(RAM!$D$5:$CY$5,1,SMALL(IF(INDEX(RAM!$D$7:$CY$205,B33,)&lt;&gt;"",COLUMN(RAM!$D$7:$CY$205)-3,""),4))),"")</f>
        <v/>
      </c>
      <c r="O33" s="136" t="str">
        <f t="array" ref="O33">IFERROR(IF(C33="","",INDEX(RAM!$D$5:$CY$5,1,SMALL(IF(INDEX(RAM!$D$7:$CY$205,B33,)&lt;&gt;"",COLUMN(RAM!$D$7:$CY$205)-3,""),5))),"")</f>
        <v/>
      </c>
      <c r="P33" s="136" t="str">
        <f t="shared" si="1"/>
        <v>-/---</v>
      </c>
      <c r="Q33" s="136" t="str">
        <f t="shared" si="2"/>
        <v xml:space="preserve"> - </v>
      </c>
      <c r="R33" s="136" t="str">
        <f t="shared" si="3"/>
        <v/>
      </c>
      <c r="S33" s="14">
        <f>IF(roleF="",1,IF(ISNUMBER(MATCH(roleF,INDEX(RAM!$D$7:$CY$205,B33,),0)),1,0))*IF(personF="",1,IF(INDEX(INDEX(RAM!$D$7:$CY$205,B33,),1,personF)&lt;&gt;"",IF(roleF="",1,IF(ISNUMBER(MATCH(roleF,INDEX(RAM!$D$7:$CY$205,B33,personF),0)),1,0)),0))</f>
        <v>1</v>
      </c>
      <c r="T33" s="14" t="str">
        <f t="shared" si="4"/>
        <v/>
      </c>
      <c r="U33" s="14" t="str">
        <f t="shared" si="5"/>
        <v/>
      </c>
      <c r="V33" s="14" t="str">
        <f t="shared" si="6"/>
        <v/>
      </c>
      <c r="W33" s="14" t="str">
        <f t="shared" si="7"/>
        <v xml:space="preserve"> </v>
      </c>
      <c r="X33" s="14" t="str">
        <f>IF(T33="","",IF(T33=1,Y33+0*(COUNTIF($T$7:T33,1)-1),X32))</f>
        <v/>
      </c>
      <c r="Y33" s="14" t="str">
        <f t="shared" si="8"/>
        <v/>
      </c>
      <c r="Z33" s="10" t="str">
        <f t="array" ref="Z33">IF(C33="","",MAX(IF(ISNUMBER(SEARCH(" "&amp;B33," "&amp;$C$7:$C$206)),$T$7:$T$206,0)))</f>
        <v/>
      </c>
      <c r="AA33" s="10" t="str">
        <f t="shared" si="27"/>
        <v/>
      </c>
      <c r="AC33" s="91" t="str">
        <f t="shared" si="28"/>
        <v/>
      </c>
      <c r="AD33" s="91" t="str">
        <f t="shared" si="29"/>
        <v/>
      </c>
      <c r="AE33" s="91" t="str">
        <f t="shared" si="30"/>
        <v/>
      </c>
      <c r="AF33" s="91" t="str">
        <f t="shared" si="31"/>
        <v/>
      </c>
      <c r="AG33" s="91" t="str">
        <f t="shared" si="32"/>
        <v/>
      </c>
      <c r="AH33" s="91" t="str">
        <f t="shared" si="33"/>
        <v/>
      </c>
      <c r="AI33" s="91" t="str">
        <f t="shared" si="34"/>
        <v/>
      </c>
      <c r="AJ33" s="10" t="str">
        <f t="shared" si="15"/>
        <v/>
      </c>
      <c r="AK33" s="10" t="str">
        <f t="shared" si="16"/>
        <v/>
      </c>
      <c r="AL33" s="92" t="str">
        <f t="shared" si="17"/>
        <v/>
      </c>
      <c r="AM33" s="92" t="str">
        <f t="shared" si="18"/>
        <v/>
      </c>
      <c r="AN33" s="10" t="str">
        <f t="shared" si="19"/>
        <v/>
      </c>
      <c r="AO33" s="24"/>
      <c r="AR33" s="24"/>
      <c r="AS33" s="10" t="str">
        <f>TRIM(Settings!G15)</f>
        <v/>
      </c>
      <c r="AT33" s="24"/>
      <c r="AU33" s="24"/>
      <c r="AV33" s="24"/>
      <c r="AW33" s="10">
        <f>Settings!C33</f>
        <v>0</v>
      </c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</row>
    <row r="34" spans="2:62" x14ac:dyDescent="0.25">
      <c r="B34" s="5">
        <v>28</v>
      </c>
      <c r="C34" s="14" t="str">
        <f t="array" ref="C34">IFERROR(IF(INDEX(RAM!$B$7:$B$205,B34,1)=0,"",INDEX(RAM!$B$7:$B$205,B34,1)),"")</f>
        <v/>
      </c>
      <c r="D34" s="136" t="str">
        <f>IFERROR(IF(C34="","",IF(INDEX(RAM!$C$7:$C$205,B34,1)="","-/-",INDEX(RAM!$C$7:$C$205,B34,1))),"")</f>
        <v/>
      </c>
      <c r="E34" s="136" t="str">
        <f t="array" ref="E34">IFERROR(IF(C34="","",INDEX(RAM!$D$7:$CY$205,B34,SMALL(IF(INDEX(RAM!$D$7:$CY$205,B34,)&lt;&gt;"",COLUMN(RAM!$D$7:$CY$205)-3,""),1))),"")</f>
        <v/>
      </c>
      <c r="F34" s="136" t="str">
        <f t="array" ref="F34">IFERROR(IF(C34="","",INDEX(RAM!$D$7:$CY$205,B34,SMALL(IF(INDEX(RAM!$D$7:$CY$205,B34,)&lt;&gt;"",COLUMN(RAM!$D$7:$CY$205)-3,""),2))),"")</f>
        <v/>
      </c>
      <c r="G34" s="136" t="str">
        <f t="array" ref="G34">IFERROR(IF(C34="","",INDEX(RAM!$D$7:$CY$205,B34,SMALL(IF(INDEX(RAM!$D$7:$CY$205,B34,)&lt;&gt;"",COLUMN(RAM!$D$7:$CY$205)-3,""),3))),"")</f>
        <v/>
      </c>
      <c r="H34" s="136" t="str">
        <f t="array" ref="H34">IFERROR(IF(C34="","",INDEX(RAM!$D$7:$CY$205,B34,SMALL(IF(INDEX(RAM!$D$7:$CY$205,B34,)&lt;&gt;"",COLUMN(RAM!$D$7:$CY$205)-3,""),4))),"")</f>
        <v/>
      </c>
      <c r="I34" s="136" t="str">
        <f t="array" ref="I34">IFERROR(IF(C34="","",INDEX(RAM!$D$7:$CY$205,B34,SMALL(IF(INDEX(RAM!$D$7:$CY$205,B34,)&lt;&gt;"",COLUMN(RAM!$D$7:$CY$205)-3,""),5))),"")</f>
        <v/>
      </c>
      <c r="J34" s="136" t="str">
        <f t="shared" si="0"/>
        <v>-/-</v>
      </c>
      <c r="K34" s="136" t="str">
        <f t="array" ref="K34">IFERROR(IF(C34="","",INDEX(RAM!$D$5:$CY$5,1,SMALL(IF(INDEX(RAM!$D$7:$CY$205,B34,)&lt;&gt;"",COLUMN(RAM!$D$7:$CY$205)-3,""),1))),"")</f>
        <v/>
      </c>
      <c r="L34" s="136" t="str">
        <f t="array" ref="L34">IFERROR(IF(C34="","",INDEX(RAM!$D$5:$CY$5,1,SMALL(IF(INDEX(RAM!$D$7:$CY$205,B34,)&lt;&gt;"",COLUMN(RAM!$D$7:$CY$205)-3,""),2))),"")</f>
        <v/>
      </c>
      <c r="M34" s="136" t="str">
        <f t="array" ref="M34">IFERROR(IF(C34="","",INDEX(RAM!$D$5:$CY$5,1,SMALL(IF(INDEX(RAM!$D$7:$CY$205,B34,)&lt;&gt;"",COLUMN(RAM!$D$7:$CY$205)-3,""),3))),"")</f>
        <v/>
      </c>
      <c r="N34" s="136" t="str">
        <f t="array" ref="N34">IFERROR(IF(C34="","",INDEX(RAM!$D$5:$CY$5,1,SMALL(IF(INDEX(RAM!$D$7:$CY$205,B34,)&lt;&gt;"",COLUMN(RAM!$D$7:$CY$205)-3,""),4))),"")</f>
        <v/>
      </c>
      <c r="O34" s="136" t="str">
        <f t="array" ref="O34">IFERROR(IF(C34="","",INDEX(RAM!$D$5:$CY$5,1,SMALL(IF(INDEX(RAM!$D$7:$CY$205,B34,)&lt;&gt;"",COLUMN(RAM!$D$7:$CY$205)-3,""),5))),"")</f>
        <v/>
      </c>
      <c r="P34" s="136" t="str">
        <f t="shared" si="1"/>
        <v>-/---</v>
      </c>
      <c r="Q34" s="136" t="str">
        <f t="shared" si="2"/>
        <v xml:space="preserve"> - </v>
      </c>
      <c r="R34" s="136" t="str">
        <f t="shared" si="3"/>
        <v/>
      </c>
      <c r="S34" s="14">
        <f>IF(roleF="",1,IF(ISNUMBER(MATCH(roleF,INDEX(RAM!$D$7:$CY$205,B34,),0)),1,0))*IF(personF="",1,IF(INDEX(INDEX(RAM!$D$7:$CY$205,B34,),1,personF)&lt;&gt;"",IF(roleF="",1,IF(ISNUMBER(MATCH(roleF,INDEX(RAM!$D$7:$CY$205,B34,personF),0)),1,0)),0))</f>
        <v>1</v>
      </c>
      <c r="T34" s="14" t="str">
        <f t="shared" si="4"/>
        <v/>
      </c>
      <c r="U34" s="14" t="str">
        <f t="shared" si="5"/>
        <v/>
      </c>
      <c r="V34" s="14" t="str">
        <f t="shared" si="6"/>
        <v/>
      </c>
      <c r="W34" s="14" t="str">
        <f t="shared" si="7"/>
        <v xml:space="preserve"> </v>
      </c>
      <c r="X34" s="14" t="str">
        <f>IF(T34="","",IF(T34=1,Y34+0*(COUNTIF($T$7:T34,1)-1),X33))</f>
        <v/>
      </c>
      <c r="Y34" s="14" t="str">
        <f t="shared" si="8"/>
        <v/>
      </c>
      <c r="Z34" s="10" t="str">
        <f t="array" ref="Z34">IF(C34="","",MAX(IF(ISNUMBER(SEARCH(" "&amp;B34," "&amp;$C$7:$C$206)),$T$7:$T$206,0)))</f>
        <v/>
      </c>
      <c r="AA34" s="10" t="str">
        <f t="shared" si="27"/>
        <v/>
      </c>
      <c r="AC34" s="91" t="str">
        <f t="shared" si="28"/>
        <v/>
      </c>
      <c r="AD34" s="91" t="str">
        <f t="shared" si="29"/>
        <v/>
      </c>
      <c r="AE34" s="91" t="str">
        <f t="shared" si="30"/>
        <v/>
      </c>
      <c r="AF34" s="91" t="str">
        <f t="shared" si="31"/>
        <v/>
      </c>
      <c r="AG34" s="91" t="str">
        <f t="shared" si="32"/>
        <v/>
      </c>
      <c r="AH34" s="91" t="str">
        <f t="shared" si="33"/>
        <v/>
      </c>
      <c r="AI34" s="91" t="str">
        <f t="shared" si="34"/>
        <v/>
      </c>
      <c r="AJ34" s="10" t="str">
        <f t="shared" si="15"/>
        <v/>
      </c>
      <c r="AK34" s="10" t="str">
        <f t="shared" si="16"/>
        <v/>
      </c>
      <c r="AL34" s="92" t="str">
        <f t="shared" si="17"/>
        <v/>
      </c>
      <c r="AM34" s="92" t="str">
        <f t="shared" si="18"/>
        <v/>
      </c>
      <c r="AN34" s="10" t="str">
        <f t="shared" si="19"/>
        <v/>
      </c>
      <c r="AO34" s="24"/>
      <c r="AR34" s="24"/>
      <c r="AS34" s="10" t="str">
        <f>TRIM(Settings!G16)</f>
        <v/>
      </c>
      <c r="AT34" s="24"/>
      <c r="AU34" s="24"/>
      <c r="AV34" s="24"/>
      <c r="AW34" s="10">
        <f>Settings!C34</f>
        <v>0</v>
      </c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</row>
    <row r="35" spans="2:62" x14ac:dyDescent="0.25">
      <c r="B35" s="5">
        <v>29</v>
      </c>
      <c r="C35" s="14" t="str">
        <f t="array" ref="C35">IFERROR(IF(INDEX(RAM!$B$7:$B$205,B35,1)=0,"",INDEX(RAM!$B$7:$B$205,B35,1)),"")</f>
        <v/>
      </c>
      <c r="D35" s="136" t="str">
        <f>IFERROR(IF(C35="","",IF(INDEX(RAM!$C$7:$C$205,B35,1)="","-/-",INDEX(RAM!$C$7:$C$205,B35,1))),"")</f>
        <v/>
      </c>
      <c r="E35" s="136" t="str">
        <f t="array" ref="E35">IFERROR(IF(C35="","",INDEX(RAM!$D$7:$CY$205,B35,SMALL(IF(INDEX(RAM!$D$7:$CY$205,B35,)&lt;&gt;"",COLUMN(RAM!$D$7:$CY$205)-3,""),1))),"")</f>
        <v/>
      </c>
      <c r="F35" s="136" t="str">
        <f t="array" ref="F35">IFERROR(IF(C35="","",INDEX(RAM!$D$7:$CY$205,B35,SMALL(IF(INDEX(RAM!$D$7:$CY$205,B35,)&lt;&gt;"",COLUMN(RAM!$D$7:$CY$205)-3,""),2))),"")</f>
        <v/>
      </c>
      <c r="G35" s="136" t="str">
        <f t="array" ref="G35">IFERROR(IF(C35="","",INDEX(RAM!$D$7:$CY$205,B35,SMALL(IF(INDEX(RAM!$D$7:$CY$205,B35,)&lt;&gt;"",COLUMN(RAM!$D$7:$CY$205)-3,""),3))),"")</f>
        <v/>
      </c>
      <c r="H35" s="136" t="str">
        <f t="array" ref="H35">IFERROR(IF(C35="","",INDEX(RAM!$D$7:$CY$205,B35,SMALL(IF(INDEX(RAM!$D$7:$CY$205,B35,)&lt;&gt;"",COLUMN(RAM!$D$7:$CY$205)-3,""),4))),"")</f>
        <v/>
      </c>
      <c r="I35" s="136" t="str">
        <f t="array" ref="I35">IFERROR(IF(C35="","",INDEX(RAM!$D$7:$CY$205,B35,SMALL(IF(INDEX(RAM!$D$7:$CY$205,B35,)&lt;&gt;"",COLUMN(RAM!$D$7:$CY$205)-3,""),5))),"")</f>
        <v/>
      </c>
      <c r="J35" s="136" t="str">
        <f t="shared" si="0"/>
        <v>-/-</v>
      </c>
      <c r="K35" s="136" t="str">
        <f t="array" ref="K35">IFERROR(IF(C35="","",INDEX(RAM!$D$5:$CY$5,1,SMALL(IF(INDEX(RAM!$D$7:$CY$205,B35,)&lt;&gt;"",COLUMN(RAM!$D$7:$CY$205)-3,""),1))),"")</f>
        <v/>
      </c>
      <c r="L35" s="136" t="str">
        <f t="array" ref="L35">IFERROR(IF(C35="","",INDEX(RAM!$D$5:$CY$5,1,SMALL(IF(INDEX(RAM!$D$7:$CY$205,B35,)&lt;&gt;"",COLUMN(RAM!$D$7:$CY$205)-3,""),2))),"")</f>
        <v/>
      </c>
      <c r="M35" s="136" t="str">
        <f t="array" ref="M35">IFERROR(IF(C35="","",INDEX(RAM!$D$5:$CY$5,1,SMALL(IF(INDEX(RAM!$D$7:$CY$205,B35,)&lt;&gt;"",COLUMN(RAM!$D$7:$CY$205)-3,""),3))),"")</f>
        <v/>
      </c>
      <c r="N35" s="136" t="str">
        <f t="array" ref="N35">IFERROR(IF(C35="","",INDEX(RAM!$D$5:$CY$5,1,SMALL(IF(INDEX(RAM!$D$7:$CY$205,B35,)&lt;&gt;"",COLUMN(RAM!$D$7:$CY$205)-3,""),4))),"")</f>
        <v/>
      </c>
      <c r="O35" s="136" t="str">
        <f t="array" ref="O35">IFERROR(IF(C35="","",INDEX(RAM!$D$5:$CY$5,1,SMALL(IF(INDEX(RAM!$D$7:$CY$205,B35,)&lt;&gt;"",COLUMN(RAM!$D$7:$CY$205)-3,""),5))),"")</f>
        <v/>
      </c>
      <c r="P35" s="136" t="str">
        <f t="shared" si="1"/>
        <v>-/---</v>
      </c>
      <c r="Q35" s="136" t="str">
        <f t="shared" si="2"/>
        <v xml:space="preserve"> - </v>
      </c>
      <c r="R35" s="136" t="str">
        <f t="shared" si="3"/>
        <v/>
      </c>
      <c r="S35" s="14">
        <f>IF(roleF="",1,IF(ISNUMBER(MATCH(roleF,INDEX(RAM!$D$7:$CY$205,B35,),0)),1,0))*IF(personF="",1,IF(INDEX(INDEX(RAM!$D$7:$CY$205,B35,),1,personF)&lt;&gt;"",IF(roleF="",1,IF(ISNUMBER(MATCH(roleF,INDEX(RAM!$D$7:$CY$205,B35,personF),0)),1,0)),0))</f>
        <v>1</v>
      </c>
      <c r="T35" s="14" t="str">
        <f t="shared" si="4"/>
        <v/>
      </c>
      <c r="U35" s="14" t="str">
        <f t="shared" si="5"/>
        <v/>
      </c>
      <c r="V35" s="14" t="str">
        <f t="shared" si="6"/>
        <v/>
      </c>
      <c r="W35" s="14" t="str">
        <f t="shared" si="7"/>
        <v xml:space="preserve"> </v>
      </c>
      <c r="X35" s="14" t="str">
        <f>IF(T35="","",IF(T35=1,Y35+0*(COUNTIF($T$7:T35,1)-1),X34))</f>
        <v/>
      </c>
      <c r="Y35" s="14" t="str">
        <f t="shared" si="8"/>
        <v/>
      </c>
      <c r="Z35" s="10" t="str">
        <f t="array" ref="Z35">IF(C35="","",MAX(IF(ISNUMBER(SEARCH(" "&amp;B35," "&amp;$C$7:$C$206)),$T$7:$T$206,0)))</f>
        <v/>
      </c>
      <c r="AA35" s="10" t="str">
        <f t="shared" si="27"/>
        <v/>
      </c>
      <c r="AC35" s="91" t="str">
        <f t="shared" si="28"/>
        <v/>
      </c>
      <c r="AD35" s="91" t="str">
        <f t="shared" si="29"/>
        <v/>
      </c>
      <c r="AE35" s="91" t="str">
        <f t="shared" si="30"/>
        <v/>
      </c>
      <c r="AF35" s="91" t="str">
        <f t="shared" si="31"/>
        <v/>
      </c>
      <c r="AG35" s="91" t="str">
        <f t="shared" si="32"/>
        <v/>
      </c>
      <c r="AH35" s="91" t="str">
        <f t="shared" si="33"/>
        <v/>
      </c>
      <c r="AI35" s="91" t="str">
        <f t="shared" si="34"/>
        <v/>
      </c>
      <c r="AJ35" s="10" t="str">
        <f t="shared" si="15"/>
        <v/>
      </c>
      <c r="AK35" s="10" t="str">
        <f t="shared" si="16"/>
        <v/>
      </c>
      <c r="AL35" s="92" t="str">
        <f t="shared" si="17"/>
        <v/>
      </c>
      <c r="AM35" s="92" t="str">
        <f t="shared" si="18"/>
        <v/>
      </c>
      <c r="AN35" s="10" t="str">
        <f t="shared" si="19"/>
        <v/>
      </c>
      <c r="AO35" s="24"/>
      <c r="AR35" s="24"/>
      <c r="AS35" s="167">
        <f>COUNTA(Settings!G7:G16)</f>
        <v>4</v>
      </c>
      <c r="AT35" s="24"/>
      <c r="AU35" s="24"/>
      <c r="AV35" s="24"/>
      <c r="AW35" s="10">
        <f>Settings!C35</f>
        <v>0</v>
      </c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</row>
    <row r="36" spans="2:62" x14ac:dyDescent="0.25">
      <c r="B36" s="5">
        <v>30</v>
      </c>
      <c r="C36" s="14" t="str">
        <f t="array" ref="C36">IFERROR(IF(INDEX(RAM!$B$7:$B$205,B36,1)=0,"",INDEX(RAM!$B$7:$B$205,B36,1)),"")</f>
        <v/>
      </c>
      <c r="D36" s="136" t="str">
        <f>IFERROR(IF(C36="","",IF(INDEX(RAM!$C$7:$C$205,B36,1)="","-/-",INDEX(RAM!$C$7:$C$205,B36,1))),"")</f>
        <v/>
      </c>
      <c r="E36" s="136" t="str">
        <f t="array" ref="E36">IFERROR(IF(C36="","",INDEX(RAM!$D$7:$CY$205,B36,SMALL(IF(INDEX(RAM!$D$7:$CY$205,B36,)&lt;&gt;"",COLUMN(RAM!$D$7:$CY$205)-3,""),1))),"")</f>
        <v/>
      </c>
      <c r="F36" s="136" t="str">
        <f t="array" ref="F36">IFERROR(IF(C36="","",INDEX(RAM!$D$7:$CY$205,B36,SMALL(IF(INDEX(RAM!$D$7:$CY$205,B36,)&lt;&gt;"",COLUMN(RAM!$D$7:$CY$205)-3,""),2))),"")</f>
        <v/>
      </c>
      <c r="G36" s="136" t="str">
        <f t="array" ref="G36">IFERROR(IF(C36="","",INDEX(RAM!$D$7:$CY$205,B36,SMALL(IF(INDEX(RAM!$D$7:$CY$205,B36,)&lt;&gt;"",COLUMN(RAM!$D$7:$CY$205)-3,""),3))),"")</f>
        <v/>
      </c>
      <c r="H36" s="136" t="str">
        <f t="array" ref="H36">IFERROR(IF(C36="","",INDEX(RAM!$D$7:$CY$205,B36,SMALL(IF(INDEX(RAM!$D$7:$CY$205,B36,)&lt;&gt;"",COLUMN(RAM!$D$7:$CY$205)-3,""),4))),"")</f>
        <v/>
      </c>
      <c r="I36" s="136" t="str">
        <f t="array" ref="I36">IFERROR(IF(C36="","",INDEX(RAM!$D$7:$CY$205,B36,SMALL(IF(INDEX(RAM!$D$7:$CY$205,B36,)&lt;&gt;"",COLUMN(RAM!$D$7:$CY$205)-3,""),5))),"")</f>
        <v/>
      </c>
      <c r="J36" s="136" t="str">
        <f t="shared" si="0"/>
        <v>-/-</v>
      </c>
      <c r="K36" s="136" t="str">
        <f t="array" ref="K36">IFERROR(IF(C36="","",INDEX(RAM!$D$5:$CY$5,1,SMALL(IF(INDEX(RAM!$D$7:$CY$205,B36,)&lt;&gt;"",COLUMN(RAM!$D$7:$CY$205)-3,""),1))),"")</f>
        <v/>
      </c>
      <c r="L36" s="136" t="str">
        <f t="array" ref="L36">IFERROR(IF(C36="","",INDEX(RAM!$D$5:$CY$5,1,SMALL(IF(INDEX(RAM!$D$7:$CY$205,B36,)&lt;&gt;"",COLUMN(RAM!$D$7:$CY$205)-3,""),2))),"")</f>
        <v/>
      </c>
      <c r="M36" s="136" t="str">
        <f t="array" ref="M36">IFERROR(IF(C36="","",INDEX(RAM!$D$5:$CY$5,1,SMALL(IF(INDEX(RAM!$D$7:$CY$205,B36,)&lt;&gt;"",COLUMN(RAM!$D$7:$CY$205)-3,""),3))),"")</f>
        <v/>
      </c>
      <c r="N36" s="136" t="str">
        <f t="array" ref="N36">IFERROR(IF(C36="","",INDEX(RAM!$D$5:$CY$5,1,SMALL(IF(INDEX(RAM!$D$7:$CY$205,B36,)&lt;&gt;"",COLUMN(RAM!$D$7:$CY$205)-3,""),4))),"")</f>
        <v/>
      </c>
      <c r="O36" s="136" t="str">
        <f t="array" ref="O36">IFERROR(IF(C36="","",INDEX(RAM!$D$5:$CY$5,1,SMALL(IF(INDEX(RAM!$D$7:$CY$205,B36,)&lt;&gt;"",COLUMN(RAM!$D$7:$CY$205)-3,""),5))),"")</f>
        <v/>
      </c>
      <c r="P36" s="136" t="str">
        <f t="shared" si="1"/>
        <v>-/---</v>
      </c>
      <c r="Q36" s="136" t="str">
        <f t="shared" si="2"/>
        <v xml:space="preserve"> - </v>
      </c>
      <c r="R36" s="136" t="str">
        <f t="shared" si="3"/>
        <v/>
      </c>
      <c r="S36" s="14">
        <f>IF(roleF="",1,IF(ISNUMBER(MATCH(roleF,INDEX(RAM!$D$7:$CY$205,B36,),0)),1,0))*IF(personF="",1,IF(INDEX(INDEX(RAM!$D$7:$CY$205,B36,),1,personF)&lt;&gt;"",IF(roleF="",1,IF(ISNUMBER(MATCH(roleF,INDEX(RAM!$D$7:$CY$205,B36,personF),0)),1,0)),0))</f>
        <v>1</v>
      </c>
      <c r="T36" s="14" t="str">
        <f t="shared" si="4"/>
        <v/>
      </c>
      <c r="U36" s="14" t="str">
        <f t="shared" si="5"/>
        <v/>
      </c>
      <c r="V36" s="14" t="str">
        <f t="shared" si="6"/>
        <v/>
      </c>
      <c r="W36" s="14" t="str">
        <f t="shared" si="7"/>
        <v xml:space="preserve"> </v>
      </c>
      <c r="X36" s="14" t="str">
        <f>IF(T36="","",IF(T36=1,Y36+0*(COUNTIF($T$7:T36,1)-1),X35))</f>
        <v/>
      </c>
      <c r="Y36" s="14" t="str">
        <f t="shared" si="8"/>
        <v/>
      </c>
      <c r="Z36" s="10" t="str">
        <f t="array" ref="Z36">IF(C36="","",MAX(IF(ISNUMBER(SEARCH(" "&amp;B36," "&amp;$C$7:$C$206)),$T$7:$T$206,0)))</f>
        <v/>
      </c>
      <c r="AA36" s="10" t="str">
        <f t="shared" si="27"/>
        <v/>
      </c>
      <c r="AC36" s="91" t="str">
        <f t="shared" si="28"/>
        <v/>
      </c>
      <c r="AD36" s="91" t="str">
        <f t="shared" si="29"/>
        <v/>
      </c>
      <c r="AE36" s="91" t="str">
        <f t="shared" si="30"/>
        <v/>
      </c>
      <c r="AF36" s="91" t="str">
        <f t="shared" si="31"/>
        <v/>
      </c>
      <c r="AG36" s="91" t="str">
        <f t="shared" si="32"/>
        <v/>
      </c>
      <c r="AH36" s="91" t="str">
        <f t="shared" si="33"/>
        <v/>
      </c>
      <c r="AI36" s="91" t="str">
        <f t="shared" si="34"/>
        <v/>
      </c>
      <c r="AJ36" s="10" t="str">
        <f t="shared" si="15"/>
        <v/>
      </c>
      <c r="AK36" s="10" t="str">
        <f t="shared" si="16"/>
        <v/>
      </c>
      <c r="AL36" s="92" t="str">
        <f t="shared" si="17"/>
        <v/>
      </c>
      <c r="AM36" s="92" t="str">
        <f t="shared" si="18"/>
        <v/>
      </c>
      <c r="AN36" s="10" t="str">
        <f t="shared" si="19"/>
        <v/>
      </c>
      <c r="AO36" s="24"/>
      <c r="AR36" s="24"/>
      <c r="AT36" s="24"/>
      <c r="AU36" s="24"/>
      <c r="AV36" s="24"/>
      <c r="AW36" s="10">
        <f>Settings!C36</f>
        <v>0</v>
      </c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</row>
    <row r="37" spans="2:62" x14ac:dyDescent="0.25">
      <c r="B37" s="5">
        <v>31</v>
      </c>
      <c r="C37" s="14" t="str">
        <f t="array" ref="C37">IFERROR(IF(INDEX(RAM!$B$7:$B$205,B37,1)=0,"",INDEX(RAM!$B$7:$B$205,B37,1)),"")</f>
        <v/>
      </c>
      <c r="D37" s="136" t="str">
        <f>IFERROR(IF(C37="","",IF(INDEX(RAM!$C$7:$C$205,B37,1)="","-/-",INDEX(RAM!$C$7:$C$205,B37,1))),"")</f>
        <v/>
      </c>
      <c r="E37" s="136" t="str">
        <f t="array" ref="E37">IFERROR(IF(C37="","",INDEX(RAM!$D$7:$CY$205,B37,SMALL(IF(INDEX(RAM!$D$7:$CY$205,B37,)&lt;&gt;"",COLUMN(RAM!$D$7:$CY$205)-3,""),1))),"")</f>
        <v/>
      </c>
      <c r="F37" s="136" t="str">
        <f t="array" ref="F37">IFERROR(IF(C37="","",INDEX(RAM!$D$7:$CY$205,B37,SMALL(IF(INDEX(RAM!$D$7:$CY$205,B37,)&lt;&gt;"",COLUMN(RAM!$D$7:$CY$205)-3,""),2))),"")</f>
        <v/>
      </c>
      <c r="G37" s="136" t="str">
        <f t="array" ref="G37">IFERROR(IF(C37="","",INDEX(RAM!$D$7:$CY$205,B37,SMALL(IF(INDEX(RAM!$D$7:$CY$205,B37,)&lt;&gt;"",COLUMN(RAM!$D$7:$CY$205)-3,""),3))),"")</f>
        <v/>
      </c>
      <c r="H37" s="136" t="str">
        <f t="array" ref="H37">IFERROR(IF(C37="","",INDEX(RAM!$D$7:$CY$205,B37,SMALL(IF(INDEX(RAM!$D$7:$CY$205,B37,)&lt;&gt;"",COLUMN(RAM!$D$7:$CY$205)-3,""),4))),"")</f>
        <v/>
      </c>
      <c r="I37" s="136" t="str">
        <f t="array" ref="I37">IFERROR(IF(C37="","",INDEX(RAM!$D$7:$CY$205,B37,SMALL(IF(INDEX(RAM!$D$7:$CY$205,B37,)&lt;&gt;"",COLUMN(RAM!$D$7:$CY$205)-3,""),5))),"")</f>
        <v/>
      </c>
      <c r="J37" s="136" t="str">
        <f t="shared" si="0"/>
        <v>-/-</v>
      </c>
      <c r="K37" s="136" t="str">
        <f t="array" ref="K37">IFERROR(IF(C37="","",INDEX(RAM!$D$5:$CY$5,1,SMALL(IF(INDEX(RAM!$D$7:$CY$205,B37,)&lt;&gt;"",COLUMN(RAM!$D$7:$CY$205)-3,""),1))),"")</f>
        <v/>
      </c>
      <c r="L37" s="136" t="str">
        <f t="array" ref="L37">IFERROR(IF(C37="","",INDEX(RAM!$D$5:$CY$5,1,SMALL(IF(INDEX(RAM!$D$7:$CY$205,B37,)&lt;&gt;"",COLUMN(RAM!$D$7:$CY$205)-3,""),2))),"")</f>
        <v/>
      </c>
      <c r="M37" s="136" t="str">
        <f t="array" ref="M37">IFERROR(IF(C37="","",INDEX(RAM!$D$5:$CY$5,1,SMALL(IF(INDEX(RAM!$D$7:$CY$205,B37,)&lt;&gt;"",COLUMN(RAM!$D$7:$CY$205)-3,""),3))),"")</f>
        <v/>
      </c>
      <c r="N37" s="136" t="str">
        <f t="array" ref="N37">IFERROR(IF(C37="","",INDEX(RAM!$D$5:$CY$5,1,SMALL(IF(INDEX(RAM!$D$7:$CY$205,B37,)&lt;&gt;"",COLUMN(RAM!$D$7:$CY$205)-3,""),4))),"")</f>
        <v/>
      </c>
      <c r="O37" s="136" t="str">
        <f t="array" ref="O37">IFERROR(IF(C37="","",INDEX(RAM!$D$5:$CY$5,1,SMALL(IF(INDEX(RAM!$D$7:$CY$205,B37,)&lt;&gt;"",COLUMN(RAM!$D$7:$CY$205)-3,""),5))),"")</f>
        <v/>
      </c>
      <c r="P37" s="136" t="str">
        <f t="shared" si="1"/>
        <v>-/---</v>
      </c>
      <c r="Q37" s="136" t="str">
        <f t="shared" si="2"/>
        <v xml:space="preserve"> - </v>
      </c>
      <c r="R37" s="136" t="str">
        <f t="shared" si="3"/>
        <v/>
      </c>
      <c r="S37" s="14">
        <f>IF(roleF="",1,IF(ISNUMBER(MATCH(roleF,INDEX(RAM!$D$7:$CY$205,B37,),0)),1,0))*IF(personF="",1,IF(INDEX(INDEX(RAM!$D$7:$CY$205,B37,),1,personF)&lt;&gt;"",IF(roleF="",1,IF(ISNUMBER(MATCH(roleF,INDEX(RAM!$D$7:$CY$205,B37,personF),0)),1,0)),0))</f>
        <v>1</v>
      </c>
      <c r="T37" s="14" t="str">
        <f t="shared" si="4"/>
        <v/>
      </c>
      <c r="U37" s="14" t="str">
        <f t="shared" si="5"/>
        <v/>
      </c>
      <c r="V37" s="14" t="str">
        <f t="shared" si="6"/>
        <v/>
      </c>
      <c r="W37" s="14" t="str">
        <f t="shared" si="7"/>
        <v xml:space="preserve"> </v>
      </c>
      <c r="X37" s="14" t="str">
        <f>IF(T37="","",IF(T37=1,Y37+0*(COUNTIF($T$7:T37,1)-1),X36))</f>
        <v/>
      </c>
      <c r="Y37" s="14" t="str">
        <f t="shared" si="8"/>
        <v/>
      </c>
      <c r="Z37" s="10" t="str">
        <f t="array" ref="Z37">IF(C37="","",MAX(IF(ISNUMBER(SEARCH(" "&amp;B37," "&amp;$C$7:$C$206)),$T$7:$T$206,0)))</f>
        <v/>
      </c>
      <c r="AA37" s="10" t="str">
        <f t="shared" si="27"/>
        <v/>
      </c>
      <c r="AC37" s="91" t="str">
        <f t="shared" si="28"/>
        <v/>
      </c>
      <c r="AD37" s="91" t="str">
        <f t="shared" si="29"/>
        <v/>
      </c>
      <c r="AE37" s="91" t="str">
        <f t="shared" si="30"/>
        <v/>
      </c>
      <c r="AF37" s="91" t="str">
        <f t="shared" si="31"/>
        <v/>
      </c>
      <c r="AG37" s="91" t="str">
        <f t="shared" si="32"/>
        <v/>
      </c>
      <c r="AH37" s="91" t="str">
        <f t="shared" si="33"/>
        <v/>
      </c>
      <c r="AI37" s="91" t="str">
        <f t="shared" si="34"/>
        <v/>
      </c>
      <c r="AJ37" s="10" t="str">
        <f t="shared" si="15"/>
        <v/>
      </c>
      <c r="AK37" s="10" t="str">
        <f t="shared" si="16"/>
        <v/>
      </c>
      <c r="AL37" s="92" t="str">
        <f t="shared" si="17"/>
        <v/>
      </c>
      <c r="AM37" s="92" t="str">
        <f t="shared" si="18"/>
        <v/>
      </c>
      <c r="AN37" s="10" t="str">
        <f t="shared" si="19"/>
        <v/>
      </c>
      <c r="AO37" s="24"/>
      <c r="AR37" s="24"/>
      <c r="AT37" s="24"/>
      <c r="AU37" s="24"/>
      <c r="AV37" s="24"/>
      <c r="AW37" s="10">
        <f>Settings!C37</f>
        <v>0</v>
      </c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</row>
    <row r="38" spans="2:62" x14ac:dyDescent="0.25">
      <c r="B38" s="5">
        <v>32</v>
      </c>
      <c r="C38" s="14" t="str">
        <f t="array" ref="C38">IFERROR(IF(INDEX(RAM!$B$7:$B$205,B38,1)=0,"",INDEX(RAM!$B$7:$B$205,B38,1)),"")</f>
        <v/>
      </c>
      <c r="D38" s="136" t="str">
        <f>IFERROR(IF(C38="","",IF(INDEX(RAM!$C$7:$C$205,B38,1)="","-/-",INDEX(RAM!$C$7:$C$205,B38,1))),"")</f>
        <v/>
      </c>
      <c r="E38" s="136" t="str">
        <f t="array" ref="E38">IFERROR(IF(C38="","",INDEX(RAM!$D$7:$CY$205,B38,SMALL(IF(INDEX(RAM!$D$7:$CY$205,B38,)&lt;&gt;"",COLUMN(RAM!$D$7:$CY$205)-3,""),1))),"")</f>
        <v/>
      </c>
      <c r="F38" s="136" t="str">
        <f t="array" ref="F38">IFERROR(IF(C38="","",INDEX(RAM!$D$7:$CY$205,B38,SMALL(IF(INDEX(RAM!$D$7:$CY$205,B38,)&lt;&gt;"",COLUMN(RAM!$D$7:$CY$205)-3,""),2))),"")</f>
        <v/>
      </c>
      <c r="G38" s="136" t="str">
        <f t="array" ref="G38">IFERROR(IF(C38="","",INDEX(RAM!$D$7:$CY$205,B38,SMALL(IF(INDEX(RAM!$D$7:$CY$205,B38,)&lt;&gt;"",COLUMN(RAM!$D$7:$CY$205)-3,""),3))),"")</f>
        <v/>
      </c>
      <c r="H38" s="136" t="str">
        <f t="array" ref="H38">IFERROR(IF(C38="","",INDEX(RAM!$D$7:$CY$205,B38,SMALL(IF(INDEX(RAM!$D$7:$CY$205,B38,)&lt;&gt;"",COLUMN(RAM!$D$7:$CY$205)-3,""),4))),"")</f>
        <v/>
      </c>
      <c r="I38" s="136" t="str">
        <f t="array" ref="I38">IFERROR(IF(C38="","",INDEX(RAM!$D$7:$CY$205,B38,SMALL(IF(INDEX(RAM!$D$7:$CY$205,B38,)&lt;&gt;"",COLUMN(RAM!$D$7:$CY$205)-3,""),5))),"")</f>
        <v/>
      </c>
      <c r="J38" s="136" t="str">
        <f t="shared" si="0"/>
        <v>-/-</v>
      </c>
      <c r="K38" s="136" t="str">
        <f t="array" ref="K38">IFERROR(IF(C38="","",INDEX(RAM!$D$5:$CY$5,1,SMALL(IF(INDEX(RAM!$D$7:$CY$205,B38,)&lt;&gt;"",COLUMN(RAM!$D$7:$CY$205)-3,""),1))),"")</f>
        <v/>
      </c>
      <c r="L38" s="136" t="str">
        <f t="array" ref="L38">IFERROR(IF(C38="","",INDEX(RAM!$D$5:$CY$5,1,SMALL(IF(INDEX(RAM!$D$7:$CY$205,B38,)&lt;&gt;"",COLUMN(RAM!$D$7:$CY$205)-3,""),2))),"")</f>
        <v/>
      </c>
      <c r="M38" s="136" t="str">
        <f t="array" ref="M38">IFERROR(IF(C38="","",INDEX(RAM!$D$5:$CY$5,1,SMALL(IF(INDEX(RAM!$D$7:$CY$205,B38,)&lt;&gt;"",COLUMN(RAM!$D$7:$CY$205)-3,""),3))),"")</f>
        <v/>
      </c>
      <c r="N38" s="136" t="str">
        <f t="array" ref="N38">IFERROR(IF(C38="","",INDEX(RAM!$D$5:$CY$5,1,SMALL(IF(INDEX(RAM!$D$7:$CY$205,B38,)&lt;&gt;"",COLUMN(RAM!$D$7:$CY$205)-3,""),4))),"")</f>
        <v/>
      </c>
      <c r="O38" s="136" t="str">
        <f t="array" ref="O38">IFERROR(IF(C38="","",INDEX(RAM!$D$5:$CY$5,1,SMALL(IF(INDEX(RAM!$D$7:$CY$205,B38,)&lt;&gt;"",COLUMN(RAM!$D$7:$CY$205)-3,""),5))),"")</f>
        <v/>
      </c>
      <c r="P38" s="136" t="str">
        <f t="shared" si="1"/>
        <v>-/---</v>
      </c>
      <c r="Q38" s="136" t="str">
        <f t="shared" si="2"/>
        <v xml:space="preserve"> - </v>
      </c>
      <c r="R38" s="136" t="str">
        <f t="shared" si="3"/>
        <v/>
      </c>
      <c r="S38" s="14">
        <f>IF(roleF="",1,IF(ISNUMBER(MATCH(roleF,INDEX(RAM!$D$7:$CY$205,B38,),0)),1,0))*IF(personF="",1,IF(INDEX(INDEX(RAM!$D$7:$CY$205,B38,),1,personF)&lt;&gt;"",IF(roleF="",1,IF(ISNUMBER(MATCH(roleF,INDEX(RAM!$D$7:$CY$205,B38,personF),0)),1,0)),0))</f>
        <v>1</v>
      </c>
      <c r="T38" s="14" t="str">
        <f t="shared" si="4"/>
        <v/>
      </c>
      <c r="U38" s="14" t="str">
        <f t="shared" si="5"/>
        <v/>
      </c>
      <c r="V38" s="14" t="str">
        <f t="shared" si="6"/>
        <v/>
      </c>
      <c r="W38" s="14" t="str">
        <f t="shared" si="7"/>
        <v xml:space="preserve"> </v>
      </c>
      <c r="X38" s="14" t="str">
        <f>IF(T38="","",IF(T38=1,Y38+0*(COUNTIF($T$7:T38,1)-1),X37))</f>
        <v/>
      </c>
      <c r="Y38" s="14" t="str">
        <f t="shared" si="8"/>
        <v/>
      </c>
      <c r="Z38" s="10" t="str">
        <f t="array" ref="Z38">IF(C38="","",MAX(IF(ISNUMBER(SEARCH(" "&amp;B38," "&amp;$C$7:$C$206)),$T$7:$T$206,0)))</f>
        <v/>
      </c>
      <c r="AA38" s="10" t="str">
        <f t="shared" si="27"/>
        <v/>
      </c>
      <c r="AC38" s="91" t="str">
        <f t="shared" si="28"/>
        <v/>
      </c>
      <c r="AD38" s="91" t="str">
        <f t="shared" si="29"/>
        <v/>
      </c>
      <c r="AE38" s="91" t="str">
        <f t="shared" si="30"/>
        <v/>
      </c>
      <c r="AF38" s="91" t="str">
        <f t="shared" si="31"/>
        <v/>
      </c>
      <c r="AG38" s="91" t="str">
        <f t="shared" si="32"/>
        <v/>
      </c>
      <c r="AH38" s="91" t="str">
        <f t="shared" si="33"/>
        <v/>
      </c>
      <c r="AI38" s="91" t="str">
        <f t="shared" si="34"/>
        <v/>
      </c>
      <c r="AJ38" s="10" t="str">
        <f t="shared" si="15"/>
        <v/>
      </c>
      <c r="AK38" s="10" t="str">
        <f t="shared" si="16"/>
        <v/>
      </c>
      <c r="AL38" s="92" t="str">
        <f t="shared" si="17"/>
        <v/>
      </c>
      <c r="AM38" s="92" t="str">
        <f t="shared" si="18"/>
        <v/>
      </c>
      <c r="AN38" s="10" t="str">
        <f t="shared" si="19"/>
        <v/>
      </c>
      <c r="AO38" s="24"/>
      <c r="AR38" s="24"/>
      <c r="AT38" s="24"/>
      <c r="AU38" s="24"/>
      <c r="AV38" s="24"/>
      <c r="AW38" s="10">
        <f>Settings!C38</f>
        <v>0</v>
      </c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</row>
    <row r="39" spans="2:62" x14ac:dyDescent="0.25">
      <c r="B39" s="5">
        <v>33</v>
      </c>
      <c r="C39" s="14" t="str">
        <f t="array" ref="C39">IFERROR(IF(INDEX(RAM!$B$7:$B$205,B39,1)=0,"",INDEX(RAM!$B$7:$B$205,B39,1)),"")</f>
        <v/>
      </c>
      <c r="D39" s="136" t="str">
        <f>IFERROR(IF(C39="","",IF(INDEX(RAM!$C$7:$C$205,B39,1)="","-/-",INDEX(RAM!$C$7:$C$205,B39,1))),"")</f>
        <v/>
      </c>
      <c r="E39" s="136" t="str">
        <f t="array" ref="E39">IFERROR(IF(C39="","",INDEX(RAM!$D$7:$CY$205,B39,SMALL(IF(INDEX(RAM!$D$7:$CY$205,B39,)&lt;&gt;"",COLUMN(RAM!$D$7:$CY$205)-3,""),1))),"")</f>
        <v/>
      </c>
      <c r="F39" s="136" t="str">
        <f t="array" ref="F39">IFERROR(IF(C39="","",INDEX(RAM!$D$7:$CY$205,B39,SMALL(IF(INDEX(RAM!$D$7:$CY$205,B39,)&lt;&gt;"",COLUMN(RAM!$D$7:$CY$205)-3,""),2))),"")</f>
        <v/>
      </c>
      <c r="G39" s="136" t="str">
        <f t="array" ref="G39">IFERROR(IF(C39="","",INDEX(RAM!$D$7:$CY$205,B39,SMALL(IF(INDEX(RAM!$D$7:$CY$205,B39,)&lt;&gt;"",COLUMN(RAM!$D$7:$CY$205)-3,""),3))),"")</f>
        <v/>
      </c>
      <c r="H39" s="136" t="str">
        <f t="array" ref="H39">IFERROR(IF(C39="","",INDEX(RAM!$D$7:$CY$205,B39,SMALL(IF(INDEX(RAM!$D$7:$CY$205,B39,)&lt;&gt;"",COLUMN(RAM!$D$7:$CY$205)-3,""),4))),"")</f>
        <v/>
      </c>
      <c r="I39" s="136" t="str">
        <f t="array" ref="I39">IFERROR(IF(C39="","",INDEX(RAM!$D$7:$CY$205,B39,SMALL(IF(INDEX(RAM!$D$7:$CY$205,B39,)&lt;&gt;"",COLUMN(RAM!$D$7:$CY$205)-3,""),5))),"")</f>
        <v/>
      </c>
      <c r="J39" s="136" t="str">
        <f t="shared" ref="J39:J70" si="35">IF(LEN(E39)=0,"-/-",TRIM(E39 &amp; " " &amp;F39&amp; " " &amp; G39 &amp; " " &amp; H39 &amp; " " &amp;I39))</f>
        <v>-/-</v>
      </c>
      <c r="K39" s="136" t="str">
        <f t="array" ref="K39">IFERROR(IF(C39="","",INDEX(RAM!$D$5:$CY$5,1,SMALL(IF(INDEX(RAM!$D$7:$CY$205,B39,)&lt;&gt;"",COLUMN(RAM!$D$7:$CY$205)-3,""),1))),"")</f>
        <v/>
      </c>
      <c r="L39" s="136" t="str">
        <f t="array" ref="L39">IFERROR(IF(C39="","",INDEX(RAM!$D$5:$CY$5,1,SMALL(IF(INDEX(RAM!$D$7:$CY$205,B39,)&lt;&gt;"",COLUMN(RAM!$D$7:$CY$205)-3,""),2))),"")</f>
        <v/>
      </c>
      <c r="M39" s="136" t="str">
        <f t="array" ref="M39">IFERROR(IF(C39="","",INDEX(RAM!$D$5:$CY$5,1,SMALL(IF(INDEX(RAM!$D$7:$CY$205,B39,)&lt;&gt;"",COLUMN(RAM!$D$7:$CY$205)-3,""),3))),"")</f>
        <v/>
      </c>
      <c r="N39" s="136" t="str">
        <f t="array" ref="N39">IFERROR(IF(C39="","",INDEX(RAM!$D$5:$CY$5,1,SMALL(IF(INDEX(RAM!$D$7:$CY$205,B39,)&lt;&gt;"",COLUMN(RAM!$D$7:$CY$205)-3,""),4))),"")</f>
        <v/>
      </c>
      <c r="O39" s="136" t="str">
        <f t="array" ref="O39">IFERROR(IF(C39="","",INDEX(RAM!$D$5:$CY$5,1,SMALL(IF(INDEX(RAM!$D$7:$CY$205,B39,)&lt;&gt;"",COLUMN(RAM!$D$7:$CY$205)-3,""),5))),"")</f>
        <v/>
      </c>
      <c r="P39" s="136" t="str">
        <f t="shared" ref="P39:P70" si="36">IF(LEN(K39)=0,"-/---", IF(K39&lt;&gt;"",K39&amp;", ","")&amp;IF(L39&lt;&gt;"",L39&amp;", ","")&amp;IF(M39&lt;&gt;"",M39&amp;", ","")&amp;IF(N39&lt;&gt;"",N39&amp;", ","")&amp;IF(O39&lt;&gt;"",O39&amp;", ",""))</f>
        <v>-/---</v>
      </c>
      <c r="Q39" s="136" t="str">
        <f t="shared" ref="Q39:Q70" si="37">IF(OR($AT$5=1,$AT$5=4,$AT$5=6),D39,IF($AT$5=2,C39&amp;" ",C39&amp; " - "&amp;D39))</f>
        <v xml:space="preserve"> - </v>
      </c>
      <c r="R39" s="136" t="str">
        <f t="shared" ref="R39:R70" si="38">IF(C39="","", IF(OR($AT$5=4,$AT$5=5),J39&amp;" ",IF(OR($AT$5=6,$AT$5=7),LEFT(P39,LEN(P39)-2),IF($AT$5=8,IF(LEN(E39&amp;K39)=0,"-/-",SUBSTITUTE(E39&amp;"-"&amp;K39&amp;" "&amp;F39&amp;"-"&amp;L39&amp;" "&amp;G39&amp;"-"&amp;M39&amp;" "&amp;H39&amp;"-"&amp;N39&amp;" "&amp;I39&amp;"-"&amp;O39&amp;" ","- ","")),""))))</f>
        <v/>
      </c>
      <c r="S39" s="14">
        <f>IF(roleF="",1,IF(ISNUMBER(MATCH(roleF,INDEX(RAM!$D$7:$CY$205,B39,),0)),1,0))*IF(personF="",1,IF(INDEX(INDEX(RAM!$D$7:$CY$205,B39,),1,personF)&lt;&gt;"",IF(roleF="",1,IF(ISNUMBER(MATCH(roleF,INDEX(RAM!$D$7:$CY$205,B39,personF),0)),1,0)),0))</f>
        <v>1</v>
      </c>
      <c r="T39" s="14" t="str">
        <f t="shared" ref="T39:T70" si="39">IF(LEN(C39)&gt;0,LEN(C39)-LEN(SUBSTITUTE(C39,".",""))+1,"")</f>
        <v/>
      </c>
      <c r="U39" s="14" t="str">
        <f t="shared" ref="U39:U70" si="40">IF(C39="","",IF(T39=1,2,U38+$U$5))</f>
        <v/>
      </c>
      <c r="V39" s="14" t="str">
        <f t="shared" ref="V39:V70" si="41">IF(T39="","",2*(T39+X39))</f>
        <v/>
      </c>
      <c r="W39" s="14" t="str">
        <f t="shared" ref="W39:W70" si="42">U39&amp;" "&amp;V39</f>
        <v xml:space="preserve"> </v>
      </c>
      <c r="X39" s="14" t="str">
        <f>IF(T39="","",IF(T39=1,Y39+0*(COUNTIF($T$7:T39,1)-1),X38))</f>
        <v/>
      </c>
      <c r="Y39" s="14" t="str">
        <f t="shared" ref="Y39:Y70" si="43">IF(C39="","",INDEX($AA$7:$AA$106,IF(T39=1,C39,LEFT(C39,SEARCH(".",C39,1)-1)),1))</f>
        <v/>
      </c>
      <c r="Z39" s="10" t="str">
        <f t="array" ref="Z39">IF(C39="","",MAX(IF(ISNUMBER(SEARCH(" "&amp;B39," "&amp;$C$7:$C$206)),$T$7:$T$206,0)))</f>
        <v/>
      </c>
      <c r="AA39" s="10" t="str">
        <f t="shared" si="27"/>
        <v/>
      </c>
      <c r="AC39" s="91" t="str">
        <f t="shared" si="28"/>
        <v/>
      </c>
      <c r="AD39" s="91" t="str">
        <f t="shared" si="29"/>
        <v/>
      </c>
      <c r="AE39" s="91" t="str">
        <f t="shared" si="30"/>
        <v/>
      </c>
      <c r="AF39" s="91" t="str">
        <f t="shared" si="31"/>
        <v/>
      </c>
      <c r="AG39" s="91" t="str">
        <f t="shared" si="32"/>
        <v/>
      </c>
      <c r="AH39" s="91" t="str">
        <f t="shared" si="33"/>
        <v/>
      </c>
      <c r="AI39" s="91" t="str">
        <f t="shared" si="34"/>
        <v/>
      </c>
      <c r="AJ39" s="10" t="str">
        <f t="shared" ref="AJ39:AJ70" si="44">IFERROR(IF(C39&lt;&gt;"",IF(AN39=1,AM39+1,LEFT(AM39,SEARCH(";",SUBSTITUTE(AM39,".",";",AN39-1),1))&amp; RIGHT(AM39,LEN(AM39)-SEARCH(";",SUBSTITUTE(AM39,".",";",AN39-1),1)) +1   ),""),"")</f>
        <v/>
      </c>
      <c r="AK39" s="10" t="str">
        <f t="shared" ref="AK39:AK70" si="45">IFERROR(IF(C39&lt;&gt;"",IF(T39=1,C39+1,LEFT(C39,SEARCH(";",SUBSTITUTE(C39,".",";",T39-1),1))&amp; RIGHT(C39,LEN(C39)-SEARCH(";",SUBSTITUTE(C39,".",";",T39-1),1)) +1   ),""),"")</f>
        <v/>
      </c>
      <c r="AL39" s="92" t="str">
        <f t="shared" ref="AL39:AL70" si="46">IFERROR(IF(C39&lt;&gt;"",C39 &amp;".1",""),"")</f>
        <v/>
      </c>
      <c r="AM39" s="92" t="str">
        <f t="shared" ref="AM39:AM70" si="47">IFERROR(LEFT(C39,SEARCH(";",SUBSTITUTE(C39,".",";",T39-1),1)-1),"")</f>
        <v/>
      </c>
      <c r="AN39" s="10" t="str">
        <f t="shared" ref="AN39:AN70" si="48">IFERROR(T39-1,"")</f>
        <v/>
      </c>
      <c r="AO39" s="24"/>
      <c r="AR39" s="24"/>
      <c r="AS39" s="24"/>
      <c r="AT39" s="24"/>
      <c r="AU39" s="24"/>
      <c r="AV39" s="24"/>
      <c r="AW39" s="10">
        <f>Settings!C39</f>
        <v>0</v>
      </c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</row>
    <row r="40" spans="2:62" x14ac:dyDescent="0.25">
      <c r="B40" s="5">
        <v>34</v>
      </c>
      <c r="C40" s="14" t="str">
        <f t="array" ref="C40">IFERROR(IF(INDEX(RAM!$B$7:$B$205,B40,1)=0,"",INDEX(RAM!$B$7:$B$205,B40,1)),"")</f>
        <v/>
      </c>
      <c r="D40" s="136" t="str">
        <f>IFERROR(IF(C40="","",IF(INDEX(RAM!$C$7:$C$205,B40,1)="","-/-",INDEX(RAM!$C$7:$C$205,B40,1))),"")</f>
        <v/>
      </c>
      <c r="E40" s="136" t="str">
        <f t="array" ref="E40">IFERROR(IF(C40="","",INDEX(RAM!$D$7:$CY$205,B40,SMALL(IF(INDEX(RAM!$D$7:$CY$205,B40,)&lt;&gt;"",COLUMN(RAM!$D$7:$CY$205)-3,""),1))),"")</f>
        <v/>
      </c>
      <c r="F40" s="136" t="str">
        <f t="array" ref="F40">IFERROR(IF(C40="","",INDEX(RAM!$D$7:$CY$205,B40,SMALL(IF(INDEX(RAM!$D$7:$CY$205,B40,)&lt;&gt;"",COLUMN(RAM!$D$7:$CY$205)-3,""),2))),"")</f>
        <v/>
      </c>
      <c r="G40" s="136" t="str">
        <f t="array" ref="G40">IFERROR(IF(C40="","",INDEX(RAM!$D$7:$CY$205,B40,SMALL(IF(INDEX(RAM!$D$7:$CY$205,B40,)&lt;&gt;"",COLUMN(RAM!$D$7:$CY$205)-3,""),3))),"")</f>
        <v/>
      </c>
      <c r="H40" s="136" t="str">
        <f t="array" ref="H40">IFERROR(IF(C40="","",INDEX(RAM!$D$7:$CY$205,B40,SMALL(IF(INDEX(RAM!$D$7:$CY$205,B40,)&lt;&gt;"",COLUMN(RAM!$D$7:$CY$205)-3,""),4))),"")</f>
        <v/>
      </c>
      <c r="I40" s="136" t="str">
        <f t="array" ref="I40">IFERROR(IF(C40="","",INDEX(RAM!$D$7:$CY$205,B40,SMALL(IF(INDEX(RAM!$D$7:$CY$205,B40,)&lt;&gt;"",COLUMN(RAM!$D$7:$CY$205)-3,""),5))),"")</f>
        <v/>
      </c>
      <c r="J40" s="136" t="str">
        <f t="shared" si="35"/>
        <v>-/-</v>
      </c>
      <c r="K40" s="136" t="str">
        <f t="array" ref="K40">IFERROR(IF(C40="","",INDEX(RAM!$D$5:$CY$5,1,SMALL(IF(INDEX(RAM!$D$7:$CY$205,B40,)&lt;&gt;"",COLUMN(RAM!$D$7:$CY$205)-3,""),1))),"")</f>
        <v/>
      </c>
      <c r="L40" s="136" t="str">
        <f t="array" ref="L40">IFERROR(IF(C40="","",INDEX(RAM!$D$5:$CY$5,1,SMALL(IF(INDEX(RAM!$D$7:$CY$205,B40,)&lt;&gt;"",COLUMN(RAM!$D$7:$CY$205)-3,""),2))),"")</f>
        <v/>
      </c>
      <c r="M40" s="136" t="str">
        <f t="array" ref="M40">IFERROR(IF(C40="","",INDEX(RAM!$D$5:$CY$5,1,SMALL(IF(INDEX(RAM!$D$7:$CY$205,B40,)&lt;&gt;"",COLUMN(RAM!$D$7:$CY$205)-3,""),3))),"")</f>
        <v/>
      </c>
      <c r="N40" s="136" t="str">
        <f t="array" ref="N40">IFERROR(IF(C40="","",INDEX(RAM!$D$5:$CY$5,1,SMALL(IF(INDEX(RAM!$D$7:$CY$205,B40,)&lt;&gt;"",COLUMN(RAM!$D$7:$CY$205)-3,""),4))),"")</f>
        <v/>
      </c>
      <c r="O40" s="136" t="str">
        <f t="array" ref="O40">IFERROR(IF(C40="","",INDEX(RAM!$D$5:$CY$5,1,SMALL(IF(INDEX(RAM!$D$7:$CY$205,B40,)&lt;&gt;"",COLUMN(RAM!$D$7:$CY$205)-3,""),5))),"")</f>
        <v/>
      </c>
      <c r="P40" s="136" t="str">
        <f t="shared" si="36"/>
        <v>-/---</v>
      </c>
      <c r="Q40" s="136" t="str">
        <f t="shared" si="37"/>
        <v xml:space="preserve"> - </v>
      </c>
      <c r="R40" s="136" t="str">
        <f t="shared" si="38"/>
        <v/>
      </c>
      <c r="S40" s="14">
        <f>IF(roleF="",1,IF(ISNUMBER(MATCH(roleF,INDEX(RAM!$D$7:$CY$205,B40,),0)),1,0))*IF(personF="",1,IF(INDEX(INDEX(RAM!$D$7:$CY$205,B40,),1,personF)&lt;&gt;"",IF(roleF="",1,IF(ISNUMBER(MATCH(roleF,INDEX(RAM!$D$7:$CY$205,B40,personF),0)),1,0)),0))</f>
        <v>1</v>
      </c>
      <c r="T40" s="14" t="str">
        <f t="shared" si="39"/>
        <v/>
      </c>
      <c r="U40" s="14" t="str">
        <f t="shared" si="40"/>
        <v/>
      </c>
      <c r="V40" s="14" t="str">
        <f t="shared" si="41"/>
        <v/>
      </c>
      <c r="W40" s="14" t="str">
        <f t="shared" si="42"/>
        <v xml:space="preserve"> </v>
      </c>
      <c r="X40" s="14" t="str">
        <f>IF(T40="","",IF(T40=1,Y40+0*(COUNTIF($T$7:T40,1)-1),X39))</f>
        <v/>
      </c>
      <c r="Y40" s="14" t="str">
        <f t="shared" si="43"/>
        <v/>
      </c>
      <c r="Z40" s="10" t="str">
        <f t="array" ref="Z40">IF(C40="","",MAX(IF(ISNUMBER(SEARCH(" "&amp;B40," "&amp;$C$7:$C$206)),$T$7:$T$206,0)))</f>
        <v/>
      </c>
      <c r="AA40" s="10" t="str">
        <f t="shared" si="27"/>
        <v/>
      </c>
      <c r="AC40" s="91" t="str">
        <f t="shared" si="28"/>
        <v/>
      </c>
      <c r="AD40" s="91" t="str">
        <f t="shared" si="29"/>
        <v/>
      </c>
      <c r="AE40" s="91" t="str">
        <f t="shared" si="30"/>
        <v/>
      </c>
      <c r="AF40" s="91" t="str">
        <f t="shared" si="31"/>
        <v/>
      </c>
      <c r="AG40" s="91" t="str">
        <f t="shared" si="32"/>
        <v/>
      </c>
      <c r="AH40" s="91" t="str">
        <f t="shared" si="33"/>
        <v/>
      </c>
      <c r="AI40" s="91" t="str">
        <f t="shared" si="34"/>
        <v/>
      </c>
      <c r="AJ40" s="10" t="str">
        <f t="shared" si="44"/>
        <v/>
      </c>
      <c r="AK40" s="10" t="str">
        <f t="shared" si="45"/>
        <v/>
      </c>
      <c r="AL40" s="92" t="str">
        <f t="shared" si="46"/>
        <v/>
      </c>
      <c r="AM40" s="92" t="str">
        <f t="shared" si="47"/>
        <v/>
      </c>
      <c r="AN40" s="10" t="str">
        <f t="shared" si="48"/>
        <v/>
      </c>
      <c r="AO40" s="24"/>
      <c r="AR40" s="24"/>
      <c r="AS40" s="24"/>
      <c r="AT40" s="24"/>
      <c r="AU40" s="24"/>
      <c r="AV40" s="24"/>
      <c r="AW40" s="10">
        <f>Settings!C40</f>
        <v>0</v>
      </c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</row>
    <row r="41" spans="2:62" x14ac:dyDescent="0.25">
      <c r="B41" s="5">
        <v>35</v>
      </c>
      <c r="C41" s="14" t="str">
        <f t="array" ref="C41">IFERROR(IF(INDEX(RAM!$B$7:$B$205,B41,1)=0,"",INDEX(RAM!$B$7:$B$205,B41,1)),"")</f>
        <v/>
      </c>
      <c r="D41" s="136" t="str">
        <f>IFERROR(IF(C41="","",IF(INDEX(RAM!$C$7:$C$205,B41,1)="","-/-",INDEX(RAM!$C$7:$C$205,B41,1))),"")</f>
        <v/>
      </c>
      <c r="E41" s="136" t="str">
        <f t="array" ref="E41">IFERROR(IF(C41="","",INDEX(RAM!$D$7:$CY$205,B41,SMALL(IF(INDEX(RAM!$D$7:$CY$205,B41,)&lt;&gt;"",COLUMN(RAM!$D$7:$CY$205)-3,""),1))),"")</f>
        <v/>
      </c>
      <c r="F41" s="136" t="str">
        <f t="array" ref="F41">IFERROR(IF(C41="","",INDEX(RAM!$D$7:$CY$205,B41,SMALL(IF(INDEX(RAM!$D$7:$CY$205,B41,)&lt;&gt;"",COLUMN(RAM!$D$7:$CY$205)-3,""),2))),"")</f>
        <v/>
      </c>
      <c r="G41" s="136" t="str">
        <f t="array" ref="G41">IFERROR(IF(C41="","",INDEX(RAM!$D$7:$CY$205,B41,SMALL(IF(INDEX(RAM!$D$7:$CY$205,B41,)&lt;&gt;"",COLUMN(RAM!$D$7:$CY$205)-3,""),3))),"")</f>
        <v/>
      </c>
      <c r="H41" s="136" t="str">
        <f t="array" ref="H41">IFERROR(IF(C41="","",INDEX(RAM!$D$7:$CY$205,B41,SMALL(IF(INDEX(RAM!$D$7:$CY$205,B41,)&lt;&gt;"",COLUMN(RAM!$D$7:$CY$205)-3,""),4))),"")</f>
        <v/>
      </c>
      <c r="I41" s="136" t="str">
        <f t="array" ref="I41">IFERROR(IF(C41="","",INDEX(RAM!$D$7:$CY$205,B41,SMALL(IF(INDEX(RAM!$D$7:$CY$205,B41,)&lt;&gt;"",COLUMN(RAM!$D$7:$CY$205)-3,""),5))),"")</f>
        <v/>
      </c>
      <c r="J41" s="136" t="str">
        <f t="shared" si="35"/>
        <v>-/-</v>
      </c>
      <c r="K41" s="136" t="str">
        <f t="array" ref="K41">IFERROR(IF(C41="","",INDEX(RAM!$D$5:$CY$5,1,SMALL(IF(INDEX(RAM!$D$7:$CY$205,B41,)&lt;&gt;"",COLUMN(RAM!$D$7:$CY$205)-3,""),1))),"")</f>
        <v/>
      </c>
      <c r="L41" s="136" t="str">
        <f t="array" ref="L41">IFERROR(IF(C41="","",INDEX(RAM!$D$5:$CY$5,1,SMALL(IF(INDEX(RAM!$D$7:$CY$205,B41,)&lt;&gt;"",COLUMN(RAM!$D$7:$CY$205)-3,""),2))),"")</f>
        <v/>
      </c>
      <c r="M41" s="136" t="str">
        <f t="array" ref="M41">IFERROR(IF(C41="","",INDEX(RAM!$D$5:$CY$5,1,SMALL(IF(INDEX(RAM!$D$7:$CY$205,B41,)&lt;&gt;"",COLUMN(RAM!$D$7:$CY$205)-3,""),3))),"")</f>
        <v/>
      </c>
      <c r="N41" s="136" t="str">
        <f t="array" ref="N41">IFERROR(IF(C41="","",INDEX(RAM!$D$5:$CY$5,1,SMALL(IF(INDEX(RAM!$D$7:$CY$205,B41,)&lt;&gt;"",COLUMN(RAM!$D$7:$CY$205)-3,""),4))),"")</f>
        <v/>
      </c>
      <c r="O41" s="136" t="str">
        <f t="array" ref="O41">IFERROR(IF(C41="","",INDEX(RAM!$D$5:$CY$5,1,SMALL(IF(INDEX(RAM!$D$7:$CY$205,B41,)&lt;&gt;"",COLUMN(RAM!$D$7:$CY$205)-3,""),5))),"")</f>
        <v/>
      </c>
      <c r="P41" s="136" t="str">
        <f t="shared" si="36"/>
        <v>-/---</v>
      </c>
      <c r="Q41" s="136" t="str">
        <f t="shared" si="37"/>
        <v xml:space="preserve"> - </v>
      </c>
      <c r="R41" s="136" t="str">
        <f t="shared" si="38"/>
        <v/>
      </c>
      <c r="S41" s="14">
        <f>IF(roleF="",1,IF(ISNUMBER(MATCH(roleF,INDEX(RAM!$D$7:$CY$205,B41,),0)),1,0))*IF(personF="",1,IF(INDEX(INDEX(RAM!$D$7:$CY$205,B41,),1,personF)&lt;&gt;"",IF(roleF="",1,IF(ISNUMBER(MATCH(roleF,INDEX(RAM!$D$7:$CY$205,B41,personF),0)),1,0)),0))</f>
        <v>1</v>
      </c>
      <c r="T41" s="14" t="str">
        <f t="shared" si="39"/>
        <v/>
      </c>
      <c r="U41" s="14" t="str">
        <f t="shared" si="40"/>
        <v/>
      </c>
      <c r="V41" s="14" t="str">
        <f t="shared" si="41"/>
        <v/>
      </c>
      <c r="W41" s="14" t="str">
        <f t="shared" si="42"/>
        <v xml:space="preserve"> </v>
      </c>
      <c r="X41" s="14" t="str">
        <f>IF(T41="","",IF(T41=1,Y41+0*(COUNTIF($T$7:T41,1)-1),X40))</f>
        <v/>
      </c>
      <c r="Y41" s="14" t="str">
        <f t="shared" si="43"/>
        <v/>
      </c>
      <c r="Z41" s="10" t="str">
        <f t="array" ref="Z41">IF(C41="","",MAX(IF(ISNUMBER(SEARCH(" "&amp;B41," "&amp;$C$7:$C$206)),$T$7:$T$206,0)))</f>
        <v/>
      </c>
      <c r="AA41" s="10" t="str">
        <f t="shared" si="27"/>
        <v/>
      </c>
      <c r="AC41" s="91" t="str">
        <f t="shared" si="28"/>
        <v/>
      </c>
      <c r="AD41" s="91" t="str">
        <f t="shared" si="29"/>
        <v/>
      </c>
      <c r="AE41" s="91" t="str">
        <f t="shared" si="30"/>
        <v/>
      </c>
      <c r="AF41" s="91" t="str">
        <f t="shared" si="31"/>
        <v/>
      </c>
      <c r="AG41" s="91" t="str">
        <f t="shared" si="32"/>
        <v/>
      </c>
      <c r="AH41" s="91" t="str">
        <f t="shared" si="33"/>
        <v/>
      </c>
      <c r="AI41" s="91" t="str">
        <f t="shared" si="34"/>
        <v/>
      </c>
      <c r="AJ41" s="10" t="str">
        <f t="shared" si="44"/>
        <v/>
      </c>
      <c r="AK41" s="10" t="str">
        <f t="shared" si="45"/>
        <v/>
      </c>
      <c r="AL41" s="92" t="str">
        <f t="shared" si="46"/>
        <v/>
      </c>
      <c r="AM41" s="92" t="str">
        <f t="shared" si="47"/>
        <v/>
      </c>
      <c r="AN41" s="10" t="str">
        <f t="shared" si="48"/>
        <v/>
      </c>
      <c r="AO41" s="24"/>
      <c r="AR41" s="24"/>
      <c r="AS41" s="24"/>
      <c r="AT41" s="24"/>
      <c r="AU41" s="24"/>
      <c r="AV41" s="24"/>
      <c r="AW41" s="10">
        <f>Settings!C41</f>
        <v>0</v>
      </c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</row>
    <row r="42" spans="2:62" x14ac:dyDescent="0.25">
      <c r="B42" s="5">
        <v>36</v>
      </c>
      <c r="C42" s="14" t="str">
        <f t="array" ref="C42">IFERROR(IF(INDEX(RAM!$B$7:$B$205,B42,1)=0,"",INDEX(RAM!$B$7:$B$205,B42,1)),"")</f>
        <v/>
      </c>
      <c r="D42" s="136" t="str">
        <f>IFERROR(IF(C42="","",IF(INDEX(RAM!$C$7:$C$205,B42,1)="","-/-",INDEX(RAM!$C$7:$C$205,B42,1))),"")</f>
        <v/>
      </c>
      <c r="E42" s="136" t="str">
        <f t="array" ref="E42">IFERROR(IF(C42="","",INDEX(RAM!$D$7:$CY$205,B42,SMALL(IF(INDEX(RAM!$D$7:$CY$205,B42,)&lt;&gt;"",COLUMN(RAM!$D$7:$CY$205)-3,""),1))),"")</f>
        <v/>
      </c>
      <c r="F42" s="136" t="str">
        <f t="array" ref="F42">IFERROR(IF(C42="","",INDEX(RAM!$D$7:$CY$205,B42,SMALL(IF(INDEX(RAM!$D$7:$CY$205,B42,)&lt;&gt;"",COLUMN(RAM!$D$7:$CY$205)-3,""),2))),"")</f>
        <v/>
      </c>
      <c r="G42" s="136" t="str">
        <f t="array" ref="G42">IFERROR(IF(C42="","",INDEX(RAM!$D$7:$CY$205,B42,SMALL(IF(INDEX(RAM!$D$7:$CY$205,B42,)&lt;&gt;"",COLUMN(RAM!$D$7:$CY$205)-3,""),3))),"")</f>
        <v/>
      </c>
      <c r="H42" s="136" t="str">
        <f t="array" ref="H42">IFERROR(IF(C42="","",INDEX(RAM!$D$7:$CY$205,B42,SMALL(IF(INDEX(RAM!$D$7:$CY$205,B42,)&lt;&gt;"",COLUMN(RAM!$D$7:$CY$205)-3,""),4))),"")</f>
        <v/>
      </c>
      <c r="I42" s="136" t="str">
        <f t="array" ref="I42">IFERROR(IF(C42="","",INDEX(RAM!$D$7:$CY$205,B42,SMALL(IF(INDEX(RAM!$D$7:$CY$205,B42,)&lt;&gt;"",COLUMN(RAM!$D$7:$CY$205)-3,""),5))),"")</f>
        <v/>
      </c>
      <c r="J42" s="136" t="str">
        <f t="shared" si="35"/>
        <v>-/-</v>
      </c>
      <c r="K42" s="136" t="str">
        <f t="array" ref="K42">IFERROR(IF(C42="","",INDEX(RAM!$D$5:$CY$5,1,SMALL(IF(INDEX(RAM!$D$7:$CY$205,B42,)&lt;&gt;"",COLUMN(RAM!$D$7:$CY$205)-3,""),1))),"")</f>
        <v/>
      </c>
      <c r="L42" s="136" t="str">
        <f t="array" ref="L42">IFERROR(IF(C42="","",INDEX(RAM!$D$5:$CY$5,1,SMALL(IF(INDEX(RAM!$D$7:$CY$205,B42,)&lt;&gt;"",COLUMN(RAM!$D$7:$CY$205)-3,""),2))),"")</f>
        <v/>
      </c>
      <c r="M42" s="136" t="str">
        <f t="array" ref="M42">IFERROR(IF(C42="","",INDEX(RAM!$D$5:$CY$5,1,SMALL(IF(INDEX(RAM!$D$7:$CY$205,B42,)&lt;&gt;"",COLUMN(RAM!$D$7:$CY$205)-3,""),3))),"")</f>
        <v/>
      </c>
      <c r="N42" s="136" t="str">
        <f t="array" ref="N42">IFERROR(IF(C42="","",INDEX(RAM!$D$5:$CY$5,1,SMALL(IF(INDEX(RAM!$D$7:$CY$205,B42,)&lt;&gt;"",COLUMN(RAM!$D$7:$CY$205)-3,""),4))),"")</f>
        <v/>
      </c>
      <c r="O42" s="136" t="str">
        <f t="array" ref="O42">IFERROR(IF(C42="","",INDEX(RAM!$D$5:$CY$5,1,SMALL(IF(INDEX(RAM!$D$7:$CY$205,B42,)&lt;&gt;"",COLUMN(RAM!$D$7:$CY$205)-3,""),5))),"")</f>
        <v/>
      </c>
      <c r="P42" s="136" t="str">
        <f t="shared" si="36"/>
        <v>-/---</v>
      </c>
      <c r="Q42" s="136" t="str">
        <f t="shared" si="37"/>
        <v xml:space="preserve"> - </v>
      </c>
      <c r="R42" s="136" t="str">
        <f t="shared" si="38"/>
        <v/>
      </c>
      <c r="S42" s="14">
        <f>IF(roleF="",1,IF(ISNUMBER(MATCH(roleF,INDEX(RAM!$D$7:$CY$205,B42,),0)),1,0))*IF(personF="",1,IF(INDEX(INDEX(RAM!$D$7:$CY$205,B42,),1,personF)&lt;&gt;"",IF(roleF="",1,IF(ISNUMBER(MATCH(roleF,INDEX(RAM!$D$7:$CY$205,B42,personF),0)),1,0)),0))</f>
        <v>1</v>
      </c>
      <c r="T42" s="14" t="str">
        <f t="shared" si="39"/>
        <v/>
      </c>
      <c r="U42" s="14" t="str">
        <f t="shared" si="40"/>
        <v/>
      </c>
      <c r="V42" s="14" t="str">
        <f t="shared" si="41"/>
        <v/>
      </c>
      <c r="W42" s="14" t="str">
        <f t="shared" si="42"/>
        <v xml:space="preserve"> </v>
      </c>
      <c r="X42" s="14" t="str">
        <f>IF(T42="","",IF(T42=1,Y42+0*(COUNTIF($T$7:T42,1)-1),X41))</f>
        <v/>
      </c>
      <c r="Y42" s="14" t="str">
        <f t="shared" si="43"/>
        <v/>
      </c>
      <c r="Z42" s="10" t="str">
        <f t="array" ref="Z42">IF(C42="","",MAX(IF(ISNUMBER(SEARCH(" "&amp;B42," "&amp;$C$7:$C$206)),$T$7:$T$206,0)))</f>
        <v/>
      </c>
      <c r="AA42" s="10" t="str">
        <f t="shared" si="27"/>
        <v/>
      </c>
      <c r="AC42" s="91" t="str">
        <f t="shared" si="28"/>
        <v/>
      </c>
      <c r="AD42" s="91" t="str">
        <f t="shared" si="29"/>
        <v/>
      </c>
      <c r="AE42" s="91" t="str">
        <f t="shared" si="30"/>
        <v/>
      </c>
      <c r="AF42" s="91" t="str">
        <f t="shared" si="31"/>
        <v/>
      </c>
      <c r="AG42" s="91" t="str">
        <f t="shared" si="32"/>
        <v/>
      </c>
      <c r="AH42" s="91" t="str">
        <f t="shared" si="33"/>
        <v/>
      </c>
      <c r="AI42" s="91" t="str">
        <f t="shared" si="34"/>
        <v/>
      </c>
      <c r="AJ42" s="10" t="str">
        <f t="shared" si="44"/>
        <v/>
      </c>
      <c r="AK42" s="10" t="str">
        <f t="shared" si="45"/>
        <v/>
      </c>
      <c r="AL42" s="92" t="str">
        <f t="shared" si="46"/>
        <v/>
      </c>
      <c r="AM42" s="92" t="str">
        <f t="shared" si="47"/>
        <v/>
      </c>
      <c r="AN42" s="10" t="str">
        <f t="shared" si="48"/>
        <v/>
      </c>
      <c r="AO42" s="24"/>
      <c r="AR42" s="24"/>
      <c r="AS42" s="24"/>
      <c r="AT42" s="24"/>
      <c r="AU42" s="24"/>
      <c r="AV42" s="24"/>
      <c r="AW42" s="10">
        <f>Settings!C42</f>
        <v>0</v>
      </c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</row>
    <row r="43" spans="2:62" x14ac:dyDescent="0.25">
      <c r="B43" s="5">
        <v>37</v>
      </c>
      <c r="C43" s="14" t="str">
        <f t="array" ref="C43">IFERROR(IF(INDEX(RAM!$B$7:$B$205,B43,1)=0,"",INDEX(RAM!$B$7:$B$205,B43,1)),"")</f>
        <v/>
      </c>
      <c r="D43" s="136" t="str">
        <f>IFERROR(IF(C43="","",IF(INDEX(RAM!$C$7:$C$205,B43,1)="","-/-",INDEX(RAM!$C$7:$C$205,B43,1))),"")</f>
        <v/>
      </c>
      <c r="E43" s="136" t="str">
        <f t="array" ref="E43">IFERROR(IF(C43="","",INDEX(RAM!$D$7:$CY$205,B43,SMALL(IF(INDEX(RAM!$D$7:$CY$205,B43,)&lt;&gt;"",COLUMN(RAM!$D$7:$CY$205)-3,""),1))),"")</f>
        <v/>
      </c>
      <c r="F43" s="136" t="str">
        <f t="array" ref="F43">IFERROR(IF(C43="","",INDEX(RAM!$D$7:$CY$205,B43,SMALL(IF(INDEX(RAM!$D$7:$CY$205,B43,)&lt;&gt;"",COLUMN(RAM!$D$7:$CY$205)-3,""),2))),"")</f>
        <v/>
      </c>
      <c r="G43" s="136" t="str">
        <f t="array" ref="G43">IFERROR(IF(C43="","",INDEX(RAM!$D$7:$CY$205,B43,SMALL(IF(INDEX(RAM!$D$7:$CY$205,B43,)&lt;&gt;"",COLUMN(RAM!$D$7:$CY$205)-3,""),3))),"")</f>
        <v/>
      </c>
      <c r="H43" s="136" t="str">
        <f t="array" ref="H43">IFERROR(IF(C43="","",INDEX(RAM!$D$7:$CY$205,B43,SMALL(IF(INDEX(RAM!$D$7:$CY$205,B43,)&lt;&gt;"",COLUMN(RAM!$D$7:$CY$205)-3,""),4))),"")</f>
        <v/>
      </c>
      <c r="I43" s="136" t="str">
        <f t="array" ref="I43">IFERROR(IF(C43="","",INDEX(RAM!$D$7:$CY$205,B43,SMALL(IF(INDEX(RAM!$D$7:$CY$205,B43,)&lt;&gt;"",COLUMN(RAM!$D$7:$CY$205)-3,""),5))),"")</f>
        <v/>
      </c>
      <c r="J43" s="136" t="str">
        <f t="shared" si="35"/>
        <v>-/-</v>
      </c>
      <c r="K43" s="136" t="str">
        <f t="array" ref="K43">IFERROR(IF(C43="","",INDEX(RAM!$D$5:$CY$5,1,SMALL(IF(INDEX(RAM!$D$7:$CY$205,B43,)&lt;&gt;"",COLUMN(RAM!$D$7:$CY$205)-3,""),1))),"")</f>
        <v/>
      </c>
      <c r="L43" s="136" t="str">
        <f t="array" ref="L43">IFERROR(IF(C43="","",INDEX(RAM!$D$5:$CY$5,1,SMALL(IF(INDEX(RAM!$D$7:$CY$205,B43,)&lt;&gt;"",COLUMN(RAM!$D$7:$CY$205)-3,""),2))),"")</f>
        <v/>
      </c>
      <c r="M43" s="136" t="str">
        <f t="array" ref="M43">IFERROR(IF(C43="","",INDEX(RAM!$D$5:$CY$5,1,SMALL(IF(INDEX(RAM!$D$7:$CY$205,B43,)&lt;&gt;"",COLUMN(RAM!$D$7:$CY$205)-3,""),3))),"")</f>
        <v/>
      </c>
      <c r="N43" s="136" t="str">
        <f t="array" ref="N43">IFERROR(IF(C43="","",INDEX(RAM!$D$5:$CY$5,1,SMALL(IF(INDEX(RAM!$D$7:$CY$205,B43,)&lt;&gt;"",COLUMN(RAM!$D$7:$CY$205)-3,""),4))),"")</f>
        <v/>
      </c>
      <c r="O43" s="136" t="str">
        <f t="array" ref="O43">IFERROR(IF(C43="","",INDEX(RAM!$D$5:$CY$5,1,SMALL(IF(INDEX(RAM!$D$7:$CY$205,B43,)&lt;&gt;"",COLUMN(RAM!$D$7:$CY$205)-3,""),5))),"")</f>
        <v/>
      </c>
      <c r="P43" s="136" t="str">
        <f t="shared" si="36"/>
        <v>-/---</v>
      </c>
      <c r="Q43" s="136" t="str">
        <f t="shared" si="37"/>
        <v xml:space="preserve"> - </v>
      </c>
      <c r="R43" s="136" t="str">
        <f t="shared" si="38"/>
        <v/>
      </c>
      <c r="S43" s="14">
        <f>IF(roleF="",1,IF(ISNUMBER(MATCH(roleF,INDEX(RAM!$D$7:$CY$205,B43,),0)),1,0))*IF(personF="",1,IF(INDEX(INDEX(RAM!$D$7:$CY$205,B43,),1,personF)&lt;&gt;"",IF(roleF="",1,IF(ISNUMBER(MATCH(roleF,INDEX(RAM!$D$7:$CY$205,B43,personF),0)),1,0)),0))</f>
        <v>1</v>
      </c>
      <c r="T43" s="14" t="str">
        <f t="shared" si="39"/>
        <v/>
      </c>
      <c r="U43" s="14" t="str">
        <f t="shared" si="40"/>
        <v/>
      </c>
      <c r="V43" s="14" t="str">
        <f t="shared" si="41"/>
        <v/>
      </c>
      <c r="W43" s="14" t="str">
        <f t="shared" si="42"/>
        <v xml:space="preserve"> </v>
      </c>
      <c r="X43" s="14" t="str">
        <f>IF(T43="","",IF(T43=1,Y43+0*(COUNTIF($T$7:T43,1)-1),X42))</f>
        <v/>
      </c>
      <c r="Y43" s="14" t="str">
        <f t="shared" si="43"/>
        <v/>
      </c>
      <c r="Z43" s="10" t="str">
        <f t="array" ref="Z43">IF(C43="","",MAX(IF(ISNUMBER(SEARCH(" "&amp;B43," "&amp;$C$7:$C$206)),$T$7:$T$206,0)))</f>
        <v/>
      </c>
      <c r="AA43" s="10" t="str">
        <f t="shared" si="27"/>
        <v/>
      </c>
      <c r="AC43" s="91" t="str">
        <f t="shared" si="28"/>
        <v/>
      </c>
      <c r="AD43" s="91" t="str">
        <f t="shared" si="29"/>
        <v/>
      </c>
      <c r="AE43" s="91" t="str">
        <f t="shared" si="30"/>
        <v/>
      </c>
      <c r="AF43" s="91" t="str">
        <f t="shared" si="31"/>
        <v/>
      </c>
      <c r="AG43" s="91" t="str">
        <f t="shared" si="32"/>
        <v/>
      </c>
      <c r="AH43" s="91" t="str">
        <f t="shared" si="33"/>
        <v/>
      </c>
      <c r="AI43" s="91" t="str">
        <f t="shared" si="34"/>
        <v/>
      </c>
      <c r="AJ43" s="10" t="str">
        <f t="shared" si="44"/>
        <v/>
      </c>
      <c r="AK43" s="10" t="str">
        <f t="shared" si="45"/>
        <v/>
      </c>
      <c r="AL43" s="92" t="str">
        <f t="shared" si="46"/>
        <v/>
      </c>
      <c r="AM43" s="92" t="str">
        <f t="shared" si="47"/>
        <v/>
      </c>
      <c r="AN43" s="10" t="str">
        <f t="shared" si="48"/>
        <v/>
      </c>
      <c r="AO43" s="24"/>
      <c r="AR43" s="24"/>
      <c r="AS43" s="24"/>
      <c r="AT43" s="24"/>
      <c r="AU43" s="24"/>
      <c r="AV43" s="24"/>
      <c r="AW43" s="10">
        <f>Settings!C43</f>
        <v>0</v>
      </c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</row>
    <row r="44" spans="2:62" x14ac:dyDescent="0.25">
      <c r="B44" s="5">
        <v>38</v>
      </c>
      <c r="C44" s="14" t="str">
        <f t="array" ref="C44">IFERROR(IF(INDEX(RAM!$B$7:$B$205,B44,1)=0,"",INDEX(RAM!$B$7:$B$205,B44,1)),"")</f>
        <v/>
      </c>
      <c r="D44" s="136" t="str">
        <f>IFERROR(IF(C44="","",IF(INDEX(RAM!$C$7:$C$205,B44,1)="","-/-",INDEX(RAM!$C$7:$C$205,B44,1))),"")</f>
        <v/>
      </c>
      <c r="E44" s="136" t="str">
        <f t="array" ref="E44">IFERROR(IF(C44="","",INDEX(RAM!$D$7:$CY$205,B44,SMALL(IF(INDEX(RAM!$D$7:$CY$205,B44,)&lt;&gt;"",COLUMN(RAM!$D$7:$CY$205)-3,""),1))),"")</f>
        <v/>
      </c>
      <c r="F44" s="136" t="str">
        <f t="array" ref="F44">IFERROR(IF(C44="","",INDEX(RAM!$D$7:$CY$205,B44,SMALL(IF(INDEX(RAM!$D$7:$CY$205,B44,)&lt;&gt;"",COLUMN(RAM!$D$7:$CY$205)-3,""),2))),"")</f>
        <v/>
      </c>
      <c r="G44" s="136" t="str">
        <f t="array" ref="G44">IFERROR(IF(C44="","",INDEX(RAM!$D$7:$CY$205,B44,SMALL(IF(INDEX(RAM!$D$7:$CY$205,B44,)&lt;&gt;"",COLUMN(RAM!$D$7:$CY$205)-3,""),3))),"")</f>
        <v/>
      </c>
      <c r="H44" s="136" t="str">
        <f t="array" ref="H44">IFERROR(IF(C44="","",INDEX(RAM!$D$7:$CY$205,B44,SMALL(IF(INDEX(RAM!$D$7:$CY$205,B44,)&lt;&gt;"",COLUMN(RAM!$D$7:$CY$205)-3,""),4))),"")</f>
        <v/>
      </c>
      <c r="I44" s="136" t="str">
        <f t="array" ref="I44">IFERROR(IF(C44="","",INDEX(RAM!$D$7:$CY$205,B44,SMALL(IF(INDEX(RAM!$D$7:$CY$205,B44,)&lt;&gt;"",COLUMN(RAM!$D$7:$CY$205)-3,""),5))),"")</f>
        <v/>
      </c>
      <c r="J44" s="136" t="str">
        <f t="shared" si="35"/>
        <v>-/-</v>
      </c>
      <c r="K44" s="136" t="str">
        <f t="array" ref="K44">IFERROR(IF(C44="","",INDEX(RAM!$D$5:$CY$5,1,SMALL(IF(INDEX(RAM!$D$7:$CY$205,B44,)&lt;&gt;"",COLUMN(RAM!$D$7:$CY$205)-3,""),1))),"")</f>
        <v/>
      </c>
      <c r="L44" s="136" t="str">
        <f t="array" ref="L44">IFERROR(IF(C44="","",INDEX(RAM!$D$5:$CY$5,1,SMALL(IF(INDEX(RAM!$D$7:$CY$205,B44,)&lt;&gt;"",COLUMN(RAM!$D$7:$CY$205)-3,""),2))),"")</f>
        <v/>
      </c>
      <c r="M44" s="136" t="str">
        <f t="array" ref="M44">IFERROR(IF(C44="","",INDEX(RAM!$D$5:$CY$5,1,SMALL(IF(INDEX(RAM!$D$7:$CY$205,B44,)&lt;&gt;"",COLUMN(RAM!$D$7:$CY$205)-3,""),3))),"")</f>
        <v/>
      </c>
      <c r="N44" s="136" t="str">
        <f t="array" ref="N44">IFERROR(IF(C44="","",INDEX(RAM!$D$5:$CY$5,1,SMALL(IF(INDEX(RAM!$D$7:$CY$205,B44,)&lt;&gt;"",COLUMN(RAM!$D$7:$CY$205)-3,""),4))),"")</f>
        <v/>
      </c>
      <c r="O44" s="136" t="str">
        <f t="array" ref="O44">IFERROR(IF(C44="","",INDEX(RAM!$D$5:$CY$5,1,SMALL(IF(INDEX(RAM!$D$7:$CY$205,B44,)&lt;&gt;"",COLUMN(RAM!$D$7:$CY$205)-3,""),5))),"")</f>
        <v/>
      </c>
      <c r="P44" s="136" t="str">
        <f t="shared" si="36"/>
        <v>-/---</v>
      </c>
      <c r="Q44" s="136" t="str">
        <f t="shared" si="37"/>
        <v xml:space="preserve"> - </v>
      </c>
      <c r="R44" s="136" t="str">
        <f t="shared" si="38"/>
        <v/>
      </c>
      <c r="S44" s="14">
        <f>IF(roleF="",1,IF(ISNUMBER(MATCH(roleF,INDEX(RAM!$D$7:$CY$205,B44,),0)),1,0))*IF(personF="",1,IF(INDEX(INDEX(RAM!$D$7:$CY$205,B44,),1,personF)&lt;&gt;"",IF(roleF="",1,IF(ISNUMBER(MATCH(roleF,INDEX(RAM!$D$7:$CY$205,B44,personF),0)),1,0)),0))</f>
        <v>1</v>
      </c>
      <c r="T44" s="14" t="str">
        <f t="shared" si="39"/>
        <v/>
      </c>
      <c r="U44" s="14" t="str">
        <f t="shared" si="40"/>
        <v/>
      </c>
      <c r="V44" s="14" t="str">
        <f t="shared" si="41"/>
        <v/>
      </c>
      <c r="W44" s="14" t="str">
        <f t="shared" si="42"/>
        <v xml:space="preserve"> </v>
      </c>
      <c r="X44" s="14" t="str">
        <f>IF(T44="","",IF(T44=1,Y44+0*(COUNTIF($T$7:T44,1)-1),X43))</f>
        <v/>
      </c>
      <c r="Y44" s="14" t="str">
        <f t="shared" si="43"/>
        <v/>
      </c>
      <c r="Z44" s="10" t="str">
        <f t="array" ref="Z44">IF(C44="","",MAX(IF(ISNUMBER(SEARCH(" "&amp;B44," "&amp;$C$7:$C$206)),$T$7:$T$206,0)))</f>
        <v/>
      </c>
      <c r="AA44" s="10" t="str">
        <f t="shared" si="27"/>
        <v/>
      </c>
      <c r="AC44" s="91" t="str">
        <f t="shared" si="28"/>
        <v/>
      </c>
      <c r="AD44" s="91" t="str">
        <f t="shared" si="29"/>
        <v/>
      </c>
      <c r="AE44" s="91" t="str">
        <f t="shared" si="30"/>
        <v/>
      </c>
      <c r="AF44" s="91" t="str">
        <f t="shared" si="31"/>
        <v/>
      </c>
      <c r="AG44" s="91" t="str">
        <f t="shared" si="32"/>
        <v/>
      </c>
      <c r="AH44" s="91" t="str">
        <f t="shared" si="33"/>
        <v/>
      </c>
      <c r="AI44" s="91" t="str">
        <f t="shared" si="34"/>
        <v/>
      </c>
      <c r="AJ44" s="10" t="str">
        <f t="shared" si="44"/>
        <v/>
      </c>
      <c r="AK44" s="10" t="str">
        <f t="shared" si="45"/>
        <v/>
      </c>
      <c r="AL44" s="92" t="str">
        <f t="shared" si="46"/>
        <v/>
      </c>
      <c r="AM44" s="92" t="str">
        <f t="shared" si="47"/>
        <v/>
      </c>
      <c r="AN44" s="10" t="str">
        <f t="shared" si="48"/>
        <v/>
      </c>
      <c r="AO44" s="24"/>
      <c r="AR44" s="24"/>
      <c r="AS44" s="24"/>
      <c r="AT44" s="24"/>
      <c r="AU44" s="24"/>
      <c r="AV44" s="24"/>
      <c r="AW44" s="10">
        <f>Settings!C44</f>
        <v>0</v>
      </c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</row>
    <row r="45" spans="2:62" x14ac:dyDescent="0.25">
      <c r="B45" s="5">
        <v>39</v>
      </c>
      <c r="C45" s="14" t="str">
        <f t="array" ref="C45">IFERROR(IF(INDEX(RAM!$B$7:$B$205,B45,1)=0,"",INDEX(RAM!$B$7:$B$205,B45,1)),"")</f>
        <v/>
      </c>
      <c r="D45" s="136" t="str">
        <f>IFERROR(IF(C45="","",IF(INDEX(RAM!$C$7:$C$205,B45,1)="","-/-",INDEX(RAM!$C$7:$C$205,B45,1))),"")</f>
        <v/>
      </c>
      <c r="E45" s="136" t="str">
        <f t="array" ref="E45">IFERROR(IF(C45="","",INDEX(RAM!$D$7:$CY$205,B45,SMALL(IF(INDEX(RAM!$D$7:$CY$205,B45,)&lt;&gt;"",COLUMN(RAM!$D$7:$CY$205)-3,""),1))),"")</f>
        <v/>
      </c>
      <c r="F45" s="136" t="str">
        <f t="array" ref="F45">IFERROR(IF(C45="","",INDEX(RAM!$D$7:$CY$205,B45,SMALL(IF(INDEX(RAM!$D$7:$CY$205,B45,)&lt;&gt;"",COLUMN(RAM!$D$7:$CY$205)-3,""),2))),"")</f>
        <v/>
      </c>
      <c r="G45" s="136" t="str">
        <f t="array" ref="G45">IFERROR(IF(C45="","",INDEX(RAM!$D$7:$CY$205,B45,SMALL(IF(INDEX(RAM!$D$7:$CY$205,B45,)&lt;&gt;"",COLUMN(RAM!$D$7:$CY$205)-3,""),3))),"")</f>
        <v/>
      </c>
      <c r="H45" s="136" t="str">
        <f t="array" ref="H45">IFERROR(IF(C45="","",INDEX(RAM!$D$7:$CY$205,B45,SMALL(IF(INDEX(RAM!$D$7:$CY$205,B45,)&lt;&gt;"",COLUMN(RAM!$D$7:$CY$205)-3,""),4))),"")</f>
        <v/>
      </c>
      <c r="I45" s="136" t="str">
        <f t="array" ref="I45">IFERROR(IF(C45="","",INDEX(RAM!$D$7:$CY$205,B45,SMALL(IF(INDEX(RAM!$D$7:$CY$205,B45,)&lt;&gt;"",COLUMN(RAM!$D$7:$CY$205)-3,""),5))),"")</f>
        <v/>
      </c>
      <c r="J45" s="136" t="str">
        <f t="shared" si="35"/>
        <v>-/-</v>
      </c>
      <c r="K45" s="136" t="str">
        <f t="array" ref="K45">IFERROR(IF(C45="","",INDEX(RAM!$D$5:$CY$5,1,SMALL(IF(INDEX(RAM!$D$7:$CY$205,B45,)&lt;&gt;"",COLUMN(RAM!$D$7:$CY$205)-3,""),1))),"")</f>
        <v/>
      </c>
      <c r="L45" s="136" t="str">
        <f t="array" ref="L45">IFERROR(IF(C45="","",INDEX(RAM!$D$5:$CY$5,1,SMALL(IF(INDEX(RAM!$D$7:$CY$205,B45,)&lt;&gt;"",COLUMN(RAM!$D$7:$CY$205)-3,""),2))),"")</f>
        <v/>
      </c>
      <c r="M45" s="136" t="str">
        <f t="array" ref="M45">IFERROR(IF(C45="","",INDEX(RAM!$D$5:$CY$5,1,SMALL(IF(INDEX(RAM!$D$7:$CY$205,B45,)&lt;&gt;"",COLUMN(RAM!$D$7:$CY$205)-3,""),3))),"")</f>
        <v/>
      </c>
      <c r="N45" s="136" t="str">
        <f t="array" ref="N45">IFERROR(IF(C45="","",INDEX(RAM!$D$5:$CY$5,1,SMALL(IF(INDEX(RAM!$D$7:$CY$205,B45,)&lt;&gt;"",COLUMN(RAM!$D$7:$CY$205)-3,""),4))),"")</f>
        <v/>
      </c>
      <c r="O45" s="136" t="str">
        <f t="array" ref="O45">IFERROR(IF(C45="","",INDEX(RAM!$D$5:$CY$5,1,SMALL(IF(INDEX(RAM!$D$7:$CY$205,B45,)&lt;&gt;"",COLUMN(RAM!$D$7:$CY$205)-3,""),5))),"")</f>
        <v/>
      </c>
      <c r="P45" s="136" t="str">
        <f t="shared" si="36"/>
        <v>-/---</v>
      </c>
      <c r="Q45" s="136" t="str">
        <f t="shared" si="37"/>
        <v xml:space="preserve"> - </v>
      </c>
      <c r="R45" s="136" t="str">
        <f t="shared" si="38"/>
        <v/>
      </c>
      <c r="S45" s="14">
        <f>IF(roleF="",1,IF(ISNUMBER(MATCH(roleF,INDEX(RAM!$D$7:$CY$205,B45,),0)),1,0))*IF(personF="",1,IF(INDEX(INDEX(RAM!$D$7:$CY$205,B45,),1,personF)&lt;&gt;"",IF(roleF="",1,IF(ISNUMBER(MATCH(roleF,INDEX(RAM!$D$7:$CY$205,B45,personF),0)),1,0)),0))</f>
        <v>1</v>
      </c>
      <c r="T45" s="14" t="str">
        <f t="shared" si="39"/>
        <v/>
      </c>
      <c r="U45" s="14" t="str">
        <f t="shared" si="40"/>
        <v/>
      </c>
      <c r="V45" s="14" t="str">
        <f t="shared" si="41"/>
        <v/>
      </c>
      <c r="W45" s="14" t="str">
        <f t="shared" si="42"/>
        <v xml:space="preserve"> </v>
      </c>
      <c r="X45" s="14" t="str">
        <f>IF(T45="","",IF(T45=1,Y45+0*(COUNTIF($T$7:T45,1)-1),X44))</f>
        <v/>
      </c>
      <c r="Y45" s="14" t="str">
        <f t="shared" si="43"/>
        <v/>
      </c>
      <c r="Z45" s="10" t="str">
        <f t="array" ref="Z45">IF(C45="","",MAX(IF(ISNUMBER(SEARCH(" "&amp;B45," "&amp;$C$7:$C$206)),$T$7:$T$206,0)))</f>
        <v/>
      </c>
      <c r="AA45" s="10" t="str">
        <f t="shared" si="27"/>
        <v/>
      </c>
      <c r="AC45" s="91" t="str">
        <f t="shared" si="28"/>
        <v/>
      </c>
      <c r="AD45" s="91" t="str">
        <f t="shared" si="29"/>
        <v/>
      </c>
      <c r="AE45" s="91" t="str">
        <f t="shared" si="30"/>
        <v/>
      </c>
      <c r="AF45" s="91" t="str">
        <f t="shared" si="31"/>
        <v/>
      </c>
      <c r="AG45" s="91" t="str">
        <f t="shared" si="32"/>
        <v/>
      </c>
      <c r="AH45" s="91" t="str">
        <f t="shared" si="33"/>
        <v/>
      </c>
      <c r="AI45" s="91" t="str">
        <f t="shared" si="34"/>
        <v/>
      </c>
      <c r="AJ45" s="10" t="str">
        <f t="shared" si="44"/>
        <v/>
      </c>
      <c r="AK45" s="10" t="str">
        <f t="shared" si="45"/>
        <v/>
      </c>
      <c r="AL45" s="92" t="str">
        <f t="shared" si="46"/>
        <v/>
      </c>
      <c r="AM45" s="92" t="str">
        <f t="shared" si="47"/>
        <v/>
      </c>
      <c r="AN45" s="10" t="str">
        <f t="shared" si="48"/>
        <v/>
      </c>
      <c r="AO45" s="24"/>
      <c r="AR45" s="24"/>
      <c r="AS45" s="24"/>
      <c r="AT45" s="24"/>
      <c r="AU45" s="24"/>
      <c r="AV45" s="24"/>
      <c r="AW45" s="10">
        <f>Settings!C45</f>
        <v>0</v>
      </c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</row>
    <row r="46" spans="2:62" x14ac:dyDescent="0.25">
      <c r="B46" s="5">
        <v>40</v>
      </c>
      <c r="C46" s="14" t="str">
        <f t="array" ref="C46">IFERROR(IF(INDEX(RAM!$B$7:$B$205,B46,1)=0,"",INDEX(RAM!$B$7:$B$205,B46,1)),"")</f>
        <v/>
      </c>
      <c r="D46" s="136" t="str">
        <f>IFERROR(IF(C46="","",IF(INDEX(RAM!$C$7:$C$205,B46,1)="","-/-",INDEX(RAM!$C$7:$C$205,B46,1))),"")</f>
        <v/>
      </c>
      <c r="E46" s="136" t="str">
        <f t="array" ref="E46">IFERROR(IF(C46="","",INDEX(RAM!$D$7:$CY$205,B46,SMALL(IF(INDEX(RAM!$D$7:$CY$205,B46,)&lt;&gt;"",COLUMN(RAM!$D$7:$CY$205)-3,""),1))),"")</f>
        <v/>
      </c>
      <c r="F46" s="136" t="str">
        <f t="array" ref="F46">IFERROR(IF(C46="","",INDEX(RAM!$D$7:$CY$205,B46,SMALL(IF(INDEX(RAM!$D$7:$CY$205,B46,)&lt;&gt;"",COLUMN(RAM!$D$7:$CY$205)-3,""),2))),"")</f>
        <v/>
      </c>
      <c r="G46" s="136" t="str">
        <f t="array" ref="G46">IFERROR(IF(C46="","",INDEX(RAM!$D$7:$CY$205,B46,SMALL(IF(INDEX(RAM!$D$7:$CY$205,B46,)&lt;&gt;"",COLUMN(RAM!$D$7:$CY$205)-3,""),3))),"")</f>
        <v/>
      </c>
      <c r="H46" s="136" t="str">
        <f t="array" ref="H46">IFERROR(IF(C46="","",INDEX(RAM!$D$7:$CY$205,B46,SMALL(IF(INDEX(RAM!$D$7:$CY$205,B46,)&lt;&gt;"",COLUMN(RAM!$D$7:$CY$205)-3,""),4))),"")</f>
        <v/>
      </c>
      <c r="I46" s="136" t="str">
        <f t="array" ref="I46">IFERROR(IF(C46="","",INDEX(RAM!$D$7:$CY$205,B46,SMALL(IF(INDEX(RAM!$D$7:$CY$205,B46,)&lt;&gt;"",COLUMN(RAM!$D$7:$CY$205)-3,""),5))),"")</f>
        <v/>
      </c>
      <c r="J46" s="136" t="str">
        <f t="shared" si="35"/>
        <v>-/-</v>
      </c>
      <c r="K46" s="136" t="str">
        <f t="array" ref="K46">IFERROR(IF(C46="","",INDEX(RAM!$D$5:$CY$5,1,SMALL(IF(INDEX(RAM!$D$7:$CY$205,B46,)&lt;&gt;"",COLUMN(RAM!$D$7:$CY$205)-3,""),1))),"")</f>
        <v/>
      </c>
      <c r="L46" s="136" t="str">
        <f t="array" ref="L46">IFERROR(IF(C46="","",INDEX(RAM!$D$5:$CY$5,1,SMALL(IF(INDEX(RAM!$D$7:$CY$205,B46,)&lt;&gt;"",COLUMN(RAM!$D$7:$CY$205)-3,""),2))),"")</f>
        <v/>
      </c>
      <c r="M46" s="136" t="str">
        <f t="array" ref="M46">IFERROR(IF(C46="","",INDEX(RAM!$D$5:$CY$5,1,SMALL(IF(INDEX(RAM!$D$7:$CY$205,B46,)&lt;&gt;"",COLUMN(RAM!$D$7:$CY$205)-3,""),3))),"")</f>
        <v/>
      </c>
      <c r="N46" s="136" t="str">
        <f t="array" ref="N46">IFERROR(IF(C46="","",INDEX(RAM!$D$5:$CY$5,1,SMALL(IF(INDEX(RAM!$D$7:$CY$205,B46,)&lt;&gt;"",COLUMN(RAM!$D$7:$CY$205)-3,""),4))),"")</f>
        <v/>
      </c>
      <c r="O46" s="136" t="str">
        <f t="array" ref="O46">IFERROR(IF(C46="","",INDEX(RAM!$D$5:$CY$5,1,SMALL(IF(INDEX(RAM!$D$7:$CY$205,B46,)&lt;&gt;"",COLUMN(RAM!$D$7:$CY$205)-3,""),5))),"")</f>
        <v/>
      </c>
      <c r="P46" s="136" t="str">
        <f t="shared" si="36"/>
        <v>-/---</v>
      </c>
      <c r="Q46" s="136" t="str">
        <f t="shared" si="37"/>
        <v xml:space="preserve"> - </v>
      </c>
      <c r="R46" s="136" t="str">
        <f t="shared" si="38"/>
        <v/>
      </c>
      <c r="S46" s="14">
        <f>IF(roleF="",1,IF(ISNUMBER(MATCH(roleF,INDEX(RAM!$D$7:$CY$205,B46,),0)),1,0))*IF(personF="",1,IF(INDEX(INDEX(RAM!$D$7:$CY$205,B46,),1,personF)&lt;&gt;"",IF(roleF="",1,IF(ISNUMBER(MATCH(roleF,INDEX(RAM!$D$7:$CY$205,B46,personF),0)),1,0)),0))</f>
        <v>1</v>
      </c>
      <c r="T46" s="14" t="str">
        <f t="shared" si="39"/>
        <v/>
      </c>
      <c r="U46" s="14" t="str">
        <f t="shared" si="40"/>
        <v/>
      </c>
      <c r="V46" s="14" t="str">
        <f t="shared" si="41"/>
        <v/>
      </c>
      <c r="W46" s="14" t="str">
        <f t="shared" si="42"/>
        <v xml:space="preserve"> </v>
      </c>
      <c r="X46" s="14" t="str">
        <f>IF(T46="","",IF(T46=1,Y46+0*(COUNTIF($T$7:T46,1)-1),X45))</f>
        <v/>
      </c>
      <c r="Y46" s="14" t="str">
        <f t="shared" si="43"/>
        <v/>
      </c>
      <c r="Z46" s="10" t="str">
        <f t="array" ref="Z46">IF(C46="","",MAX(IF(ISNUMBER(SEARCH(" "&amp;B46," "&amp;$C$7:$C$206)),$T$7:$T$206,0)))</f>
        <v/>
      </c>
      <c r="AA46" s="10" t="str">
        <f t="shared" si="27"/>
        <v/>
      </c>
      <c r="AC46" s="91" t="str">
        <f t="shared" si="28"/>
        <v/>
      </c>
      <c r="AD46" s="91" t="str">
        <f t="shared" si="29"/>
        <v/>
      </c>
      <c r="AE46" s="91" t="str">
        <f t="shared" si="30"/>
        <v/>
      </c>
      <c r="AF46" s="91" t="str">
        <f t="shared" si="31"/>
        <v/>
      </c>
      <c r="AG46" s="91" t="str">
        <f t="shared" si="32"/>
        <v/>
      </c>
      <c r="AH46" s="91" t="str">
        <f t="shared" si="33"/>
        <v/>
      </c>
      <c r="AI46" s="91" t="str">
        <f t="shared" si="34"/>
        <v/>
      </c>
      <c r="AJ46" s="10" t="str">
        <f t="shared" si="44"/>
        <v/>
      </c>
      <c r="AK46" s="10" t="str">
        <f t="shared" si="45"/>
        <v/>
      </c>
      <c r="AL46" s="92" t="str">
        <f t="shared" si="46"/>
        <v/>
      </c>
      <c r="AM46" s="92" t="str">
        <f t="shared" si="47"/>
        <v/>
      </c>
      <c r="AN46" s="10" t="str">
        <f t="shared" si="48"/>
        <v/>
      </c>
      <c r="AO46" s="24"/>
      <c r="AR46" s="24"/>
      <c r="AS46" s="24"/>
      <c r="AT46" s="24"/>
      <c r="AU46" s="24"/>
      <c r="AV46" s="24"/>
      <c r="AW46" s="10">
        <f>Settings!C46</f>
        <v>0</v>
      </c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</row>
    <row r="47" spans="2:62" x14ac:dyDescent="0.25">
      <c r="B47" s="5">
        <v>41</v>
      </c>
      <c r="C47" s="14" t="str">
        <f t="array" ref="C47">IFERROR(IF(INDEX(RAM!$B$7:$B$205,B47,1)=0,"",INDEX(RAM!$B$7:$B$205,B47,1)),"")</f>
        <v/>
      </c>
      <c r="D47" s="136" t="str">
        <f>IFERROR(IF(C47="","",IF(INDEX(RAM!$C$7:$C$205,B47,1)="","-/-",INDEX(RAM!$C$7:$C$205,B47,1))),"")</f>
        <v/>
      </c>
      <c r="E47" s="136" t="str">
        <f t="array" ref="E47">IFERROR(IF(C47="","",INDEX(RAM!$D$7:$CY$205,B47,SMALL(IF(INDEX(RAM!$D$7:$CY$205,B47,)&lt;&gt;"",COLUMN(RAM!$D$7:$CY$205)-3,""),1))),"")</f>
        <v/>
      </c>
      <c r="F47" s="136" t="str">
        <f t="array" ref="F47">IFERROR(IF(C47="","",INDEX(RAM!$D$7:$CY$205,B47,SMALL(IF(INDEX(RAM!$D$7:$CY$205,B47,)&lt;&gt;"",COLUMN(RAM!$D$7:$CY$205)-3,""),2))),"")</f>
        <v/>
      </c>
      <c r="G47" s="136" t="str">
        <f t="array" ref="G47">IFERROR(IF(C47="","",INDEX(RAM!$D$7:$CY$205,B47,SMALL(IF(INDEX(RAM!$D$7:$CY$205,B47,)&lt;&gt;"",COLUMN(RAM!$D$7:$CY$205)-3,""),3))),"")</f>
        <v/>
      </c>
      <c r="H47" s="136" t="str">
        <f t="array" ref="H47">IFERROR(IF(C47="","",INDEX(RAM!$D$7:$CY$205,B47,SMALL(IF(INDEX(RAM!$D$7:$CY$205,B47,)&lt;&gt;"",COLUMN(RAM!$D$7:$CY$205)-3,""),4))),"")</f>
        <v/>
      </c>
      <c r="I47" s="136" t="str">
        <f t="array" ref="I47">IFERROR(IF(C47="","",INDEX(RAM!$D$7:$CY$205,B47,SMALL(IF(INDEX(RAM!$D$7:$CY$205,B47,)&lt;&gt;"",COLUMN(RAM!$D$7:$CY$205)-3,""),5))),"")</f>
        <v/>
      </c>
      <c r="J47" s="136" t="str">
        <f t="shared" si="35"/>
        <v>-/-</v>
      </c>
      <c r="K47" s="136" t="str">
        <f t="array" ref="K47">IFERROR(IF(C47="","",INDEX(RAM!$D$5:$CY$5,1,SMALL(IF(INDEX(RAM!$D$7:$CY$205,B47,)&lt;&gt;"",COLUMN(RAM!$D$7:$CY$205)-3,""),1))),"")</f>
        <v/>
      </c>
      <c r="L47" s="136" t="str">
        <f t="array" ref="L47">IFERROR(IF(C47="","",INDEX(RAM!$D$5:$CY$5,1,SMALL(IF(INDEX(RAM!$D$7:$CY$205,B47,)&lt;&gt;"",COLUMN(RAM!$D$7:$CY$205)-3,""),2))),"")</f>
        <v/>
      </c>
      <c r="M47" s="136" t="str">
        <f t="array" ref="M47">IFERROR(IF(C47="","",INDEX(RAM!$D$5:$CY$5,1,SMALL(IF(INDEX(RAM!$D$7:$CY$205,B47,)&lt;&gt;"",COLUMN(RAM!$D$7:$CY$205)-3,""),3))),"")</f>
        <v/>
      </c>
      <c r="N47" s="136" t="str">
        <f t="array" ref="N47">IFERROR(IF(C47="","",INDEX(RAM!$D$5:$CY$5,1,SMALL(IF(INDEX(RAM!$D$7:$CY$205,B47,)&lt;&gt;"",COLUMN(RAM!$D$7:$CY$205)-3,""),4))),"")</f>
        <v/>
      </c>
      <c r="O47" s="136" t="str">
        <f t="array" ref="O47">IFERROR(IF(C47="","",INDEX(RAM!$D$5:$CY$5,1,SMALL(IF(INDEX(RAM!$D$7:$CY$205,B47,)&lt;&gt;"",COLUMN(RAM!$D$7:$CY$205)-3,""),5))),"")</f>
        <v/>
      </c>
      <c r="P47" s="136" t="str">
        <f t="shared" si="36"/>
        <v>-/---</v>
      </c>
      <c r="Q47" s="136" t="str">
        <f t="shared" si="37"/>
        <v xml:space="preserve"> - </v>
      </c>
      <c r="R47" s="136" t="str">
        <f t="shared" si="38"/>
        <v/>
      </c>
      <c r="S47" s="14">
        <f>IF(roleF="",1,IF(ISNUMBER(MATCH(roleF,INDEX(RAM!$D$7:$CY$205,B47,),0)),1,0))*IF(personF="",1,IF(INDEX(INDEX(RAM!$D$7:$CY$205,B47,),1,personF)&lt;&gt;"",IF(roleF="",1,IF(ISNUMBER(MATCH(roleF,INDEX(RAM!$D$7:$CY$205,B47,personF),0)),1,0)),0))</f>
        <v>1</v>
      </c>
      <c r="T47" s="14" t="str">
        <f t="shared" si="39"/>
        <v/>
      </c>
      <c r="U47" s="14" t="str">
        <f t="shared" si="40"/>
        <v/>
      </c>
      <c r="V47" s="14" t="str">
        <f t="shared" si="41"/>
        <v/>
      </c>
      <c r="W47" s="14" t="str">
        <f t="shared" si="42"/>
        <v xml:space="preserve"> </v>
      </c>
      <c r="X47" s="14" t="str">
        <f>IF(T47="","",IF(T47=1,Y47+0*(COUNTIF($T$7:T47,1)-1),X46))</f>
        <v/>
      </c>
      <c r="Y47" s="14" t="str">
        <f t="shared" si="43"/>
        <v/>
      </c>
      <c r="Z47" s="10" t="str">
        <f t="array" ref="Z47">IF(C47="","",MAX(IF(ISNUMBER(SEARCH(" "&amp;B47," "&amp;$C$7:$C$206)),$T$7:$T$206,0)))</f>
        <v/>
      </c>
      <c r="AA47" s="10" t="str">
        <f t="shared" si="27"/>
        <v/>
      </c>
      <c r="AC47" s="91" t="str">
        <f t="shared" si="28"/>
        <v/>
      </c>
      <c r="AD47" s="91" t="str">
        <f t="shared" si="29"/>
        <v/>
      </c>
      <c r="AE47" s="91" t="str">
        <f t="shared" si="30"/>
        <v/>
      </c>
      <c r="AF47" s="91" t="str">
        <f t="shared" si="31"/>
        <v/>
      </c>
      <c r="AG47" s="91" t="str">
        <f t="shared" si="32"/>
        <v/>
      </c>
      <c r="AH47" s="91" t="str">
        <f t="shared" si="33"/>
        <v/>
      </c>
      <c r="AI47" s="91" t="str">
        <f t="shared" si="34"/>
        <v/>
      </c>
      <c r="AJ47" s="10" t="str">
        <f t="shared" si="44"/>
        <v/>
      </c>
      <c r="AK47" s="10" t="str">
        <f t="shared" si="45"/>
        <v/>
      </c>
      <c r="AL47" s="92" t="str">
        <f t="shared" si="46"/>
        <v/>
      </c>
      <c r="AM47" s="92" t="str">
        <f t="shared" si="47"/>
        <v/>
      </c>
      <c r="AN47" s="10" t="str">
        <f t="shared" si="48"/>
        <v/>
      </c>
      <c r="AO47" s="24"/>
      <c r="AR47" s="24"/>
      <c r="AS47" s="24"/>
      <c r="AT47" s="24"/>
      <c r="AU47" s="24"/>
      <c r="AV47" s="24"/>
      <c r="AW47" s="10">
        <f>Settings!C47</f>
        <v>0</v>
      </c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</row>
    <row r="48" spans="2:62" x14ac:dyDescent="0.25">
      <c r="B48" s="5">
        <v>42</v>
      </c>
      <c r="C48" s="14" t="str">
        <f t="array" ref="C48">IFERROR(IF(INDEX(RAM!$B$7:$B$205,B48,1)=0,"",INDEX(RAM!$B$7:$B$205,B48,1)),"")</f>
        <v/>
      </c>
      <c r="D48" s="136" t="str">
        <f>IFERROR(IF(C48="","",IF(INDEX(RAM!$C$7:$C$205,B48,1)="","-/-",INDEX(RAM!$C$7:$C$205,B48,1))),"")</f>
        <v/>
      </c>
      <c r="E48" s="136" t="str">
        <f t="array" ref="E48">IFERROR(IF(C48="","",INDEX(RAM!$D$7:$CY$205,B48,SMALL(IF(INDEX(RAM!$D$7:$CY$205,B48,)&lt;&gt;"",COLUMN(RAM!$D$7:$CY$205)-3,""),1))),"")</f>
        <v/>
      </c>
      <c r="F48" s="136" t="str">
        <f t="array" ref="F48">IFERROR(IF(C48="","",INDEX(RAM!$D$7:$CY$205,B48,SMALL(IF(INDEX(RAM!$D$7:$CY$205,B48,)&lt;&gt;"",COLUMN(RAM!$D$7:$CY$205)-3,""),2))),"")</f>
        <v/>
      </c>
      <c r="G48" s="136" t="str">
        <f t="array" ref="G48">IFERROR(IF(C48="","",INDEX(RAM!$D$7:$CY$205,B48,SMALL(IF(INDEX(RAM!$D$7:$CY$205,B48,)&lt;&gt;"",COLUMN(RAM!$D$7:$CY$205)-3,""),3))),"")</f>
        <v/>
      </c>
      <c r="H48" s="136" t="str">
        <f t="array" ref="H48">IFERROR(IF(C48="","",INDEX(RAM!$D$7:$CY$205,B48,SMALL(IF(INDEX(RAM!$D$7:$CY$205,B48,)&lt;&gt;"",COLUMN(RAM!$D$7:$CY$205)-3,""),4))),"")</f>
        <v/>
      </c>
      <c r="I48" s="136" t="str">
        <f t="array" ref="I48">IFERROR(IF(C48="","",INDEX(RAM!$D$7:$CY$205,B48,SMALL(IF(INDEX(RAM!$D$7:$CY$205,B48,)&lt;&gt;"",COLUMN(RAM!$D$7:$CY$205)-3,""),5))),"")</f>
        <v/>
      </c>
      <c r="J48" s="136" t="str">
        <f t="shared" si="35"/>
        <v>-/-</v>
      </c>
      <c r="K48" s="136" t="str">
        <f t="array" ref="K48">IFERROR(IF(C48="","",INDEX(RAM!$D$5:$CY$5,1,SMALL(IF(INDEX(RAM!$D$7:$CY$205,B48,)&lt;&gt;"",COLUMN(RAM!$D$7:$CY$205)-3,""),1))),"")</f>
        <v/>
      </c>
      <c r="L48" s="136" t="str">
        <f t="array" ref="L48">IFERROR(IF(C48="","",INDEX(RAM!$D$5:$CY$5,1,SMALL(IF(INDEX(RAM!$D$7:$CY$205,B48,)&lt;&gt;"",COLUMN(RAM!$D$7:$CY$205)-3,""),2))),"")</f>
        <v/>
      </c>
      <c r="M48" s="136" t="str">
        <f t="array" ref="M48">IFERROR(IF(C48="","",INDEX(RAM!$D$5:$CY$5,1,SMALL(IF(INDEX(RAM!$D$7:$CY$205,B48,)&lt;&gt;"",COLUMN(RAM!$D$7:$CY$205)-3,""),3))),"")</f>
        <v/>
      </c>
      <c r="N48" s="136" t="str">
        <f t="array" ref="N48">IFERROR(IF(C48="","",INDEX(RAM!$D$5:$CY$5,1,SMALL(IF(INDEX(RAM!$D$7:$CY$205,B48,)&lt;&gt;"",COLUMN(RAM!$D$7:$CY$205)-3,""),4))),"")</f>
        <v/>
      </c>
      <c r="O48" s="136" t="str">
        <f t="array" ref="O48">IFERROR(IF(C48="","",INDEX(RAM!$D$5:$CY$5,1,SMALL(IF(INDEX(RAM!$D$7:$CY$205,B48,)&lt;&gt;"",COLUMN(RAM!$D$7:$CY$205)-3,""),5))),"")</f>
        <v/>
      </c>
      <c r="P48" s="136" t="str">
        <f t="shared" si="36"/>
        <v>-/---</v>
      </c>
      <c r="Q48" s="136" t="str">
        <f t="shared" si="37"/>
        <v xml:space="preserve"> - </v>
      </c>
      <c r="R48" s="136" t="str">
        <f t="shared" si="38"/>
        <v/>
      </c>
      <c r="S48" s="14">
        <f>IF(roleF="",1,IF(ISNUMBER(MATCH(roleF,INDEX(RAM!$D$7:$CY$205,B48,),0)),1,0))*IF(personF="",1,IF(INDEX(INDEX(RAM!$D$7:$CY$205,B48,),1,personF)&lt;&gt;"",IF(roleF="",1,IF(ISNUMBER(MATCH(roleF,INDEX(RAM!$D$7:$CY$205,B48,personF),0)),1,0)),0))</f>
        <v>1</v>
      </c>
      <c r="T48" s="14" t="str">
        <f t="shared" si="39"/>
        <v/>
      </c>
      <c r="U48" s="14" t="str">
        <f t="shared" si="40"/>
        <v/>
      </c>
      <c r="V48" s="14" t="str">
        <f t="shared" si="41"/>
        <v/>
      </c>
      <c r="W48" s="14" t="str">
        <f t="shared" si="42"/>
        <v xml:space="preserve"> </v>
      </c>
      <c r="X48" s="14" t="str">
        <f>IF(T48="","",IF(T48=1,Y48+0*(COUNTIF($T$7:T48,1)-1),X47))</f>
        <v/>
      </c>
      <c r="Y48" s="14" t="str">
        <f t="shared" si="43"/>
        <v/>
      </c>
      <c r="Z48" s="10" t="str">
        <f t="array" ref="Z48">IF(C48="","",MAX(IF(ISNUMBER(SEARCH(" "&amp;B48," "&amp;$C$7:$C$206)),$T$7:$T$206,0)))</f>
        <v/>
      </c>
      <c r="AA48" s="10" t="str">
        <f t="shared" si="27"/>
        <v/>
      </c>
      <c r="AC48" s="91" t="str">
        <f t="shared" si="28"/>
        <v/>
      </c>
      <c r="AD48" s="91" t="str">
        <f t="shared" si="29"/>
        <v/>
      </c>
      <c r="AE48" s="91" t="str">
        <f t="shared" si="30"/>
        <v/>
      </c>
      <c r="AF48" s="91" t="str">
        <f t="shared" si="31"/>
        <v/>
      </c>
      <c r="AG48" s="91" t="str">
        <f t="shared" si="32"/>
        <v/>
      </c>
      <c r="AH48" s="91" t="str">
        <f t="shared" si="33"/>
        <v/>
      </c>
      <c r="AI48" s="91" t="str">
        <f t="shared" si="34"/>
        <v/>
      </c>
      <c r="AJ48" s="10" t="str">
        <f t="shared" si="44"/>
        <v/>
      </c>
      <c r="AK48" s="10" t="str">
        <f t="shared" si="45"/>
        <v/>
      </c>
      <c r="AL48" s="92" t="str">
        <f t="shared" si="46"/>
        <v/>
      </c>
      <c r="AM48" s="92" t="str">
        <f t="shared" si="47"/>
        <v/>
      </c>
      <c r="AN48" s="10" t="str">
        <f t="shared" si="48"/>
        <v/>
      </c>
      <c r="AO48" s="24"/>
      <c r="AR48" s="24"/>
      <c r="AS48" s="24"/>
      <c r="AT48" s="24"/>
      <c r="AU48" s="24"/>
      <c r="AV48" s="24"/>
      <c r="AW48" s="10">
        <f>Settings!C48</f>
        <v>0</v>
      </c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</row>
    <row r="49" spans="2:62" x14ac:dyDescent="0.25">
      <c r="B49" s="5">
        <v>43</v>
      </c>
      <c r="C49" s="14" t="str">
        <f t="array" ref="C49">IFERROR(IF(INDEX(RAM!$B$7:$B$205,B49,1)=0,"",INDEX(RAM!$B$7:$B$205,B49,1)),"")</f>
        <v/>
      </c>
      <c r="D49" s="136" t="str">
        <f>IFERROR(IF(C49="","",IF(INDEX(RAM!$C$7:$C$205,B49,1)="","-/-",INDEX(RAM!$C$7:$C$205,B49,1))),"")</f>
        <v/>
      </c>
      <c r="E49" s="136" t="str">
        <f t="array" ref="E49">IFERROR(IF(C49="","",INDEX(RAM!$D$7:$CY$205,B49,SMALL(IF(INDEX(RAM!$D$7:$CY$205,B49,)&lt;&gt;"",COLUMN(RAM!$D$7:$CY$205)-3,""),1))),"")</f>
        <v/>
      </c>
      <c r="F49" s="136" t="str">
        <f t="array" ref="F49">IFERROR(IF(C49="","",INDEX(RAM!$D$7:$CY$205,B49,SMALL(IF(INDEX(RAM!$D$7:$CY$205,B49,)&lt;&gt;"",COLUMN(RAM!$D$7:$CY$205)-3,""),2))),"")</f>
        <v/>
      </c>
      <c r="G49" s="136" t="str">
        <f t="array" ref="G49">IFERROR(IF(C49="","",INDEX(RAM!$D$7:$CY$205,B49,SMALL(IF(INDEX(RAM!$D$7:$CY$205,B49,)&lt;&gt;"",COLUMN(RAM!$D$7:$CY$205)-3,""),3))),"")</f>
        <v/>
      </c>
      <c r="H49" s="136" t="str">
        <f t="array" ref="H49">IFERROR(IF(C49="","",INDEX(RAM!$D$7:$CY$205,B49,SMALL(IF(INDEX(RAM!$D$7:$CY$205,B49,)&lt;&gt;"",COLUMN(RAM!$D$7:$CY$205)-3,""),4))),"")</f>
        <v/>
      </c>
      <c r="I49" s="136" t="str">
        <f t="array" ref="I49">IFERROR(IF(C49="","",INDEX(RAM!$D$7:$CY$205,B49,SMALL(IF(INDEX(RAM!$D$7:$CY$205,B49,)&lt;&gt;"",COLUMN(RAM!$D$7:$CY$205)-3,""),5))),"")</f>
        <v/>
      </c>
      <c r="J49" s="136" t="str">
        <f t="shared" si="35"/>
        <v>-/-</v>
      </c>
      <c r="K49" s="136" t="str">
        <f t="array" ref="K49">IFERROR(IF(C49="","",INDEX(RAM!$D$5:$CY$5,1,SMALL(IF(INDEX(RAM!$D$7:$CY$205,B49,)&lt;&gt;"",COLUMN(RAM!$D$7:$CY$205)-3,""),1))),"")</f>
        <v/>
      </c>
      <c r="L49" s="136" t="str">
        <f t="array" ref="L49">IFERROR(IF(C49="","",INDEX(RAM!$D$5:$CY$5,1,SMALL(IF(INDEX(RAM!$D$7:$CY$205,B49,)&lt;&gt;"",COLUMN(RAM!$D$7:$CY$205)-3,""),2))),"")</f>
        <v/>
      </c>
      <c r="M49" s="136" t="str">
        <f t="array" ref="M49">IFERROR(IF(C49="","",INDEX(RAM!$D$5:$CY$5,1,SMALL(IF(INDEX(RAM!$D$7:$CY$205,B49,)&lt;&gt;"",COLUMN(RAM!$D$7:$CY$205)-3,""),3))),"")</f>
        <v/>
      </c>
      <c r="N49" s="136" t="str">
        <f t="array" ref="N49">IFERROR(IF(C49="","",INDEX(RAM!$D$5:$CY$5,1,SMALL(IF(INDEX(RAM!$D$7:$CY$205,B49,)&lt;&gt;"",COLUMN(RAM!$D$7:$CY$205)-3,""),4))),"")</f>
        <v/>
      </c>
      <c r="O49" s="136" t="str">
        <f t="array" ref="O49">IFERROR(IF(C49="","",INDEX(RAM!$D$5:$CY$5,1,SMALL(IF(INDEX(RAM!$D$7:$CY$205,B49,)&lt;&gt;"",COLUMN(RAM!$D$7:$CY$205)-3,""),5))),"")</f>
        <v/>
      </c>
      <c r="P49" s="136" t="str">
        <f t="shared" si="36"/>
        <v>-/---</v>
      </c>
      <c r="Q49" s="136" t="str">
        <f t="shared" si="37"/>
        <v xml:space="preserve"> - </v>
      </c>
      <c r="R49" s="136" t="str">
        <f t="shared" si="38"/>
        <v/>
      </c>
      <c r="S49" s="14">
        <f>IF(roleF="",1,IF(ISNUMBER(MATCH(roleF,INDEX(RAM!$D$7:$CY$205,B49,),0)),1,0))*IF(personF="",1,IF(INDEX(INDEX(RAM!$D$7:$CY$205,B49,),1,personF)&lt;&gt;"",IF(roleF="",1,IF(ISNUMBER(MATCH(roleF,INDEX(RAM!$D$7:$CY$205,B49,personF),0)),1,0)),0))</f>
        <v>1</v>
      </c>
      <c r="T49" s="14" t="str">
        <f t="shared" si="39"/>
        <v/>
      </c>
      <c r="U49" s="14" t="str">
        <f t="shared" si="40"/>
        <v/>
      </c>
      <c r="V49" s="14" t="str">
        <f t="shared" si="41"/>
        <v/>
      </c>
      <c r="W49" s="14" t="str">
        <f t="shared" si="42"/>
        <v xml:space="preserve"> </v>
      </c>
      <c r="X49" s="14" t="str">
        <f>IF(T49="","",IF(T49=1,Y49+0*(COUNTIF($T$7:T49,1)-1),X48))</f>
        <v/>
      </c>
      <c r="Y49" s="14" t="str">
        <f t="shared" si="43"/>
        <v/>
      </c>
      <c r="Z49" s="10" t="str">
        <f t="array" ref="Z49">IF(C49="","",MAX(IF(ISNUMBER(SEARCH(" "&amp;B49," "&amp;$C$7:$C$206)),$T$7:$T$206,0)))</f>
        <v/>
      </c>
      <c r="AA49" s="10" t="str">
        <f t="shared" si="27"/>
        <v/>
      </c>
      <c r="AC49" s="91" t="str">
        <f t="shared" si="28"/>
        <v/>
      </c>
      <c r="AD49" s="91" t="str">
        <f t="shared" si="29"/>
        <v/>
      </c>
      <c r="AE49" s="91" t="str">
        <f t="shared" si="30"/>
        <v/>
      </c>
      <c r="AF49" s="91" t="str">
        <f t="shared" si="31"/>
        <v/>
      </c>
      <c r="AG49" s="91" t="str">
        <f t="shared" si="32"/>
        <v/>
      </c>
      <c r="AH49" s="91" t="str">
        <f t="shared" si="33"/>
        <v/>
      </c>
      <c r="AI49" s="91" t="str">
        <f t="shared" si="34"/>
        <v/>
      </c>
      <c r="AJ49" s="10" t="str">
        <f t="shared" si="44"/>
        <v/>
      </c>
      <c r="AK49" s="10" t="str">
        <f t="shared" si="45"/>
        <v/>
      </c>
      <c r="AL49" s="92" t="str">
        <f t="shared" si="46"/>
        <v/>
      </c>
      <c r="AM49" s="92" t="str">
        <f t="shared" si="47"/>
        <v/>
      </c>
      <c r="AN49" s="10" t="str">
        <f t="shared" si="48"/>
        <v/>
      </c>
      <c r="AO49" s="24"/>
      <c r="AR49" s="24"/>
      <c r="AS49" s="24"/>
      <c r="AT49" s="24"/>
      <c r="AU49" s="24"/>
      <c r="AV49" s="24"/>
      <c r="AW49" s="10">
        <f>Settings!C49</f>
        <v>0</v>
      </c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</row>
    <row r="50" spans="2:62" x14ac:dyDescent="0.25">
      <c r="B50" s="5">
        <v>44</v>
      </c>
      <c r="C50" s="14" t="str">
        <f t="array" ref="C50">IFERROR(IF(INDEX(RAM!$B$7:$B$205,B50,1)=0,"",INDEX(RAM!$B$7:$B$205,B50,1)),"")</f>
        <v/>
      </c>
      <c r="D50" s="136" t="str">
        <f>IFERROR(IF(C50="","",IF(INDEX(RAM!$C$7:$C$205,B50,1)="","-/-",INDEX(RAM!$C$7:$C$205,B50,1))),"")</f>
        <v/>
      </c>
      <c r="E50" s="136" t="str">
        <f t="array" ref="E50">IFERROR(IF(C50="","",INDEX(RAM!$D$7:$CY$205,B50,SMALL(IF(INDEX(RAM!$D$7:$CY$205,B50,)&lt;&gt;"",COLUMN(RAM!$D$7:$CY$205)-3,""),1))),"")</f>
        <v/>
      </c>
      <c r="F50" s="136" t="str">
        <f t="array" ref="F50">IFERROR(IF(C50="","",INDEX(RAM!$D$7:$CY$205,B50,SMALL(IF(INDEX(RAM!$D$7:$CY$205,B50,)&lt;&gt;"",COLUMN(RAM!$D$7:$CY$205)-3,""),2))),"")</f>
        <v/>
      </c>
      <c r="G50" s="136" t="str">
        <f t="array" ref="G50">IFERROR(IF(C50="","",INDEX(RAM!$D$7:$CY$205,B50,SMALL(IF(INDEX(RAM!$D$7:$CY$205,B50,)&lt;&gt;"",COLUMN(RAM!$D$7:$CY$205)-3,""),3))),"")</f>
        <v/>
      </c>
      <c r="H50" s="136" t="str">
        <f t="array" ref="H50">IFERROR(IF(C50="","",INDEX(RAM!$D$7:$CY$205,B50,SMALL(IF(INDEX(RAM!$D$7:$CY$205,B50,)&lt;&gt;"",COLUMN(RAM!$D$7:$CY$205)-3,""),4))),"")</f>
        <v/>
      </c>
      <c r="I50" s="136" t="str">
        <f t="array" ref="I50">IFERROR(IF(C50="","",INDEX(RAM!$D$7:$CY$205,B50,SMALL(IF(INDEX(RAM!$D$7:$CY$205,B50,)&lt;&gt;"",COLUMN(RAM!$D$7:$CY$205)-3,""),5))),"")</f>
        <v/>
      </c>
      <c r="J50" s="136" t="str">
        <f t="shared" si="35"/>
        <v>-/-</v>
      </c>
      <c r="K50" s="136" t="str">
        <f t="array" ref="K50">IFERROR(IF(C50="","",INDEX(RAM!$D$5:$CY$5,1,SMALL(IF(INDEX(RAM!$D$7:$CY$205,B50,)&lt;&gt;"",COLUMN(RAM!$D$7:$CY$205)-3,""),1))),"")</f>
        <v/>
      </c>
      <c r="L50" s="136" t="str">
        <f t="array" ref="L50">IFERROR(IF(C50="","",INDEX(RAM!$D$5:$CY$5,1,SMALL(IF(INDEX(RAM!$D$7:$CY$205,B50,)&lt;&gt;"",COLUMN(RAM!$D$7:$CY$205)-3,""),2))),"")</f>
        <v/>
      </c>
      <c r="M50" s="136" t="str">
        <f t="array" ref="M50">IFERROR(IF(C50="","",INDEX(RAM!$D$5:$CY$5,1,SMALL(IF(INDEX(RAM!$D$7:$CY$205,B50,)&lt;&gt;"",COLUMN(RAM!$D$7:$CY$205)-3,""),3))),"")</f>
        <v/>
      </c>
      <c r="N50" s="136" t="str">
        <f t="array" ref="N50">IFERROR(IF(C50="","",INDEX(RAM!$D$5:$CY$5,1,SMALL(IF(INDEX(RAM!$D$7:$CY$205,B50,)&lt;&gt;"",COLUMN(RAM!$D$7:$CY$205)-3,""),4))),"")</f>
        <v/>
      </c>
      <c r="O50" s="136" t="str">
        <f t="array" ref="O50">IFERROR(IF(C50="","",INDEX(RAM!$D$5:$CY$5,1,SMALL(IF(INDEX(RAM!$D$7:$CY$205,B50,)&lt;&gt;"",COLUMN(RAM!$D$7:$CY$205)-3,""),5))),"")</f>
        <v/>
      </c>
      <c r="P50" s="136" t="str">
        <f t="shared" si="36"/>
        <v>-/---</v>
      </c>
      <c r="Q50" s="136" t="str">
        <f t="shared" si="37"/>
        <v xml:space="preserve"> - </v>
      </c>
      <c r="R50" s="136" t="str">
        <f t="shared" si="38"/>
        <v/>
      </c>
      <c r="S50" s="14">
        <f>IF(roleF="",1,IF(ISNUMBER(MATCH(roleF,INDEX(RAM!$D$7:$CY$205,B50,),0)),1,0))*IF(personF="",1,IF(INDEX(INDEX(RAM!$D$7:$CY$205,B50,),1,personF)&lt;&gt;"",IF(roleF="",1,IF(ISNUMBER(MATCH(roleF,INDEX(RAM!$D$7:$CY$205,B50,personF),0)),1,0)),0))</f>
        <v>1</v>
      </c>
      <c r="T50" s="14" t="str">
        <f t="shared" si="39"/>
        <v/>
      </c>
      <c r="U50" s="14" t="str">
        <f t="shared" si="40"/>
        <v/>
      </c>
      <c r="V50" s="14" t="str">
        <f t="shared" si="41"/>
        <v/>
      </c>
      <c r="W50" s="14" t="str">
        <f t="shared" si="42"/>
        <v xml:space="preserve"> </v>
      </c>
      <c r="X50" s="14" t="str">
        <f>IF(T50="","",IF(T50=1,Y50+0*(COUNTIF($T$7:T50,1)-1),X49))</f>
        <v/>
      </c>
      <c r="Y50" s="14" t="str">
        <f t="shared" si="43"/>
        <v/>
      </c>
      <c r="Z50" s="10" t="str">
        <f t="array" ref="Z50">IF(C50="","",MAX(IF(ISNUMBER(SEARCH(" "&amp;B50," "&amp;$C$7:$C$206)),$T$7:$T$206,0)))</f>
        <v/>
      </c>
      <c r="AA50" s="10" t="str">
        <f t="shared" si="27"/>
        <v/>
      </c>
      <c r="AC50" s="91" t="str">
        <f t="shared" si="28"/>
        <v/>
      </c>
      <c r="AD50" s="91" t="str">
        <f t="shared" si="29"/>
        <v/>
      </c>
      <c r="AE50" s="91" t="str">
        <f t="shared" si="30"/>
        <v/>
      </c>
      <c r="AF50" s="91" t="str">
        <f t="shared" si="31"/>
        <v/>
      </c>
      <c r="AG50" s="91" t="str">
        <f t="shared" si="32"/>
        <v/>
      </c>
      <c r="AH50" s="91" t="str">
        <f t="shared" si="33"/>
        <v/>
      </c>
      <c r="AI50" s="91" t="str">
        <f t="shared" si="34"/>
        <v/>
      </c>
      <c r="AJ50" s="10" t="str">
        <f t="shared" si="44"/>
        <v/>
      </c>
      <c r="AK50" s="10" t="str">
        <f t="shared" si="45"/>
        <v/>
      </c>
      <c r="AL50" s="92" t="str">
        <f t="shared" si="46"/>
        <v/>
      </c>
      <c r="AM50" s="92" t="str">
        <f t="shared" si="47"/>
        <v/>
      </c>
      <c r="AN50" s="10" t="str">
        <f t="shared" si="48"/>
        <v/>
      </c>
      <c r="AO50" s="24"/>
      <c r="AR50" s="24"/>
      <c r="AS50" s="24"/>
      <c r="AT50" s="24"/>
      <c r="AU50" s="24"/>
      <c r="AV50" s="24"/>
      <c r="AW50" s="10">
        <f>Settings!C50</f>
        <v>0</v>
      </c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</row>
    <row r="51" spans="2:62" x14ac:dyDescent="0.25">
      <c r="B51" s="5">
        <v>45</v>
      </c>
      <c r="C51" s="14" t="str">
        <f t="array" ref="C51">IFERROR(IF(INDEX(RAM!$B$7:$B$205,B51,1)=0,"",INDEX(RAM!$B$7:$B$205,B51,1)),"")</f>
        <v/>
      </c>
      <c r="D51" s="136" t="str">
        <f>IFERROR(IF(C51="","",IF(INDEX(RAM!$C$7:$C$205,B51,1)="","-/-",INDEX(RAM!$C$7:$C$205,B51,1))),"")</f>
        <v/>
      </c>
      <c r="E51" s="136" t="str">
        <f t="array" ref="E51">IFERROR(IF(C51="","",INDEX(RAM!$D$7:$CY$205,B51,SMALL(IF(INDEX(RAM!$D$7:$CY$205,B51,)&lt;&gt;"",COLUMN(RAM!$D$7:$CY$205)-3,""),1))),"")</f>
        <v/>
      </c>
      <c r="F51" s="136" t="str">
        <f t="array" ref="F51">IFERROR(IF(C51="","",INDEX(RAM!$D$7:$CY$205,B51,SMALL(IF(INDEX(RAM!$D$7:$CY$205,B51,)&lt;&gt;"",COLUMN(RAM!$D$7:$CY$205)-3,""),2))),"")</f>
        <v/>
      </c>
      <c r="G51" s="136" t="str">
        <f t="array" ref="G51">IFERROR(IF(C51="","",INDEX(RAM!$D$7:$CY$205,B51,SMALL(IF(INDEX(RAM!$D$7:$CY$205,B51,)&lt;&gt;"",COLUMN(RAM!$D$7:$CY$205)-3,""),3))),"")</f>
        <v/>
      </c>
      <c r="H51" s="136" t="str">
        <f t="array" ref="H51">IFERROR(IF(C51="","",INDEX(RAM!$D$7:$CY$205,B51,SMALL(IF(INDEX(RAM!$D$7:$CY$205,B51,)&lt;&gt;"",COLUMN(RAM!$D$7:$CY$205)-3,""),4))),"")</f>
        <v/>
      </c>
      <c r="I51" s="136" t="str">
        <f t="array" ref="I51">IFERROR(IF(C51="","",INDEX(RAM!$D$7:$CY$205,B51,SMALL(IF(INDEX(RAM!$D$7:$CY$205,B51,)&lt;&gt;"",COLUMN(RAM!$D$7:$CY$205)-3,""),5))),"")</f>
        <v/>
      </c>
      <c r="J51" s="136" t="str">
        <f t="shared" si="35"/>
        <v>-/-</v>
      </c>
      <c r="K51" s="136" t="str">
        <f t="array" ref="K51">IFERROR(IF(C51="","",INDEX(RAM!$D$5:$CY$5,1,SMALL(IF(INDEX(RAM!$D$7:$CY$205,B51,)&lt;&gt;"",COLUMN(RAM!$D$7:$CY$205)-3,""),1))),"")</f>
        <v/>
      </c>
      <c r="L51" s="136" t="str">
        <f t="array" ref="L51">IFERROR(IF(C51="","",INDEX(RAM!$D$5:$CY$5,1,SMALL(IF(INDEX(RAM!$D$7:$CY$205,B51,)&lt;&gt;"",COLUMN(RAM!$D$7:$CY$205)-3,""),2))),"")</f>
        <v/>
      </c>
      <c r="M51" s="136" t="str">
        <f t="array" ref="M51">IFERROR(IF(C51="","",INDEX(RAM!$D$5:$CY$5,1,SMALL(IF(INDEX(RAM!$D$7:$CY$205,B51,)&lt;&gt;"",COLUMN(RAM!$D$7:$CY$205)-3,""),3))),"")</f>
        <v/>
      </c>
      <c r="N51" s="136" t="str">
        <f t="array" ref="N51">IFERROR(IF(C51="","",INDEX(RAM!$D$5:$CY$5,1,SMALL(IF(INDEX(RAM!$D$7:$CY$205,B51,)&lt;&gt;"",COLUMN(RAM!$D$7:$CY$205)-3,""),4))),"")</f>
        <v/>
      </c>
      <c r="O51" s="136" t="str">
        <f t="array" ref="O51">IFERROR(IF(C51="","",INDEX(RAM!$D$5:$CY$5,1,SMALL(IF(INDEX(RAM!$D$7:$CY$205,B51,)&lt;&gt;"",COLUMN(RAM!$D$7:$CY$205)-3,""),5))),"")</f>
        <v/>
      </c>
      <c r="P51" s="136" t="str">
        <f t="shared" si="36"/>
        <v>-/---</v>
      </c>
      <c r="Q51" s="136" t="str">
        <f t="shared" si="37"/>
        <v xml:space="preserve"> - </v>
      </c>
      <c r="R51" s="136" t="str">
        <f t="shared" si="38"/>
        <v/>
      </c>
      <c r="S51" s="14">
        <f>IF(roleF="",1,IF(ISNUMBER(MATCH(roleF,INDEX(RAM!$D$7:$CY$205,B51,),0)),1,0))*IF(personF="",1,IF(INDEX(INDEX(RAM!$D$7:$CY$205,B51,),1,personF)&lt;&gt;"",IF(roleF="",1,IF(ISNUMBER(MATCH(roleF,INDEX(RAM!$D$7:$CY$205,B51,personF),0)),1,0)),0))</f>
        <v>1</v>
      </c>
      <c r="T51" s="14" t="str">
        <f t="shared" si="39"/>
        <v/>
      </c>
      <c r="U51" s="14" t="str">
        <f t="shared" si="40"/>
        <v/>
      </c>
      <c r="V51" s="14" t="str">
        <f t="shared" si="41"/>
        <v/>
      </c>
      <c r="W51" s="14" t="str">
        <f t="shared" si="42"/>
        <v xml:space="preserve"> </v>
      </c>
      <c r="X51" s="14" t="str">
        <f>IF(T51="","",IF(T51=1,Y51+0*(COUNTIF($T$7:T51,1)-1),X50))</f>
        <v/>
      </c>
      <c r="Y51" s="14" t="str">
        <f t="shared" si="43"/>
        <v/>
      </c>
      <c r="Z51" s="10" t="str">
        <f t="array" ref="Z51">IF(C51="","",MAX(IF(ISNUMBER(SEARCH(" "&amp;B51," "&amp;$C$7:$C$206)),$T$7:$T$206,0)))</f>
        <v/>
      </c>
      <c r="AA51" s="10" t="str">
        <f t="shared" si="27"/>
        <v/>
      </c>
      <c r="AC51" s="91" t="str">
        <f t="shared" si="28"/>
        <v/>
      </c>
      <c r="AD51" s="91" t="str">
        <f t="shared" si="29"/>
        <v/>
      </c>
      <c r="AE51" s="91" t="str">
        <f t="shared" si="30"/>
        <v/>
      </c>
      <c r="AF51" s="91" t="str">
        <f t="shared" si="31"/>
        <v/>
      </c>
      <c r="AG51" s="91" t="str">
        <f t="shared" si="32"/>
        <v/>
      </c>
      <c r="AH51" s="91" t="str">
        <f t="shared" si="33"/>
        <v/>
      </c>
      <c r="AI51" s="91" t="str">
        <f t="shared" si="34"/>
        <v/>
      </c>
      <c r="AJ51" s="10" t="str">
        <f t="shared" si="44"/>
        <v/>
      </c>
      <c r="AK51" s="10" t="str">
        <f t="shared" si="45"/>
        <v/>
      </c>
      <c r="AL51" s="92" t="str">
        <f t="shared" si="46"/>
        <v/>
      </c>
      <c r="AM51" s="92" t="str">
        <f t="shared" si="47"/>
        <v/>
      </c>
      <c r="AN51" s="10" t="str">
        <f t="shared" si="48"/>
        <v/>
      </c>
      <c r="AO51" s="24"/>
      <c r="AR51" s="24"/>
      <c r="AS51" s="24"/>
      <c r="AT51" s="24"/>
      <c r="AU51" s="24"/>
      <c r="AV51" s="24"/>
      <c r="AW51" s="10">
        <f>Settings!C51</f>
        <v>0</v>
      </c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</row>
    <row r="52" spans="2:62" x14ac:dyDescent="0.25">
      <c r="B52" s="5">
        <v>46</v>
      </c>
      <c r="C52" s="14" t="str">
        <f t="array" ref="C52">IFERROR(IF(INDEX(RAM!$B$7:$B$205,B52,1)=0,"",INDEX(RAM!$B$7:$B$205,B52,1)),"")</f>
        <v/>
      </c>
      <c r="D52" s="136" t="str">
        <f>IFERROR(IF(C52="","",IF(INDEX(RAM!$C$7:$C$205,B52,1)="","-/-",INDEX(RAM!$C$7:$C$205,B52,1))),"")</f>
        <v/>
      </c>
      <c r="E52" s="136" t="str">
        <f t="array" ref="E52">IFERROR(IF(C52="","",INDEX(RAM!$D$7:$CY$205,B52,SMALL(IF(INDEX(RAM!$D$7:$CY$205,B52,)&lt;&gt;"",COLUMN(RAM!$D$7:$CY$205)-3,""),1))),"")</f>
        <v/>
      </c>
      <c r="F52" s="136" t="str">
        <f t="array" ref="F52">IFERROR(IF(C52="","",INDEX(RAM!$D$7:$CY$205,B52,SMALL(IF(INDEX(RAM!$D$7:$CY$205,B52,)&lt;&gt;"",COLUMN(RAM!$D$7:$CY$205)-3,""),2))),"")</f>
        <v/>
      </c>
      <c r="G52" s="136" t="str">
        <f t="array" ref="G52">IFERROR(IF(C52="","",INDEX(RAM!$D$7:$CY$205,B52,SMALL(IF(INDEX(RAM!$D$7:$CY$205,B52,)&lt;&gt;"",COLUMN(RAM!$D$7:$CY$205)-3,""),3))),"")</f>
        <v/>
      </c>
      <c r="H52" s="136" t="str">
        <f t="array" ref="H52">IFERROR(IF(C52="","",INDEX(RAM!$D$7:$CY$205,B52,SMALL(IF(INDEX(RAM!$D$7:$CY$205,B52,)&lt;&gt;"",COLUMN(RAM!$D$7:$CY$205)-3,""),4))),"")</f>
        <v/>
      </c>
      <c r="I52" s="136" t="str">
        <f t="array" ref="I52">IFERROR(IF(C52="","",INDEX(RAM!$D$7:$CY$205,B52,SMALL(IF(INDEX(RAM!$D$7:$CY$205,B52,)&lt;&gt;"",COLUMN(RAM!$D$7:$CY$205)-3,""),5))),"")</f>
        <v/>
      </c>
      <c r="J52" s="136" t="str">
        <f t="shared" si="35"/>
        <v>-/-</v>
      </c>
      <c r="K52" s="136" t="str">
        <f t="array" ref="K52">IFERROR(IF(C52="","",INDEX(RAM!$D$5:$CY$5,1,SMALL(IF(INDEX(RAM!$D$7:$CY$205,B52,)&lt;&gt;"",COLUMN(RAM!$D$7:$CY$205)-3,""),1))),"")</f>
        <v/>
      </c>
      <c r="L52" s="136" t="str">
        <f t="array" ref="L52">IFERROR(IF(C52="","",INDEX(RAM!$D$5:$CY$5,1,SMALL(IF(INDEX(RAM!$D$7:$CY$205,B52,)&lt;&gt;"",COLUMN(RAM!$D$7:$CY$205)-3,""),2))),"")</f>
        <v/>
      </c>
      <c r="M52" s="136" t="str">
        <f t="array" ref="M52">IFERROR(IF(C52="","",INDEX(RAM!$D$5:$CY$5,1,SMALL(IF(INDEX(RAM!$D$7:$CY$205,B52,)&lt;&gt;"",COLUMN(RAM!$D$7:$CY$205)-3,""),3))),"")</f>
        <v/>
      </c>
      <c r="N52" s="136" t="str">
        <f t="array" ref="N52">IFERROR(IF(C52="","",INDEX(RAM!$D$5:$CY$5,1,SMALL(IF(INDEX(RAM!$D$7:$CY$205,B52,)&lt;&gt;"",COLUMN(RAM!$D$7:$CY$205)-3,""),4))),"")</f>
        <v/>
      </c>
      <c r="O52" s="136" t="str">
        <f t="array" ref="O52">IFERROR(IF(C52="","",INDEX(RAM!$D$5:$CY$5,1,SMALL(IF(INDEX(RAM!$D$7:$CY$205,B52,)&lt;&gt;"",COLUMN(RAM!$D$7:$CY$205)-3,""),5))),"")</f>
        <v/>
      </c>
      <c r="P52" s="136" t="str">
        <f t="shared" si="36"/>
        <v>-/---</v>
      </c>
      <c r="Q52" s="136" t="str">
        <f t="shared" si="37"/>
        <v xml:space="preserve"> - </v>
      </c>
      <c r="R52" s="136" t="str">
        <f t="shared" si="38"/>
        <v/>
      </c>
      <c r="S52" s="14">
        <f>IF(roleF="",1,IF(ISNUMBER(MATCH(roleF,INDEX(RAM!$D$7:$CY$205,B52,),0)),1,0))*IF(personF="",1,IF(INDEX(INDEX(RAM!$D$7:$CY$205,B52,),1,personF)&lt;&gt;"",IF(roleF="",1,IF(ISNUMBER(MATCH(roleF,INDEX(RAM!$D$7:$CY$205,B52,personF),0)),1,0)),0))</f>
        <v>1</v>
      </c>
      <c r="T52" s="14" t="str">
        <f t="shared" si="39"/>
        <v/>
      </c>
      <c r="U52" s="14" t="str">
        <f t="shared" si="40"/>
        <v/>
      </c>
      <c r="V52" s="14" t="str">
        <f t="shared" si="41"/>
        <v/>
      </c>
      <c r="W52" s="14" t="str">
        <f t="shared" si="42"/>
        <v xml:space="preserve"> </v>
      </c>
      <c r="X52" s="14" t="str">
        <f>IF(T52="","",IF(T52=1,Y52+0*(COUNTIF($T$7:T52,1)-1),X51))</f>
        <v/>
      </c>
      <c r="Y52" s="14" t="str">
        <f t="shared" si="43"/>
        <v/>
      </c>
      <c r="Z52" s="10" t="str">
        <f t="array" ref="Z52">IF(C52="","",MAX(IF(ISNUMBER(SEARCH(" "&amp;B52," "&amp;$C$7:$C$206)),$T$7:$T$206,0)))</f>
        <v/>
      </c>
      <c r="AA52" s="10" t="str">
        <f t="shared" si="27"/>
        <v/>
      </c>
      <c r="AC52" s="91" t="str">
        <f t="shared" si="28"/>
        <v/>
      </c>
      <c r="AD52" s="91" t="str">
        <f t="shared" si="29"/>
        <v/>
      </c>
      <c r="AE52" s="91" t="str">
        <f t="shared" si="30"/>
        <v/>
      </c>
      <c r="AF52" s="91" t="str">
        <f t="shared" si="31"/>
        <v/>
      </c>
      <c r="AG52" s="91" t="str">
        <f t="shared" si="32"/>
        <v/>
      </c>
      <c r="AH52" s="91" t="str">
        <f t="shared" si="33"/>
        <v/>
      </c>
      <c r="AI52" s="91" t="str">
        <f t="shared" si="34"/>
        <v/>
      </c>
      <c r="AJ52" s="10" t="str">
        <f t="shared" si="44"/>
        <v/>
      </c>
      <c r="AK52" s="10" t="str">
        <f t="shared" si="45"/>
        <v/>
      </c>
      <c r="AL52" s="92" t="str">
        <f t="shared" si="46"/>
        <v/>
      </c>
      <c r="AM52" s="92" t="str">
        <f t="shared" si="47"/>
        <v/>
      </c>
      <c r="AN52" s="10" t="str">
        <f t="shared" si="48"/>
        <v/>
      </c>
      <c r="AO52" s="24"/>
      <c r="AR52" s="24"/>
      <c r="AS52" s="24"/>
      <c r="AT52" s="24"/>
      <c r="AU52" s="24"/>
      <c r="AV52" s="24"/>
      <c r="AW52" s="10">
        <f>Settings!C52</f>
        <v>0</v>
      </c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</row>
    <row r="53" spans="2:62" x14ac:dyDescent="0.25">
      <c r="B53" s="5">
        <v>47</v>
      </c>
      <c r="C53" s="14" t="str">
        <f t="array" ref="C53">IFERROR(IF(INDEX(RAM!$B$7:$B$205,B53,1)=0,"",INDEX(RAM!$B$7:$B$205,B53,1)),"")</f>
        <v/>
      </c>
      <c r="D53" s="136" t="str">
        <f>IFERROR(IF(C53="","",IF(INDEX(RAM!$C$7:$C$205,B53,1)="","-/-",INDEX(RAM!$C$7:$C$205,B53,1))),"")</f>
        <v/>
      </c>
      <c r="E53" s="136" t="str">
        <f t="array" ref="E53">IFERROR(IF(C53="","",INDEX(RAM!$D$7:$CY$205,B53,SMALL(IF(INDEX(RAM!$D$7:$CY$205,B53,)&lt;&gt;"",COLUMN(RAM!$D$7:$CY$205)-3,""),1))),"")</f>
        <v/>
      </c>
      <c r="F53" s="136" t="str">
        <f t="array" ref="F53">IFERROR(IF(C53="","",INDEX(RAM!$D$7:$CY$205,B53,SMALL(IF(INDEX(RAM!$D$7:$CY$205,B53,)&lt;&gt;"",COLUMN(RAM!$D$7:$CY$205)-3,""),2))),"")</f>
        <v/>
      </c>
      <c r="G53" s="136" t="str">
        <f t="array" ref="G53">IFERROR(IF(C53="","",INDEX(RAM!$D$7:$CY$205,B53,SMALL(IF(INDEX(RAM!$D$7:$CY$205,B53,)&lt;&gt;"",COLUMN(RAM!$D$7:$CY$205)-3,""),3))),"")</f>
        <v/>
      </c>
      <c r="H53" s="136" t="str">
        <f t="array" ref="H53">IFERROR(IF(C53="","",INDEX(RAM!$D$7:$CY$205,B53,SMALL(IF(INDEX(RAM!$D$7:$CY$205,B53,)&lt;&gt;"",COLUMN(RAM!$D$7:$CY$205)-3,""),4))),"")</f>
        <v/>
      </c>
      <c r="I53" s="136" t="str">
        <f t="array" ref="I53">IFERROR(IF(C53="","",INDEX(RAM!$D$7:$CY$205,B53,SMALL(IF(INDEX(RAM!$D$7:$CY$205,B53,)&lt;&gt;"",COLUMN(RAM!$D$7:$CY$205)-3,""),5))),"")</f>
        <v/>
      </c>
      <c r="J53" s="136" t="str">
        <f t="shared" si="35"/>
        <v>-/-</v>
      </c>
      <c r="K53" s="136" t="str">
        <f t="array" ref="K53">IFERROR(IF(C53="","",INDEX(RAM!$D$5:$CY$5,1,SMALL(IF(INDEX(RAM!$D$7:$CY$205,B53,)&lt;&gt;"",COLUMN(RAM!$D$7:$CY$205)-3,""),1))),"")</f>
        <v/>
      </c>
      <c r="L53" s="136" t="str">
        <f t="array" ref="L53">IFERROR(IF(C53="","",INDEX(RAM!$D$5:$CY$5,1,SMALL(IF(INDEX(RAM!$D$7:$CY$205,B53,)&lt;&gt;"",COLUMN(RAM!$D$7:$CY$205)-3,""),2))),"")</f>
        <v/>
      </c>
      <c r="M53" s="136" t="str">
        <f t="array" ref="M53">IFERROR(IF(C53="","",INDEX(RAM!$D$5:$CY$5,1,SMALL(IF(INDEX(RAM!$D$7:$CY$205,B53,)&lt;&gt;"",COLUMN(RAM!$D$7:$CY$205)-3,""),3))),"")</f>
        <v/>
      </c>
      <c r="N53" s="136" t="str">
        <f t="array" ref="N53">IFERROR(IF(C53="","",INDEX(RAM!$D$5:$CY$5,1,SMALL(IF(INDEX(RAM!$D$7:$CY$205,B53,)&lt;&gt;"",COLUMN(RAM!$D$7:$CY$205)-3,""),4))),"")</f>
        <v/>
      </c>
      <c r="O53" s="136" t="str">
        <f t="array" ref="O53">IFERROR(IF(C53="","",INDEX(RAM!$D$5:$CY$5,1,SMALL(IF(INDEX(RAM!$D$7:$CY$205,B53,)&lt;&gt;"",COLUMN(RAM!$D$7:$CY$205)-3,""),5))),"")</f>
        <v/>
      </c>
      <c r="P53" s="136" t="str">
        <f t="shared" si="36"/>
        <v>-/---</v>
      </c>
      <c r="Q53" s="136" t="str">
        <f t="shared" si="37"/>
        <v xml:space="preserve"> - </v>
      </c>
      <c r="R53" s="136" t="str">
        <f t="shared" si="38"/>
        <v/>
      </c>
      <c r="S53" s="14">
        <f>IF(roleF="",1,IF(ISNUMBER(MATCH(roleF,INDEX(RAM!$D$7:$CY$205,B53,),0)),1,0))*IF(personF="",1,IF(INDEX(INDEX(RAM!$D$7:$CY$205,B53,),1,personF)&lt;&gt;"",IF(roleF="",1,IF(ISNUMBER(MATCH(roleF,INDEX(RAM!$D$7:$CY$205,B53,personF),0)),1,0)),0))</f>
        <v>1</v>
      </c>
      <c r="T53" s="14" t="str">
        <f t="shared" si="39"/>
        <v/>
      </c>
      <c r="U53" s="14" t="str">
        <f t="shared" si="40"/>
        <v/>
      </c>
      <c r="V53" s="14" t="str">
        <f t="shared" si="41"/>
        <v/>
      </c>
      <c r="W53" s="14" t="str">
        <f t="shared" si="42"/>
        <v xml:space="preserve"> </v>
      </c>
      <c r="X53" s="14" t="str">
        <f>IF(T53="","",IF(T53=1,Y53+0*(COUNTIF($T$7:T53,1)-1),X52))</f>
        <v/>
      </c>
      <c r="Y53" s="14" t="str">
        <f t="shared" si="43"/>
        <v/>
      </c>
      <c r="Z53" s="10" t="str">
        <f t="array" ref="Z53">IF(C53="","",MAX(IF(ISNUMBER(SEARCH(" "&amp;B53," "&amp;$C$7:$C$206)),$T$7:$T$206,0)))</f>
        <v/>
      </c>
      <c r="AA53" s="10" t="str">
        <f t="shared" si="27"/>
        <v/>
      </c>
      <c r="AC53" s="91" t="str">
        <f t="shared" si="28"/>
        <v/>
      </c>
      <c r="AD53" s="91" t="str">
        <f t="shared" si="29"/>
        <v/>
      </c>
      <c r="AE53" s="91" t="str">
        <f t="shared" si="30"/>
        <v/>
      </c>
      <c r="AF53" s="91" t="str">
        <f t="shared" si="31"/>
        <v/>
      </c>
      <c r="AG53" s="91" t="str">
        <f t="shared" si="32"/>
        <v/>
      </c>
      <c r="AH53" s="91" t="str">
        <f t="shared" si="33"/>
        <v/>
      </c>
      <c r="AI53" s="91" t="str">
        <f t="shared" si="34"/>
        <v/>
      </c>
      <c r="AJ53" s="10" t="str">
        <f t="shared" si="44"/>
        <v/>
      </c>
      <c r="AK53" s="10" t="str">
        <f t="shared" si="45"/>
        <v/>
      </c>
      <c r="AL53" s="92" t="str">
        <f t="shared" si="46"/>
        <v/>
      </c>
      <c r="AM53" s="92" t="str">
        <f t="shared" si="47"/>
        <v/>
      </c>
      <c r="AN53" s="10" t="str">
        <f t="shared" si="48"/>
        <v/>
      </c>
      <c r="AO53" s="24"/>
      <c r="AR53" s="24"/>
      <c r="AS53" s="24"/>
      <c r="AT53" s="24"/>
      <c r="AU53" s="24"/>
      <c r="AV53" s="24"/>
      <c r="AW53" s="10">
        <f>Settings!C53</f>
        <v>0</v>
      </c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</row>
    <row r="54" spans="2:62" x14ac:dyDescent="0.25">
      <c r="B54" s="5">
        <v>48</v>
      </c>
      <c r="C54" s="14" t="str">
        <f t="array" ref="C54">IFERROR(IF(INDEX(RAM!$B$7:$B$205,B54,1)=0,"",INDEX(RAM!$B$7:$B$205,B54,1)),"")</f>
        <v/>
      </c>
      <c r="D54" s="136" t="str">
        <f>IFERROR(IF(C54="","",IF(INDEX(RAM!$C$7:$C$205,B54,1)="","-/-",INDEX(RAM!$C$7:$C$205,B54,1))),"")</f>
        <v/>
      </c>
      <c r="E54" s="136" t="str">
        <f t="array" ref="E54">IFERROR(IF(C54="","",INDEX(RAM!$D$7:$CY$205,B54,SMALL(IF(INDEX(RAM!$D$7:$CY$205,B54,)&lt;&gt;"",COLUMN(RAM!$D$7:$CY$205)-3,""),1))),"")</f>
        <v/>
      </c>
      <c r="F54" s="136" t="str">
        <f t="array" ref="F54">IFERROR(IF(C54="","",INDEX(RAM!$D$7:$CY$205,B54,SMALL(IF(INDEX(RAM!$D$7:$CY$205,B54,)&lt;&gt;"",COLUMN(RAM!$D$7:$CY$205)-3,""),2))),"")</f>
        <v/>
      </c>
      <c r="G54" s="136" t="str">
        <f t="array" ref="G54">IFERROR(IF(C54="","",INDEX(RAM!$D$7:$CY$205,B54,SMALL(IF(INDEX(RAM!$D$7:$CY$205,B54,)&lt;&gt;"",COLUMN(RAM!$D$7:$CY$205)-3,""),3))),"")</f>
        <v/>
      </c>
      <c r="H54" s="136" t="str">
        <f t="array" ref="H54">IFERROR(IF(C54="","",INDEX(RAM!$D$7:$CY$205,B54,SMALL(IF(INDEX(RAM!$D$7:$CY$205,B54,)&lt;&gt;"",COLUMN(RAM!$D$7:$CY$205)-3,""),4))),"")</f>
        <v/>
      </c>
      <c r="I54" s="136" t="str">
        <f t="array" ref="I54">IFERROR(IF(C54="","",INDEX(RAM!$D$7:$CY$205,B54,SMALL(IF(INDEX(RAM!$D$7:$CY$205,B54,)&lt;&gt;"",COLUMN(RAM!$D$7:$CY$205)-3,""),5))),"")</f>
        <v/>
      </c>
      <c r="J54" s="136" t="str">
        <f t="shared" si="35"/>
        <v>-/-</v>
      </c>
      <c r="K54" s="136" t="str">
        <f t="array" ref="K54">IFERROR(IF(C54="","",INDEX(RAM!$D$5:$CY$5,1,SMALL(IF(INDEX(RAM!$D$7:$CY$205,B54,)&lt;&gt;"",COLUMN(RAM!$D$7:$CY$205)-3,""),1))),"")</f>
        <v/>
      </c>
      <c r="L54" s="136" t="str">
        <f t="array" ref="L54">IFERROR(IF(C54="","",INDEX(RAM!$D$5:$CY$5,1,SMALL(IF(INDEX(RAM!$D$7:$CY$205,B54,)&lt;&gt;"",COLUMN(RAM!$D$7:$CY$205)-3,""),2))),"")</f>
        <v/>
      </c>
      <c r="M54" s="136" t="str">
        <f t="array" ref="M54">IFERROR(IF(C54="","",INDEX(RAM!$D$5:$CY$5,1,SMALL(IF(INDEX(RAM!$D$7:$CY$205,B54,)&lt;&gt;"",COLUMN(RAM!$D$7:$CY$205)-3,""),3))),"")</f>
        <v/>
      </c>
      <c r="N54" s="136" t="str">
        <f t="array" ref="N54">IFERROR(IF(C54="","",INDEX(RAM!$D$5:$CY$5,1,SMALL(IF(INDEX(RAM!$D$7:$CY$205,B54,)&lt;&gt;"",COLUMN(RAM!$D$7:$CY$205)-3,""),4))),"")</f>
        <v/>
      </c>
      <c r="O54" s="136" t="str">
        <f t="array" ref="O54">IFERROR(IF(C54="","",INDEX(RAM!$D$5:$CY$5,1,SMALL(IF(INDEX(RAM!$D$7:$CY$205,B54,)&lt;&gt;"",COLUMN(RAM!$D$7:$CY$205)-3,""),5))),"")</f>
        <v/>
      </c>
      <c r="P54" s="136" t="str">
        <f t="shared" si="36"/>
        <v>-/---</v>
      </c>
      <c r="Q54" s="136" t="str">
        <f t="shared" si="37"/>
        <v xml:space="preserve"> - </v>
      </c>
      <c r="R54" s="136" t="str">
        <f t="shared" si="38"/>
        <v/>
      </c>
      <c r="S54" s="14">
        <f>IF(roleF="",1,IF(ISNUMBER(MATCH(roleF,INDEX(RAM!$D$7:$CY$205,B54,),0)),1,0))*IF(personF="",1,IF(INDEX(INDEX(RAM!$D$7:$CY$205,B54,),1,personF)&lt;&gt;"",IF(roleF="",1,IF(ISNUMBER(MATCH(roleF,INDEX(RAM!$D$7:$CY$205,B54,personF),0)),1,0)),0))</f>
        <v>1</v>
      </c>
      <c r="T54" s="14" t="str">
        <f t="shared" si="39"/>
        <v/>
      </c>
      <c r="U54" s="14" t="str">
        <f t="shared" si="40"/>
        <v/>
      </c>
      <c r="V54" s="14" t="str">
        <f t="shared" si="41"/>
        <v/>
      </c>
      <c r="W54" s="14" t="str">
        <f t="shared" si="42"/>
        <v xml:space="preserve"> </v>
      </c>
      <c r="X54" s="14" t="str">
        <f>IF(T54="","",IF(T54=1,Y54+0*(COUNTIF($T$7:T54,1)-1),X53))</f>
        <v/>
      </c>
      <c r="Y54" s="14" t="str">
        <f t="shared" si="43"/>
        <v/>
      </c>
      <c r="Z54" s="10" t="str">
        <f t="array" ref="Z54">IF(C54="","",MAX(IF(ISNUMBER(SEARCH(" "&amp;B54," "&amp;$C$7:$C$206)),$T$7:$T$206,0)))</f>
        <v/>
      </c>
      <c r="AA54" s="10" t="str">
        <f t="shared" si="27"/>
        <v/>
      </c>
      <c r="AC54" s="91" t="str">
        <f t="shared" si="28"/>
        <v/>
      </c>
      <c r="AD54" s="91" t="str">
        <f t="shared" si="29"/>
        <v/>
      </c>
      <c r="AE54" s="91" t="str">
        <f t="shared" si="30"/>
        <v/>
      </c>
      <c r="AF54" s="91" t="str">
        <f t="shared" si="31"/>
        <v/>
      </c>
      <c r="AG54" s="91" t="str">
        <f t="shared" si="32"/>
        <v/>
      </c>
      <c r="AH54" s="91" t="str">
        <f t="shared" si="33"/>
        <v/>
      </c>
      <c r="AI54" s="91" t="str">
        <f t="shared" si="34"/>
        <v/>
      </c>
      <c r="AJ54" s="10" t="str">
        <f t="shared" si="44"/>
        <v/>
      </c>
      <c r="AK54" s="10" t="str">
        <f t="shared" si="45"/>
        <v/>
      </c>
      <c r="AL54" s="92" t="str">
        <f t="shared" si="46"/>
        <v/>
      </c>
      <c r="AM54" s="92" t="str">
        <f t="shared" si="47"/>
        <v/>
      </c>
      <c r="AN54" s="10" t="str">
        <f t="shared" si="48"/>
        <v/>
      </c>
      <c r="AO54" s="24"/>
      <c r="AR54" s="24"/>
      <c r="AS54" s="24"/>
      <c r="AT54" s="24"/>
      <c r="AU54" s="24"/>
      <c r="AV54" s="24"/>
      <c r="AW54" s="10">
        <f>Settings!C54</f>
        <v>0</v>
      </c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</row>
    <row r="55" spans="2:62" x14ac:dyDescent="0.25">
      <c r="B55" s="5">
        <v>49</v>
      </c>
      <c r="C55" s="14" t="str">
        <f t="array" ref="C55">IFERROR(IF(INDEX(RAM!$B$7:$B$205,B55,1)=0,"",INDEX(RAM!$B$7:$B$205,B55,1)),"")</f>
        <v/>
      </c>
      <c r="D55" s="136" t="str">
        <f>IFERROR(IF(C55="","",IF(INDEX(RAM!$C$7:$C$205,B55,1)="","-/-",INDEX(RAM!$C$7:$C$205,B55,1))),"")</f>
        <v/>
      </c>
      <c r="E55" s="136" t="str">
        <f t="array" ref="E55">IFERROR(IF(C55="","",INDEX(RAM!$D$7:$CY$205,B55,SMALL(IF(INDEX(RAM!$D$7:$CY$205,B55,)&lt;&gt;"",COLUMN(RAM!$D$7:$CY$205)-3,""),1))),"")</f>
        <v/>
      </c>
      <c r="F55" s="136" t="str">
        <f t="array" ref="F55">IFERROR(IF(C55="","",INDEX(RAM!$D$7:$CY$205,B55,SMALL(IF(INDEX(RAM!$D$7:$CY$205,B55,)&lt;&gt;"",COLUMN(RAM!$D$7:$CY$205)-3,""),2))),"")</f>
        <v/>
      </c>
      <c r="G55" s="136" t="str">
        <f t="array" ref="G55">IFERROR(IF(C55="","",INDEX(RAM!$D$7:$CY$205,B55,SMALL(IF(INDEX(RAM!$D$7:$CY$205,B55,)&lt;&gt;"",COLUMN(RAM!$D$7:$CY$205)-3,""),3))),"")</f>
        <v/>
      </c>
      <c r="H55" s="136" t="str">
        <f t="array" ref="H55">IFERROR(IF(C55="","",INDEX(RAM!$D$7:$CY$205,B55,SMALL(IF(INDEX(RAM!$D$7:$CY$205,B55,)&lt;&gt;"",COLUMN(RAM!$D$7:$CY$205)-3,""),4))),"")</f>
        <v/>
      </c>
      <c r="I55" s="136" t="str">
        <f t="array" ref="I55">IFERROR(IF(C55="","",INDEX(RAM!$D$7:$CY$205,B55,SMALL(IF(INDEX(RAM!$D$7:$CY$205,B55,)&lt;&gt;"",COLUMN(RAM!$D$7:$CY$205)-3,""),5))),"")</f>
        <v/>
      </c>
      <c r="J55" s="136" t="str">
        <f t="shared" si="35"/>
        <v>-/-</v>
      </c>
      <c r="K55" s="136" t="str">
        <f t="array" ref="K55">IFERROR(IF(C55="","",INDEX(RAM!$D$5:$CY$5,1,SMALL(IF(INDEX(RAM!$D$7:$CY$205,B55,)&lt;&gt;"",COLUMN(RAM!$D$7:$CY$205)-3,""),1))),"")</f>
        <v/>
      </c>
      <c r="L55" s="136" t="str">
        <f t="array" ref="L55">IFERROR(IF(C55="","",INDEX(RAM!$D$5:$CY$5,1,SMALL(IF(INDEX(RAM!$D$7:$CY$205,B55,)&lt;&gt;"",COLUMN(RAM!$D$7:$CY$205)-3,""),2))),"")</f>
        <v/>
      </c>
      <c r="M55" s="136" t="str">
        <f t="array" ref="M55">IFERROR(IF(C55="","",INDEX(RAM!$D$5:$CY$5,1,SMALL(IF(INDEX(RAM!$D$7:$CY$205,B55,)&lt;&gt;"",COLUMN(RAM!$D$7:$CY$205)-3,""),3))),"")</f>
        <v/>
      </c>
      <c r="N55" s="136" t="str">
        <f t="array" ref="N55">IFERROR(IF(C55="","",INDEX(RAM!$D$5:$CY$5,1,SMALL(IF(INDEX(RAM!$D$7:$CY$205,B55,)&lt;&gt;"",COLUMN(RAM!$D$7:$CY$205)-3,""),4))),"")</f>
        <v/>
      </c>
      <c r="O55" s="136" t="str">
        <f t="array" ref="O55">IFERROR(IF(C55="","",INDEX(RAM!$D$5:$CY$5,1,SMALL(IF(INDEX(RAM!$D$7:$CY$205,B55,)&lt;&gt;"",COLUMN(RAM!$D$7:$CY$205)-3,""),5))),"")</f>
        <v/>
      </c>
      <c r="P55" s="136" t="str">
        <f t="shared" si="36"/>
        <v>-/---</v>
      </c>
      <c r="Q55" s="136" t="str">
        <f t="shared" si="37"/>
        <v xml:space="preserve"> - </v>
      </c>
      <c r="R55" s="136" t="str">
        <f t="shared" si="38"/>
        <v/>
      </c>
      <c r="S55" s="14">
        <f>IF(roleF="",1,IF(ISNUMBER(MATCH(roleF,INDEX(RAM!$D$7:$CY$205,B55,),0)),1,0))*IF(personF="",1,IF(INDEX(INDEX(RAM!$D$7:$CY$205,B55,),1,personF)&lt;&gt;"",IF(roleF="",1,IF(ISNUMBER(MATCH(roleF,INDEX(RAM!$D$7:$CY$205,B55,personF),0)),1,0)),0))</f>
        <v>1</v>
      </c>
      <c r="T55" s="14" t="str">
        <f t="shared" si="39"/>
        <v/>
      </c>
      <c r="U55" s="14" t="str">
        <f t="shared" si="40"/>
        <v/>
      </c>
      <c r="V55" s="14" t="str">
        <f t="shared" si="41"/>
        <v/>
      </c>
      <c r="W55" s="14" t="str">
        <f t="shared" si="42"/>
        <v xml:space="preserve"> </v>
      </c>
      <c r="X55" s="14" t="str">
        <f>IF(T55="","",IF(T55=1,Y55+0*(COUNTIF($T$7:T55,1)-1),X54))</f>
        <v/>
      </c>
      <c r="Y55" s="14" t="str">
        <f t="shared" si="43"/>
        <v/>
      </c>
      <c r="Z55" s="10" t="str">
        <f t="array" ref="Z55">IF(C55="","",MAX(IF(ISNUMBER(SEARCH(" "&amp;B55," "&amp;$C$7:$C$206)),$T$7:$T$206,0)))</f>
        <v/>
      </c>
      <c r="AA55" s="10" t="str">
        <f t="shared" si="27"/>
        <v/>
      </c>
      <c r="AC55" s="91" t="str">
        <f t="shared" si="28"/>
        <v/>
      </c>
      <c r="AD55" s="91" t="str">
        <f t="shared" si="29"/>
        <v/>
      </c>
      <c r="AE55" s="91" t="str">
        <f t="shared" si="30"/>
        <v/>
      </c>
      <c r="AF55" s="91" t="str">
        <f t="shared" si="31"/>
        <v/>
      </c>
      <c r="AG55" s="91" t="str">
        <f t="shared" si="32"/>
        <v/>
      </c>
      <c r="AH55" s="91" t="str">
        <f t="shared" si="33"/>
        <v/>
      </c>
      <c r="AI55" s="91" t="str">
        <f t="shared" si="34"/>
        <v/>
      </c>
      <c r="AJ55" s="10" t="str">
        <f t="shared" si="44"/>
        <v/>
      </c>
      <c r="AK55" s="10" t="str">
        <f t="shared" si="45"/>
        <v/>
      </c>
      <c r="AL55" s="92" t="str">
        <f t="shared" si="46"/>
        <v/>
      </c>
      <c r="AM55" s="92" t="str">
        <f t="shared" si="47"/>
        <v/>
      </c>
      <c r="AN55" s="10" t="str">
        <f t="shared" si="48"/>
        <v/>
      </c>
      <c r="AO55" s="24"/>
      <c r="AR55" s="24"/>
      <c r="AS55" s="24"/>
      <c r="AT55" s="24"/>
      <c r="AU55" s="24"/>
      <c r="AV55" s="24"/>
      <c r="AW55" s="10">
        <f>Settings!C55</f>
        <v>0</v>
      </c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</row>
    <row r="56" spans="2:62" x14ac:dyDescent="0.25">
      <c r="B56" s="5">
        <v>50</v>
      </c>
      <c r="C56" s="14" t="str">
        <f t="array" ref="C56">IFERROR(IF(INDEX(RAM!$B$7:$B$205,B56,1)=0,"",INDEX(RAM!$B$7:$B$205,B56,1)),"")</f>
        <v/>
      </c>
      <c r="D56" s="136" t="str">
        <f>IFERROR(IF(C56="","",IF(INDEX(RAM!$C$7:$C$205,B56,1)="","-/-",INDEX(RAM!$C$7:$C$205,B56,1))),"")</f>
        <v/>
      </c>
      <c r="E56" s="136" t="str">
        <f t="array" ref="E56">IFERROR(IF(C56="","",INDEX(RAM!$D$7:$CY$205,B56,SMALL(IF(INDEX(RAM!$D$7:$CY$205,B56,)&lt;&gt;"",COLUMN(RAM!$D$7:$CY$205)-3,""),1))),"")</f>
        <v/>
      </c>
      <c r="F56" s="136" t="str">
        <f t="array" ref="F56">IFERROR(IF(C56="","",INDEX(RAM!$D$7:$CY$205,B56,SMALL(IF(INDEX(RAM!$D$7:$CY$205,B56,)&lt;&gt;"",COLUMN(RAM!$D$7:$CY$205)-3,""),2))),"")</f>
        <v/>
      </c>
      <c r="G56" s="136" t="str">
        <f t="array" ref="G56">IFERROR(IF(C56="","",INDEX(RAM!$D$7:$CY$205,B56,SMALL(IF(INDEX(RAM!$D$7:$CY$205,B56,)&lt;&gt;"",COLUMN(RAM!$D$7:$CY$205)-3,""),3))),"")</f>
        <v/>
      </c>
      <c r="H56" s="136" t="str">
        <f t="array" ref="H56">IFERROR(IF(C56="","",INDEX(RAM!$D$7:$CY$205,B56,SMALL(IF(INDEX(RAM!$D$7:$CY$205,B56,)&lt;&gt;"",COLUMN(RAM!$D$7:$CY$205)-3,""),4))),"")</f>
        <v/>
      </c>
      <c r="I56" s="136" t="str">
        <f t="array" ref="I56">IFERROR(IF(C56="","",INDEX(RAM!$D$7:$CY$205,B56,SMALL(IF(INDEX(RAM!$D$7:$CY$205,B56,)&lt;&gt;"",COLUMN(RAM!$D$7:$CY$205)-3,""),5))),"")</f>
        <v/>
      </c>
      <c r="J56" s="136" t="str">
        <f t="shared" si="35"/>
        <v>-/-</v>
      </c>
      <c r="K56" s="136" t="str">
        <f t="array" ref="K56">IFERROR(IF(C56="","",INDEX(RAM!$D$5:$CY$5,1,SMALL(IF(INDEX(RAM!$D$7:$CY$205,B56,)&lt;&gt;"",COLUMN(RAM!$D$7:$CY$205)-3,""),1))),"")</f>
        <v/>
      </c>
      <c r="L56" s="136" t="str">
        <f t="array" ref="L56">IFERROR(IF(C56="","",INDEX(RAM!$D$5:$CY$5,1,SMALL(IF(INDEX(RAM!$D$7:$CY$205,B56,)&lt;&gt;"",COLUMN(RAM!$D$7:$CY$205)-3,""),2))),"")</f>
        <v/>
      </c>
      <c r="M56" s="136" t="str">
        <f t="array" ref="M56">IFERROR(IF(C56="","",INDEX(RAM!$D$5:$CY$5,1,SMALL(IF(INDEX(RAM!$D$7:$CY$205,B56,)&lt;&gt;"",COLUMN(RAM!$D$7:$CY$205)-3,""),3))),"")</f>
        <v/>
      </c>
      <c r="N56" s="136" t="str">
        <f t="array" ref="N56">IFERROR(IF(C56="","",INDEX(RAM!$D$5:$CY$5,1,SMALL(IF(INDEX(RAM!$D$7:$CY$205,B56,)&lt;&gt;"",COLUMN(RAM!$D$7:$CY$205)-3,""),4))),"")</f>
        <v/>
      </c>
      <c r="O56" s="136" t="str">
        <f t="array" ref="O56">IFERROR(IF(C56="","",INDEX(RAM!$D$5:$CY$5,1,SMALL(IF(INDEX(RAM!$D$7:$CY$205,B56,)&lt;&gt;"",COLUMN(RAM!$D$7:$CY$205)-3,""),5))),"")</f>
        <v/>
      </c>
      <c r="P56" s="136" t="str">
        <f t="shared" si="36"/>
        <v>-/---</v>
      </c>
      <c r="Q56" s="136" t="str">
        <f t="shared" si="37"/>
        <v xml:space="preserve"> - </v>
      </c>
      <c r="R56" s="136" t="str">
        <f t="shared" si="38"/>
        <v/>
      </c>
      <c r="S56" s="14">
        <f>IF(roleF="",1,IF(ISNUMBER(MATCH(roleF,INDEX(RAM!$D$7:$CY$205,B56,),0)),1,0))*IF(personF="",1,IF(INDEX(INDEX(RAM!$D$7:$CY$205,B56,),1,personF)&lt;&gt;"",IF(roleF="",1,IF(ISNUMBER(MATCH(roleF,INDEX(RAM!$D$7:$CY$205,B56,personF),0)),1,0)),0))</f>
        <v>1</v>
      </c>
      <c r="T56" s="14" t="str">
        <f t="shared" si="39"/>
        <v/>
      </c>
      <c r="U56" s="14" t="str">
        <f t="shared" si="40"/>
        <v/>
      </c>
      <c r="V56" s="14" t="str">
        <f t="shared" si="41"/>
        <v/>
      </c>
      <c r="W56" s="14" t="str">
        <f t="shared" si="42"/>
        <v xml:space="preserve"> </v>
      </c>
      <c r="X56" s="14" t="str">
        <f>IF(T56="","",IF(T56=1,Y56+0*(COUNTIF($T$7:T56,1)-1),X55))</f>
        <v/>
      </c>
      <c r="Y56" s="14" t="str">
        <f t="shared" si="43"/>
        <v/>
      </c>
      <c r="Z56" s="10" t="str">
        <f t="array" ref="Z56">IF(C56="","",MAX(IF(ISNUMBER(SEARCH(" "&amp;B56," "&amp;$C$7:$C$206)),$T$7:$T$206,0)))</f>
        <v/>
      </c>
      <c r="AA56" s="10" t="str">
        <f t="shared" si="27"/>
        <v/>
      </c>
      <c r="AC56" s="91" t="str">
        <f t="shared" si="28"/>
        <v/>
      </c>
      <c r="AD56" s="91" t="str">
        <f t="shared" si="29"/>
        <v/>
      </c>
      <c r="AE56" s="91" t="str">
        <f t="shared" si="30"/>
        <v/>
      </c>
      <c r="AF56" s="91" t="str">
        <f t="shared" si="31"/>
        <v/>
      </c>
      <c r="AG56" s="91" t="str">
        <f t="shared" si="32"/>
        <v/>
      </c>
      <c r="AH56" s="91" t="str">
        <f t="shared" si="33"/>
        <v/>
      </c>
      <c r="AI56" s="91" t="str">
        <f t="shared" si="34"/>
        <v/>
      </c>
      <c r="AJ56" s="10" t="str">
        <f t="shared" si="44"/>
        <v/>
      </c>
      <c r="AK56" s="10" t="str">
        <f t="shared" si="45"/>
        <v/>
      </c>
      <c r="AL56" s="92" t="str">
        <f t="shared" si="46"/>
        <v/>
      </c>
      <c r="AM56" s="92" t="str">
        <f t="shared" si="47"/>
        <v/>
      </c>
      <c r="AN56" s="10" t="str">
        <f t="shared" si="48"/>
        <v/>
      </c>
      <c r="AO56" s="24"/>
      <c r="AR56" s="24"/>
      <c r="AS56" s="24"/>
      <c r="AT56" s="24"/>
      <c r="AU56" s="24"/>
      <c r="AV56" s="24"/>
      <c r="AW56" s="10">
        <f>Settings!C56</f>
        <v>0</v>
      </c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</row>
    <row r="57" spans="2:62" x14ac:dyDescent="0.25">
      <c r="B57" s="5">
        <v>51</v>
      </c>
      <c r="C57" s="14" t="str">
        <f t="array" ref="C57">IFERROR(IF(INDEX(RAM!$B$7:$B$205,B57,1)=0,"",INDEX(RAM!$B$7:$B$205,B57,1)),"")</f>
        <v/>
      </c>
      <c r="D57" s="136" t="str">
        <f>IFERROR(IF(C57="","",IF(INDEX(RAM!$C$7:$C$205,B57,1)="","-/-",INDEX(RAM!$C$7:$C$205,B57,1))),"")</f>
        <v/>
      </c>
      <c r="E57" s="136" t="str">
        <f t="array" ref="E57">IFERROR(IF(C57="","",INDEX(RAM!$D$7:$CY$205,B57,SMALL(IF(INDEX(RAM!$D$7:$CY$205,B57,)&lt;&gt;"",COLUMN(RAM!$D$7:$CY$205)-3,""),1))),"")</f>
        <v/>
      </c>
      <c r="F57" s="136" t="str">
        <f t="array" ref="F57">IFERROR(IF(C57="","",INDEX(RAM!$D$7:$CY$205,B57,SMALL(IF(INDEX(RAM!$D$7:$CY$205,B57,)&lt;&gt;"",COLUMN(RAM!$D$7:$CY$205)-3,""),2))),"")</f>
        <v/>
      </c>
      <c r="G57" s="136" t="str">
        <f t="array" ref="G57">IFERROR(IF(C57="","",INDEX(RAM!$D$7:$CY$205,B57,SMALL(IF(INDEX(RAM!$D$7:$CY$205,B57,)&lt;&gt;"",COLUMN(RAM!$D$7:$CY$205)-3,""),3))),"")</f>
        <v/>
      </c>
      <c r="H57" s="136" t="str">
        <f t="array" ref="H57">IFERROR(IF(C57="","",INDEX(RAM!$D$7:$CY$205,B57,SMALL(IF(INDEX(RAM!$D$7:$CY$205,B57,)&lt;&gt;"",COLUMN(RAM!$D$7:$CY$205)-3,""),4))),"")</f>
        <v/>
      </c>
      <c r="I57" s="136" t="str">
        <f t="array" ref="I57">IFERROR(IF(C57="","",INDEX(RAM!$D$7:$CY$205,B57,SMALL(IF(INDEX(RAM!$D$7:$CY$205,B57,)&lt;&gt;"",COLUMN(RAM!$D$7:$CY$205)-3,""),5))),"")</f>
        <v/>
      </c>
      <c r="J57" s="136" t="str">
        <f t="shared" si="35"/>
        <v>-/-</v>
      </c>
      <c r="K57" s="136" t="str">
        <f t="array" ref="K57">IFERROR(IF(C57="","",INDEX(RAM!$D$5:$CY$5,1,SMALL(IF(INDEX(RAM!$D$7:$CY$205,B57,)&lt;&gt;"",COLUMN(RAM!$D$7:$CY$205)-3,""),1))),"")</f>
        <v/>
      </c>
      <c r="L57" s="136" t="str">
        <f t="array" ref="L57">IFERROR(IF(C57="","",INDEX(RAM!$D$5:$CY$5,1,SMALL(IF(INDEX(RAM!$D$7:$CY$205,B57,)&lt;&gt;"",COLUMN(RAM!$D$7:$CY$205)-3,""),2))),"")</f>
        <v/>
      </c>
      <c r="M57" s="136" t="str">
        <f t="array" ref="M57">IFERROR(IF(C57="","",INDEX(RAM!$D$5:$CY$5,1,SMALL(IF(INDEX(RAM!$D$7:$CY$205,B57,)&lt;&gt;"",COLUMN(RAM!$D$7:$CY$205)-3,""),3))),"")</f>
        <v/>
      </c>
      <c r="N57" s="136" t="str">
        <f t="array" ref="N57">IFERROR(IF(C57="","",INDEX(RAM!$D$5:$CY$5,1,SMALL(IF(INDEX(RAM!$D$7:$CY$205,B57,)&lt;&gt;"",COLUMN(RAM!$D$7:$CY$205)-3,""),4))),"")</f>
        <v/>
      </c>
      <c r="O57" s="136" t="str">
        <f t="array" ref="O57">IFERROR(IF(C57="","",INDEX(RAM!$D$5:$CY$5,1,SMALL(IF(INDEX(RAM!$D$7:$CY$205,B57,)&lt;&gt;"",COLUMN(RAM!$D$7:$CY$205)-3,""),5))),"")</f>
        <v/>
      </c>
      <c r="P57" s="136" t="str">
        <f t="shared" si="36"/>
        <v>-/---</v>
      </c>
      <c r="Q57" s="136" t="str">
        <f t="shared" si="37"/>
        <v xml:space="preserve"> - </v>
      </c>
      <c r="R57" s="136" t="str">
        <f t="shared" si="38"/>
        <v/>
      </c>
      <c r="S57" s="14">
        <f>IF(roleF="",1,IF(ISNUMBER(MATCH(roleF,INDEX(RAM!$D$7:$CY$205,B57,),0)),1,0))*IF(personF="",1,IF(INDEX(INDEX(RAM!$D$7:$CY$205,B57,),1,personF)&lt;&gt;"",IF(roleF="",1,IF(ISNUMBER(MATCH(roleF,INDEX(RAM!$D$7:$CY$205,B57,personF),0)),1,0)),0))</f>
        <v>1</v>
      </c>
      <c r="T57" s="14" t="str">
        <f t="shared" si="39"/>
        <v/>
      </c>
      <c r="U57" s="14" t="str">
        <f t="shared" si="40"/>
        <v/>
      </c>
      <c r="V57" s="14" t="str">
        <f t="shared" si="41"/>
        <v/>
      </c>
      <c r="W57" s="14" t="str">
        <f t="shared" si="42"/>
        <v xml:space="preserve"> </v>
      </c>
      <c r="X57" s="14" t="str">
        <f>IF(T57="","",IF(T57=1,Y57+0*(COUNTIF($T$7:T57,1)-1),X56))</f>
        <v/>
      </c>
      <c r="Y57" s="14" t="str">
        <f t="shared" si="43"/>
        <v/>
      </c>
      <c r="Z57" s="10" t="str">
        <f t="array" ref="Z57">IF(C57="","",MAX(IF(ISNUMBER(SEARCH(" "&amp;B57," "&amp;$C$7:$C$206)),$T$7:$T$206,0)))</f>
        <v/>
      </c>
      <c r="AA57" s="10" t="str">
        <f t="shared" si="27"/>
        <v/>
      </c>
      <c r="AC57" s="91" t="str">
        <f t="shared" si="28"/>
        <v/>
      </c>
      <c r="AD57" s="91" t="str">
        <f t="shared" si="29"/>
        <v/>
      </c>
      <c r="AE57" s="91" t="str">
        <f t="shared" si="30"/>
        <v/>
      </c>
      <c r="AF57" s="91" t="str">
        <f t="shared" si="31"/>
        <v/>
      </c>
      <c r="AG57" s="91" t="str">
        <f t="shared" si="32"/>
        <v/>
      </c>
      <c r="AH57" s="91" t="str">
        <f t="shared" si="33"/>
        <v/>
      </c>
      <c r="AI57" s="91" t="str">
        <f t="shared" si="34"/>
        <v/>
      </c>
      <c r="AJ57" s="10" t="str">
        <f t="shared" si="44"/>
        <v/>
      </c>
      <c r="AK57" s="10" t="str">
        <f t="shared" si="45"/>
        <v/>
      </c>
      <c r="AL57" s="92" t="str">
        <f t="shared" si="46"/>
        <v/>
      </c>
      <c r="AM57" s="92" t="str">
        <f t="shared" si="47"/>
        <v/>
      </c>
      <c r="AN57" s="10" t="str">
        <f t="shared" si="48"/>
        <v/>
      </c>
      <c r="AO57" s="24"/>
      <c r="AR57" s="24"/>
      <c r="AS57" s="24"/>
      <c r="AT57" s="24"/>
      <c r="AU57" s="24"/>
      <c r="AV57" s="24"/>
      <c r="AW57" s="10">
        <f>Settings!C57</f>
        <v>0</v>
      </c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</row>
    <row r="58" spans="2:62" x14ac:dyDescent="0.25">
      <c r="B58" s="5">
        <v>52</v>
      </c>
      <c r="C58" s="14" t="str">
        <f t="array" ref="C58">IFERROR(IF(INDEX(RAM!$B$7:$B$205,B58,1)=0,"",INDEX(RAM!$B$7:$B$205,B58,1)),"")</f>
        <v/>
      </c>
      <c r="D58" s="136" t="str">
        <f>IFERROR(IF(C58="","",IF(INDEX(RAM!$C$7:$C$205,B58,1)="","-/-",INDEX(RAM!$C$7:$C$205,B58,1))),"")</f>
        <v/>
      </c>
      <c r="E58" s="136" t="str">
        <f t="array" ref="E58">IFERROR(IF(C58="","",INDEX(RAM!$D$7:$CY$205,B58,SMALL(IF(INDEX(RAM!$D$7:$CY$205,B58,)&lt;&gt;"",COLUMN(RAM!$D$7:$CY$205)-3,""),1))),"")</f>
        <v/>
      </c>
      <c r="F58" s="136" t="str">
        <f t="array" ref="F58">IFERROR(IF(C58="","",INDEX(RAM!$D$7:$CY$205,B58,SMALL(IF(INDEX(RAM!$D$7:$CY$205,B58,)&lt;&gt;"",COLUMN(RAM!$D$7:$CY$205)-3,""),2))),"")</f>
        <v/>
      </c>
      <c r="G58" s="136" t="str">
        <f t="array" ref="G58">IFERROR(IF(C58="","",INDEX(RAM!$D$7:$CY$205,B58,SMALL(IF(INDEX(RAM!$D$7:$CY$205,B58,)&lt;&gt;"",COLUMN(RAM!$D$7:$CY$205)-3,""),3))),"")</f>
        <v/>
      </c>
      <c r="H58" s="136" t="str">
        <f t="array" ref="H58">IFERROR(IF(C58="","",INDEX(RAM!$D$7:$CY$205,B58,SMALL(IF(INDEX(RAM!$D$7:$CY$205,B58,)&lt;&gt;"",COLUMN(RAM!$D$7:$CY$205)-3,""),4))),"")</f>
        <v/>
      </c>
      <c r="I58" s="136" t="str">
        <f t="array" ref="I58">IFERROR(IF(C58="","",INDEX(RAM!$D$7:$CY$205,B58,SMALL(IF(INDEX(RAM!$D$7:$CY$205,B58,)&lt;&gt;"",COLUMN(RAM!$D$7:$CY$205)-3,""),5))),"")</f>
        <v/>
      </c>
      <c r="J58" s="136" t="str">
        <f t="shared" si="35"/>
        <v>-/-</v>
      </c>
      <c r="K58" s="136" t="str">
        <f t="array" ref="K58">IFERROR(IF(C58="","",INDEX(RAM!$D$5:$CY$5,1,SMALL(IF(INDEX(RAM!$D$7:$CY$205,B58,)&lt;&gt;"",COLUMN(RAM!$D$7:$CY$205)-3,""),1))),"")</f>
        <v/>
      </c>
      <c r="L58" s="136" t="str">
        <f t="array" ref="L58">IFERROR(IF(C58="","",INDEX(RAM!$D$5:$CY$5,1,SMALL(IF(INDEX(RAM!$D$7:$CY$205,B58,)&lt;&gt;"",COLUMN(RAM!$D$7:$CY$205)-3,""),2))),"")</f>
        <v/>
      </c>
      <c r="M58" s="136" t="str">
        <f t="array" ref="M58">IFERROR(IF(C58="","",INDEX(RAM!$D$5:$CY$5,1,SMALL(IF(INDEX(RAM!$D$7:$CY$205,B58,)&lt;&gt;"",COLUMN(RAM!$D$7:$CY$205)-3,""),3))),"")</f>
        <v/>
      </c>
      <c r="N58" s="136" t="str">
        <f t="array" ref="N58">IFERROR(IF(C58="","",INDEX(RAM!$D$5:$CY$5,1,SMALL(IF(INDEX(RAM!$D$7:$CY$205,B58,)&lt;&gt;"",COLUMN(RAM!$D$7:$CY$205)-3,""),4))),"")</f>
        <v/>
      </c>
      <c r="O58" s="136" t="str">
        <f t="array" ref="O58">IFERROR(IF(C58="","",INDEX(RAM!$D$5:$CY$5,1,SMALL(IF(INDEX(RAM!$D$7:$CY$205,B58,)&lt;&gt;"",COLUMN(RAM!$D$7:$CY$205)-3,""),5))),"")</f>
        <v/>
      </c>
      <c r="P58" s="136" t="str">
        <f t="shared" si="36"/>
        <v>-/---</v>
      </c>
      <c r="Q58" s="136" t="str">
        <f t="shared" si="37"/>
        <v xml:space="preserve"> - </v>
      </c>
      <c r="R58" s="136" t="str">
        <f t="shared" si="38"/>
        <v/>
      </c>
      <c r="S58" s="14">
        <f>IF(roleF="",1,IF(ISNUMBER(MATCH(roleF,INDEX(RAM!$D$7:$CY$205,B58,),0)),1,0))*IF(personF="",1,IF(INDEX(INDEX(RAM!$D$7:$CY$205,B58,),1,personF)&lt;&gt;"",IF(roleF="",1,IF(ISNUMBER(MATCH(roleF,INDEX(RAM!$D$7:$CY$205,B58,personF),0)),1,0)),0))</f>
        <v>1</v>
      </c>
      <c r="T58" s="14" t="str">
        <f t="shared" si="39"/>
        <v/>
      </c>
      <c r="U58" s="14" t="str">
        <f t="shared" si="40"/>
        <v/>
      </c>
      <c r="V58" s="14" t="str">
        <f t="shared" si="41"/>
        <v/>
      </c>
      <c r="W58" s="14" t="str">
        <f t="shared" si="42"/>
        <v xml:space="preserve"> </v>
      </c>
      <c r="X58" s="14" t="str">
        <f>IF(T58="","",IF(T58=1,Y58+0*(COUNTIF($T$7:T58,1)-1),X57))</f>
        <v/>
      </c>
      <c r="Y58" s="14" t="str">
        <f t="shared" si="43"/>
        <v/>
      </c>
      <c r="Z58" s="10" t="str">
        <f t="array" ref="Z58">IF(C58="","",MAX(IF(ISNUMBER(SEARCH(" "&amp;B58," "&amp;$C$7:$C$206)),$T$7:$T$206,0)))</f>
        <v/>
      </c>
      <c r="AA58" s="10" t="str">
        <f t="shared" si="27"/>
        <v/>
      </c>
      <c r="AC58" s="91" t="str">
        <f t="shared" si="28"/>
        <v/>
      </c>
      <c r="AD58" s="91" t="str">
        <f t="shared" si="29"/>
        <v/>
      </c>
      <c r="AE58" s="91" t="str">
        <f t="shared" si="30"/>
        <v/>
      </c>
      <c r="AF58" s="91" t="str">
        <f t="shared" si="31"/>
        <v/>
      </c>
      <c r="AG58" s="91" t="str">
        <f t="shared" si="32"/>
        <v/>
      </c>
      <c r="AH58" s="91" t="str">
        <f t="shared" si="33"/>
        <v/>
      </c>
      <c r="AI58" s="91" t="str">
        <f t="shared" si="34"/>
        <v/>
      </c>
      <c r="AJ58" s="10" t="str">
        <f t="shared" si="44"/>
        <v/>
      </c>
      <c r="AK58" s="10" t="str">
        <f t="shared" si="45"/>
        <v/>
      </c>
      <c r="AL58" s="92" t="str">
        <f t="shared" si="46"/>
        <v/>
      </c>
      <c r="AM58" s="92" t="str">
        <f t="shared" si="47"/>
        <v/>
      </c>
      <c r="AN58" s="10" t="str">
        <f t="shared" si="48"/>
        <v/>
      </c>
      <c r="AO58" s="24"/>
      <c r="AR58" s="24"/>
      <c r="AS58" s="24"/>
      <c r="AT58" s="24"/>
      <c r="AU58" s="24"/>
      <c r="AV58" s="24"/>
      <c r="AW58" s="10">
        <f>Settings!C58</f>
        <v>0</v>
      </c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</row>
    <row r="59" spans="2:62" x14ac:dyDescent="0.25">
      <c r="B59" s="5">
        <v>53</v>
      </c>
      <c r="C59" s="14" t="str">
        <f t="array" ref="C59">IFERROR(IF(INDEX(RAM!$B$7:$B$205,B59,1)=0,"",INDEX(RAM!$B$7:$B$205,B59,1)),"")</f>
        <v/>
      </c>
      <c r="D59" s="136" t="str">
        <f>IFERROR(IF(C59="","",IF(INDEX(RAM!$C$7:$C$205,B59,1)="","-/-",INDEX(RAM!$C$7:$C$205,B59,1))),"")</f>
        <v/>
      </c>
      <c r="E59" s="136" t="str">
        <f t="array" ref="E59">IFERROR(IF(C59="","",INDEX(RAM!$D$7:$CY$205,B59,SMALL(IF(INDEX(RAM!$D$7:$CY$205,B59,)&lt;&gt;"",COLUMN(RAM!$D$7:$CY$205)-3,""),1))),"")</f>
        <v/>
      </c>
      <c r="F59" s="136" t="str">
        <f t="array" ref="F59">IFERROR(IF(C59="","",INDEX(RAM!$D$7:$CY$205,B59,SMALL(IF(INDEX(RAM!$D$7:$CY$205,B59,)&lt;&gt;"",COLUMN(RAM!$D$7:$CY$205)-3,""),2))),"")</f>
        <v/>
      </c>
      <c r="G59" s="136" t="str">
        <f t="array" ref="G59">IFERROR(IF(C59="","",INDEX(RAM!$D$7:$CY$205,B59,SMALL(IF(INDEX(RAM!$D$7:$CY$205,B59,)&lt;&gt;"",COLUMN(RAM!$D$7:$CY$205)-3,""),3))),"")</f>
        <v/>
      </c>
      <c r="H59" s="136" t="str">
        <f t="array" ref="H59">IFERROR(IF(C59="","",INDEX(RAM!$D$7:$CY$205,B59,SMALL(IF(INDEX(RAM!$D$7:$CY$205,B59,)&lt;&gt;"",COLUMN(RAM!$D$7:$CY$205)-3,""),4))),"")</f>
        <v/>
      </c>
      <c r="I59" s="136" t="str">
        <f t="array" ref="I59">IFERROR(IF(C59="","",INDEX(RAM!$D$7:$CY$205,B59,SMALL(IF(INDEX(RAM!$D$7:$CY$205,B59,)&lt;&gt;"",COLUMN(RAM!$D$7:$CY$205)-3,""),5))),"")</f>
        <v/>
      </c>
      <c r="J59" s="136" t="str">
        <f t="shared" si="35"/>
        <v>-/-</v>
      </c>
      <c r="K59" s="136" t="str">
        <f t="array" ref="K59">IFERROR(IF(C59="","",INDEX(RAM!$D$5:$CY$5,1,SMALL(IF(INDEX(RAM!$D$7:$CY$205,B59,)&lt;&gt;"",COLUMN(RAM!$D$7:$CY$205)-3,""),1))),"")</f>
        <v/>
      </c>
      <c r="L59" s="136" t="str">
        <f t="array" ref="L59">IFERROR(IF(C59="","",INDEX(RAM!$D$5:$CY$5,1,SMALL(IF(INDEX(RAM!$D$7:$CY$205,B59,)&lt;&gt;"",COLUMN(RAM!$D$7:$CY$205)-3,""),2))),"")</f>
        <v/>
      </c>
      <c r="M59" s="136" t="str">
        <f t="array" ref="M59">IFERROR(IF(C59="","",INDEX(RAM!$D$5:$CY$5,1,SMALL(IF(INDEX(RAM!$D$7:$CY$205,B59,)&lt;&gt;"",COLUMN(RAM!$D$7:$CY$205)-3,""),3))),"")</f>
        <v/>
      </c>
      <c r="N59" s="136" t="str">
        <f t="array" ref="N59">IFERROR(IF(C59="","",INDEX(RAM!$D$5:$CY$5,1,SMALL(IF(INDEX(RAM!$D$7:$CY$205,B59,)&lt;&gt;"",COLUMN(RAM!$D$7:$CY$205)-3,""),4))),"")</f>
        <v/>
      </c>
      <c r="O59" s="136" t="str">
        <f t="array" ref="O59">IFERROR(IF(C59="","",INDEX(RAM!$D$5:$CY$5,1,SMALL(IF(INDEX(RAM!$D$7:$CY$205,B59,)&lt;&gt;"",COLUMN(RAM!$D$7:$CY$205)-3,""),5))),"")</f>
        <v/>
      </c>
      <c r="P59" s="136" t="str">
        <f t="shared" si="36"/>
        <v>-/---</v>
      </c>
      <c r="Q59" s="136" t="str">
        <f t="shared" si="37"/>
        <v xml:space="preserve"> - </v>
      </c>
      <c r="R59" s="136" t="str">
        <f t="shared" si="38"/>
        <v/>
      </c>
      <c r="S59" s="14">
        <f>IF(roleF="",1,IF(ISNUMBER(MATCH(roleF,INDEX(RAM!$D$7:$CY$205,B59,),0)),1,0))*IF(personF="",1,IF(INDEX(INDEX(RAM!$D$7:$CY$205,B59,),1,personF)&lt;&gt;"",IF(roleF="",1,IF(ISNUMBER(MATCH(roleF,INDEX(RAM!$D$7:$CY$205,B59,personF),0)),1,0)),0))</f>
        <v>1</v>
      </c>
      <c r="T59" s="14" t="str">
        <f t="shared" si="39"/>
        <v/>
      </c>
      <c r="U59" s="14" t="str">
        <f t="shared" si="40"/>
        <v/>
      </c>
      <c r="V59" s="14" t="str">
        <f t="shared" si="41"/>
        <v/>
      </c>
      <c r="W59" s="14" t="str">
        <f t="shared" si="42"/>
        <v xml:space="preserve"> </v>
      </c>
      <c r="X59" s="14" t="str">
        <f>IF(T59="","",IF(T59=1,Y59+0*(COUNTIF($T$7:T59,1)-1),X58))</f>
        <v/>
      </c>
      <c r="Y59" s="14" t="str">
        <f t="shared" si="43"/>
        <v/>
      </c>
      <c r="Z59" s="10" t="str">
        <f t="array" ref="Z59">IF(C59="","",MAX(IF(ISNUMBER(SEARCH(" "&amp;B59," "&amp;$C$7:$C$206)),$T$7:$T$206,0)))</f>
        <v/>
      </c>
      <c r="AA59" s="10" t="str">
        <f t="shared" si="27"/>
        <v/>
      </c>
      <c r="AC59" s="91" t="str">
        <f t="shared" si="28"/>
        <v/>
      </c>
      <c r="AD59" s="91" t="str">
        <f t="shared" si="29"/>
        <v/>
      </c>
      <c r="AE59" s="91" t="str">
        <f t="shared" si="30"/>
        <v/>
      </c>
      <c r="AF59" s="91" t="str">
        <f t="shared" si="31"/>
        <v/>
      </c>
      <c r="AG59" s="91" t="str">
        <f t="shared" si="32"/>
        <v/>
      </c>
      <c r="AH59" s="91" t="str">
        <f t="shared" si="33"/>
        <v/>
      </c>
      <c r="AI59" s="91" t="str">
        <f t="shared" si="34"/>
        <v/>
      </c>
      <c r="AJ59" s="10" t="str">
        <f t="shared" si="44"/>
        <v/>
      </c>
      <c r="AK59" s="10" t="str">
        <f t="shared" si="45"/>
        <v/>
      </c>
      <c r="AL59" s="92" t="str">
        <f t="shared" si="46"/>
        <v/>
      </c>
      <c r="AM59" s="92" t="str">
        <f t="shared" si="47"/>
        <v/>
      </c>
      <c r="AN59" s="10" t="str">
        <f t="shared" si="48"/>
        <v/>
      </c>
      <c r="AO59" s="24"/>
      <c r="AR59" s="24"/>
      <c r="AS59" s="24"/>
      <c r="AT59" s="24"/>
      <c r="AU59" s="24"/>
      <c r="AV59" s="24"/>
      <c r="AW59" s="10">
        <f>Settings!C59</f>
        <v>0</v>
      </c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</row>
    <row r="60" spans="2:62" x14ac:dyDescent="0.25">
      <c r="B60" s="5">
        <v>54</v>
      </c>
      <c r="C60" s="14" t="str">
        <f t="array" ref="C60">IFERROR(IF(INDEX(RAM!$B$7:$B$205,B60,1)=0,"",INDEX(RAM!$B$7:$B$205,B60,1)),"")</f>
        <v/>
      </c>
      <c r="D60" s="136" t="str">
        <f>IFERROR(IF(C60="","",IF(INDEX(RAM!$C$7:$C$205,B60,1)="","-/-",INDEX(RAM!$C$7:$C$205,B60,1))),"")</f>
        <v/>
      </c>
      <c r="E60" s="136" t="str">
        <f t="array" ref="E60">IFERROR(IF(C60="","",INDEX(RAM!$D$7:$CY$205,B60,SMALL(IF(INDEX(RAM!$D$7:$CY$205,B60,)&lt;&gt;"",COLUMN(RAM!$D$7:$CY$205)-3,""),1))),"")</f>
        <v/>
      </c>
      <c r="F60" s="136" t="str">
        <f t="array" ref="F60">IFERROR(IF(C60="","",INDEX(RAM!$D$7:$CY$205,B60,SMALL(IF(INDEX(RAM!$D$7:$CY$205,B60,)&lt;&gt;"",COLUMN(RAM!$D$7:$CY$205)-3,""),2))),"")</f>
        <v/>
      </c>
      <c r="G60" s="136" t="str">
        <f t="array" ref="G60">IFERROR(IF(C60="","",INDEX(RAM!$D$7:$CY$205,B60,SMALL(IF(INDEX(RAM!$D$7:$CY$205,B60,)&lt;&gt;"",COLUMN(RAM!$D$7:$CY$205)-3,""),3))),"")</f>
        <v/>
      </c>
      <c r="H60" s="136" t="str">
        <f t="array" ref="H60">IFERROR(IF(C60="","",INDEX(RAM!$D$7:$CY$205,B60,SMALL(IF(INDEX(RAM!$D$7:$CY$205,B60,)&lt;&gt;"",COLUMN(RAM!$D$7:$CY$205)-3,""),4))),"")</f>
        <v/>
      </c>
      <c r="I60" s="136" t="str">
        <f t="array" ref="I60">IFERROR(IF(C60="","",INDEX(RAM!$D$7:$CY$205,B60,SMALL(IF(INDEX(RAM!$D$7:$CY$205,B60,)&lt;&gt;"",COLUMN(RAM!$D$7:$CY$205)-3,""),5))),"")</f>
        <v/>
      </c>
      <c r="J60" s="136" t="str">
        <f t="shared" si="35"/>
        <v>-/-</v>
      </c>
      <c r="K60" s="136" t="str">
        <f t="array" ref="K60">IFERROR(IF(C60="","",INDEX(RAM!$D$5:$CY$5,1,SMALL(IF(INDEX(RAM!$D$7:$CY$205,B60,)&lt;&gt;"",COLUMN(RAM!$D$7:$CY$205)-3,""),1))),"")</f>
        <v/>
      </c>
      <c r="L60" s="136" t="str">
        <f t="array" ref="L60">IFERROR(IF(C60="","",INDEX(RAM!$D$5:$CY$5,1,SMALL(IF(INDEX(RAM!$D$7:$CY$205,B60,)&lt;&gt;"",COLUMN(RAM!$D$7:$CY$205)-3,""),2))),"")</f>
        <v/>
      </c>
      <c r="M60" s="136" t="str">
        <f t="array" ref="M60">IFERROR(IF(C60="","",INDEX(RAM!$D$5:$CY$5,1,SMALL(IF(INDEX(RAM!$D$7:$CY$205,B60,)&lt;&gt;"",COLUMN(RAM!$D$7:$CY$205)-3,""),3))),"")</f>
        <v/>
      </c>
      <c r="N60" s="136" t="str">
        <f t="array" ref="N60">IFERROR(IF(C60="","",INDEX(RAM!$D$5:$CY$5,1,SMALL(IF(INDEX(RAM!$D$7:$CY$205,B60,)&lt;&gt;"",COLUMN(RAM!$D$7:$CY$205)-3,""),4))),"")</f>
        <v/>
      </c>
      <c r="O60" s="136" t="str">
        <f t="array" ref="O60">IFERROR(IF(C60="","",INDEX(RAM!$D$5:$CY$5,1,SMALL(IF(INDEX(RAM!$D$7:$CY$205,B60,)&lt;&gt;"",COLUMN(RAM!$D$7:$CY$205)-3,""),5))),"")</f>
        <v/>
      </c>
      <c r="P60" s="136" t="str">
        <f t="shared" si="36"/>
        <v>-/---</v>
      </c>
      <c r="Q60" s="136" t="str">
        <f t="shared" si="37"/>
        <v xml:space="preserve"> - </v>
      </c>
      <c r="R60" s="136" t="str">
        <f t="shared" si="38"/>
        <v/>
      </c>
      <c r="S60" s="14">
        <f>IF(roleF="",1,IF(ISNUMBER(MATCH(roleF,INDEX(RAM!$D$7:$CY$205,B60,),0)),1,0))*IF(personF="",1,IF(INDEX(INDEX(RAM!$D$7:$CY$205,B60,),1,personF)&lt;&gt;"",IF(roleF="",1,IF(ISNUMBER(MATCH(roleF,INDEX(RAM!$D$7:$CY$205,B60,personF),0)),1,0)),0))</f>
        <v>1</v>
      </c>
      <c r="T60" s="14" t="str">
        <f t="shared" si="39"/>
        <v/>
      </c>
      <c r="U60" s="14" t="str">
        <f t="shared" si="40"/>
        <v/>
      </c>
      <c r="V60" s="14" t="str">
        <f t="shared" si="41"/>
        <v/>
      </c>
      <c r="W60" s="14" t="str">
        <f t="shared" si="42"/>
        <v xml:space="preserve"> </v>
      </c>
      <c r="X60" s="14" t="str">
        <f>IF(T60="","",IF(T60=1,Y60+0*(COUNTIF($T$7:T60,1)-1),X59))</f>
        <v/>
      </c>
      <c r="Y60" s="14" t="str">
        <f t="shared" si="43"/>
        <v/>
      </c>
      <c r="Z60" s="10" t="str">
        <f t="array" ref="Z60">IF(C60="","",MAX(IF(ISNUMBER(SEARCH(" "&amp;B60," "&amp;$C$7:$C$206)),$T$7:$T$206,0)))</f>
        <v/>
      </c>
      <c r="AA60" s="10" t="str">
        <f t="shared" si="27"/>
        <v/>
      </c>
      <c r="AC60" s="91" t="str">
        <f t="shared" si="28"/>
        <v/>
      </c>
      <c r="AD60" s="91" t="str">
        <f t="shared" si="29"/>
        <v/>
      </c>
      <c r="AE60" s="91" t="str">
        <f t="shared" si="30"/>
        <v/>
      </c>
      <c r="AF60" s="91" t="str">
        <f t="shared" si="31"/>
        <v/>
      </c>
      <c r="AG60" s="91" t="str">
        <f t="shared" si="32"/>
        <v/>
      </c>
      <c r="AH60" s="91" t="str">
        <f t="shared" si="33"/>
        <v/>
      </c>
      <c r="AI60" s="91" t="str">
        <f t="shared" si="34"/>
        <v/>
      </c>
      <c r="AJ60" s="10" t="str">
        <f t="shared" si="44"/>
        <v/>
      </c>
      <c r="AK60" s="10" t="str">
        <f t="shared" si="45"/>
        <v/>
      </c>
      <c r="AL60" s="92" t="str">
        <f t="shared" si="46"/>
        <v/>
      </c>
      <c r="AM60" s="92" t="str">
        <f t="shared" si="47"/>
        <v/>
      </c>
      <c r="AN60" s="10" t="str">
        <f t="shared" si="48"/>
        <v/>
      </c>
      <c r="AO60" s="24"/>
      <c r="AR60" s="24"/>
      <c r="AS60" s="24"/>
      <c r="AT60" s="24"/>
      <c r="AU60" s="24"/>
      <c r="AV60" s="24"/>
      <c r="AW60" s="10">
        <f>Settings!C60</f>
        <v>0</v>
      </c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</row>
    <row r="61" spans="2:62" x14ac:dyDescent="0.25">
      <c r="B61" s="5">
        <v>55</v>
      </c>
      <c r="C61" s="14" t="str">
        <f t="array" ref="C61">IFERROR(IF(INDEX(RAM!$B$7:$B$205,B61,1)=0,"",INDEX(RAM!$B$7:$B$205,B61,1)),"")</f>
        <v/>
      </c>
      <c r="D61" s="136" t="str">
        <f>IFERROR(IF(C61="","",IF(INDEX(RAM!$C$7:$C$205,B61,1)="","-/-",INDEX(RAM!$C$7:$C$205,B61,1))),"")</f>
        <v/>
      </c>
      <c r="E61" s="136" t="str">
        <f t="array" ref="E61">IFERROR(IF(C61="","",INDEX(RAM!$D$7:$CY$205,B61,SMALL(IF(INDEX(RAM!$D$7:$CY$205,B61,)&lt;&gt;"",COLUMN(RAM!$D$7:$CY$205)-3,""),1))),"")</f>
        <v/>
      </c>
      <c r="F61" s="136" t="str">
        <f t="array" ref="F61">IFERROR(IF(C61="","",INDEX(RAM!$D$7:$CY$205,B61,SMALL(IF(INDEX(RAM!$D$7:$CY$205,B61,)&lt;&gt;"",COLUMN(RAM!$D$7:$CY$205)-3,""),2))),"")</f>
        <v/>
      </c>
      <c r="G61" s="136" t="str">
        <f t="array" ref="G61">IFERROR(IF(C61="","",INDEX(RAM!$D$7:$CY$205,B61,SMALL(IF(INDEX(RAM!$D$7:$CY$205,B61,)&lt;&gt;"",COLUMN(RAM!$D$7:$CY$205)-3,""),3))),"")</f>
        <v/>
      </c>
      <c r="H61" s="136" t="str">
        <f t="array" ref="H61">IFERROR(IF(C61="","",INDEX(RAM!$D$7:$CY$205,B61,SMALL(IF(INDEX(RAM!$D$7:$CY$205,B61,)&lt;&gt;"",COLUMN(RAM!$D$7:$CY$205)-3,""),4))),"")</f>
        <v/>
      </c>
      <c r="I61" s="136" t="str">
        <f t="array" ref="I61">IFERROR(IF(C61="","",INDEX(RAM!$D$7:$CY$205,B61,SMALL(IF(INDEX(RAM!$D$7:$CY$205,B61,)&lt;&gt;"",COLUMN(RAM!$D$7:$CY$205)-3,""),5))),"")</f>
        <v/>
      </c>
      <c r="J61" s="136" t="str">
        <f t="shared" si="35"/>
        <v>-/-</v>
      </c>
      <c r="K61" s="136" t="str">
        <f t="array" ref="K61">IFERROR(IF(C61="","",INDEX(RAM!$D$5:$CY$5,1,SMALL(IF(INDEX(RAM!$D$7:$CY$205,B61,)&lt;&gt;"",COLUMN(RAM!$D$7:$CY$205)-3,""),1))),"")</f>
        <v/>
      </c>
      <c r="L61" s="136" t="str">
        <f t="array" ref="L61">IFERROR(IF(C61="","",INDEX(RAM!$D$5:$CY$5,1,SMALL(IF(INDEX(RAM!$D$7:$CY$205,B61,)&lt;&gt;"",COLUMN(RAM!$D$7:$CY$205)-3,""),2))),"")</f>
        <v/>
      </c>
      <c r="M61" s="136" t="str">
        <f t="array" ref="M61">IFERROR(IF(C61="","",INDEX(RAM!$D$5:$CY$5,1,SMALL(IF(INDEX(RAM!$D$7:$CY$205,B61,)&lt;&gt;"",COLUMN(RAM!$D$7:$CY$205)-3,""),3))),"")</f>
        <v/>
      </c>
      <c r="N61" s="136" t="str">
        <f t="array" ref="N61">IFERROR(IF(C61="","",INDEX(RAM!$D$5:$CY$5,1,SMALL(IF(INDEX(RAM!$D$7:$CY$205,B61,)&lt;&gt;"",COLUMN(RAM!$D$7:$CY$205)-3,""),4))),"")</f>
        <v/>
      </c>
      <c r="O61" s="136" t="str">
        <f t="array" ref="O61">IFERROR(IF(C61="","",INDEX(RAM!$D$5:$CY$5,1,SMALL(IF(INDEX(RAM!$D$7:$CY$205,B61,)&lt;&gt;"",COLUMN(RAM!$D$7:$CY$205)-3,""),5))),"")</f>
        <v/>
      </c>
      <c r="P61" s="136" t="str">
        <f t="shared" si="36"/>
        <v>-/---</v>
      </c>
      <c r="Q61" s="136" t="str">
        <f t="shared" si="37"/>
        <v xml:space="preserve"> - </v>
      </c>
      <c r="R61" s="136" t="str">
        <f t="shared" si="38"/>
        <v/>
      </c>
      <c r="S61" s="14">
        <f>IF(roleF="",1,IF(ISNUMBER(MATCH(roleF,INDEX(RAM!$D$7:$CY$205,B61,),0)),1,0))*IF(personF="",1,IF(INDEX(INDEX(RAM!$D$7:$CY$205,B61,),1,personF)&lt;&gt;"",IF(roleF="",1,IF(ISNUMBER(MATCH(roleF,INDEX(RAM!$D$7:$CY$205,B61,personF),0)),1,0)),0))</f>
        <v>1</v>
      </c>
      <c r="T61" s="14" t="str">
        <f t="shared" si="39"/>
        <v/>
      </c>
      <c r="U61" s="14" t="str">
        <f t="shared" si="40"/>
        <v/>
      </c>
      <c r="V61" s="14" t="str">
        <f t="shared" si="41"/>
        <v/>
      </c>
      <c r="W61" s="14" t="str">
        <f t="shared" si="42"/>
        <v xml:space="preserve"> </v>
      </c>
      <c r="X61" s="14" t="str">
        <f>IF(T61="","",IF(T61=1,Y61+0*(COUNTIF($T$7:T61,1)-1),X60))</f>
        <v/>
      </c>
      <c r="Y61" s="14" t="str">
        <f t="shared" si="43"/>
        <v/>
      </c>
      <c r="Z61" s="10" t="str">
        <f t="array" ref="Z61">IF(C61="","",MAX(IF(ISNUMBER(SEARCH(" "&amp;B61," "&amp;$C$7:$C$206)),$T$7:$T$206,0)))</f>
        <v/>
      </c>
      <c r="AA61" s="10" t="str">
        <f t="shared" si="27"/>
        <v/>
      </c>
      <c r="AC61" s="91" t="str">
        <f t="shared" si="28"/>
        <v/>
      </c>
      <c r="AD61" s="91" t="str">
        <f t="shared" si="29"/>
        <v/>
      </c>
      <c r="AE61" s="91" t="str">
        <f t="shared" si="30"/>
        <v/>
      </c>
      <c r="AF61" s="91" t="str">
        <f t="shared" si="31"/>
        <v/>
      </c>
      <c r="AG61" s="91" t="str">
        <f t="shared" si="32"/>
        <v/>
      </c>
      <c r="AH61" s="91" t="str">
        <f t="shared" si="33"/>
        <v/>
      </c>
      <c r="AI61" s="91" t="str">
        <f t="shared" si="34"/>
        <v/>
      </c>
      <c r="AJ61" s="10" t="str">
        <f t="shared" si="44"/>
        <v/>
      </c>
      <c r="AK61" s="10" t="str">
        <f t="shared" si="45"/>
        <v/>
      </c>
      <c r="AL61" s="92" t="str">
        <f t="shared" si="46"/>
        <v/>
      </c>
      <c r="AM61" s="92" t="str">
        <f t="shared" si="47"/>
        <v/>
      </c>
      <c r="AN61" s="10" t="str">
        <f t="shared" si="48"/>
        <v/>
      </c>
      <c r="AO61" s="24"/>
      <c r="AR61" s="24"/>
      <c r="AS61" s="24"/>
      <c r="AT61" s="24"/>
      <c r="AU61" s="24"/>
      <c r="AV61" s="24"/>
      <c r="AW61" s="10">
        <f>Settings!C61</f>
        <v>0</v>
      </c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</row>
    <row r="62" spans="2:62" x14ac:dyDescent="0.25">
      <c r="B62" s="5">
        <v>56</v>
      </c>
      <c r="C62" s="14" t="str">
        <f t="array" ref="C62">IFERROR(IF(INDEX(RAM!$B$7:$B$205,B62,1)=0,"",INDEX(RAM!$B$7:$B$205,B62,1)),"")</f>
        <v/>
      </c>
      <c r="D62" s="136" t="str">
        <f>IFERROR(IF(C62="","",IF(INDEX(RAM!$C$7:$C$205,B62,1)="","-/-",INDEX(RAM!$C$7:$C$205,B62,1))),"")</f>
        <v/>
      </c>
      <c r="E62" s="136" t="str">
        <f t="array" ref="E62">IFERROR(IF(C62="","",INDEX(RAM!$D$7:$CY$205,B62,SMALL(IF(INDEX(RAM!$D$7:$CY$205,B62,)&lt;&gt;"",COLUMN(RAM!$D$7:$CY$205)-3,""),1))),"")</f>
        <v/>
      </c>
      <c r="F62" s="136" t="str">
        <f t="array" ref="F62">IFERROR(IF(C62="","",INDEX(RAM!$D$7:$CY$205,B62,SMALL(IF(INDEX(RAM!$D$7:$CY$205,B62,)&lt;&gt;"",COLUMN(RAM!$D$7:$CY$205)-3,""),2))),"")</f>
        <v/>
      </c>
      <c r="G62" s="136" t="str">
        <f t="array" ref="G62">IFERROR(IF(C62="","",INDEX(RAM!$D$7:$CY$205,B62,SMALL(IF(INDEX(RAM!$D$7:$CY$205,B62,)&lt;&gt;"",COLUMN(RAM!$D$7:$CY$205)-3,""),3))),"")</f>
        <v/>
      </c>
      <c r="H62" s="136" t="str">
        <f t="array" ref="H62">IFERROR(IF(C62="","",INDEX(RAM!$D$7:$CY$205,B62,SMALL(IF(INDEX(RAM!$D$7:$CY$205,B62,)&lt;&gt;"",COLUMN(RAM!$D$7:$CY$205)-3,""),4))),"")</f>
        <v/>
      </c>
      <c r="I62" s="136" t="str">
        <f t="array" ref="I62">IFERROR(IF(C62="","",INDEX(RAM!$D$7:$CY$205,B62,SMALL(IF(INDEX(RAM!$D$7:$CY$205,B62,)&lt;&gt;"",COLUMN(RAM!$D$7:$CY$205)-3,""),5))),"")</f>
        <v/>
      </c>
      <c r="J62" s="136" t="str">
        <f t="shared" si="35"/>
        <v>-/-</v>
      </c>
      <c r="K62" s="136" t="str">
        <f t="array" ref="K62">IFERROR(IF(C62="","",INDEX(RAM!$D$5:$CY$5,1,SMALL(IF(INDEX(RAM!$D$7:$CY$205,B62,)&lt;&gt;"",COLUMN(RAM!$D$7:$CY$205)-3,""),1))),"")</f>
        <v/>
      </c>
      <c r="L62" s="136" t="str">
        <f t="array" ref="L62">IFERROR(IF(C62="","",INDEX(RAM!$D$5:$CY$5,1,SMALL(IF(INDEX(RAM!$D$7:$CY$205,B62,)&lt;&gt;"",COLUMN(RAM!$D$7:$CY$205)-3,""),2))),"")</f>
        <v/>
      </c>
      <c r="M62" s="136" t="str">
        <f t="array" ref="M62">IFERROR(IF(C62="","",INDEX(RAM!$D$5:$CY$5,1,SMALL(IF(INDEX(RAM!$D$7:$CY$205,B62,)&lt;&gt;"",COLUMN(RAM!$D$7:$CY$205)-3,""),3))),"")</f>
        <v/>
      </c>
      <c r="N62" s="136" t="str">
        <f t="array" ref="N62">IFERROR(IF(C62="","",INDEX(RAM!$D$5:$CY$5,1,SMALL(IF(INDEX(RAM!$D$7:$CY$205,B62,)&lt;&gt;"",COLUMN(RAM!$D$7:$CY$205)-3,""),4))),"")</f>
        <v/>
      </c>
      <c r="O62" s="136" t="str">
        <f t="array" ref="O62">IFERROR(IF(C62="","",INDEX(RAM!$D$5:$CY$5,1,SMALL(IF(INDEX(RAM!$D$7:$CY$205,B62,)&lt;&gt;"",COLUMN(RAM!$D$7:$CY$205)-3,""),5))),"")</f>
        <v/>
      </c>
      <c r="P62" s="136" t="str">
        <f t="shared" si="36"/>
        <v>-/---</v>
      </c>
      <c r="Q62" s="136" t="str">
        <f t="shared" si="37"/>
        <v xml:space="preserve"> - </v>
      </c>
      <c r="R62" s="136" t="str">
        <f t="shared" si="38"/>
        <v/>
      </c>
      <c r="S62" s="14">
        <f>IF(roleF="",1,IF(ISNUMBER(MATCH(roleF,INDEX(RAM!$D$7:$CY$205,B62,),0)),1,0))*IF(personF="",1,IF(INDEX(INDEX(RAM!$D$7:$CY$205,B62,),1,personF)&lt;&gt;"",IF(roleF="",1,IF(ISNUMBER(MATCH(roleF,INDEX(RAM!$D$7:$CY$205,B62,personF),0)),1,0)),0))</f>
        <v>1</v>
      </c>
      <c r="T62" s="14" t="str">
        <f t="shared" si="39"/>
        <v/>
      </c>
      <c r="U62" s="14" t="str">
        <f t="shared" si="40"/>
        <v/>
      </c>
      <c r="V62" s="14" t="str">
        <f t="shared" si="41"/>
        <v/>
      </c>
      <c r="W62" s="14" t="str">
        <f t="shared" si="42"/>
        <v xml:space="preserve"> </v>
      </c>
      <c r="X62" s="14" t="str">
        <f>IF(T62="","",IF(T62=1,Y62+0*(COUNTIF($T$7:T62,1)-1),X61))</f>
        <v/>
      </c>
      <c r="Y62" s="14" t="str">
        <f t="shared" si="43"/>
        <v/>
      </c>
      <c r="Z62" s="10" t="str">
        <f t="array" ref="Z62">IF(C62="","",MAX(IF(ISNUMBER(SEARCH(" "&amp;B62," "&amp;$C$7:$C$206)),$T$7:$T$206,0)))</f>
        <v/>
      </c>
      <c r="AA62" s="10" t="str">
        <f t="shared" si="27"/>
        <v/>
      </c>
      <c r="AC62" s="91" t="str">
        <f t="shared" si="28"/>
        <v/>
      </c>
      <c r="AD62" s="91" t="str">
        <f t="shared" si="29"/>
        <v/>
      </c>
      <c r="AE62" s="91" t="str">
        <f t="shared" si="30"/>
        <v/>
      </c>
      <c r="AF62" s="91" t="str">
        <f t="shared" si="31"/>
        <v/>
      </c>
      <c r="AG62" s="91" t="str">
        <f t="shared" si="32"/>
        <v/>
      </c>
      <c r="AH62" s="91" t="str">
        <f t="shared" si="33"/>
        <v/>
      </c>
      <c r="AI62" s="91" t="str">
        <f t="shared" si="34"/>
        <v/>
      </c>
      <c r="AJ62" s="10" t="str">
        <f t="shared" si="44"/>
        <v/>
      </c>
      <c r="AK62" s="10" t="str">
        <f t="shared" si="45"/>
        <v/>
      </c>
      <c r="AL62" s="92" t="str">
        <f t="shared" si="46"/>
        <v/>
      </c>
      <c r="AM62" s="92" t="str">
        <f t="shared" si="47"/>
        <v/>
      </c>
      <c r="AN62" s="10" t="str">
        <f t="shared" si="48"/>
        <v/>
      </c>
      <c r="AO62" s="24"/>
      <c r="AR62" s="24"/>
      <c r="AS62" s="24"/>
      <c r="AT62" s="24"/>
      <c r="AU62" s="24"/>
      <c r="AV62" s="24"/>
      <c r="AW62" s="10">
        <f>Settings!C62</f>
        <v>0</v>
      </c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</row>
    <row r="63" spans="2:62" x14ac:dyDescent="0.25">
      <c r="B63" s="5">
        <v>57</v>
      </c>
      <c r="C63" s="14" t="str">
        <f t="array" ref="C63">IFERROR(IF(INDEX(RAM!$B$7:$B$205,B63,1)=0,"",INDEX(RAM!$B$7:$B$205,B63,1)),"")</f>
        <v/>
      </c>
      <c r="D63" s="136" t="str">
        <f>IFERROR(IF(C63="","",IF(INDEX(RAM!$C$7:$C$205,B63,1)="","-/-",INDEX(RAM!$C$7:$C$205,B63,1))),"")</f>
        <v/>
      </c>
      <c r="E63" s="136" t="str">
        <f t="array" ref="E63">IFERROR(IF(C63="","",INDEX(RAM!$D$7:$CY$205,B63,SMALL(IF(INDEX(RAM!$D$7:$CY$205,B63,)&lt;&gt;"",COLUMN(RAM!$D$7:$CY$205)-3,""),1))),"")</f>
        <v/>
      </c>
      <c r="F63" s="136" t="str">
        <f t="array" ref="F63">IFERROR(IF(C63="","",INDEX(RAM!$D$7:$CY$205,B63,SMALL(IF(INDEX(RAM!$D$7:$CY$205,B63,)&lt;&gt;"",COLUMN(RAM!$D$7:$CY$205)-3,""),2))),"")</f>
        <v/>
      </c>
      <c r="G63" s="136" t="str">
        <f t="array" ref="G63">IFERROR(IF(C63="","",INDEX(RAM!$D$7:$CY$205,B63,SMALL(IF(INDEX(RAM!$D$7:$CY$205,B63,)&lt;&gt;"",COLUMN(RAM!$D$7:$CY$205)-3,""),3))),"")</f>
        <v/>
      </c>
      <c r="H63" s="136" t="str">
        <f t="array" ref="H63">IFERROR(IF(C63="","",INDEX(RAM!$D$7:$CY$205,B63,SMALL(IF(INDEX(RAM!$D$7:$CY$205,B63,)&lt;&gt;"",COLUMN(RAM!$D$7:$CY$205)-3,""),4))),"")</f>
        <v/>
      </c>
      <c r="I63" s="136" t="str">
        <f t="array" ref="I63">IFERROR(IF(C63="","",INDEX(RAM!$D$7:$CY$205,B63,SMALL(IF(INDEX(RAM!$D$7:$CY$205,B63,)&lt;&gt;"",COLUMN(RAM!$D$7:$CY$205)-3,""),5))),"")</f>
        <v/>
      </c>
      <c r="J63" s="136" t="str">
        <f t="shared" si="35"/>
        <v>-/-</v>
      </c>
      <c r="K63" s="136" t="str">
        <f t="array" ref="K63">IFERROR(IF(C63="","",INDEX(RAM!$D$5:$CY$5,1,SMALL(IF(INDEX(RAM!$D$7:$CY$205,B63,)&lt;&gt;"",COLUMN(RAM!$D$7:$CY$205)-3,""),1))),"")</f>
        <v/>
      </c>
      <c r="L63" s="136" t="str">
        <f t="array" ref="L63">IFERROR(IF(C63="","",INDEX(RAM!$D$5:$CY$5,1,SMALL(IF(INDEX(RAM!$D$7:$CY$205,B63,)&lt;&gt;"",COLUMN(RAM!$D$7:$CY$205)-3,""),2))),"")</f>
        <v/>
      </c>
      <c r="M63" s="136" t="str">
        <f t="array" ref="M63">IFERROR(IF(C63="","",INDEX(RAM!$D$5:$CY$5,1,SMALL(IF(INDEX(RAM!$D$7:$CY$205,B63,)&lt;&gt;"",COLUMN(RAM!$D$7:$CY$205)-3,""),3))),"")</f>
        <v/>
      </c>
      <c r="N63" s="136" t="str">
        <f t="array" ref="N63">IFERROR(IF(C63="","",INDEX(RAM!$D$5:$CY$5,1,SMALL(IF(INDEX(RAM!$D$7:$CY$205,B63,)&lt;&gt;"",COLUMN(RAM!$D$7:$CY$205)-3,""),4))),"")</f>
        <v/>
      </c>
      <c r="O63" s="136" t="str">
        <f t="array" ref="O63">IFERROR(IF(C63="","",INDEX(RAM!$D$5:$CY$5,1,SMALL(IF(INDEX(RAM!$D$7:$CY$205,B63,)&lt;&gt;"",COLUMN(RAM!$D$7:$CY$205)-3,""),5))),"")</f>
        <v/>
      </c>
      <c r="P63" s="136" t="str">
        <f t="shared" si="36"/>
        <v>-/---</v>
      </c>
      <c r="Q63" s="136" t="str">
        <f t="shared" si="37"/>
        <v xml:space="preserve"> - </v>
      </c>
      <c r="R63" s="136" t="str">
        <f t="shared" si="38"/>
        <v/>
      </c>
      <c r="S63" s="14">
        <f>IF(roleF="",1,IF(ISNUMBER(MATCH(roleF,INDEX(RAM!$D$7:$CY$205,B63,),0)),1,0))*IF(personF="",1,IF(INDEX(INDEX(RAM!$D$7:$CY$205,B63,),1,personF)&lt;&gt;"",IF(roleF="",1,IF(ISNUMBER(MATCH(roleF,INDEX(RAM!$D$7:$CY$205,B63,personF),0)),1,0)),0))</f>
        <v>1</v>
      </c>
      <c r="T63" s="14" t="str">
        <f t="shared" si="39"/>
        <v/>
      </c>
      <c r="U63" s="14" t="str">
        <f t="shared" si="40"/>
        <v/>
      </c>
      <c r="V63" s="14" t="str">
        <f t="shared" si="41"/>
        <v/>
      </c>
      <c r="W63" s="14" t="str">
        <f t="shared" si="42"/>
        <v xml:space="preserve"> </v>
      </c>
      <c r="X63" s="14" t="str">
        <f>IF(T63="","",IF(T63=1,Y63+0*(COUNTIF($T$7:T63,1)-1),X62))</f>
        <v/>
      </c>
      <c r="Y63" s="14" t="str">
        <f t="shared" si="43"/>
        <v/>
      </c>
      <c r="Z63" s="10" t="str">
        <f t="array" ref="Z63">IF(C63="","",MAX(IF(ISNUMBER(SEARCH(" "&amp;B63," "&amp;$C$7:$C$206)),$T$7:$T$206,0)))</f>
        <v/>
      </c>
      <c r="AA63" s="10" t="str">
        <f t="shared" si="27"/>
        <v/>
      </c>
      <c r="AC63" s="91" t="str">
        <f t="shared" si="28"/>
        <v/>
      </c>
      <c r="AD63" s="91" t="str">
        <f t="shared" si="29"/>
        <v/>
      </c>
      <c r="AE63" s="91" t="str">
        <f t="shared" si="30"/>
        <v/>
      </c>
      <c r="AF63" s="91" t="str">
        <f t="shared" si="31"/>
        <v/>
      </c>
      <c r="AG63" s="91" t="str">
        <f t="shared" si="32"/>
        <v/>
      </c>
      <c r="AH63" s="91" t="str">
        <f t="shared" si="33"/>
        <v/>
      </c>
      <c r="AI63" s="91" t="str">
        <f t="shared" si="34"/>
        <v/>
      </c>
      <c r="AJ63" s="10" t="str">
        <f t="shared" si="44"/>
        <v/>
      </c>
      <c r="AK63" s="10" t="str">
        <f t="shared" si="45"/>
        <v/>
      </c>
      <c r="AL63" s="92" t="str">
        <f t="shared" si="46"/>
        <v/>
      </c>
      <c r="AM63" s="92" t="str">
        <f t="shared" si="47"/>
        <v/>
      </c>
      <c r="AN63" s="10" t="str">
        <f t="shared" si="48"/>
        <v/>
      </c>
      <c r="AO63" s="24"/>
      <c r="AR63" s="24"/>
      <c r="AS63" s="24"/>
      <c r="AT63" s="24"/>
      <c r="AU63" s="24"/>
      <c r="AV63" s="24"/>
      <c r="AW63" s="10">
        <f>Settings!C63</f>
        <v>0</v>
      </c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</row>
    <row r="64" spans="2:62" x14ac:dyDescent="0.25">
      <c r="B64" s="5">
        <v>58</v>
      </c>
      <c r="C64" s="14" t="str">
        <f t="array" ref="C64">IFERROR(IF(INDEX(RAM!$B$7:$B$205,B64,1)=0,"",INDEX(RAM!$B$7:$B$205,B64,1)),"")</f>
        <v/>
      </c>
      <c r="D64" s="136" t="str">
        <f>IFERROR(IF(C64="","",IF(INDEX(RAM!$C$7:$C$205,B64,1)="","-/-",INDEX(RAM!$C$7:$C$205,B64,1))),"")</f>
        <v/>
      </c>
      <c r="E64" s="136" t="str">
        <f t="array" ref="E64">IFERROR(IF(C64="","",INDEX(RAM!$D$7:$CY$205,B64,SMALL(IF(INDEX(RAM!$D$7:$CY$205,B64,)&lt;&gt;"",COLUMN(RAM!$D$7:$CY$205)-3,""),1))),"")</f>
        <v/>
      </c>
      <c r="F64" s="136" t="str">
        <f t="array" ref="F64">IFERROR(IF(C64="","",INDEX(RAM!$D$7:$CY$205,B64,SMALL(IF(INDEX(RAM!$D$7:$CY$205,B64,)&lt;&gt;"",COLUMN(RAM!$D$7:$CY$205)-3,""),2))),"")</f>
        <v/>
      </c>
      <c r="G64" s="136" t="str">
        <f t="array" ref="G64">IFERROR(IF(C64="","",INDEX(RAM!$D$7:$CY$205,B64,SMALL(IF(INDEX(RAM!$D$7:$CY$205,B64,)&lt;&gt;"",COLUMN(RAM!$D$7:$CY$205)-3,""),3))),"")</f>
        <v/>
      </c>
      <c r="H64" s="136" t="str">
        <f t="array" ref="H64">IFERROR(IF(C64="","",INDEX(RAM!$D$7:$CY$205,B64,SMALL(IF(INDEX(RAM!$D$7:$CY$205,B64,)&lt;&gt;"",COLUMN(RAM!$D$7:$CY$205)-3,""),4))),"")</f>
        <v/>
      </c>
      <c r="I64" s="136" t="str">
        <f t="array" ref="I64">IFERROR(IF(C64="","",INDEX(RAM!$D$7:$CY$205,B64,SMALL(IF(INDEX(RAM!$D$7:$CY$205,B64,)&lt;&gt;"",COLUMN(RAM!$D$7:$CY$205)-3,""),5))),"")</f>
        <v/>
      </c>
      <c r="J64" s="136" t="str">
        <f t="shared" si="35"/>
        <v>-/-</v>
      </c>
      <c r="K64" s="136" t="str">
        <f t="array" ref="K64">IFERROR(IF(C64="","",INDEX(RAM!$D$5:$CY$5,1,SMALL(IF(INDEX(RAM!$D$7:$CY$205,B64,)&lt;&gt;"",COLUMN(RAM!$D$7:$CY$205)-3,""),1))),"")</f>
        <v/>
      </c>
      <c r="L64" s="136" t="str">
        <f t="array" ref="L64">IFERROR(IF(C64="","",INDEX(RAM!$D$5:$CY$5,1,SMALL(IF(INDEX(RAM!$D$7:$CY$205,B64,)&lt;&gt;"",COLUMN(RAM!$D$7:$CY$205)-3,""),2))),"")</f>
        <v/>
      </c>
      <c r="M64" s="136" t="str">
        <f t="array" ref="M64">IFERROR(IF(C64="","",INDEX(RAM!$D$5:$CY$5,1,SMALL(IF(INDEX(RAM!$D$7:$CY$205,B64,)&lt;&gt;"",COLUMN(RAM!$D$7:$CY$205)-3,""),3))),"")</f>
        <v/>
      </c>
      <c r="N64" s="136" t="str">
        <f t="array" ref="N64">IFERROR(IF(C64="","",INDEX(RAM!$D$5:$CY$5,1,SMALL(IF(INDEX(RAM!$D$7:$CY$205,B64,)&lt;&gt;"",COLUMN(RAM!$D$7:$CY$205)-3,""),4))),"")</f>
        <v/>
      </c>
      <c r="O64" s="136" t="str">
        <f t="array" ref="O64">IFERROR(IF(C64="","",INDEX(RAM!$D$5:$CY$5,1,SMALL(IF(INDEX(RAM!$D$7:$CY$205,B64,)&lt;&gt;"",COLUMN(RAM!$D$7:$CY$205)-3,""),5))),"")</f>
        <v/>
      </c>
      <c r="P64" s="136" t="str">
        <f t="shared" si="36"/>
        <v>-/---</v>
      </c>
      <c r="Q64" s="136" t="str">
        <f t="shared" si="37"/>
        <v xml:space="preserve"> - </v>
      </c>
      <c r="R64" s="136" t="str">
        <f t="shared" si="38"/>
        <v/>
      </c>
      <c r="S64" s="14">
        <f>IF(roleF="",1,IF(ISNUMBER(MATCH(roleF,INDEX(RAM!$D$7:$CY$205,B64,),0)),1,0))*IF(personF="",1,IF(INDEX(INDEX(RAM!$D$7:$CY$205,B64,),1,personF)&lt;&gt;"",IF(roleF="",1,IF(ISNUMBER(MATCH(roleF,INDEX(RAM!$D$7:$CY$205,B64,personF),0)),1,0)),0))</f>
        <v>1</v>
      </c>
      <c r="T64" s="14" t="str">
        <f t="shared" si="39"/>
        <v/>
      </c>
      <c r="U64" s="14" t="str">
        <f t="shared" si="40"/>
        <v/>
      </c>
      <c r="V64" s="14" t="str">
        <f t="shared" si="41"/>
        <v/>
      </c>
      <c r="W64" s="14" t="str">
        <f t="shared" si="42"/>
        <v xml:space="preserve"> </v>
      </c>
      <c r="X64" s="14" t="str">
        <f>IF(T64="","",IF(T64=1,Y64+0*(COUNTIF($T$7:T64,1)-1),X63))</f>
        <v/>
      </c>
      <c r="Y64" s="14" t="str">
        <f t="shared" si="43"/>
        <v/>
      </c>
      <c r="Z64" s="10" t="str">
        <f t="array" ref="Z64">IF(C64="","",MAX(IF(ISNUMBER(SEARCH(" "&amp;B64," "&amp;$C$7:$C$206)),$T$7:$T$206,0)))</f>
        <v/>
      </c>
      <c r="AA64" s="10" t="str">
        <f t="shared" si="27"/>
        <v/>
      </c>
      <c r="AC64" s="91" t="str">
        <f t="shared" si="28"/>
        <v/>
      </c>
      <c r="AD64" s="91" t="str">
        <f t="shared" si="29"/>
        <v/>
      </c>
      <c r="AE64" s="91" t="str">
        <f t="shared" si="30"/>
        <v/>
      </c>
      <c r="AF64" s="91" t="str">
        <f t="shared" si="31"/>
        <v/>
      </c>
      <c r="AG64" s="91" t="str">
        <f t="shared" si="32"/>
        <v/>
      </c>
      <c r="AH64" s="91" t="str">
        <f t="shared" si="33"/>
        <v/>
      </c>
      <c r="AI64" s="91" t="str">
        <f t="shared" si="34"/>
        <v/>
      </c>
      <c r="AJ64" s="10" t="str">
        <f t="shared" si="44"/>
        <v/>
      </c>
      <c r="AK64" s="10" t="str">
        <f t="shared" si="45"/>
        <v/>
      </c>
      <c r="AL64" s="92" t="str">
        <f t="shared" si="46"/>
        <v/>
      </c>
      <c r="AM64" s="92" t="str">
        <f t="shared" si="47"/>
        <v/>
      </c>
      <c r="AN64" s="10" t="str">
        <f t="shared" si="48"/>
        <v/>
      </c>
      <c r="AO64" s="24"/>
      <c r="AR64" s="24"/>
      <c r="AS64" s="24"/>
      <c r="AT64" s="24"/>
      <c r="AU64" s="24"/>
      <c r="AV64" s="24"/>
      <c r="AW64" s="10">
        <f>Settings!C64</f>
        <v>0</v>
      </c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</row>
    <row r="65" spans="2:62" x14ac:dyDescent="0.25">
      <c r="B65" s="5">
        <v>59</v>
      </c>
      <c r="C65" s="14" t="str">
        <f t="array" ref="C65">IFERROR(IF(INDEX(RAM!$B$7:$B$205,B65,1)=0,"",INDEX(RAM!$B$7:$B$205,B65,1)),"")</f>
        <v/>
      </c>
      <c r="D65" s="136" t="str">
        <f>IFERROR(IF(C65="","",IF(INDEX(RAM!$C$7:$C$205,B65,1)="","-/-",INDEX(RAM!$C$7:$C$205,B65,1))),"")</f>
        <v/>
      </c>
      <c r="E65" s="136" t="str">
        <f t="array" ref="E65">IFERROR(IF(C65="","",INDEX(RAM!$D$7:$CY$205,B65,SMALL(IF(INDEX(RAM!$D$7:$CY$205,B65,)&lt;&gt;"",COLUMN(RAM!$D$7:$CY$205)-3,""),1))),"")</f>
        <v/>
      </c>
      <c r="F65" s="136" t="str">
        <f t="array" ref="F65">IFERROR(IF(C65="","",INDEX(RAM!$D$7:$CY$205,B65,SMALL(IF(INDEX(RAM!$D$7:$CY$205,B65,)&lt;&gt;"",COLUMN(RAM!$D$7:$CY$205)-3,""),2))),"")</f>
        <v/>
      </c>
      <c r="G65" s="136" t="str">
        <f t="array" ref="G65">IFERROR(IF(C65="","",INDEX(RAM!$D$7:$CY$205,B65,SMALL(IF(INDEX(RAM!$D$7:$CY$205,B65,)&lt;&gt;"",COLUMN(RAM!$D$7:$CY$205)-3,""),3))),"")</f>
        <v/>
      </c>
      <c r="H65" s="136" t="str">
        <f t="array" ref="H65">IFERROR(IF(C65="","",INDEX(RAM!$D$7:$CY$205,B65,SMALL(IF(INDEX(RAM!$D$7:$CY$205,B65,)&lt;&gt;"",COLUMN(RAM!$D$7:$CY$205)-3,""),4))),"")</f>
        <v/>
      </c>
      <c r="I65" s="136" t="str">
        <f t="array" ref="I65">IFERROR(IF(C65="","",INDEX(RAM!$D$7:$CY$205,B65,SMALL(IF(INDEX(RAM!$D$7:$CY$205,B65,)&lt;&gt;"",COLUMN(RAM!$D$7:$CY$205)-3,""),5))),"")</f>
        <v/>
      </c>
      <c r="J65" s="136" t="str">
        <f t="shared" si="35"/>
        <v>-/-</v>
      </c>
      <c r="K65" s="136" t="str">
        <f t="array" ref="K65">IFERROR(IF(C65="","",INDEX(RAM!$D$5:$CY$5,1,SMALL(IF(INDEX(RAM!$D$7:$CY$205,B65,)&lt;&gt;"",COLUMN(RAM!$D$7:$CY$205)-3,""),1))),"")</f>
        <v/>
      </c>
      <c r="L65" s="136" t="str">
        <f t="array" ref="L65">IFERROR(IF(C65="","",INDEX(RAM!$D$5:$CY$5,1,SMALL(IF(INDEX(RAM!$D$7:$CY$205,B65,)&lt;&gt;"",COLUMN(RAM!$D$7:$CY$205)-3,""),2))),"")</f>
        <v/>
      </c>
      <c r="M65" s="136" t="str">
        <f t="array" ref="M65">IFERROR(IF(C65="","",INDEX(RAM!$D$5:$CY$5,1,SMALL(IF(INDEX(RAM!$D$7:$CY$205,B65,)&lt;&gt;"",COLUMN(RAM!$D$7:$CY$205)-3,""),3))),"")</f>
        <v/>
      </c>
      <c r="N65" s="136" t="str">
        <f t="array" ref="N65">IFERROR(IF(C65="","",INDEX(RAM!$D$5:$CY$5,1,SMALL(IF(INDEX(RAM!$D$7:$CY$205,B65,)&lt;&gt;"",COLUMN(RAM!$D$7:$CY$205)-3,""),4))),"")</f>
        <v/>
      </c>
      <c r="O65" s="136" t="str">
        <f t="array" ref="O65">IFERROR(IF(C65="","",INDEX(RAM!$D$5:$CY$5,1,SMALL(IF(INDEX(RAM!$D$7:$CY$205,B65,)&lt;&gt;"",COLUMN(RAM!$D$7:$CY$205)-3,""),5))),"")</f>
        <v/>
      </c>
      <c r="P65" s="136" t="str">
        <f t="shared" si="36"/>
        <v>-/---</v>
      </c>
      <c r="Q65" s="136" t="str">
        <f t="shared" si="37"/>
        <v xml:space="preserve"> - </v>
      </c>
      <c r="R65" s="136" t="str">
        <f t="shared" si="38"/>
        <v/>
      </c>
      <c r="S65" s="14">
        <f>IF(roleF="",1,IF(ISNUMBER(MATCH(roleF,INDEX(RAM!$D$7:$CY$205,B65,),0)),1,0))*IF(personF="",1,IF(INDEX(INDEX(RAM!$D$7:$CY$205,B65,),1,personF)&lt;&gt;"",IF(roleF="",1,IF(ISNUMBER(MATCH(roleF,INDEX(RAM!$D$7:$CY$205,B65,personF),0)),1,0)),0))</f>
        <v>1</v>
      </c>
      <c r="T65" s="14" t="str">
        <f t="shared" si="39"/>
        <v/>
      </c>
      <c r="U65" s="14" t="str">
        <f t="shared" si="40"/>
        <v/>
      </c>
      <c r="V65" s="14" t="str">
        <f t="shared" si="41"/>
        <v/>
      </c>
      <c r="W65" s="14" t="str">
        <f t="shared" si="42"/>
        <v xml:space="preserve"> </v>
      </c>
      <c r="X65" s="14" t="str">
        <f>IF(T65="","",IF(T65=1,Y65+0*(COUNTIF($T$7:T65,1)-1),X64))</f>
        <v/>
      </c>
      <c r="Y65" s="14" t="str">
        <f t="shared" si="43"/>
        <v/>
      </c>
      <c r="Z65" s="10" t="str">
        <f t="array" ref="Z65">IF(C65="","",MAX(IF(ISNUMBER(SEARCH(" "&amp;B65," "&amp;$C$7:$C$206)),$T$7:$T$206,0)))</f>
        <v/>
      </c>
      <c r="AA65" s="10" t="str">
        <f t="shared" si="27"/>
        <v/>
      </c>
      <c r="AC65" s="91" t="str">
        <f t="shared" si="28"/>
        <v/>
      </c>
      <c r="AD65" s="91" t="str">
        <f t="shared" si="29"/>
        <v/>
      </c>
      <c r="AE65" s="91" t="str">
        <f t="shared" si="30"/>
        <v/>
      </c>
      <c r="AF65" s="91" t="str">
        <f t="shared" si="31"/>
        <v/>
      </c>
      <c r="AG65" s="91" t="str">
        <f t="shared" si="32"/>
        <v/>
      </c>
      <c r="AH65" s="91" t="str">
        <f t="shared" si="33"/>
        <v/>
      </c>
      <c r="AI65" s="91" t="str">
        <f t="shared" si="34"/>
        <v/>
      </c>
      <c r="AJ65" s="10" t="str">
        <f t="shared" si="44"/>
        <v/>
      </c>
      <c r="AK65" s="10" t="str">
        <f t="shared" si="45"/>
        <v/>
      </c>
      <c r="AL65" s="92" t="str">
        <f t="shared" si="46"/>
        <v/>
      </c>
      <c r="AM65" s="92" t="str">
        <f t="shared" si="47"/>
        <v/>
      </c>
      <c r="AN65" s="10" t="str">
        <f t="shared" si="48"/>
        <v/>
      </c>
      <c r="AO65" s="24"/>
      <c r="AR65" s="24"/>
      <c r="AS65" s="24"/>
      <c r="AT65" s="24"/>
      <c r="AU65" s="24"/>
      <c r="AV65" s="24"/>
      <c r="AW65" s="10">
        <f>Settings!C65</f>
        <v>0</v>
      </c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</row>
    <row r="66" spans="2:62" x14ac:dyDescent="0.25">
      <c r="B66" s="5">
        <v>60</v>
      </c>
      <c r="C66" s="14" t="str">
        <f t="array" ref="C66">IFERROR(IF(INDEX(RAM!$B$7:$B$205,B66,1)=0,"",INDEX(RAM!$B$7:$B$205,B66,1)),"")</f>
        <v/>
      </c>
      <c r="D66" s="136" t="str">
        <f>IFERROR(IF(C66="","",IF(INDEX(RAM!$C$7:$C$205,B66,1)="","-/-",INDEX(RAM!$C$7:$C$205,B66,1))),"")</f>
        <v/>
      </c>
      <c r="E66" s="136" t="str">
        <f t="array" ref="E66">IFERROR(IF(C66="","",INDEX(RAM!$D$7:$CY$205,B66,SMALL(IF(INDEX(RAM!$D$7:$CY$205,B66,)&lt;&gt;"",COLUMN(RAM!$D$7:$CY$205)-3,""),1))),"")</f>
        <v/>
      </c>
      <c r="F66" s="136" t="str">
        <f t="array" ref="F66">IFERROR(IF(C66="","",INDEX(RAM!$D$7:$CY$205,B66,SMALL(IF(INDEX(RAM!$D$7:$CY$205,B66,)&lt;&gt;"",COLUMN(RAM!$D$7:$CY$205)-3,""),2))),"")</f>
        <v/>
      </c>
      <c r="G66" s="136" t="str">
        <f t="array" ref="G66">IFERROR(IF(C66="","",INDEX(RAM!$D$7:$CY$205,B66,SMALL(IF(INDEX(RAM!$D$7:$CY$205,B66,)&lt;&gt;"",COLUMN(RAM!$D$7:$CY$205)-3,""),3))),"")</f>
        <v/>
      </c>
      <c r="H66" s="136" t="str">
        <f t="array" ref="H66">IFERROR(IF(C66="","",INDEX(RAM!$D$7:$CY$205,B66,SMALL(IF(INDEX(RAM!$D$7:$CY$205,B66,)&lt;&gt;"",COLUMN(RAM!$D$7:$CY$205)-3,""),4))),"")</f>
        <v/>
      </c>
      <c r="I66" s="136" t="str">
        <f t="array" ref="I66">IFERROR(IF(C66="","",INDEX(RAM!$D$7:$CY$205,B66,SMALL(IF(INDEX(RAM!$D$7:$CY$205,B66,)&lt;&gt;"",COLUMN(RAM!$D$7:$CY$205)-3,""),5))),"")</f>
        <v/>
      </c>
      <c r="J66" s="136" t="str">
        <f t="shared" si="35"/>
        <v>-/-</v>
      </c>
      <c r="K66" s="136" t="str">
        <f t="array" ref="K66">IFERROR(IF(C66="","",INDEX(RAM!$D$5:$CY$5,1,SMALL(IF(INDEX(RAM!$D$7:$CY$205,B66,)&lt;&gt;"",COLUMN(RAM!$D$7:$CY$205)-3,""),1))),"")</f>
        <v/>
      </c>
      <c r="L66" s="136" t="str">
        <f t="array" ref="L66">IFERROR(IF(C66="","",INDEX(RAM!$D$5:$CY$5,1,SMALL(IF(INDEX(RAM!$D$7:$CY$205,B66,)&lt;&gt;"",COLUMN(RAM!$D$7:$CY$205)-3,""),2))),"")</f>
        <v/>
      </c>
      <c r="M66" s="136" t="str">
        <f t="array" ref="M66">IFERROR(IF(C66="","",INDEX(RAM!$D$5:$CY$5,1,SMALL(IF(INDEX(RAM!$D$7:$CY$205,B66,)&lt;&gt;"",COLUMN(RAM!$D$7:$CY$205)-3,""),3))),"")</f>
        <v/>
      </c>
      <c r="N66" s="136" t="str">
        <f t="array" ref="N66">IFERROR(IF(C66="","",INDEX(RAM!$D$5:$CY$5,1,SMALL(IF(INDEX(RAM!$D$7:$CY$205,B66,)&lt;&gt;"",COLUMN(RAM!$D$7:$CY$205)-3,""),4))),"")</f>
        <v/>
      </c>
      <c r="O66" s="136" t="str">
        <f t="array" ref="O66">IFERROR(IF(C66="","",INDEX(RAM!$D$5:$CY$5,1,SMALL(IF(INDEX(RAM!$D$7:$CY$205,B66,)&lt;&gt;"",COLUMN(RAM!$D$7:$CY$205)-3,""),5))),"")</f>
        <v/>
      </c>
      <c r="P66" s="136" t="str">
        <f t="shared" si="36"/>
        <v>-/---</v>
      </c>
      <c r="Q66" s="136" t="str">
        <f t="shared" si="37"/>
        <v xml:space="preserve"> - </v>
      </c>
      <c r="R66" s="136" t="str">
        <f t="shared" si="38"/>
        <v/>
      </c>
      <c r="S66" s="14">
        <f>IF(roleF="",1,IF(ISNUMBER(MATCH(roleF,INDEX(RAM!$D$7:$CY$205,B66,),0)),1,0))*IF(personF="",1,IF(INDEX(INDEX(RAM!$D$7:$CY$205,B66,),1,personF)&lt;&gt;"",IF(roleF="",1,IF(ISNUMBER(MATCH(roleF,INDEX(RAM!$D$7:$CY$205,B66,personF),0)),1,0)),0))</f>
        <v>1</v>
      </c>
      <c r="T66" s="14" t="str">
        <f t="shared" si="39"/>
        <v/>
      </c>
      <c r="U66" s="14" t="str">
        <f t="shared" si="40"/>
        <v/>
      </c>
      <c r="V66" s="14" t="str">
        <f t="shared" si="41"/>
        <v/>
      </c>
      <c r="W66" s="14" t="str">
        <f t="shared" si="42"/>
        <v xml:space="preserve"> </v>
      </c>
      <c r="X66" s="14" t="str">
        <f>IF(T66="","",IF(T66=1,Y66+0*(COUNTIF($T$7:T66,1)-1),X65))</f>
        <v/>
      </c>
      <c r="Y66" s="14" t="str">
        <f t="shared" si="43"/>
        <v/>
      </c>
      <c r="Z66" s="10" t="str">
        <f t="array" ref="Z66">IF(C66="","",MAX(IF(ISNUMBER(SEARCH(" "&amp;B66," "&amp;$C$7:$C$206)),$T$7:$T$206,0)))</f>
        <v/>
      </c>
      <c r="AA66" s="10" t="str">
        <f t="shared" si="27"/>
        <v/>
      </c>
      <c r="AC66" s="91" t="str">
        <f t="shared" si="28"/>
        <v/>
      </c>
      <c r="AD66" s="91" t="str">
        <f t="shared" si="29"/>
        <v/>
      </c>
      <c r="AE66" s="91" t="str">
        <f t="shared" si="30"/>
        <v/>
      </c>
      <c r="AF66" s="91" t="str">
        <f t="shared" si="31"/>
        <v/>
      </c>
      <c r="AG66" s="91" t="str">
        <f t="shared" si="32"/>
        <v/>
      </c>
      <c r="AH66" s="91" t="str">
        <f t="shared" si="33"/>
        <v/>
      </c>
      <c r="AI66" s="91" t="str">
        <f t="shared" si="34"/>
        <v/>
      </c>
      <c r="AJ66" s="10" t="str">
        <f t="shared" si="44"/>
        <v/>
      </c>
      <c r="AK66" s="10" t="str">
        <f t="shared" si="45"/>
        <v/>
      </c>
      <c r="AL66" s="92" t="str">
        <f t="shared" si="46"/>
        <v/>
      </c>
      <c r="AM66" s="92" t="str">
        <f t="shared" si="47"/>
        <v/>
      </c>
      <c r="AN66" s="10" t="str">
        <f t="shared" si="48"/>
        <v/>
      </c>
      <c r="AO66" s="24"/>
      <c r="AR66" s="24"/>
      <c r="AS66" s="24"/>
      <c r="AT66" s="24"/>
      <c r="AU66" s="24"/>
      <c r="AV66" s="24"/>
      <c r="AW66" s="10">
        <f>Settings!C66</f>
        <v>0</v>
      </c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</row>
    <row r="67" spans="2:62" x14ac:dyDescent="0.25">
      <c r="B67" s="5">
        <v>61</v>
      </c>
      <c r="C67" s="14" t="str">
        <f t="array" ref="C67">IFERROR(IF(INDEX(RAM!$B$7:$B$205,B67,1)=0,"",INDEX(RAM!$B$7:$B$205,B67,1)),"")</f>
        <v/>
      </c>
      <c r="D67" s="136" t="str">
        <f>IFERROR(IF(C67="","",IF(INDEX(RAM!$C$7:$C$205,B67,1)="","-/-",INDEX(RAM!$C$7:$C$205,B67,1))),"")</f>
        <v/>
      </c>
      <c r="E67" s="136" t="str">
        <f t="array" ref="E67">IFERROR(IF(C67="","",INDEX(RAM!$D$7:$CY$205,B67,SMALL(IF(INDEX(RAM!$D$7:$CY$205,B67,)&lt;&gt;"",COLUMN(RAM!$D$7:$CY$205)-3,""),1))),"")</f>
        <v/>
      </c>
      <c r="F67" s="136" t="str">
        <f t="array" ref="F67">IFERROR(IF(C67="","",INDEX(RAM!$D$7:$CY$205,B67,SMALL(IF(INDEX(RAM!$D$7:$CY$205,B67,)&lt;&gt;"",COLUMN(RAM!$D$7:$CY$205)-3,""),2))),"")</f>
        <v/>
      </c>
      <c r="G67" s="136" t="str">
        <f t="array" ref="G67">IFERROR(IF(C67="","",INDEX(RAM!$D$7:$CY$205,B67,SMALL(IF(INDEX(RAM!$D$7:$CY$205,B67,)&lt;&gt;"",COLUMN(RAM!$D$7:$CY$205)-3,""),3))),"")</f>
        <v/>
      </c>
      <c r="H67" s="136" t="str">
        <f t="array" ref="H67">IFERROR(IF(C67="","",INDEX(RAM!$D$7:$CY$205,B67,SMALL(IF(INDEX(RAM!$D$7:$CY$205,B67,)&lt;&gt;"",COLUMN(RAM!$D$7:$CY$205)-3,""),4))),"")</f>
        <v/>
      </c>
      <c r="I67" s="136" t="str">
        <f t="array" ref="I67">IFERROR(IF(C67="","",INDEX(RAM!$D$7:$CY$205,B67,SMALL(IF(INDEX(RAM!$D$7:$CY$205,B67,)&lt;&gt;"",COLUMN(RAM!$D$7:$CY$205)-3,""),5))),"")</f>
        <v/>
      </c>
      <c r="J67" s="136" t="str">
        <f t="shared" si="35"/>
        <v>-/-</v>
      </c>
      <c r="K67" s="136" t="str">
        <f t="array" ref="K67">IFERROR(IF(C67="","",INDEX(RAM!$D$5:$CY$5,1,SMALL(IF(INDEX(RAM!$D$7:$CY$205,B67,)&lt;&gt;"",COLUMN(RAM!$D$7:$CY$205)-3,""),1))),"")</f>
        <v/>
      </c>
      <c r="L67" s="136" t="str">
        <f t="array" ref="L67">IFERROR(IF(C67="","",INDEX(RAM!$D$5:$CY$5,1,SMALL(IF(INDEX(RAM!$D$7:$CY$205,B67,)&lt;&gt;"",COLUMN(RAM!$D$7:$CY$205)-3,""),2))),"")</f>
        <v/>
      </c>
      <c r="M67" s="136" t="str">
        <f t="array" ref="M67">IFERROR(IF(C67="","",INDEX(RAM!$D$5:$CY$5,1,SMALL(IF(INDEX(RAM!$D$7:$CY$205,B67,)&lt;&gt;"",COLUMN(RAM!$D$7:$CY$205)-3,""),3))),"")</f>
        <v/>
      </c>
      <c r="N67" s="136" t="str">
        <f t="array" ref="N67">IFERROR(IF(C67="","",INDEX(RAM!$D$5:$CY$5,1,SMALL(IF(INDEX(RAM!$D$7:$CY$205,B67,)&lt;&gt;"",COLUMN(RAM!$D$7:$CY$205)-3,""),4))),"")</f>
        <v/>
      </c>
      <c r="O67" s="136" t="str">
        <f t="array" ref="O67">IFERROR(IF(C67="","",INDEX(RAM!$D$5:$CY$5,1,SMALL(IF(INDEX(RAM!$D$7:$CY$205,B67,)&lt;&gt;"",COLUMN(RAM!$D$7:$CY$205)-3,""),5))),"")</f>
        <v/>
      </c>
      <c r="P67" s="136" t="str">
        <f t="shared" si="36"/>
        <v>-/---</v>
      </c>
      <c r="Q67" s="136" t="str">
        <f t="shared" si="37"/>
        <v xml:space="preserve"> - </v>
      </c>
      <c r="R67" s="136" t="str">
        <f t="shared" si="38"/>
        <v/>
      </c>
      <c r="S67" s="14">
        <f>IF(roleF="",1,IF(ISNUMBER(MATCH(roleF,INDEX(RAM!$D$7:$CY$205,B67,),0)),1,0))*IF(personF="",1,IF(INDEX(INDEX(RAM!$D$7:$CY$205,B67,),1,personF)&lt;&gt;"",IF(roleF="",1,IF(ISNUMBER(MATCH(roleF,INDEX(RAM!$D$7:$CY$205,B67,personF),0)),1,0)),0))</f>
        <v>1</v>
      </c>
      <c r="T67" s="14" t="str">
        <f t="shared" si="39"/>
        <v/>
      </c>
      <c r="U67" s="14" t="str">
        <f t="shared" si="40"/>
        <v/>
      </c>
      <c r="V67" s="14" t="str">
        <f t="shared" si="41"/>
        <v/>
      </c>
      <c r="W67" s="14" t="str">
        <f t="shared" si="42"/>
        <v xml:space="preserve"> </v>
      </c>
      <c r="X67" s="14" t="str">
        <f>IF(T67="","",IF(T67=1,Y67+0*(COUNTIF($T$7:T67,1)-1),X66))</f>
        <v/>
      </c>
      <c r="Y67" s="14" t="str">
        <f t="shared" si="43"/>
        <v/>
      </c>
      <c r="Z67" s="10" t="str">
        <f t="array" ref="Z67">IF(C67="","",MAX(IF(ISNUMBER(SEARCH(" "&amp;B67," "&amp;$C$7:$C$206)),$T$7:$T$206,0)))</f>
        <v/>
      </c>
      <c r="AA67" s="10" t="str">
        <f t="shared" si="27"/>
        <v/>
      </c>
      <c r="AC67" s="91" t="str">
        <f t="shared" si="28"/>
        <v/>
      </c>
      <c r="AD67" s="91" t="str">
        <f t="shared" si="29"/>
        <v/>
      </c>
      <c r="AE67" s="91" t="str">
        <f t="shared" si="30"/>
        <v/>
      </c>
      <c r="AF67" s="91" t="str">
        <f t="shared" si="31"/>
        <v/>
      </c>
      <c r="AG67" s="91" t="str">
        <f t="shared" si="32"/>
        <v/>
      </c>
      <c r="AH67" s="91" t="str">
        <f t="shared" si="33"/>
        <v/>
      </c>
      <c r="AI67" s="91" t="str">
        <f t="shared" si="34"/>
        <v/>
      </c>
      <c r="AJ67" s="10" t="str">
        <f t="shared" si="44"/>
        <v/>
      </c>
      <c r="AK67" s="10" t="str">
        <f t="shared" si="45"/>
        <v/>
      </c>
      <c r="AL67" s="92" t="str">
        <f t="shared" si="46"/>
        <v/>
      </c>
      <c r="AM67" s="92" t="str">
        <f t="shared" si="47"/>
        <v/>
      </c>
      <c r="AN67" s="10" t="str">
        <f t="shared" si="48"/>
        <v/>
      </c>
      <c r="AO67" s="24"/>
      <c r="AR67" s="24"/>
      <c r="AS67" s="24"/>
      <c r="AT67" s="24"/>
      <c r="AU67" s="24"/>
      <c r="AV67" s="24"/>
      <c r="AW67" s="10">
        <f>Settings!C67</f>
        <v>0</v>
      </c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</row>
    <row r="68" spans="2:62" x14ac:dyDescent="0.25">
      <c r="B68" s="5">
        <v>62</v>
      </c>
      <c r="C68" s="14" t="str">
        <f t="array" ref="C68">IFERROR(IF(INDEX(RAM!$B$7:$B$205,B68,1)=0,"",INDEX(RAM!$B$7:$B$205,B68,1)),"")</f>
        <v/>
      </c>
      <c r="D68" s="136" t="str">
        <f>IFERROR(IF(C68="","",IF(INDEX(RAM!$C$7:$C$205,B68,1)="","-/-",INDEX(RAM!$C$7:$C$205,B68,1))),"")</f>
        <v/>
      </c>
      <c r="E68" s="136" t="str">
        <f t="array" ref="E68">IFERROR(IF(C68="","",INDEX(RAM!$D$7:$CY$205,B68,SMALL(IF(INDEX(RAM!$D$7:$CY$205,B68,)&lt;&gt;"",COLUMN(RAM!$D$7:$CY$205)-3,""),1))),"")</f>
        <v/>
      </c>
      <c r="F68" s="136" t="str">
        <f t="array" ref="F68">IFERROR(IF(C68="","",INDEX(RAM!$D$7:$CY$205,B68,SMALL(IF(INDEX(RAM!$D$7:$CY$205,B68,)&lt;&gt;"",COLUMN(RAM!$D$7:$CY$205)-3,""),2))),"")</f>
        <v/>
      </c>
      <c r="G68" s="136" t="str">
        <f t="array" ref="G68">IFERROR(IF(C68="","",INDEX(RAM!$D$7:$CY$205,B68,SMALL(IF(INDEX(RAM!$D$7:$CY$205,B68,)&lt;&gt;"",COLUMN(RAM!$D$7:$CY$205)-3,""),3))),"")</f>
        <v/>
      </c>
      <c r="H68" s="136" t="str">
        <f t="array" ref="H68">IFERROR(IF(C68="","",INDEX(RAM!$D$7:$CY$205,B68,SMALL(IF(INDEX(RAM!$D$7:$CY$205,B68,)&lt;&gt;"",COLUMN(RAM!$D$7:$CY$205)-3,""),4))),"")</f>
        <v/>
      </c>
      <c r="I68" s="136" t="str">
        <f t="array" ref="I68">IFERROR(IF(C68="","",INDEX(RAM!$D$7:$CY$205,B68,SMALL(IF(INDEX(RAM!$D$7:$CY$205,B68,)&lt;&gt;"",COLUMN(RAM!$D$7:$CY$205)-3,""),5))),"")</f>
        <v/>
      </c>
      <c r="J68" s="136" t="str">
        <f t="shared" si="35"/>
        <v>-/-</v>
      </c>
      <c r="K68" s="136" t="str">
        <f t="array" ref="K68">IFERROR(IF(C68="","",INDEX(RAM!$D$5:$CY$5,1,SMALL(IF(INDEX(RAM!$D$7:$CY$205,B68,)&lt;&gt;"",COLUMN(RAM!$D$7:$CY$205)-3,""),1))),"")</f>
        <v/>
      </c>
      <c r="L68" s="136" t="str">
        <f t="array" ref="L68">IFERROR(IF(C68="","",INDEX(RAM!$D$5:$CY$5,1,SMALL(IF(INDEX(RAM!$D$7:$CY$205,B68,)&lt;&gt;"",COLUMN(RAM!$D$7:$CY$205)-3,""),2))),"")</f>
        <v/>
      </c>
      <c r="M68" s="136" t="str">
        <f t="array" ref="M68">IFERROR(IF(C68="","",INDEX(RAM!$D$5:$CY$5,1,SMALL(IF(INDEX(RAM!$D$7:$CY$205,B68,)&lt;&gt;"",COLUMN(RAM!$D$7:$CY$205)-3,""),3))),"")</f>
        <v/>
      </c>
      <c r="N68" s="136" t="str">
        <f t="array" ref="N68">IFERROR(IF(C68="","",INDEX(RAM!$D$5:$CY$5,1,SMALL(IF(INDEX(RAM!$D$7:$CY$205,B68,)&lt;&gt;"",COLUMN(RAM!$D$7:$CY$205)-3,""),4))),"")</f>
        <v/>
      </c>
      <c r="O68" s="136" t="str">
        <f t="array" ref="O68">IFERROR(IF(C68="","",INDEX(RAM!$D$5:$CY$5,1,SMALL(IF(INDEX(RAM!$D$7:$CY$205,B68,)&lt;&gt;"",COLUMN(RAM!$D$7:$CY$205)-3,""),5))),"")</f>
        <v/>
      </c>
      <c r="P68" s="136" t="str">
        <f t="shared" si="36"/>
        <v>-/---</v>
      </c>
      <c r="Q68" s="136" t="str">
        <f t="shared" si="37"/>
        <v xml:space="preserve"> - </v>
      </c>
      <c r="R68" s="136" t="str">
        <f t="shared" si="38"/>
        <v/>
      </c>
      <c r="S68" s="14">
        <f>IF(roleF="",1,IF(ISNUMBER(MATCH(roleF,INDEX(RAM!$D$7:$CY$205,B68,),0)),1,0))*IF(personF="",1,IF(INDEX(INDEX(RAM!$D$7:$CY$205,B68,),1,personF)&lt;&gt;"",IF(roleF="",1,IF(ISNUMBER(MATCH(roleF,INDEX(RAM!$D$7:$CY$205,B68,personF),0)),1,0)),0))</f>
        <v>1</v>
      </c>
      <c r="T68" s="14" t="str">
        <f t="shared" si="39"/>
        <v/>
      </c>
      <c r="U68" s="14" t="str">
        <f t="shared" si="40"/>
        <v/>
      </c>
      <c r="V68" s="14" t="str">
        <f t="shared" si="41"/>
        <v/>
      </c>
      <c r="W68" s="14" t="str">
        <f t="shared" si="42"/>
        <v xml:space="preserve"> </v>
      </c>
      <c r="X68" s="14" t="str">
        <f>IF(T68="","",IF(T68=1,Y68+0*(COUNTIF($T$7:T68,1)-1),X67))</f>
        <v/>
      </c>
      <c r="Y68" s="14" t="str">
        <f t="shared" si="43"/>
        <v/>
      </c>
      <c r="Z68" s="10" t="str">
        <f t="array" ref="Z68">IF(C68="","",MAX(IF(ISNUMBER(SEARCH(" "&amp;B68," "&amp;$C$7:$C$206)),$T$7:$T$206,0)))</f>
        <v/>
      </c>
      <c r="AA68" s="10" t="str">
        <f t="shared" si="27"/>
        <v/>
      </c>
      <c r="AC68" s="91" t="str">
        <f t="shared" si="28"/>
        <v/>
      </c>
      <c r="AD68" s="91" t="str">
        <f t="shared" si="29"/>
        <v/>
      </c>
      <c r="AE68" s="91" t="str">
        <f t="shared" si="30"/>
        <v/>
      </c>
      <c r="AF68" s="91" t="str">
        <f t="shared" si="31"/>
        <v/>
      </c>
      <c r="AG68" s="91" t="str">
        <f t="shared" si="32"/>
        <v/>
      </c>
      <c r="AH68" s="91" t="str">
        <f t="shared" si="33"/>
        <v/>
      </c>
      <c r="AI68" s="91" t="str">
        <f t="shared" si="34"/>
        <v/>
      </c>
      <c r="AJ68" s="10" t="str">
        <f t="shared" si="44"/>
        <v/>
      </c>
      <c r="AK68" s="10" t="str">
        <f t="shared" si="45"/>
        <v/>
      </c>
      <c r="AL68" s="92" t="str">
        <f t="shared" si="46"/>
        <v/>
      </c>
      <c r="AM68" s="92" t="str">
        <f t="shared" si="47"/>
        <v/>
      </c>
      <c r="AN68" s="10" t="str">
        <f t="shared" si="48"/>
        <v/>
      </c>
      <c r="AO68" s="24"/>
      <c r="AR68" s="24"/>
      <c r="AS68" s="24"/>
      <c r="AT68" s="24"/>
      <c r="AU68" s="24"/>
      <c r="AV68" s="24"/>
      <c r="AW68" s="10">
        <f>Settings!C68</f>
        <v>0</v>
      </c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</row>
    <row r="69" spans="2:62" x14ac:dyDescent="0.25">
      <c r="B69" s="5">
        <v>63</v>
      </c>
      <c r="C69" s="14" t="str">
        <f t="array" ref="C69">IFERROR(IF(INDEX(RAM!$B$7:$B$205,B69,1)=0,"",INDEX(RAM!$B$7:$B$205,B69,1)),"")</f>
        <v/>
      </c>
      <c r="D69" s="136" t="str">
        <f>IFERROR(IF(C69="","",IF(INDEX(RAM!$C$7:$C$205,B69,1)="","-/-",INDEX(RAM!$C$7:$C$205,B69,1))),"")</f>
        <v/>
      </c>
      <c r="E69" s="136" t="str">
        <f t="array" ref="E69">IFERROR(IF(C69="","",INDEX(RAM!$D$7:$CY$205,B69,SMALL(IF(INDEX(RAM!$D$7:$CY$205,B69,)&lt;&gt;"",COLUMN(RAM!$D$7:$CY$205)-3,""),1))),"")</f>
        <v/>
      </c>
      <c r="F69" s="136" t="str">
        <f t="array" ref="F69">IFERROR(IF(C69="","",INDEX(RAM!$D$7:$CY$205,B69,SMALL(IF(INDEX(RAM!$D$7:$CY$205,B69,)&lt;&gt;"",COLUMN(RAM!$D$7:$CY$205)-3,""),2))),"")</f>
        <v/>
      </c>
      <c r="G69" s="136" t="str">
        <f t="array" ref="G69">IFERROR(IF(C69="","",INDEX(RAM!$D$7:$CY$205,B69,SMALL(IF(INDEX(RAM!$D$7:$CY$205,B69,)&lt;&gt;"",COLUMN(RAM!$D$7:$CY$205)-3,""),3))),"")</f>
        <v/>
      </c>
      <c r="H69" s="136" t="str">
        <f t="array" ref="H69">IFERROR(IF(C69="","",INDEX(RAM!$D$7:$CY$205,B69,SMALL(IF(INDEX(RAM!$D$7:$CY$205,B69,)&lt;&gt;"",COLUMN(RAM!$D$7:$CY$205)-3,""),4))),"")</f>
        <v/>
      </c>
      <c r="I69" s="136" t="str">
        <f t="array" ref="I69">IFERROR(IF(C69="","",INDEX(RAM!$D$7:$CY$205,B69,SMALL(IF(INDEX(RAM!$D$7:$CY$205,B69,)&lt;&gt;"",COLUMN(RAM!$D$7:$CY$205)-3,""),5))),"")</f>
        <v/>
      </c>
      <c r="J69" s="136" t="str">
        <f t="shared" si="35"/>
        <v>-/-</v>
      </c>
      <c r="K69" s="136" t="str">
        <f t="array" ref="K69">IFERROR(IF(C69="","",INDEX(RAM!$D$5:$CY$5,1,SMALL(IF(INDEX(RAM!$D$7:$CY$205,B69,)&lt;&gt;"",COLUMN(RAM!$D$7:$CY$205)-3,""),1))),"")</f>
        <v/>
      </c>
      <c r="L69" s="136" t="str">
        <f t="array" ref="L69">IFERROR(IF(C69="","",INDEX(RAM!$D$5:$CY$5,1,SMALL(IF(INDEX(RAM!$D$7:$CY$205,B69,)&lt;&gt;"",COLUMN(RAM!$D$7:$CY$205)-3,""),2))),"")</f>
        <v/>
      </c>
      <c r="M69" s="136" t="str">
        <f t="array" ref="M69">IFERROR(IF(C69="","",INDEX(RAM!$D$5:$CY$5,1,SMALL(IF(INDEX(RAM!$D$7:$CY$205,B69,)&lt;&gt;"",COLUMN(RAM!$D$7:$CY$205)-3,""),3))),"")</f>
        <v/>
      </c>
      <c r="N69" s="136" t="str">
        <f t="array" ref="N69">IFERROR(IF(C69="","",INDEX(RAM!$D$5:$CY$5,1,SMALL(IF(INDEX(RAM!$D$7:$CY$205,B69,)&lt;&gt;"",COLUMN(RAM!$D$7:$CY$205)-3,""),4))),"")</f>
        <v/>
      </c>
      <c r="O69" s="136" t="str">
        <f t="array" ref="O69">IFERROR(IF(C69="","",INDEX(RAM!$D$5:$CY$5,1,SMALL(IF(INDEX(RAM!$D$7:$CY$205,B69,)&lt;&gt;"",COLUMN(RAM!$D$7:$CY$205)-3,""),5))),"")</f>
        <v/>
      </c>
      <c r="P69" s="136" t="str">
        <f t="shared" si="36"/>
        <v>-/---</v>
      </c>
      <c r="Q69" s="136" t="str">
        <f t="shared" si="37"/>
        <v xml:space="preserve"> - </v>
      </c>
      <c r="R69" s="136" t="str">
        <f t="shared" si="38"/>
        <v/>
      </c>
      <c r="S69" s="14">
        <f>IF(roleF="",1,IF(ISNUMBER(MATCH(roleF,INDEX(RAM!$D$7:$CY$205,B69,),0)),1,0))*IF(personF="",1,IF(INDEX(INDEX(RAM!$D$7:$CY$205,B69,),1,personF)&lt;&gt;"",IF(roleF="",1,IF(ISNUMBER(MATCH(roleF,INDEX(RAM!$D$7:$CY$205,B69,personF),0)),1,0)),0))</f>
        <v>1</v>
      </c>
      <c r="T69" s="14" t="str">
        <f t="shared" si="39"/>
        <v/>
      </c>
      <c r="U69" s="14" t="str">
        <f t="shared" si="40"/>
        <v/>
      </c>
      <c r="V69" s="14" t="str">
        <f t="shared" si="41"/>
        <v/>
      </c>
      <c r="W69" s="14" t="str">
        <f t="shared" si="42"/>
        <v xml:space="preserve"> </v>
      </c>
      <c r="X69" s="14" t="str">
        <f>IF(T69="","",IF(T69=1,Y69+0*(COUNTIF($T$7:T69,1)-1),X68))</f>
        <v/>
      </c>
      <c r="Y69" s="14" t="str">
        <f t="shared" si="43"/>
        <v/>
      </c>
      <c r="Z69" s="10" t="str">
        <f t="array" ref="Z69">IF(C69="","",MAX(IF(ISNUMBER(SEARCH(" "&amp;B69," "&amp;$C$7:$C$206)),$T$7:$T$206,0)))</f>
        <v/>
      </c>
      <c r="AA69" s="10" t="str">
        <f t="shared" si="27"/>
        <v/>
      </c>
      <c r="AC69" s="91" t="str">
        <f t="shared" si="28"/>
        <v/>
      </c>
      <c r="AD69" s="91" t="str">
        <f t="shared" si="29"/>
        <v/>
      </c>
      <c r="AE69" s="91" t="str">
        <f t="shared" si="30"/>
        <v/>
      </c>
      <c r="AF69" s="91" t="str">
        <f t="shared" si="31"/>
        <v/>
      </c>
      <c r="AG69" s="91" t="str">
        <f t="shared" si="32"/>
        <v/>
      </c>
      <c r="AH69" s="91" t="str">
        <f t="shared" si="33"/>
        <v/>
      </c>
      <c r="AI69" s="91" t="str">
        <f t="shared" si="34"/>
        <v/>
      </c>
      <c r="AJ69" s="10" t="str">
        <f t="shared" si="44"/>
        <v/>
      </c>
      <c r="AK69" s="10" t="str">
        <f t="shared" si="45"/>
        <v/>
      </c>
      <c r="AL69" s="92" t="str">
        <f t="shared" si="46"/>
        <v/>
      </c>
      <c r="AM69" s="92" t="str">
        <f t="shared" si="47"/>
        <v/>
      </c>
      <c r="AN69" s="10" t="str">
        <f t="shared" si="48"/>
        <v/>
      </c>
      <c r="AO69" s="24"/>
      <c r="AR69" s="24"/>
      <c r="AS69" s="24"/>
      <c r="AT69" s="24"/>
      <c r="AU69" s="24"/>
      <c r="AV69" s="24"/>
      <c r="AW69" s="10">
        <f>Settings!C69</f>
        <v>0</v>
      </c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</row>
    <row r="70" spans="2:62" x14ac:dyDescent="0.25">
      <c r="B70" s="5">
        <v>64</v>
      </c>
      <c r="C70" s="14" t="str">
        <f t="array" ref="C70">IFERROR(IF(INDEX(RAM!$B$7:$B$205,B70,1)=0,"",INDEX(RAM!$B$7:$B$205,B70,1)),"")</f>
        <v/>
      </c>
      <c r="D70" s="136" t="str">
        <f>IFERROR(IF(C70="","",IF(INDEX(RAM!$C$7:$C$205,B70,1)="","-/-",INDEX(RAM!$C$7:$C$205,B70,1))),"")</f>
        <v/>
      </c>
      <c r="E70" s="136" t="str">
        <f t="array" ref="E70">IFERROR(IF(C70="","",INDEX(RAM!$D$7:$CY$205,B70,SMALL(IF(INDEX(RAM!$D$7:$CY$205,B70,)&lt;&gt;"",COLUMN(RAM!$D$7:$CY$205)-3,""),1))),"")</f>
        <v/>
      </c>
      <c r="F70" s="136" t="str">
        <f t="array" ref="F70">IFERROR(IF(C70="","",INDEX(RAM!$D$7:$CY$205,B70,SMALL(IF(INDEX(RAM!$D$7:$CY$205,B70,)&lt;&gt;"",COLUMN(RAM!$D$7:$CY$205)-3,""),2))),"")</f>
        <v/>
      </c>
      <c r="G70" s="136" t="str">
        <f t="array" ref="G70">IFERROR(IF(C70="","",INDEX(RAM!$D$7:$CY$205,B70,SMALL(IF(INDEX(RAM!$D$7:$CY$205,B70,)&lt;&gt;"",COLUMN(RAM!$D$7:$CY$205)-3,""),3))),"")</f>
        <v/>
      </c>
      <c r="H70" s="136" t="str">
        <f t="array" ref="H70">IFERROR(IF(C70="","",INDEX(RAM!$D$7:$CY$205,B70,SMALL(IF(INDEX(RAM!$D$7:$CY$205,B70,)&lt;&gt;"",COLUMN(RAM!$D$7:$CY$205)-3,""),4))),"")</f>
        <v/>
      </c>
      <c r="I70" s="136" t="str">
        <f t="array" ref="I70">IFERROR(IF(C70="","",INDEX(RAM!$D$7:$CY$205,B70,SMALL(IF(INDEX(RAM!$D$7:$CY$205,B70,)&lt;&gt;"",COLUMN(RAM!$D$7:$CY$205)-3,""),5))),"")</f>
        <v/>
      </c>
      <c r="J70" s="136" t="str">
        <f t="shared" si="35"/>
        <v>-/-</v>
      </c>
      <c r="K70" s="136" t="str">
        <f t="array" ref="K70">IFERROR(IF(C70="","",INDEX(RAM!$D$5:$CY$5,1,SMALL(IF(INDEX(RAM!$D$7:$CY$205,B70,)&lt;&gt;"",COLUMN(RAM!$D$7:$CY$205)-3,""),1))),"")</f>
        <v/>
      </c>
      <c r="L70" s="136" t="str">
        <f t="array" ref="L70">IFERROR(IF(C70="","",INDEX(RAM!$D$5:$CY$5,1,SMALL(IF(INDEX(RAM!$D$7:$CY$205,B70,)&lt;&gt;"",COLUMN(RAM!$D$7:$CY$205)-3,""),2))),"")</f>
        <v/>
      </c>
      <c r="M70" s="136" t="str">
        <f t="array" ref="M70">IFERROR(IF(C70="","",INDEX(RAM!$D$5:$CY$5,1,SMALL(IF(INDEX(RAM!$D$7:$CY$205,B70,)&lt;&gt;"",COLUMN(RAM!$D$7:$CY$205)-3,""),3))),"")</f>
        <v/>
      </c>
      <c r="N70" s="136" t="str">
        <f t="array" ref="N70">IFERROR(IF(C70="","",INDEX(RAM!$D$5:$CY$5,1,SMALL(IF(INDEX(RAM!$D$7:$CY$205,B70,)&lt;&gt;"",COLUMN(RAM!$D$7:$CY$205)-3,""),4))),"")</f>
        <v/>
      </c>
      <c r="O70" s="136" t="str">
        <f t="array" ref="O70">IFERROR(IF(C70="","",INDEX(RAM!$D$5:$CY$5,1,SMALL(IF(INDEX(RAM!$D$7:$CY$205,B70,)&lt;&gt;"",COLUMN(RAM!$D$7:$CY$205)-3,""),5))),"")</f>
        <v/>
      </c>
      <c r="P70" s="136" t="str">
        <f t="shared" si="36"/>
        <v>-/---</v>
      </c>
      <c r="Q70" s="136" t="str">
        <f t="shared" si="37"/>
        <v xml:space="preserve"> - </v>
      </c>
      <c r="R70" s="136" t="str">
        <f t="shared" si="38"/>
        <v/>
      </c>
      <c r="S70" s="14">
        <f>IF(roleF="",1,IF(ISNUMBER(MATCH(roleF,INDEX(RAM!$D$7:$CY$205,B70,),0)),1,0))*IF(personF="",1,IF(INDEX(INDEX(RAM!$D$7:$CY$205,B70,),1,personF)&lt;&gt;"",IF(roleF="",1,IF(ISNUMBER(MATCH(roleF,INDEX(RAM!$D$7:$CY$205,B70,personF),0)),1,0)),0))</f>
        <v>1</v>
      </c>
      <c r="T70" s="14" t="str">
        <f t="shared" si="39"/>
        <v/>
      </c>
      <c r="U70" s="14" t="str">
        <f t="shared" si="40"/>
        <v/>
      </c>
      <c r="V70" s="14" t="str">
        <f t="shared" si="41"/>
        <v/>
      </c>
      <c r="W70" s="14" t="str">
        <f t="shared" si="42"/>
        <v xml:space="preserve"> </v>
      </c>
      <c r="X70" s="14" t="str">
        <f>IF(T70="","",IF(T70=1,Y70+0*(COUNTIF($T$7:T70,1)-1),X69))</f>
        <v/>
      </c>
      <c r="Y70" s="14" t="str">
        <f t="shared" si="43"/>
        <v/>
      </c>
      <c r="Z70" s="10" t="str">
        <f t="array" ref="Z70">IF(C70="","",MAX(IF(ISNUMBER(SEARCH(" "&amp;B70," "&amp;$C$7:$C$206)),$T$7:$T$206,0)))</f>
        <v/>
      </c>
      <c r="AA70" s="10" t="str">
        <f t="shared" si="27"/>
        <v/>
      </c>
      <c r="AC70" s="91" t="str">
        <f t="shared" si="28"/>
        <v/>
      </c>
      <c r="AD70" s="91" t="str">
        <f t="shared" si="29"/>
        <v/>
      </c>
      <c r="AE70" s="91" t="str">
        <f t="shared" si="30"/>
        <v/>
      </c>
      <c r="AF70" s="91" t="str">
        <f t="shared" si="31"/>
        <v/>
      </c>
      <c r="AG70" s="91" t="str">
        <f t="shared" si="32"/>
        <v/>
      </c>
      <c r="AH70" s="91" t="str">
        <f t="shared" si="33"/>
        <v/>
      </c>
      <c r="AI70" s="91" t="str">
        <f t="shared" si="34"/>
        <v/>
      </c>
      <c r="AJ70" s="10" t="str">
        <f t="shared" si="44"/>
        <v/>
      </c>
      <c r="AK70" s="10" t="str">
        <f t="shared" si="45"/>
        <v/>
      </c>
      <c r="AL70" s="92" t="str">
        <f t="shared" si="46"/>
        <v/>
      </c>
      <c r="AM70" s="92" t="str">
        <f t="shared" si="47"/>
        <v/>
      </c>
      <c r="AN70" s="10" t="str">
        <f t="shared" si="48"/>
        <v/>
      </c>
      <c r="AO70" s="24"/>
      <c r="AR70" s="24"/>
      <c r="AS70" s="24"/>
      <c r="AT70" s="24"/>
      <c r="AU70" s="24"/>
      <c r="AV70" s="24"/>
      <c r="AW70" s="10">
        <f>Settings!C70</f>
        <v>0</v>
      </c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</row>
    <row r="71" spans="2:62" x14ac:dyDescent="0.25">
      <c r="B71" s="5">
        <v>65</v>
      </c>
      <c r="C71" s="14" t="str">
        <f t="array" ref="C71">IFERROR(IF(INDEX(RAM!$B$7:$B$205,B71,1)=0,"",INDEX(RAM!$B$7:$B$205,B71,1)),"")</f>
        <v/>
      </c>
      <c r="D71" s="136" t="str">
        <f>IFERROR(IF(C71="","",IF(INDEX(RAM!$C$7:$C$205,B71,1)="","-/-",INDEX(RAM!$C$7:$C$205,B71,1))),"")</f>
        <v/>
      </c>
      <c r="E71" s="136" t="str">
        <f t="array" ref="E71">IFERROR(IF(C71="","",INDEX(RAM!$D$7:$CY$205,B71,SMALL(IF(INDEX(RAM!$D$7:$CY$205,B71,)&lt;&gt;"",COLUMN(RAM!$D$7:$CY$205)-3,""),1))),"")</f>
        <v/>
      </c>
      <c r="F71" s="136" t="str">
        <f t="array" ref="F71">IFERROR(IF(C71="","",INDEX(RAM!$D$7:$CY$205,B71,SMALL(IF(INDEX(RAM!$D$7:$CY$205,B71,)&lt;&gt;"",COLUMN(RAM!$D$7:$CY$205)-3,""),2))),"")</f>
        <v/>
      </c>
      <c r="G71" s="136" t="str">
        <f t="array" ref="G71">IFERROR(IF(C71="","",INDEX(RAM!$D$7:$CY$205,B71,SMALL(IF(INDEX(RAM!$D$7:$CY$205,B71,)&lt;&gt;"",COLUMN(RAM!$D$7:$CY$205)-3,""),3))),"")</f>
        <v/>
      </c>
      <c r="H71" s="136" t="str">
        <f t="array" ref="H71">IFERROR(IF(C71="","",INDEX(RAM!$D$7:$CY$205,B71,SMALL(IF(INDEX(RAM!$D$7:$CY$205,B71,)&lt;&gt;"",COLUMN(RAM!$D$7:$CY$205)-3,""),4))),"")</f>
        <v/>
      </c>
      <c r="I71" s="136" t="str">
        <f t="array" ref="I71">IFERROR(IF(C71="","",INDEX(RAM!$D$7:$CY$205,B71,SMALL(IF(INDEX(RAM!$D$7:$CY$205,B71,)&lt;&gt;"",COLUMN(RAM!$D$7:$CY$205)-3,""),5))),"")</f>
        <v/>
      </c>
      <c r="J71" s="136" t="str">
        <f t="shared" ref="J71:J102" si="49">IF(LEN(E71)=0,"-/-",TRIM(E71 &amp; " " &amp;F71&amp; " " &amp; G71 &amp; " " &amp; H71 &amp; " " &amp;I71))</f>
        <v>-/-</v>
      </c>
      <c r="K71" s="136" t="str">
        <f t="array" ref="K71">IFERROR(IF(C71="","",INDEX(RAM!$D$5:$CY$5,1,SMALL(IF(INDEX(RAM!$D$7:$CY$205,B71,)&lt;&gt;"",COLUMN(RAM!$D$7:$CY$205)-3,""),1))),"")</f>
        <v/>
      </c>
      <c r="L71" s="136" t="str">
        <f t="array" ref="L71">IFERROR(IF(C71="","",INDEX(RAM!$D$5:$CY$5,1,SMALL(IF(INDEX(RAM!$D$7:$CY$205,B71,)&lt;&gt;"",COLUMN(RAM!$D$7:$CY$205)-3,""),2))),"")</f>
        <v/>
      </c>
      <c r="M71" s="136" t="str">
        <f t="array" ref="M71">IFERROR(IF(C71="","",INDEX(RAM!$D$5:$CY$5,1,SMALL(IF(INDEX(RAM!$D$7:$CY$205,B71,)&lt;&gt;"",COLUMN(RAM!$D$7:$CY$205)-3,""),3))),"")</f>
        <v/>
      </c>
      <c r="N71" s="136" t="str">
        <f t="array" ref="N71">IFERROR(IF(C71="","",INDEX(RAM!$D$5:$CY$5,1,SMALL(IF(INDEX(RAM!$D$7:$CY$205,B71,)&lt;&gt;"",COLUMN(RAM!$D$7:$CY$205)-3,""),4))),"")</f>
        <v/>
      </c>
      <c r="O71" s="136" t="str">
        <f t="array" ref="O71">IFERROR(IF(C71="","",INDEX(RAM!$D$5:$CY$5,1,SMALL(IF(INDEX(RAM!$D$7:$CY$205,B71,)&lt;&gt;"",COLUMN(RAM!$D$7:$CY$205)-3,""),5))),"")</f>
        <v/>
      </c>
      <c r="P71" s="136" t="str">
        <f t="shared" ref="P71:P102" si="50">IF(LEN(K71)=0,"-/---", IF(K71&lt;&gt;"",K71&amp;", ","")&amp;IF(L71&lt;&gt;"",L71&amp;", ","")&amp;IF(M71&lt;&gt;"",M71&amp;", ","")&amp;IF(N71&lt;&gt;"",N71&amp;", ","")&amp;IF(O71&lt;&gt;"",O71&amp;", ",""))</f>
        <v>-/---</v>
      </c>
      <c r="Q71" s="136" t="str">
        <f t="shared" ref="Q71:Q102" si="51">IF(OR($AT$5=1,$AT$5=4,$AT$5=6),D71,IF($AT$5=2,C71&amp;" ",C71&amp; " - "&amp;D71))</f>
        <v xml:space="preserve"> - </v>
      </c>
      <c r="R71" s="136" t="str">
        <f t="shared" ref="R71:R102" si="52">IF(C71="","", IF(OR($AT$5=4,$AT$5=5),J71&amp;" ",IF(OR($AT$5=6,$AT$5=7),LEFT(P71,LEN(P71)-2),IF($AT$5=8,IF(LEN(E71&amp;K71)=0,"-/-",SUBSTITUTE(E71&amp;"-"&amp;K71&amp;" "&amp;F71&amp;"-"&amp;L71&amp;" "&amp;G71&amp;"-"&amp;M71&amp;" "&amp;H71&amp;"-"&amp;N71&amp;" "&amp;I71&amp;"-"&amp;O71&amp;" ","- ","")),""))))</f>
        <v/>
      </c>
      <c r="S71" s="14">
        <f>IF(roleF="",1,IF(ISNUMBER(MATCH(roleF,INDEX(RAM!$D$7:$CY$205,B71,),0)),1,0))*IF(personF="",1,IF(INDEX(INDEX(RAM!$D$7:$CY$205,B71,),1,personF)&lt;&gt;"",IF(roleF="",1,IF(ISNUMBER(MATCH(roleF,INDEX(RAM!$D$7:$CY$205,B71,personF),0)),1,0)),0))</f>
        <v>1</v>
      </c>
      <c r="T71" s="14" t="str">
        <f t="shared" ref="T71:T102" si="53">IF(LEN(C71)&gt;0,LEN(C71)-LEN(SUBSTITUTE(C71,".",""))+1,"")</f>
        <v/>
      </c>
      <c r="U71" s="14" t="str">
        <f t="shared" ref="U71:U102" si="54">IF(C71="","",IF(T71=1,2,U70+$U$5))</f>
        <v/>
      </c>
      <c r="V71" s="14" t="str">
        <f t="shared" ref="V71:V102" si="55">IF(T71="","",2*(T71+X71))</f>
        <v/>
      </c>
      <c r="W71" s="14" t="str">
        <f t="shared" ref="W71:W102" si="56">U71&amp;" "&amp;V71</f>
        <v xml:space="preserve"> </v>
      </c>
      <c r="X71" s="14" t="str">
        <f>IF(T71="","",IF(T71=1,Y71+0*(COUNTIF($T$7:T71,1)-1),X70))</f>
        <v/>
      </c>
      <c r="Y71" s="14" t="str">
        <f t="shared" ref="Y71:Y102" si="57">IF(C71="","",INDEX($AA$7:$AA$106,IF(T71=1,C71,LEFT(C71,SEARCH(".",C71,1)-1)),1))</f>
        <v/>
      </c>
      <c r="Z71" s="10" t="str">
        <f t="array" ref="Z71">IF(C71="","",MAX(IF(ISNUMBER(SEARCH(" "&amp;B71," "&amp;$C$7:$C$206)),$T$7:$T$206,0)))</f>
        <v/>
      </c>
      <c r="AA71" s="10" t="str">
        <f t="shared" si="27"/>
        <v/>
      </c>
      <c r="AC71" s="91" t="str">
        <f t="shared" si="28"/>
        <v/>
      </c>
      <c r="AD71" s="91" t="str">
        <f t="shared" si="29"/>
        <v/>
      </c>
      <c r="AE71" s="91" t="str">
        <f t="shared" si="30"/>
        <v/>
      </c>
      <c r="AF71" s="91" t="str">
        <f t="shared" si="31"/>
        <v/>
      </c>
      <c r="AG71" s="91" t="str">
        <f t="shared" si="32"/>
        <v/>
      </c>
      <c r="AH71" s="91" t="str">
        <f t="shared" si="33"/>
        <v/>
      </c>
      <c r="AI71" s="91" t="str">
        <f t="shared" si="34"/>
        <v/>
      </c>
      <c r="AJ71" s="10" t="str">
        <f t="shared" ref="AJ71:AJ102" si="58">IFERROR(IF(C71&lt;&gt;"",IF(AN71=1,AM71+1,LEFT(AM71,SEARCH(";",SUBSTITUTE(AM71,".",";",AN71-1),1))&amp; RIGHT(AM71,LEN(AM71)-SEARCH(";",SUBSTITUTE(AM71,".",";",AN71-1),1)) +1   ),""),"")</f>
        <v/>
      </c>
      <c r="AK71" s="10" t="str">
        <f t="shared" ref="AK71:AK102" si="59">IFERROR(IF(C71&lt;&gt;"",IF(T71=1,C71+1,LEFT(C71,SEARCH(";",SUBSTITUTE(C71,".",";",T71-1),1))&amp; RIGHT(C71,LEN(C71)-SEARCH(";",SUBSTITUTE(C71,".",";",T71-1),1)) +1   ),""),"")</f>
        <v/>
      </c>
      <c r="AL71" s="92" t="str">
        <f t="shared" ref="AL71:AL102" si="60">IFERROR(IF(C71&lt;&gt;"",C71 &amp;".1",""),"")</f>
        <v/>
      </c>
      <c r="AM71" s="92" t="str">
        <f t="shared" ref="AM71:AM102" si="61">IFERROR(LEFT(C71,SEARCH(";",SUBSTITUTE(C71,".",";",T71-1),1)-1),"")</f>
        <v/>
      </c>
      <c r="AN71" s="10" t="str">
        <f t="shared" ref="AN71:AN102" si="62">IFERROR(T71-1,"")</f>
        <v/>
      </c>
      <c r="AO71" s="24"/>
      <c r="AR71" s="24"/>
      <c r="AS71" s="24"/>
      <c r="AT71" s="24"/>
      <c r="AU71" s="24"/>
      <c r="AV71" s="24"/>
      <c r="AW71" s="10">
        <f>Settings!C71</f>
        <v>0</v>
      </c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</row>
    <row r="72" spans="2:62" x14ac:dyDescent="0.25">
      <c r="B72" s="5">
        <v>66</v>
      </c>
      <c r="C72" s="14" t="str">
        <f t="array" ref="C72">IFERROR(IF(INDEX(RAM!$B$7:$B$205,B72,1)=0,"",INDEX(RAM!$B$7:$B$205,B72,1)),"")</f>
        <v/>
      </c>
      <c r="D72" s="136" t="str">
        <f>IFERROR(IF(C72="","",IF(INDEX(RAM!$C$7:$C$205,B72,1)="","-/-",INDEX(RAM!$C$7:$C$205,B72,1))),"")</f>
        <v/>
      </c>
      <c r="E72" s="136" t="str">
        <f t="array" ref="E72">IFERROR(IF(C72="","",INDEX(RAM!$D$7:$CY$205,B72,SMALL(IF(INDEX(RAM!$D$7:$CY$205,B72,)&lt;&gt;"",COLUMN(RAM!$D$7:$CY$205)-3,""),1))),"")</f>
        <v/>
      </c>
      <c r="F72" s="136" t="str">
        <f t="array" ref="F72">IFERROR(IF(C72="","",INDEX(RAM!$D$7:$CY$205,B72,SMALL(IF(INDEX(RAM!$D$7:$CY$205,B72,)&lt;&gt;"",COLUMN(RAM!$D$7:$CY$205)-3,""),2))),"")</f>
        <v/>
      </c>
      <c r="G72" s="136" t="str">
        <f t="array" ref="G72">IFERROR(IF(C72="","",INDEX(RAM!$D$7:$CY$205,B72,SMALL(IF(INDEX(RAM!$D$7:$CY$205,B72,)&lt;&gt;"",COLUMN(RAM!$D$7:$CY$205)-3,""),3))),"")</f>
        <v/>
      </c>
      <c r="H72" s="136" t="str">
        <f t="array" ref="H72">IFERROR(IF(C72="","",INDEX(RAM!$D$7:$CY$205,B72,SMALL(IF(INDEX(RAM!$D$7:$CY$205,B72,)&lt;&gt;"",COLUMN(RAM!$D$7:$CY$205)-3,""),4))),"")</f>
        <v/>
      </c>
      <c r="I72" s="136" t="str">
        <f t="array" ref="I72">IFERROR(IF(C72="","",INDEX(RAM!$D$7:$CY$205,B72,SMALL(IF(INDEX(RAM!$D$7:$CY$205,B72,)&lt;&gt;"",COLUMN(RAM!$D$7:$CY$205)-3,""),5))),"")</f>
        <v/>
      </c>
      <c r="J72" s="136" t="str">
        <f t="shared" si="49"/>
        <v>-/-</v>
      </c>
      <c r="K72" s="136" t="str">
        <f t="array" ref="K72">IFERROR(IF(C72="","",INDEX(RAM!$D$5:$CY$5,1,SMALL(IF(INDEX(RAM!$D$7:$CY$205,B72,)&lt;&gt;"",COLUMN(RAM!$D$7:$CY$205)-3,""),1))),"")</f>
        <v/>
      </c>
      <c r="L72" s="136" t="str">
        <f t="array" ref="L72">IFERROR(IF(C72="","",INDEX(RAM!$D$5:$CY$5,1,SMALL(IF(INDEX(RAM!$D$7:$CY$205,B72,)&lt;&gt;"",COLUMN(RAM!$D$7:$CY$205)-3,""),2))),"")</f>
        <v/>
      </c>
      <c r="M72" s="136" t="str">
        <f t="array" ref="M72">IFERROR(IF(C72="","",INDEX(RAM!$D$5:$CY$5,1,SMALL(IF(INDEX(RAM!$D$7:$CY$205,B72,)&lt;&gt;"",COLUMN(RAM!$D$7:$CY$205)-3,""),3))),"")</f>
        <v/>
      </c>
      <c r="N72" s="136" t="str">
        <f t="array" ref="N72">IFERROR(IF(C72="","",INDEX(RAM!$D$5:$CY$5,1,SMALL(IF(INDEX(RAM!$D$7:$CY$205,B72,)&lt;&gt;"",COLUMN(RAM!$D$7:$CY$205)-3,""),4))),"")</f>
        <v/>
      </c>
      <c r="O72" s="136" t="str">
        <f t="array" ref="O72">IFERROR(IF(C72="","",INDEX(RAM!$D$5:$CY$5,1,SMALL(IF(INDEX(RAM!$D$7:$CY$205,B72,)&lt;&gt;"",COLUMN(RAM!$D$7:$CY$205)-3,""),5))),"")</f>
        <v/>
      </c>
      <c r="P72" s="136" t="str">
        <f t="shared" si="50"/>
        <v>-/---</v>
      </c>
      <c r="Q72" s="136" t="str">
        <f t="shared" si="51"/>
        <v xml:space="preserve"> - </v>
      </c>
      <c r="R72" s="136" t="str">
        <f t="shared" si="52"/>
        <v/>
      </c>
      <c r="S72" s="14">
        <f>IF(roleF="",1,IF(ISNUMBER(MATCH(roleF,INDEX(RAM!$D$7:$CY$205,B72,),0)),1,0))*IF(personF="",1,IF(INDEX(INDEX(RAM!$D$7:$CY$205,B72,),1,personF)&lt;&gt;"",IF(roleF="",1,IF(ISNUMBER(MATCH(roleF,INDEX(RAM!$D$7:$CY$205,B72,personF),0)),1,0)),0))</f>
        <v>1</v>
      </c>
      <c r="T72" s="14" t="str">
        <f t="shared" si="53"/>
        <v/>
      </c>
      <c r="U72" s="14" t="str">
        <f t="shared" si="54"/>
        <v/>
      </c>
      <c r="V72" s="14" t="str">
        <f t="shared" si="55"/>
        <v/>
      </c>
      <c r="W72" s="14" t="str">
        <f t="shared" si="56"/>
        <v xml:space="preserve"> </v>
      </c>
      <c r="X72" s="14" t="str">
        <f>IF(T72="","",IF(T72=1,Y72+0*(COUNTIF($T$7:T72,1)-1),X71))</f>
        <v/>
      </c>
      <c r="Y72" s="14" t="str">
        <f t="shared" si="57"/>
        <v/>
      </c>
      <c r="Z72" s="10" t="str">
        <f t="array" ref="Z72">IF(C72="","",MAX(IF(ISNUMBER(SEARCH(" "&amp;B72," "&amp;$C$7:$C$206)),$T$7:$T$206,0)))</f>
        <v/>
      </c>
      <c r="AA72" s="10" t="str">
        <f t="shared" si="27"/>
        <v/>
      </c>
      <c r="AC72" s="91" t="str">
        <f t="shared" si="28"/>
        <v/>
      </c>
      <c r="AD72" s="91" t="str">
        <f t="shared" si="29"/>
        <v/>
      </c>
      <c r="AE72" s="91" t="str">
        <f t="shared" si="30"/>
        <v/>
      </c>
      <c r="AF72" s="91" t="str">
        <f t="shared" si="31"/>
        <v/>
      </c>
      <c r="AG72" s="91" t="str">
        <f t="shared" si="32"/>
        <v/>
      </c>
      <c r="AH72" s="91" t="str">
        <f t="shared" si="33"/>
        <v/>
      </c>
      <c r="AI72" s="91" t="str">
        <f t="shared" si="34"/>
        <v/>
      </c>
      <c r="AJ72" s="10" t="str">
        <f t="shared" si="58"/>
        <v/>
      </c>
      <c r="AK72" s="10" t="str">
        <f t="shared" si="59"/>
        <v/>
      </c>
      <c r="AL72" s="92" t="str">
        <f t="shared" si="60"/>
        <v/>
      </c>
      <c r="AM72" s="92" t="str">
        <f t="shared" si="61"/>
        <v/>
      </c>
      <c r="AN72" s="10" t="str">
        <f t="shared" si="62"/>
        <v/>
      </c>
      <c r="AO72" s="24"/>
      <c r="AR72" s="24"/>
      <c r="AS72" s="24"/>
      <c r="AT72" s="24"/>
      <c r="AU72" s="24"/>
      <c r="AV72" s="24"/>
      <c r="AW72" s="10">
        <f>Settings!C72</f>
        <v>0</v>
      </c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</row>
    <row r="73" spans="2:62" x14ac:dyDescent="0.25">
      <c r="B73" s="5">
        <v>67</v>
      </c>
      <c r="C73" s="14" t="str">
        <f t="array" ref="C73">IFERROR(IF(INDEX(RAM!$B$7:$B$205,B73,1)=0,"",INDEX(RAM!$B$7:$B$205,B73,1)),"")</f>
        <v/>
      </c>
      <c r="D73" s="136" t="str">
        <f>IFERROR(IF(C73="","",IF(INDEX(RAM!$C$7:$C$205,B73,1)="","-/-",INDEX(RAM!$C$7:$C$205,B73,1))),"")</f>
        <v/>
      </c>
      <c r="E73" s="136" t="str">
        <f t="array" ref="E73">IFERROR(IF(C73="","",INDEX(RAM!$D$7:$CY$205,B73,SMALL(IF(INDEX(RAM!$D$7:$CY$205,B73,)&lt;&gt;"",COLUMN(RAM!$D$7:$CY$205)-3,""),1))),"")</f>
        <v/>
      </c>
      <c r="F73" s="136" t="str">
        <f t="array" ref="F73">IFERROR(IF(C73="","",INDEX(RAM!$D$7:$CY$205,B73,SMALL(IF(INDEX(RAM!$D$7:$CY$205,B73,)&lt;&gt;"",COLUMN(RAM!$D$7:$CY$205)-3,""),2))),"")</f>
        <v/>
      </c>
      <c r="G73" s="136" t="str">
        <f t="array" ref="G73">IFERROR(IF(C73="","",INDEX(RAM!$D$7:$CY$205,B73,SMALL(IF(INDEX(RAM!$D$7:$CY$205,B73,)&lt;&gt;"",COLUMN(RAM!$D$7:$CY$205)-3,""),3))),"")</f>
        <v/>
      </c>
      <c r="H73" s="136" t="str">
        <f t="array" ref="H73">IFERROR(IF(C73="","",INDEX(RAM!$D$7:$CY$205,B73,SMALL(IF(INDEX(RAM!$D$7:$CY$205,B73,)&lt;&gt;"",COLUMN(RAM!$D$7:$CY$205)-3,""),4))),"")</f>
        <v/>
      </c>
      <c r="I73" s="136" t="str">
        <f t="array" ref="I73">IFERROR(IF(C73="","",INDEX(RAM!$D$7:$CY$205,B73,SMALL(IF(INDEX(RAM!$D$7:$CY$205,B73,)&lt;&gt;"",COLUMN(RAM!$D$7:$CY$205)-3,""),5))),"")</f>
        <v/>
      </c>
      <c r="J73" s="136" t="str">
        <f t="shared" si="49"/>
        <v>-/-</v>
      </c>
      <c r="K73" s="136" t="str">
        <f t="array" ref="K73">IFERROR(IF(C73="","",INDEX(RAM!$D$5:$CY$5,1,SMALL(IF(INDEX(RAM!$D$7:$CY$205,B73,)&lt;&gt;"",COLUMN(RAM!$D$7:$CY$205)-3,""),1))),"")</f>
        <v/>
      </c>
      <c r="L73" s="136" t="str">
        <f t="array" ref="L73">IFERROR(IF(C73="","",INDEX(RAM!$D$5:$CY$5,1,SMALL(IF(INDEX(RAM!$D$7:$CY$205,B73,)&lt;&gt;"",COLUMN(RAM!$D$7:$CY$205)-3,""),2))),"")</f>
        <v/>
      </c>
      <c r="M73" s="136" t="str">
        <f t="array" ref="M73">IFERROR(IF(C73="","",INDEX(RAM!$D$5:$CY$5,1,SMALL(IF(INDEX(RAM!$D$7:$CY$205,B73,)&lt;&gt;"",COLUMN(RAM!$D$7:$CY$205)-3,""),3))),"")</f>
        <v/>
      </c>
      <c r="N73" s="136" t="str">
        <f t="array" ref="N73">IFERROR(IF(C73="","",INDEX(RAM!$D$5:$CY$5,1,SMALL(IF(INDEX(RAM!$D$7:$CY$205,B73,)&lt;&gt;"",COLUMN(RAM!$D$7:$CY$205)-3,""),4))),"")</f>
        <v/>
      </c>
      <c r="O73" s="136" t="str">
        <f t="array" ref="O73">IFERROR(IF(C73="","",INDEX(RAM!$D$5:$CY$5,1,SMALL(IF(INDEX(RAM!$D$7:$CY$205,B73,)&lt;&gt;"",COLUMN(RAM!$D$7:$CY$205)-3,""),5))),"")</f>
        <v/>
      </c>
      <c r="P73" s="136" t="str">
        <f t="shared" si="50"/>
        <v>-/---</v>
      </c>
      <c r="Q73" s="136" t="str">
        <f t="shared" si="51"/>
        <v xml:space="preserve"> - </v>
      </c>
      <c r="R73" s="136" t="str">
        <f t="shared" si="52"/>
        <v/>
      </c>
      <c r="S73" s="14">
        <f>IF(roleF="",1,IF(ISNUMBER(MATCH(roleF,INDEX(RAM!$D$7:$CY$205,B73,),0)),1,0))*IF(personF="",1,IF(INDEX(INDEX(RAM!$D$7:$CY$205,B73,),1,personF)&lt;&gt;"",IF(roleF="",1,IF(ISNUMBER(MATCH(roleF,INDEX(RAM!$D$7:$CY$205,B73,personF),0)),1,0)),0))</f>
        <v>1</v>
      </c>
      <c r="T73" s="14" t="str">
        <f t="shared" si="53"/>
        <v/>
      </c>
      <c r="U73" s="14" t="str">
        <f t="shared" si="54"/>
        <v/>
      </c>
      <c r="V73" s="14" t="str">
        <f t="shared" si="55"/>
        <v/>
      </c>
      <c r="W73" s="14" t="str">
        <f t="shared" si="56"/>
        <v xml:space="preserve"> </v>
      </c>
      <c r="X73" s="14" t="str">
        <f>IF(T73="","",IF(T73=1,Y73+0*(COUNTIF($T$7:T73,1)-1),X72))</f>
        <v/>
      </c>
      <c r="Y73" s="14" t="str">
        <f t="shared" si="57"/>
        <v/>
      </c>
      <c r="Z73" s="10" t="str">
        <f t="array" ref="Z73">IF(C73="","",MAX(IF(ISNUMBER(SEARCH(" "&amp;B73," "&amp;$C$7:$C$206)),$T$7:$T$206,0)))</f>
        <v/>
      </c>
      <c r="AA73" s="10" t="str">
        <f t="shared" ref="AA73:AA106" si="63">IF(OR(Z73=0,Z73=""),"",AA72+Z72)</f>
        <v/>
      </c>
      <c r="AC73" s="91" t="str">
        <f t="shared" si="28"/>
        <v/>
      </c>
      <c r="AD73" s="91" t="str">
        <f t="shared" si="29"/>
        <v/>
      </c>
      <c r="AE73" s="91" t="str">
        <f t="shared" si="30"/>
        <v/>
      </c>
      <c r="AF73" s="91" t="str">
        <f t="shared" si="31"/>
        <v/>
      </c>
      <c r="AG73" s="91" t="str">
        <f t="shared" si="32"/>
        <v/>
      </c>
      <c r="AH73" s="91" t="str">
        <f t="shared" si="33"/>
        <v/>
      </c>
      <c r="AI73" s="91" t="str">
        <f t="shared" si="34"/>
        <v/>
      </c>
      <c r="AJ73" s="10" t="str">
        <f t="shared" si="58"/>
        <v/>
      </c>
      <c r="AK73" s="10" t="str">
        <f t="shared" si="59"/>
        <v/>
      </c>
      <c r="AL73" s="92" t="str">
        <f t="shared" si="60"/>
        <v/>
      </c>
      <c r="AM73" s="92" t="str">
        <f t="shared" si="61"/>
        <v/>
      </c>
      <c r="AN73" s="10" t="str">
        <f t="shared" si="62"/>
        <v/>
      </c>
      <c r="AO73" s="24"/>
      <c r="AR73" s="24"/>
      <c r="AS73" s="24"/>
      <c r="AT73" s="24"/>
      <c r="AU73" s="24"/>
      <c r="AV73" s="24"/>
      <c r="AW73" s="10">
        <f>Settings!C73</f>
        <v>0</v>
      </c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</row>
    <row r="74" spans="2:62" x14ac:dyDescent="0.25">
      <c r="B74" s="5">
        <v>68</v>
      </c>
      <c r="C74" s="14" t="str">
        <f t="array" ref="C74">IFERROR(IF(INDEX(RAM!$B$7:$B$205,B74,1)=0,"",INDEX(RAM!$B$7:$B$205,B74,1)),"")</f>
        <v/>
      </c>
      <c r="D74" s="136" t="str">
        <f>IFERROR(IF(C74="","",IF(INDEX(RAM!$C$7:$C$205,B74,1)="","-/-",INDEX(RAM!$C$7:$C$205,B74,1))),"")</f>
        <v/>
      </c>
      <c r="E74" s="136" t="str">
        <f t="array" ref="E74">IFERROR(IF(C74="","",INDEX(RAM!$D$7:$CY$205,B74,SMALL(IF(INDEX(RAM!$D$7:$CY$205,B74,)&lt;&gt;"",COLUMN(RAM!$D$7:$CY$205)-3,""),1))),"")</f>
        <v/>
      </c>
      <c r="F74" s="136" t="str">
        <f t="array" ref="F74">IFERROR(IF(C74="","",INDEX(RAM!$D$7:$CY$205,B74,SMALL(IF(INDEX(RAM!$D$7:$CY$205,B74,)&lt;&gt;"",COLUMN(RAM!$D$7:$CY$205)-3,""),2))),"")</f>
        <v/>
      </c>
      <c r="G74" s="136" t="str">
        <f t="array" ref="G74">IFERROR(IF(C74="","",INDEX(RAM!$D$7:$CY$205,B74,SMALL(IF(INDEX(RAM!$D$7:$CY$205,B74,)&lt;&gt;"",COLUMN(RAM!$D$7:$CY$205)-3,""),3))),"")</f>
        <v/>
      </c>
      <c r="H74" s="136" t="str">
        <f t="array" ref="H74">IFERROR(IF(C74="","",INDEX(RAM!$D$7:$CY$205,B74,SMALL(IF(INDEX(RAM!$D$7:$CY$205,B74,)&lt;&gt;"",COLUMN(RAM!$D$7:$CY$205)-3,""),4))),"")</f>
        <v/>
      </c>
      <c r="I74" s="136" t="str">
        <f t="array" ref="I74">IFERROR(IF(C74="","",INDEX(RAM!$D$7:$CY$205,B74,SMALL(IF(INDEX(RAM!$D$7:$CY$205,B74,)&lt;&gt;"",COLUMN(RAM!$D$7:$CY$205)-3,""),5))),"")</f>
        <v/>
      </c>
      <c r="J74" s="136" t="str">
        <f t="shared" si="49"/>
        <v>-/-</v>
      </c>
      <c r="K74" s="136" t="str">
        <f t="array" ref="K74">IFERROR(IF(C74="","",INDEX(RAM!$D$5:$CY$5,1,SMALL(IF(INDEX(RAM!$D$7:$CY$205,B74,)&lt;&gt;"",COLUMN(RAM!$D$7:$CY$205)-3,""),1))),"")</f>
        <v/>
      </c>
      <c r="L74" s="136" t="str">
        <f t="array" ref="L74">IFERROR(IF(C74="","",INDEX(RAM!$D$5:$CY$5,1,SMALL(IF(INDEX(RAM!$D$7:$CY$205,B74,)&lt;&gt;"",COLUMN(RAM!$D$7:$CY$205)-3,""),2))),"")</f>
        <v/>
      </c>
      <c r="M74" s="136" t="str">
        <f t="array" ref="M74">IFERROR(IF(C74="","",INDEX(RAM!$D$5:$CY$5,1,SMALL(IF(INDEX(RAM!$D$7:$CY$205,B74,)&lt;&gt;"",COLUMN(RAM!$D$7:$CY$205)-3,""),3))),"")</f>
        <v/>
      </c>
      <c r="N74" s="136" t="str">
        <f t="array" ref="N74">IFERROR(IF(C74="","",INDEX(RAM!$D$5:$CY$5,1,SMALL(IF(INDEX(RAM!$D$7:$CY$205,B74,)&lt;&gt;"",COLUMN(RAM!$D$7:$CY$205)-3,""),4))),"")</f>
        <v/>
      </c>
      <c r="O74" s="136" t="str">
        <f t="array" ref="O74">IFERROR(IF(C74="","",INDEX(RAM!$D$5:$CY$5,1,SMALL(IF(INDEX(RAM!$D$7:$CY$205,B74,)&lt;&gt;"",COLUMN(RAM!$D$7:$CY$205)-3,""),5))),"")</f>
        <v/>
      </c>
      <c r="P74" s="136" t="str">
        <f t="shared" si="50"/>
        <v>-/---</v>
      </c>
      <c r="Q74" s="136" t="str">
        <f t="shared" si="51"/>
        <v xml:space="preserve"> - </v>
      </c>
      <c r="R74" s="136" t="str">
        <f t="shared" si="52"/>
        <v/>
      </c>
      <c r="S74" s="14">
        <f>IF(roleF="",1,IF(ISNUMBER(MATCH(roleF,INDEX(RAM!$D$7:$CY$205,B74,),0)),1,0))*IF(personF="",1,IF(INDEX(INDEX(RAM!$D$7:$CY$205,B74,),1,personF)&lt;&gt;"",IF(roleF="",1,IF(ISNUMBER(MATCH(roleF,INDEX(RAM!$D$7:$CY$205,B74,personF),0)),1,0)),0))</f>
        <v>1</v>
      </c>
      <c r="T74" s="14" t="str">
        <f t="shared" si="53"/>
        <v/>
      </c>
      <c r="U74" s="14" t="str">
        <f t="shared" si="54"/>
        <v/>
      </c>
      <c r="V74" s="14" t="str">
        <f t="shared" si="55"/>
        <v/>
      </c>
      <c r="W74" s="14" t="str">
        <f t="shared" si="56"/>
        <v xml:space="preserve"> </v>
      </c>
      <c r="X74" s="14" t="str">
        <f>IF(T74="","",IF(T74=1,Y74+0*(COUNTIF($T$7:T74,1)-1),X73))</f>
        <v/>
      </c>
      <c r="Y74" s="14" t="str">
        <f t="shared" si="57"/>
        <v/>
      </c>
      <c r="Z74" s="10" t="str">
        <f t="array" ref="Z74">IF(C74="","",MAX(IF(ISNUMBER(SEARCH(" "&amp;B74," "&amp;$C$7:$C$206)),$T$7:$T$206,0)))</f>
        <v/>
      </c>
      <c r="AA74" s="10" t="str">
        <f t="shared" si="63"/>
        <v/>
      </c>
      <c r="AC74" s="91" t="str">
        <f t="shared" si="28"/>
        <v/>
      </c>
      <c r="AD74" s="91" t="str">
        <f t="shared" si="29"/>
        <v/>
      </c>
      <c r="AE74" s="91" t="str">
        <f t="shared" si="30"/>
        <v/>
      </c>
      <c r="AF74" s="91" t="str">
        <f t="shared" si="31"/>
        <v/>
      </c>
      <c r="AG74" s="91" t="str">
        <f t="shared" si="32"/>
        <v/>
      </c>
      <c r="AH74" s="91" t="str">
        <f t="shared" si="33"/>
        <v/>
      </c>
      <c r="AI74" s="91" t="str">
        <f t="shared" si="34"/>
        <v/>
      </c>
      <c r="AJ74" s="10" t="str">
        <f t="shared" si="58"/>
        <v/>
      </c>
      <c r="AK74" s="10" t="str">
        <f t="shared" si="59"/>
        <v/>
      </c>
      <c r="AL74" s="92" t="str">
        <f t="shared" si="60"/>
        <v/>
      </c>
      <c r="AM74" s="92" t="str">
        <f t="shared" si="61"/>
        <v/>
      </c>
      <c r="AN74" s="10" t="str">
        <f t="shared" si="62"/>
        <v/>
      </c>
      <c r="AO74" s="24"/>
      <c r="AR74" s="24"/>
      <c r="AS74" s="24"/>
      <c r="AT74" s="24"/>
      <c r="AU74" s="24"/>
      <c r="AV74" s="24"/>
      <c r="AW74" s="10">
        <f>Settings!C74</f>
        <v>0</v>
      </c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</row>
    <row r="75" spans="2:62" x14ac:dyDescent="0.25">
      <c r="B75" s="5">
        <v>69</v>
      </c>
      <c r="C75" s="14" t="str">
        <f t="array" ref="C75">IFERROR(IF(INDEX(RAM!$B$7:$B$205,B75,1)=0,"",INDEX(RAM!$B$7:$B$205,B75,1)),"")</f>
        <v/>
      </c>
      <c r="D75" s="136" t="str">
        <f>IFERROR(IF(C75="","",IF(INDEX(RAM!$C$7:$C$205,B75,1)="","-/-",INDEX(RAM!$C$7:$C$205,B75,1))),"")</f>
        <v/>
      </c>
      <c r="E75" s="136" t="str">
        <f t="array" ref="E75">IFERROR(IF(C75="","",INDEX(RAM!$D$7:$CY$205,B75,SMALL(IF(INDEX(RAM!$D$7:$CY$205,B75,)&lt;&gt;"",COLUMN(RAM!$D$7:$CY$205)-3,""),1))),"")</f>
        <v/>
      </c>
      <c r="F75" s="136" t="str">
        <f t="array" ref="F75">IFERROR(IF(C75="","",INDEX(RAM!$D$7:$CY$205,B75,SMALL(IF(INDEX(RAM!$D$7:$CY$205,B75,)&lt;&gt;"",COLUMN(RAM!$D$7:$CY$205)-3,""),2))),"")</f>
        <v/>
      </c>
      <c r="G75" s="136" t="str">
        <f t="array" ref="G75">IFERROR(IF(C75="","",INDEX(RAM!$D$7:$CY$205,B75,SMALL(IF(INDEX(RAM!$D$7:$CY$205,B75,)&lt;&gt;"",COLUMN(RAM!$D$7:$CY$205)-3,""),3))),"")</f>
        <v/>
      </c>
      <c r="H75" s="136" t="str">
        <f t="array" ref="H75">IFERROR(IF(C75="","",INDEX(RAM!$D$7:$CY$205,B75,SMALL(IF(INDEX(RAM!$D$7:$CY$205,B75,)&lt;&gt;"",COLUMN(RAM!$D$7:$CY$205)-3,""),4))),"")</f>
        <v/>
      </c>
      <c r="I75" s="136" t="str">
        <f t="array" ref="I75">IFERROR(IF(C75="","",INDEX(RAM!$D$7:$CY$205,B75,SMALL(IF(INDEX(RAM!$D$7:$CY$205,B75,)&lt;&gt;"",COLUMN(RAM!$D$7:$CY$205)-3,""),5))),"")</f>
        <v/>
      </c>
      <c r="J75" s="136" t="str">
        <f t="shared" si="49"/>
        <v>-/-</v>
      </c>
      <c r="K75" s="136" t="str">
        <f t="array" ref="K75">IFERROR(IF(C75="","",INDEX(RAM!$D$5:$CY$5,1,SMALL(IF(INDEX(RAM!$D$7:$CY$205,B75,)&lt;&gt;"",COLUMN(RAM!$D$7:$CY$205)-3,""),1))),"")</f>
        <v/>
      </c>
      <c r="L75" s="136" t="str">
        <f t="array" ref="L75">IFERROR(IF(C75="","",INDEX(RAM!$D$5:$CY$5,1,SMALL(IF(INDEX(RAM!$D$7:$CY$205,B75,)&lt;&gt;"",COLUMN(RAM!$D$7:$CY$205)-3,""),2))),"")</f>
        <v/>
      </c>
      <c r="M75" s="136" t="str">
        <f t="array" ref="M75">IFERROR(IF(C75="","",INDEX(RAM!$D$5:$CY$5,1,SMALL(IF(INDEX(RAM!$D$7:$CY$205,B75,)&lt;&gt;"",COLUMN(RAM!$D$7:$CY$205)-3,""),3))),"")</f>
        <v/>
      </c>
      <c r="N75" s="136" t="str">
        <f t="array" ref="N75">IFERROR(IF(C75="","",INDEX(RAM!$D$5:$CY$5,1,SMALL(IF(INDEX(RAM!$D$7:$CY$205,B75,)&lt;&gt;"",COLUMN(RAM!$D$7:$CY$205)-3,""),4))),"")</f>
        <v/>
      </c>
      <c r="O75" s="136" t="str">
        <f t="array" ref="O75">IFERROR(IF(C75="","",INDEX(RAM!$D$5:$CY$5,1,SMALL(IF(INDEX(RAM!$D$7:$CY$205,B75,)&lt;&gt;"",COLUMN(RAM!$D$7:$CY$205)-3,""),5))),"")</f>
        <v/>
      </c>
      <c r="P75" s="136" t="str">
        <f t="shared" si="50"/>
        <v>-/---</v>
      </c>
      <c r="Q75" s="136" t="str">
        <f t="shared" si="51"/>
        <v xml:space="preserve"> - </v>
      </c>
      <c r="R75" s="136" t="str">
        <f t="shared" si="52"/>
        <v/>
      </c>
      <c r="S75" s="14">
        <f>IF(roleF="",1,IF(ISNUMBER(MATCH(roleF,INDEX(RAM!$D$7:$CY$205,B75,),0)),1,0))*IF(personF="",1,IF(INDEX(INDEX(RAM!$D$7:$CY$205,B75,),1,personF)&lt;&gt;"",IF(roleF="",1,IF(ISNUMBER(MATCH(roleF,INDEX(RAM!$D$7:$CY$205,B75,personF),0)),1,0)),0))</f>
        <v>1</v>
      </c>
      <c r="T75" s="14" t="str">
        <f t="shared" si="53"/>
        <v/>
      </c>
      <c r="U75" s="14" t="str">
        <f t="shared" si="54"/>
        <v/>
      </c>
      <c r="V75" s="14" t="str">
        <f t="shared" si="55"/>
        <v/>
      </c>
      <c r="W75" s="14" t="str">
        <f t="shared" si="56"/>
        <v xml:space="preserve"> </v>
      </c>
      <c r="X75" s="14" t="str">
        <f>IF(T75="","",IF(T75=1,Y75+0*(COUNTIF($T$7:T75,1)-1),X74))</f>
        <v/>
      </c>
      <c r="Y75" s="14" t="str">
        <f t="shared" si="57"/>
        <v/>
      </c>
      <c r="Z75" s="10" t="str">
        <f t="array" ref="Z75">IF(C75="","",MAX(IF(ISNUMBER(SEARCH(" "&amp;B75," "&amp;$C$7:$C$206)),$T$7:$T$206,0)))</f>
        <v/>
      </c>
      <c r="AA75" s="10" t="str">
        <f t="shared" si="63"/>
        <v/>
      </c>
      <c r="AC75" s="91" t="str">
        <f t="shared" si="28"/>
        <v/>
      </c>
      <c r="AD75" s="91" t="str">
        <f t="shared" si="29"/>
        <v/>
      </c>
      <c r="AE75" s="91" t="str">
        <f t="shared" si="30"/>
        <v/>
      </c>
      <c r="AF75" s="91" t="str">
        <f t="shared" si="31"/>
        <v/>
      </c>
      <c r="AG75" s="91" t="str">
        <f t="shared" si="32"/>
        <v/>
      </c>
      <c r="AH75" s="91" t="str">
        <f t="shared" si="33"/>
        <v/>
      </c>
      <c r="AI75" s="91" t="str">
        <f t="shared" si="34"/>
        <v/>
      </c>
      <c r="AJ75" s="10" t="str">
        <f t="shared" si="58"/>
        <v/>
      </c>
      <c r="AK75" s="10" t="str">
        <f t="shared" si="59"/>
        <v/>
      </c>
      <c r="AL75" s="92" t="str">
        <f t="shared" si="60"/>
        <v/>
      </c>
      <c r="AM75" s="92" t="str">
        <f t="shared" si="61"/>
        <v/>
      </c>
      <c r="AN75" s="10" t="str">
        <f t="shared" si="62"/>
        <v/>
      </c>
      <c r="AO75" s="24"/>
      <c r="AR75" s="24"/>
      <c r="AS75" s="24"/>
      <c r="AT75" s="24"/>
      <c r="AU75" s="24"/>
      <c r="AV75" s="24"/>
      <c r="AW75" s="10">
        <f>Settings!C75</f>
        <v>0</v>
      </c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</row>
    <row r="76" spans="2:62" x14ac:dyDescent="0.25">
      <c r="B76" s="5">
        <v>70</v>
      </c>
      <c r="C76" s="14" t="str">
        <f t="array" ref="C76">IFERROR(IF(INDEX(RAM!$B$7:$B$205,B76,1)=0,"",INDEX(RAM!$B$7:$B$205,B76,1)),"")</f>
        <v/>
      </c>
      <c r="D76" s="136" t="str">
        <f>IFERROR(IF(C76="","",IF(INDEX(RAM!$C$7:$C$205,B76,1)="","-/-",INDEX(RAM!$C$7:$C$205,B76,1))),"")</f>
        <v/>
      </c>
      <c r="E76" s="136" t="str">
        <f t="array" ref="E76">IFERROR(IF(C76="","",INDEX(RAM!$D$7:$CY$205,B76,SMALL(IF(INDEX(RAM!$D$7:$CY$205,B76,)&lt;&gt;"",COLUMN(RAM!$D$7:$CY$205)-3,""),1))),"")</f>
        <v/>
      </c>
      <c r="F76" s="136" t="str">
        <f t="array" ref="F76">IFERROR(IF(C76="","",INDEX(RAM!$D$7:$CY$205,B76,SMALL(IF(INDEX(RAM!$D$7:$CY$205,B76,)&lt;&gt;"",COLUMN(RAM!$D$7:$CY$205)-3,""),2))),"")</f>
        <v/>
      </c>
      <c r="G76" s="136" t="str">
        <f t="array" ref="G76">IFERROR(IF(C76="","",INDEX(RAM!$D$7:$CY$205,B76,SMALL(IF(INDEX(RAM!$D$7:$CY$205,B76,)&lt;&gt;"",COLUMN(RAM!$D$7:$CY$205)-3,""),3))),"")</f>
        <v/>
      </c>
      <c r="H76" s="136" t="str">
        <f t="array" ref="H76">IFERROR(IF(C76="","",INDEX(RAM!$D$7:$CY$205,B76,SMALL(IF(INDEX(RAM!$D$7:$CY$205,B76,)&lt;&gt;"",COLUMN(RAM!$D$7:$CY$205)-3,""),4))),"")</f>
        <v/>
      </c>
      <c r="I76" s="136" t="str">
        <f t="array" ref="I76">IFERROR(IF(C76="","",INDEX(RAM!$D$7:$CY$205,B76,SMALL(IF(INDEX(RAM!$D$7:$CY$205,B76,)&lt;&gt;"",COLUMN(RAM!$D$7:$CY$205)-3,""),5))),"")</f>
        <v/>
      </c>
      <c r="J76" s="136" t="str">
        <f t="shared" si="49"/>
        <v>-/-</v>
      </c>
      <c r="K76" s="136" t="str">
        <f t="array" ref="K76">IFERROR(IF(C76="","",INDEX(RAM!$D$5:$CY$5,1,SMALL(IF(INDEX(RAM!$D$7:$CY$205,B76,)&lt;&gt;"",COLUMN(RAM!$D$7:$CY$205)-3,""),1))),"")</f>
        <v/>
      </c>
      <c r="L76" s="136" t="str">
        <f t="array" ref="L76">IFERROR(IF(C76="","",INDEX(RAM!$D$5:$CY$5,1,SMALL(IF(INDEX(RAM!$D$7:$CY$205,B76,)&lt;&gt;"",COLUMN(RAM!$D$7:$CY$205)-3,""),2))),"")</f>
        <v/>
      </c>
      <c r="M76" s="136" t="str">
        <f t="array" ref="M76">IFERROR(IF(C76="","",INDEX(RAM!$D$5:$CY$5,1,SMALL(IF(INDEX(RAM!$D$7:$CY$205,B76,)&lt;&gt;"",COLUMN(RAM!$D$7:$CY$205)-3,""),3))),"")</f>
        <v/>
      </c>
      <c r="N76" s="136" t="str">
        <f t="array" ref="N76">IFERROR(IF(C76="","",INDEX(RAM!$D$5:$CY$5,1,SMALL(IF(INDEX(RAM!$D$7:$CY$205,B76,)&lt;&gt;"",COLUMN(RAM!$D$7:$CY$205)-3,""),4))),"")</f>
        <v/>
      </c>
      <c r="O76" s="136" t="str">
        <f t="array" ref="O76">IFERROR(IF(C76="","",INDEX(RAM!$D$5:$CY$5,1,SMALL(IF(INDEX(RAM!$D$7:$CY$205,B76,)&lt;&gt;"",COLUMN(RAM!$D$7:$CY$205)-3,""),5))),"")</f>
        <v/>
      </c>
      <c r="P76" s="136" t="str">
        <f t="shared" si="50"/>
        <v>-/---</v>
      </c>
      <c r="Q76" s="136" t="str">
        <f t="shared" si="51"/>
        <v xml:space="preserve"> - </v>
      </c>
      <c r="R76" s="136" t="str">
        <f t="shared" si="52"/>
        <v/>
      </c>
      <c r="S76" s="14">
        <f>IF(roleF="",1,IF(ISNUMBER(MATCH(roleF,INDEX(RAM!$D$7:$CY$205,B76,),0)),1,0))*IF(personF="",1,IF(INDEX(INDEX(RAM!$D$7:$CY$205,B76,),1,personF)&lt;&gt;"",IF(roleF="",1,IF(ISNUMBER(MATCH(roleF,INDEX(RAM!$D$7:$CY$205,B76,personF),0)),1,0)),0))</f>
        <v>1</v>
      </c>
      <c r="T76" s="14" t="str">
        <f t="shared" si="53"/>
        <v/>
      </c>
      <c r="U76" s="14" t="str">
        <f t="shared" si="54"/>
        <v/>
      </c>
      <c r="V76" s="14" t="str">
        <f t="shared" si="55"/>
        <v/>
      </c>
      <c r="W76" s="14" t="str">
        <f t="shared" si="56"/>
        <v xml:space="preserve"> </v>
      </c>
      <c r="X76" s="14" t="str">
        <f>IF(T76="","",IF(T76=1,Y76+0*(COUNTIF($T$7:T76,1)-1),X75))</f>
        <v/>
      </c>
      <c r="Y76" s="14" t="str">
        <f t="shared" si="57"/>
        <v/>
      </c>
      <c r="Z76" s="10" t="str">
        <f t="array" ref="Z76">IF(C76="","",MAX(IF(ISNUMBER(SEARCH(" "&amp;B76," "&amp;$C$7:$C$206)),$T$7:$T$206,0)))</f>
        <v/>
      </c>
      <c r="AA76" s="10" t="str">
        <f t="shared" si="63"/>
        <v/>
      </c>
      <c r="AC76" s="91" t="str">
        <f t="shared" si="28"/>
        <v/>
      </c>
      <c r="AD76" s="91" t="str">
        <f t="shared" si="29"/>
        <v/>
      </c>
      <c r="AE76" s="91" t="str">
        <f t="shared" si="30"/>
        <v/>
      </c>
      <c r="AF76" s="91" t="str">
        <f t="shared" si="31"/>
        <v/>
      </c>
      <c r="AG76" s="91" t="str">
        <f t="shared" si="32"/>
        <v/>
      </c>
      <c r="AH76" s="91" t="str">
        <f t="shared" si="33"/>
        <v/>
      </c>
      <c r="AI76" s="91" t="str">
        <f t="shared" si="34"/>
        <v/>
      </c>
      <c r="AJ76" s="10" t="str">
        <f t="shared" si="58"/>
        <v/>
      </c>
      <c r="AK76" s="10" t="str">
        <f t="shared" si="59"/>
        <v/>
      </c>
      <c r="AL76" s="92" t="str">
        <f t="shared" si="60"/>
        <v/>
      </c>
      <c r="AM76" s="92" t="str">
        <f t="shared" si="61"/>
        <v/>
      </c>
      <c r="AN76" s="10" t="str">
        <f t="shared" si="62"/>
        <v/>
      </c>
      <c r="AO76" s="24"/>
      <c r="AR76" s="24"/>
      <c r="AS76" s="24"/>
      <c r="AT76" s="24"/>
      <c r="AU76" s="24"/>
      <c r="AV76" s="24"/>
      <c r="AW76" s="10">
        <f>Settings!C76</f>
        <v>0</v>
      </c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</row>
    <row r="77" spans="2:62" x14ac:dyDescent="0.25">
      <c r="B77" s="5">
        <v>71</v>
      </c>
      <c r="C77" s="14" t="str">
        <f t="array" ref="C77">IFERROR(IF(INDEX(RAM!$B$7:$B$205,B77,1)=0,"",INDEX(RAM!$B$7:$B$205,B77,1)),"")</f>
        <v/>
      </c>
      <c r="D77" s="136" t="str">
        <f>IFERROR(IF(C77="","",IF(INDEX(RAM!$C$7:$C$205,B77,1)="","-/-",INDEX(RAM!$C$7:$C$205,B77,1))),"")</f>
        <v/>
      </c>
      <c r="E77" s="136" t="str">
        <f t="array" ref="E77">IFERROR(IF(C77="","",INDEX(RAM!$D$7:$CY$205,B77,SMALL(IF(INDEX(RAM!$D$7:$CY$205,B77,)&lt;&gt;"",COLUMN(RAM!$D$7:$CY$205)-3,""),1))),"")</f>
        <v/>
      </c>
      <c r="F77" s="136" t="str">
        <f t="array" ref="F77">IFERROR(IF(C77="","",INDEX(RAM!$D$7:$CY$205,B77,SMALL(IF(INDEX(RAM!$D$7:$CY$205,B77,)&lt;&gt;"",COLUMN(RAM!$D$7:$CY$205)-3,""),2))),"")</f>
        <v/>
      </c>
      <c r="G77" s="136" t="str">
        <f t="array" ref="G77">IFERROR(IF(C77="","",INDEX(RAM!$D$7:$CY$205,B77,SMALL(IF(INDEX(RAM!$D$7:$CY$205,B77,)&lt;&gt;"",COLUMN(RAM!$D$7:$CY$205)-3,""),3))),"")</f>
        <v/>
      </c>
      <c r="H77" s="136" t="str">
        <f t="array" ref="H77">IFERROR(IF(C77="","",INDEX(RAM!$D$7:$CY$205,B77,SMALL(IF(INDEX(RAM!$D$7:$CY$205,B77,)&lt;&gt;"",COLUMN(RAM!$D$7:$CY$205)-3,""),4))),"")</f>
        <v/>
      </c>
      <c r="I77" s="136" t="str">
        <f t="array" ref="I77">IFERROR(IF(C77="","",INDEX(RAM!$D$7:$CY$205,B77,SMALL(IF(INDEX(RAM!$D$7:$CY$205,B77,)&lt;&gt;"",COLUMN(RAM!$D$7:$CY$205)-3,""),5))),"")</f>
        <v/>
      </c>
      <c r="J77" s="136" t="str">
        <f t="shared" si="49"/>
        <v>-/-</v>
      </c>
      <c r="K77" s="136" t="str">
        <f t="array" ref="K77">IFERROR(IF(C77="","",INDEX(RAM!$D$5:$CY$5,1,SMALL(IF(INDEX(RAM!$D$7:$CY$205,B77,)&lt;&gt;"",COLUMN(RAM!$D$7:$CY$205)-3,""),1))),"")</f>
        <v/>
      </c>
      <c r="L77" s="136" t="str">
        <f t="array" ref="L77">IFERROR(IF(C77="","",INDEX(RAM!$D$5:$CY$5,1,SMALL(IF(INDEX(RAM!$D$7:$CY$205,B77,)&lt;&gt;"",COLUMN(RAM!$D$7:$CY$205)-3,""),2))),"")</f>
        <v/>
      </c>
      <c r="M77" s="136" t="str">
        <f t="array" ref="M77">IFERROR(IF(C77="","",INDEX(RAM!$D$5:$CY$5,1,SMALL(IF(INDEX(RAM!$D$7:$CY$205,B77,)&lt;&gt;"",COLUMN(RAM!$D$7:$CY$205)-3,""),3))),"")</f>
        <v/>
      </c>
      <c r="N77" s="136" t="str">
        <f t="array" ref="N77">IFERROR(IF(C77="","",INDEX(RAM!$D$5:$CY$5,1,SMALL(IF(INDEX(RAM!$D$7:$CY$205,B77,)&lt;&gt;"",COLUMN(RAM!$D$7:$CY$205)-3,""),4))),"")</f>
        <v/>
      </c>
      <c r="O77" s="136" t="str">
        <f t="array" ref="O77">IFERROR(IF(C77="","",INDEX(RAM!$D$5:$CY$5,1,SMALL(IF(INDEX(RAM!$D$7:$CY$205,B77,)&lt;&gt;"",COLUMN(RAM!$D$7:$CY$205)-3,""),5))),"")</f>
        <v/>
      </c>
      <c r="P77" s="136" t="str">
        <f t="shared" si="50"/>
        <v>-/---</v>
      </c>
      <c r="Q77" s="136" t="str">
        <f t="shared" si="51"/>
        <v xml:space="preserve"> - </v>
      </c>
      <c r="R77" s="136" t="str">
        <f t="shared" si="52"/>
        <v/>
      </c>
      <c r="S77" s="14">
        <f>IF(roleF="",1,IF(ISNUMBER(MATCH(roleF,INDEX(RAM!$D$7:$CY$205,B77,),0)),1,0))*IF(personF="",1,IF(INDEX(INDEX(RAM!$D$7:$CY$205,B77,),1,personF)&lt;&gt;"",IF(roleF="",1,IF(ISNUMBER(MATCH(roleF,INDEX(RAM!$D$7:$CY$205,B77,personF),0)),1,0)),0))</f>
        <v>1</v>
      </c>
      <c r="T77" s="14" t="str">
        <f t="shared" si="53"/>
        <v/>
      </c>
      <c r="U77" s="14" t="str">
        <f t="shared" si="54"/>
        <v/>
      </c>
      <c r="V77" s="14" t="str">
        <f t="shared" si="55"/>
        <v/>
      </c>
      <c r="W77" s="14" t="str">
        <f t="shared" si="56"/>
        <v xml:space="preserve"> </v>
      </c>
      <c r="X77" s="14" t="str">
        <f>IF(T77="","",IF(T77=1,Y77+0*(COUNTIF($T$7:T77,1)-1),X76))</f>
        <v/>
      </c>
      <c r="Y77" s="14" t="str">
        <f t="shared" si="57"/>
        <v/>
      </c>
      <c r="Z77" s="10" t="str">
        <f t="array" ref="Z77">IF(C77="","",MAX(IF(ISNUMBER(SEARCH(" "&amp;B77," "&amp;$C$7:$C$206)),$T$7:$T$206,0)))</f>
        <v/>
      </c>
      <c r="AA77" s="10" t="str">
        <f t="shared" si="63"/>
        <v/>
      </c>
      <c r="AC77" s="91" t="str">
        <f t="shared" si="28"/>
        <v/>
      </c>
      <c r="AD77" s="91" t="str">
        <f t="shared" si="29"/>
        <v/>
      </c>
      <c r="AE77" s="91" t="str">
        <f t="shared" si="30"/>
        <v/>
      </c>
      <c r="AF77" s="91" t="str">
        <f t="shared" si="31"/>
        <v/>
      </c>
      <c r="AG77" s="91" t="str">
        <f t="shared" si="32"/>
        <v/>
      </c>
      <c r="AH77" s="91" t="str">
        <f t="shared" si="33"/>
        <v/>
      </c>
      <c r="AI77" s="91" t="str">
        <f t="shared" si="34"/>
        <v/>
      </c>
      <c r="AJ77" s="10" t="str">
        <f t="shared" si="58"/>
        <v/>
      </c>
      <c r="AK77" s="10" t="str">
        <f t="shared" si="59"/>
        <v/>
      </c>
      <c r="AL77" s="92" t="str">
        <f t="shared" si="60"/>
        <v/>
      </c>
      <c r="AM77" s="92" t="str">
        <f t="shared" si="61"/>
        <v/>
      </c>
      <c r="AN77" s="10" t="str">
        <f t="shared" si="62"/>
        <v/>
      </c>
      <c r="AO77" s="24"/>
      <c r="AR77" s="24"/>
      <c r="AS77" s="24"/>
      <c r="AT77" s="24"/>
      <c r="AU77" s="24"/>
      <c r="AV77" s="24"/>
      <c r="AW77" s="10">
        <f>Settings!C77</f>
        <v>0</v>
      </c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</row>
    <row r="78" spans="2:62" x14ac:dyDescent="0.25">
      <c r="B78" s="5">
        <v>72</v>
      </c>
      <c r="C78" s="14" t="str">
        <f t="array" ref="C78">IFERROR(IF(INDEX(RAM!$B$7:$B$205,B78,1)=0,"",INDEX(RAM!$B$7:$B$205,B78,1)),"")</f>
        <v/>
      </c>
      <c r="D78" s="136" t="str">
        <f>IFERROR(IF(C78="","",IF(INDEX(RAM!$C$7:$C$205,B78,1)="","-/-",INDEX(RAM!$C$7:$C$205,B78,1))),"")</f>
        <v/>
      </c>
      <c r="E78" s="136" t="str">
        <f t="array" ref="E78">IFERROR(IF(C78="","",INDEX(RAM!$D$7:$CY$205,B78,SMALL(IF(INDEX(RAM!$D$7:$CY$205,B78,)&lt;&gt;"",COLUMN(RAM!$D$7:$CY$205)-3,""),1))),"")</f>
        <v/>
      </c>
      <c r="F78" s="136" t="str">
        <f t="array" ref="F78">IFERROR(IF(C78="","",INDEX(RAM!$D$7:$CY$205,B78,SMALL(IF(INDEX(RAM!$D$7:$CY$205,B78,)&lt;&gt;"",COLUMN(RAM!$D$7:$CY$205)-3,""),2))),"")</f>
        <v/>
      </c>
      <c r="G78" s="136" t="str">
        <f t="array" ref="G78">IFERROR(IF(C78="","",INDEX(RAM!$D$7:$CY$205,B78,SMALL(IF(INDEX(RAM!$D$7:$CY$205,B78,)&lt;&gt;"",COLUMN(RAM!$D$7:$CY$205)-3,""),3))),"")</f>
        <v/>
      </c>
      <c r="H78" s="136" t="str">
        <f t="array" ref="H78">IFERROR(IF(C78="","",INDEX(RAM!$D$7:$CY$205,B78,SMALL(IF(INDEX(RAM!$D$7:$CY$205,B78,)&lt;&gt;"",COLUMN(RAM!$D$7:$CY$205)-3,""),4))),"")</f>
        <v/>
      </c>
      <c r="I78" s="136" t="str">
        <f t="array" ref="I78">IFERROR(IF(C78="","",INDEX(RAM!$D$7:$CY$205,B78,SMALL(IF(INDEX(RAM!$D$7:$CY$205,B78,)&lt;&gt;"",COLUMN(RAM!$D$7:$CY$205)-3,""),5))),"")</f>
        <v/>
      </c>
      <c r="J78" s="136" t="str">
        <f t="shared" si="49"/>
        <v>-/-</v>
      </c>
      <c r="K78" s="136" t="str">
        <f t="array" ref="K78">IFERROR(IF(C78="","",INDEX(RAM!$D$5:$CY$5,1,SMALL(IF(INDEX(RAM!$D$7:$CY$205,B78,)&lt;&gt;"",COLUMN(RAM!$D$7:$CY$205)-3,""),1))),"")</f>
        <v/>
      </c>
      <c r="L78" s="136" t="str">
        <f t="array" ref="L78">IFERROR(IF(C78="","",INDEX(RAM!$D$5:$CY$5,1,SMALL(IF(INDEX(RAM!$D$7:$CY$205,B78,)&lt;&gt;"",COLUMN(RAM!$D$7:$CY$205)-3,""),2))),"")</f>
        <v/>
      </c>
      <c r="M78" s="136" t="str">
        <f t="array" ref="M78">IFERROR(IF(C78="","",INDEX(RAM!$D$5:$CY$5,1,SMALL(IF(INDEX(RAM!$D$7:$CY$205,B78,)&lt;&gt;"",COLUMN(RAM!$D$7:$CY$205)-3,""),3))),"")</f>
        <v/>
      </c>
      <c r="N78" s="136" t="str">
        <f t="array" ref="N78">IFERROR(IF(C78="","",INDEX(RAM!$D$5:$CY$5,1,SMALL(IF(INDEX(RAM!$D$7:$CY$205,B78,)&lt;&gt;"",COLUMN(RAM!$D$7:$CY$205)-3,""),4))),"")</f>
        <v/>
      </c>
      <c r="O78" s="136" t="str">
        <f t="array" ref="O78">IFERROR(IF(C78="","",INDEX(RAM!$D$5:$CY$5,1,SMALL(IF(INDEX(RAM!$D$7:$CY$205,B78,)&lt;&gt;"",COLUMN(RAM!$D$7:$CY$205)-3,""),5))),"")</f>
        <v/>
      </c>
      <c r="P78" s="136" t="str">
        <f t="shared" si="50"/>
        <v>-/---</v>
      </c>
      <c r="Q78" s="136" t="str">
        <f t="shared" si="51"/>
        <v xml:space="preserve"> - </v>
      </c>
      <c r="R78" s="136" t="str">
        <f t="shared" si="52"/>
        <v/>
      </c>
      <c r="S78" s="14">
        <f>IF(roleF="",1,IF(ISNUMBER(MATCH(roleF,INDEX(RAM!$D$7:$CY$205,B78,),0)),1,0))*IF(personF="",1,IF(INDEX(INDEX(RAM!$D$7:$CY$205,B78,),1,personF)&lt;&gt;"",IF(roleF="",1,IF(ISNUMBER(MATCH(roleF,INDEX(RAM!$D$7:$CY$205,B78,personF),0)),1,0)),0))</f>
        <v>1</v>
      </c>
      <c r="T78" s="14" t="str">
        <f t="shared" si="53"/>
        <v/>
      </c>
      <c r="U78" s="14" t="str">
        <f t="shared" si="54"/>
        <v/>
      </c>
      <c r="V78" s="14" t="str">
        <f t="shared" si="55"/>
        <v/>
      </c>
      <c r="W78" s="14" t="str">
        <f t="shared" si="56"/>
        <v xml:space="preserve"> </v>
      </c>
      <c r="X78" s="14" t="str">
        <f>IF(T78="","",IF(T78=1,Y78+0*(COUNTIF($T$7:T78,1)-1),X77))</f>
        <v/>
      </c>
      <c r="Y78" s="14" t="str">
        <f t="shared" si="57"/>
        <v/>
      </c>
      <c r="Z78" s="10" t="str">
        <f t="array" ref="Z78">IF(C78="","",MAX(IF(ISNUMBER(SEARCH(" "&amp;B78," "&amp;$C$7:$C$206)),$T$7:$T$206,0)))</f>
        <v/>
      </c>
      <c r="AA78" s="10" t="str">
        <f t="shared" si="63"/>
        <v/>
      </c>
      <c r="AC78" s="91" t="str">
        <f t="shared" si="28"/>
        <v/>
      </c>
      <c r="AD78" s="91" t="str">
        <f t="shared" si="29"/>
        <v/>
      </c>
      <c r="AE78" s="91" t="str">
        <f t="shared" si="30"/>
        <v/>
      </c>
      <c r="AF78" s="91" t="str">
        <f t="shared" si="31"/>
        <v/>
      </c>
      <c r="AG78" s="91" t="str">
        <f t="shared" si="32"/>
        <v/>
      </c>
      <c r="AH78" s="91" t="str">
        <f t="shared" si="33"/>
        <v/>
      </c>
      <c r="AI78" s="91" t="str">
        <f t="shared" si="34"/>
        <v/>
      </c>
      <c r="AJ78" s="10" t="str">
        <f t="shared" si="58"/>
        <v/>
      </c>
      <c r="AK78" s="10" t="str">
        <f t="shared" si="59"/>
        <v/>
      </c>
      <c r="AL78" s="92" t="str">
        <f t="shared" si="60"/>
        <v/>
      </c>
      <c r="AM78" s="92" t="str">
        <f t="shared" si="61"/>
        <v/>
      </c>
      <c r="AN78" s="10" t="str">
        <f t="shared" si="62"/>
        <v/>
      </c>
      <c r="AO78" s="24"/>
      <c r="AR78" s="24"/>
      <c r="AS78" s="24"/>
      <c r="AT78" s="24"/>
      <c r="AU78" s="24"/>
      <c r="AV78" s="24"/>
      <c r="AW78" s="10">
        <f>Settings!C78</f>
        <v>0</v>
      </c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</row>
    <row r="79" spans="2:62" x14ac:dyDescent="0.25">
      <c r="B79" s="5">
        <v>73</v>
      </c>
      <c r="C79" s="14" t="str">
        <f t="array" ref="C79">IFERROR(IF(INDEX(RAM!$B$7:$B$205,B79,1)=0,"",INDEX(RAM!$B$7:$B$205,B79,1)),"")</f>
        <v/>
      </c>
      <c r="D79" s="136" t="str">
        <f>IFERROR(IF(C79="","",IF(INDEX(RAM!$C$7:$C$205,B79,1)="","-/-",INDEX(RAM!$C$7:$C$205,B79,1))),"")</f>
        <v/>
      </c>
      <c r="E79" s="136" t="str">
        <f t="array" ref="E79">IFERROR(IF(C79="","",INDEX(RAM!$D$7:$CY$205,B79,SMALL(IF(INDEX(RAM!$D$7:$CY$205,B79,)&lt;&gt;"",COLUMN(RAM!$D$7:$CY$205)-3,""),1))),"")</f>
        <v/>
      </c>
      <c r="F79" s="136" t="str">
        <f t="array" ref="F79">IFERROR(IF(C79="","",INDEX(RAM!$D$7:$CY$205,B79,SMALL(IF(INDEX(RAM!$D$7:$CY$205,B79,)&lt;&gt;"",COLUMN(RAM!$D$7:$CY$205)-3,""),2))),"")</f>
        <v/>
      </c>
      <c r="G79" s="136" t="str">
        <f t="array" ref="G79">IFERROR(IF(C79="","",INDEX(RAM!$D$7:$CY$205,B79,SMALL(IF(INDEX(RAM!$D$7:$CY$205,B79,)&lt;&gt;"",COLUMN(RAM!$D$7:$CY$205)-3,""),3))),"")</f>
        <v/>
      </c>
      <c r="H79" s="136" t="str">
        <f t="array" ref="H79">IFERROR(IF(C79="","",INDEX(RAM!$D$7:$CY$205,B79,SMALL(IF(INDEX(RAM!$D$7:$CY$205,B79,)&lt;&gt;"",COLUMN(RAM!$D$7:$CY$205)-3,""),4))),"")</f>
        <v/>
      </c>
      <c r="I79" s="136" t="str">
        <f t="array" ref="I79">IFERROR(IF(C79="","",INDEX(RAM!$D$7:$CY$205,B79,SMALL(IF(INDEX(RAM!$D$7:$CY$205,B79,)&lt;&gt;"",COLUMN(RAM!$D$7:$CY$205)-3,""),5))),"")</f>
        <v/>
      </c>
      <c r="J79" s="136" t="str">
        <f t="shared" si="49"/>
        <v>-/-</v>
      </c>
      <c r="K79" s="136" t="str">
        <f t="array" ref="K79">IFERROR(IF(C79="","",INDEX(RAM!$D$5:$CY$5,1,SMALL(IF(INDEX(RAM!$D$7:$CY$205,B79,)&lt;&gt;"",COLUMN(RAM!$D$7:$CY$205)-3,""),1))),"")</f>
        <v/>
      </c>
      <c r="L79" s="136" t="str">
        <f t="array" ref="L79">IFERROR(IF(C79="","",INDEX(RAM!$D$5:$CY$5,1,SMALL(IF(INDEX(RAM!$D$7:$CY$205,B79,)&lt;&gt;"",COLUMN(RAM!$D$7:$CY$205)-3,""),2))),"")</f>
        <v/>
      </c>
      <c r="M79" s="136" t="str">
        <f t="array" ref="M79">IFERROR(IF(C79="","",INDEX(RAM!$D$5:$CY$5,1,SMALL(IF(INDEX(RAM!$D$7:$CY$205,B79,)&lt;&gt;"",COLUMN(RAM!$D$7:$CY$205)-3,""),3))),"")</f>
        <v/>
      </c>
      <c r="N79" s="136" t="str">
        <f t="array" ref="N79">IFERROR(IF(C79="","",INDEX(RAM!$D$5:$CY$5,1,SMALL(IF(INDEX(RAM!$D$7:$CY$205,B79,)&lt;&gt;"",COLUMN(RAM!$D$7:$CY$205)-3,""),4))),"")</f>
        <v/>
      </c>
      <c r="O79" s="136" t="str">
        <f t="array" ref="O79">IFERROR(IF(C79="","",INDEX(RAM!$D$5:$CY$5,1,SMALL(IF(INDEX(RAM!$D$7:$CY$205,B79,)&lt;&gt;"",COLUMN(RAM!$D$7:$CY$205)-3,""),5))),"")</f>
        <v/>
      </c>
      <c r="P79" s="136" t="str">
        <f t="shared" si="50"/>
        <v>-/---</v>
      </c>
      <c r="Q79" s="136" t="str">
        <f t="shared" si="51"/>
        <v xml:space="preserve"> - </v>
      </c>
      <c r="R79" s="136" t="str">
        <f t="shared" si="52"/>
        <v/>
      </c>
      <c r="S79" s="14">
        <f>IF(roleF="",1,IF(ISNUMBER(MATCH(roleF,INDEX(RAM!$D$7:$CY$205,B79,),0)),1,0))*IF(personF="",1,IF(INDEX(INDEX(RAM!$D$7:$CY$205,B79,),1,personF)&lt;&gt;"",IF(roleF="",1,IF(ISNUMBER(MATCH(roleF,INDEX(RAM!$D$7:$CY$205,B79,personF),0)),1,0)),0))</f>
        <v>1</v>
      </c>
      <c r="T79" s="14" t="str">
        <f t="shared" si="53"/>
        <v/>
      </c>
      <c r="U79" s="14" t="str">
        <f t="shared" si="54"/>
        <v/>
      </c>
      <c r="V79" s="14" t="str">
        <f t="shared" si="55"/>
        <v/>
      </c>
      <c r="W79" s="14" t="str">
        <f t="shared" si="56"/>
        <v xml:space="preserve"> </v>
      </c>
      <c r="X79" s="14" t="str">
        <f>IF(T79="","",IF(T79=1,Y79+0*(COUNTIF($T$7:T79,1)-1),X78))</f>
        <v/>
      </c>
      <c r="Y79" s="14" t="str">
        <f t="shared" si="57"/>
        <v/>
      </c>
      <c r="Z79" s="10" t="str">
        <f t="array" ref="Z79">IF(C79="","",MAX(IF(ISNUMBER(SEARCH(" "&amp;B79," "&amp;$C$7:$C$206)),$T$7:$T$206,0)))</f>
        <v/>
      </c>
      <c r="AA79" s="10" t="str">
        <f t="shared" si="63"/>
        <v/>
      </c>
      <c r="AC79" s="91" t="str">
        <f t="shared" si="28"/>
        <v/>
      </c>
      <c r="AD79" s="91" t="str">
        <f t="shared" si="29"/>
        <v/>
      </c>
      <c r="AE79" s="91" t="str">
        <f t="shared" si="30"/>
        <v/>
      </c>
      <c r="AF79" s="91" t="str">
        <f t="shared" si="31"/>
        <v/>
      </c>
      <c r="AG79" s="91" t="str">
        <f t="shared" si="32"/>
        <v/>
      </c>
      <c r="AH79" s="91" t="str">
        <f t="shared" si="33"/>
        <v/>
      </c>
      <c r="AI79" s="91" t="str">
        <f t="shared" si="34"/>
        <v/>
      </c>
      <c r="AJ79" s="10" t="str">
        <f t="shared" si="58"/>
        <v/>
      </c>
      <c r="AK79" s="10" t="str">
        <f t="shared" si="59"/>
        <v/>
      </c>
      <c r="AL79" s="92" t="str">
        <f t="shared" si="60"/>
        <v/>
      </c>
      <c r="AM79" s="92" t="str">
        <f t="shared" si="61"/>
        <v/>
      </c>
      <c r="AN79" s="10" t="str">
        <f t="shared" si="62"/>
        <v/>
      </c>
      <c r="AO79" s="24"/>
      <c r="AR79" s="24"/>
      <c r="AS79" s="24"/>
      <c r="AT79" s="24"/>
      <c r="AU79" s="24"/>
      <c r="AV79" s="24"/>
      <c r="AW79" s="10">
        <f>Settings!C79</f>
        <v>0</v>
      </c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</row>
    <row r="80" spans="2:62" x14ac:dyDescent="0.25">
      <c r="B80" s="5">
        <v>74</v>
      </c>
      <c r="C80" s="14" t="str">
        <f t="array" ref="C80">IFERROR(IF(INDEX(RAM!$B$7:$B$205,B80,1)=0,"",INDEX(RAM!$B$7:$B$205,B80,1)),"")</f>
        <v/>
      </c>
      <c r="D80" s="136" t="str">
        <f>IFERROR(IF(C80="","",IF(INDEX(RAM!$C$7:$C$205,B80,1)="","-/-",INDEX(RAM!$C$7:$C$205,B80,1))),"")</f>
        <v/>
      </c>
      <c r="E80" s="136" t="str">
        <f t="array" ref="E80">IFERROR(IF(C80="","",INDEX(RAM!$D$7:$CY$205,B80,SMALL(IF(INDEX(RAM!$D$7:$CY$205,B80,)&lt;&gt;"",COLUMN(RAM!$D$7:$CY$205)-3,""),1))),"")</f>
        <v/>
      </c>
      <c r="F80" s="136" t="str">
        <f t="array" ref="F80">IFERROR(IF(C80="","",INDEX(RAM!$D$7:$CY$205,B80,SMALL(IF(INDEX(RAM!$D$7:$CY$205,B80,)&lt;&gt;"",COLUMN(RAM!$D$7:$CY$205)-3,""),2))),"")</f>
        <v/>
      </c>
      <c r="G80" s="136" t="str">
        <f t="array" ref="G80">IFERROR(IF(C80="","",INDEX(RAM!$D$7:$CY$205,B80,SMALL(IF(INDEX(RAM!$D$7:$CY$205,B80,)&lt;&gt;"",COLUMN(RAM!$D$7:$CY$205)-3,""),3))),"")</f>
        <v/>
      </c>
      <c r="H80" s="136" t="str">
        <f t="array" ref="H80">IFERROR(IF(C80="","",INDEX(RAM!$D$7:$CY$205,B80,SMALL(IF(INDEX(RAM!$D$7:$CY$205,B80,)&lt;&gt;"",COLUMN(RAM!$D$7:$CY$205)-3,""),4))),"")</f>
        <v/>
      </c>
      <c r="I80" s="136" t="str">
        <f t="array" ref="I80">IFERROR(IF(C80="","",INDEX(RAM!$D$7:$CY$205,B80,SMALL(IF(INDEX(RAM!$D$7:$CY$205,B80,)&lt;&gt;"",COLUMN(RAM!$D$7:$CY$205)-3,""),5))),"")</f>
        <v/>
      </c>
      <c r="J80" s="136" t="str">
        <f t="shared" si="49"/>
        <v>-/-</v>
      </c>
      <c r="K80" s="136" t="str">
        <f t="array" ref="K80">IFERROR(IF(C80="","",INDEX(RAM!$D$5:$CY$5,1,SMALL(IF(INDEX(RAM!$D$7:$CY$205,B80,)&lt;&gt;"",COLUMN(RAM!$D$7:$CY$205)-3,""),1))),"")</f>
        <v/>
      </c>
      <c r="L80" s="136" t="str">
        <f t="array" ref="L80">IFERROR(IF(C80="","",INDEX(RAM!$D$5:$CY$5,1,SMALL(IF(INDEX(RAM!$D$7:$CY$205,B80,)&lt;&gt;"",COLUMN(RAM!$D$7:$CY$205)-3,""),2))),"")</f>
        <v/>
      </c>
      <c r="M80" s="136" t="str">
        <f t="array" ref="M80">IFERROR(IF(C80="","",INDEX(RAM!$D$5:$CY$5,1,SMALL(IF(INDEX(RAM!$D$7:$CY$205,B80,)&lt;&gt;"",COLUMN(RAM!$D$7:$CY$205)-3,""),3))),"")</f>
        <v/>
      </c>
      <c r="N80" s="136" t="str">
        <f t="array" ref="N80">IFERROR(IF(C80="","",INDEX(RAM!$D$5:$CY$5,1,SMALL(IF(INDEX(RAM!$D$7:$CY$205,B80,)&lt;&gt;"",COLUMN(RAM!$D$7:$CY$205)-3,""),4))),"")</f>
        <v/>
      </c>
      <c r="O80" s="136" t="str">
        <f t="array" ref="O80">IFERROR(IF(C80="","",INDEX(RAM!$D$5:$CY$5,1,SMALL(IF(INDEX(RAM!$D$7:$CY$205,B80,)&lt;&gt;"",COLUMN(RAM!$D$7:$CY$205)-3,""),5))),"")</f>
        <v/>
      </c>
      <c r="P80" s="136" t="str">
        <f t="shared" si="50"/>
        <v>-/---</v>
      </c>
      <c r="Q80" s="136" t="str">
        <f t="shared" si="51"/>
        <v xml:space="preserve"> - </v>
      </c>
      <c r="R80" s="136" t="str">
        <f t="shared" si="52"/>
        <v/>
      </c>
      <c r="S80" s="14">
        <f>IF(roleF="",1,IF(ISNUMBER(MATCH(roleF,INDEX(RAM!$D$7:$CY$205,B80,),0)),1,0))*IF(personF="",1,IF(INDEX(INDEX(RAM!$D$7:$CY$205,B80,),1,personF)&lt;&gt;"",IF(roleF="",1,IF(ISNUMBER(MATCH(roleF,INDEX(RAM!$D$7:$CY$205,B80,personF),0)),1,0)),0))</f>
        <v>1</v>
      </c>
      <c r="T80" s="14" t="str">
        <f t="shared" si="53"/>
        <v/>
      </c>
      <c r="U80" s="14" t="str">
        <f t="shared" si="54"/>
        <v/>
      </c>
      <c r="V80" s="14" t="str">
        <f t="shared" si="55"/>
        <v/>
      </c>
      <c r="W80" s="14" t="str">
        <f t="shared" si="56"/>
        <v xml:space="preserve"> </v>
      </c>
      <c r="X80" s="14" t="str">
        <f>IF(T80="","",IF(T80=1,Y80+0*(COUNTIF($T$7:T80,1)-1),X79))</f>
        <v/>
      </c>
      <c r="Y80" s="14" t="str">
        <f t="shared" si="57"/>
        <v/>
      </c>
      <c r="Z80" s="10" t="str">
        <f t="array" ref="Z80">IF(C80="","",MAX(IF(ISNUMBER(SEARCH(" "&amp;B80," "&amp;$C$7:$C$206)),$T$7:$T$206,0)))</f>
        <v/>
      </c>
      <c r="AA80" s="10" t="str">
        <f t="shared" si="63"/>
        <v/>
      </c>
      <c r="AC80" s="91" t="str">
        <f t="shared" si="28"/>
        <v/>
      </c>
      <c r="AD80" s="91" t="str">
        <f t="shared" si="29"/>
        <v/>
      </c>
      <c r="AE80" s="91" t="str">
        <f t="shared" si="30"/>
        <v/>
      </c>
      <c r="AF80" s="91" t="str">
        <f t="shared" si="31"/>
        <v/>
      </c>
      <c r="AG80" s="91" t="str">
        <f t="shared" si="32"/>
        <v/>
      </c>
      <c r="AH80" s="91" t="str">
        <f t="shared" si="33"/>
        <v/>
      </c>
      <c r="AI80" s="91" t="str">
        <f t="shared" si="34"/>
        <v/>
      </c>
      <c r="AJ80" s="10" t="str">
        <f t="shared" si="58"/>
        <v/>
      </c>
      <c r="AK80" s="10" t="str">
        <f t="shared" si="59"/>
        <v/>
      </c>
      <c r="AL80" s="92" t="str">
        <f t="shared" si="60"/>
        <v/>
      </c>
      <c r="AM80" s="92" t="str">
        <f t="shared" si="61"/>
        <v/>
      </c>
      <c r="AN80" s="10" t="str">
        <f t="shared" si="62"/>
        <v/>
      </c>
      <c r="AO80" s="24"/>
      <c r="AR80" s="24"/>
      <c r="AS80" s="24"/>
      <c r="AT80" s="24"/>
      <c r="AU80" s="24"/>
      <c r="AV80" s="24"/>
      <c r="AW80" s="10">
        <f>Settings!C80</f>
        <v>0</v>
      </c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</row>
    <row r="81" spans="2:62" x14ac:dyDescent="0.25">
      <c r="B81" s="5">
        <v>75</v>
      </c>
      <c r="C81" s="14" t="str">
        <f t="array" ref="C81">IFERROR(IF(INDEX(RAM!$B$7:$B$205,B81,1)=0,"",INDEX(RAM!$B$7:$B$205,B81,1)),"")</f>
        <v/>
      </c>
      <c r="D81" s="136" t="str">
        <f>IFERROR(IF(C81="","",IF(INDEX(RAM!$C$7:$C$205,B81,1)="","-/-",INDEX(RAM!$C$7:$C$205,B81,1))),"")</f>
        <v/>
      </c>
      <c r="E81" s="136" t="str">
        <f t="array" ref="E81">IFERROR(IF(C81="","",INDEX(RAM!$D$7:$CY$205,B81,SMALL(IF(INDEX(RAM!$D$7:$CY$205,B81,)&lt;&gt;"",COLUMN(RAM!$D$7:$CY$205)-3,""),1))),"")</f>
        <v/>
      </c>
      <c r="F81" s="136" t="str">
        <f t="array" ref="F81">IFERROR(IF(C81="","",INDEX(RAM!$D$7:$CY$205,B81,SMALL(IF(INDEX(RAM!$D$7:$CY$205,B81,)&lt;&gt;"",COLUMN(RAM!$D$7:$CY$205)-3,""),2))),"")</f>
        <v/>
      </c>
      <c r="G81" s="136" t="str">
        <f t="array" ref="G81">IFERROR(IF(C81="","",INDEX(RAM!$D$7:$CY$205,B81,SMALL(IF(INDEX(RAM!$D$7:$CY$205,B81,)&lt;&gt;"",COLUMN(RAM!$D$7:$CY$205)-3,""),3))),"")</f>
        <v/>
      </c>
      <c r="H81" s="136" t="str">
        <f t="array" ref="H81">IFERROR(IF(C81="","",INDEX(RAM!$D$7:$CY$205,B81,SMALL(IF(INDEX(RAM!$D$7:$CY$205,B81,)&lt;&gt;"",COLUMN(RAM!$D$7:$CY$205)-3,""),4))),"")</f>
        <v/>
      </c>
      <c r="I81" s="136" t="str">
        <f t="array" ref="I81">IFERROR(IF(C81="","",INDEX(RAM!$D$7:$CY$205,B81,SMALL(IF(INDEX(RAM!$D$7:$CY$205,B81,)&lt;&gt;"",COLUMN(RAM!$D$7:$CY$205)-3,""),5))),"")</f>
        <v/>
      </c>
      <c r="J81" s="136" t="str">
        <f t="shared" si="49"/>
        <v>-/-</v>
      </c>
      <c r="K81" s="136" t="str">
        <f t="array" ref="K81">IFERROR(IF(C81="","",INDEX(RAM!$D$5:$CY$5,1,SMALL(IF(INDEX(RAM!$D$7:$CY$205,B81,)&lt;&gt;"",COLUMN(RAM!$D$7:$CY$205)-3,""),1))),"")</f>
        <v/>
      </c>
      <c r="L81" s="136" t="str">
        <f t="array" ref="L81">IFERROR(IF(C81="","",INDEX(RAM!$D$5:$CY$5,1,SMALL(IF(INDEX(RAM!$D$7:$CY$205,B81,)&lt;&gt;"",COLUMN(RAM!$D$7:$CY$205)-3,""),2))),"")</f>
        <v/>
      </c>
      <c r="M81" s="136" t="str">
        <f t="array" ref="M81">IFERROR(IF(C81="","",INDEX(RAM!$D$5:$CY$5,1,SMALL(IF(INDEX(RAM!$D$7:$CY$205,B81,)&lt;&gt;"",COLUMN(RAM!$D$7:$CY$205)-3,""),3))),"")</f>
        <v/>
      </c>
      <c r="N81" s="136" t="str">
        <f t="array" ref="N81">IFERROR(IF(C81="","",INDEX(RAM!$D$5:$CY$5,1,SMALL(IF(INDEX(RAM!$D$7:$CY$205,B81,)&lt;&gt;"",COLUMN(RAM!$D$7:$CY$205)-3,""),4))),"")</f>
        <v/>
      </c>
      <c r="O81" s="136" t="str">
        <f t="array" ref="O81">IFERROR(IF(C81="","",INDEX(RAM!$D$5:$CY$5,1,SMALL(IF(INDEX(RAM!$D$7:$CY$205,B81,)&lt;&gt;"",COLUMN(RAM!$D$7:$CY$205)-3,""),5))),"")</f>
        <v/>
      </c>
      <c r="P81" s="136" t="str">
        <f t="shared" si="50"/>
        <v>-/---</v>
      </c>
      <c r="Q81" s="136" t="str">
        <f t="shared" si="51"/>
        <v xml:space="preserve"> - </v>
      </c>
      <c r="R81" s="136" t="str">
        <f t="shared" si="52"/>
        <v/>
      </c>
      <c r="S81" s="14">
        <f>IF(roleF="",1,IF(ISNUMBER(MATCH(roleF,INDEX(RAM!$D$7:$CY$205,B81,),0)),1,0))*IF(personF="",1,IF(INDEX(INDEX(RAM!$D$7:$CY$205,B81,),1,personF)&lt;&gt;"",IF(roleF="",1,IF(ISNUMBER(MATCH(roleF,INDEX(RAM!$D$7:$CY$205,B81,personF),0)),1,0)),0))</f>
        <v>1</v>
      </c>
      <c r="T81" s="14" t="str">
        <f t="shared" si="53"/>
        <v/>
      </c>
      <c r="U81" s="14" t="str">
        <f t="shared" si="54"/>
        <v/>
      </c>
      <c r="V81" s="14" t="str">
        <f t="shared" si="55"/>
        <v/>
      </c>
      <c r="W81" s="14" t="str">
        <f t="shared" si="56"/>
        <v xml:space="preserve"> </v>
      </c>
      <c r="X81" s="14" t="str">
        <f>IF(T81="","",IF(T81=1,Y81+0*(COUNTIF($T$7:T81,1)-1),X80))</f>
        <v/>
      </c>
      <c r="Y81" s="14" t="str">
        <f t="shared" si="57"/>
        <v/>
      </c>
      <c r="Z81" s="10" t="str">
        <f t="array" ref="Z81">IF(C81="","",MAX(IF(ISNUMBER(SEARCH(" "&amp;B81," "&amp;$C$7:$C$206)),$T$7:$T$206,0)))</f>
        <v/>
      </c>
      <c r="AA81" s="10" t="str">
        <f t="shared" si="63"/>
        <v/>
      </c>
      <c r="AC81" s="91" t="str">
        <f t="shared" ref="AC81:AC144" si="64">IF($T81&lt;AC$6,"",INDEX(AD$7:AD$206,MATCH(AD81,AE$7:AE$206,0),1))</f>
        <v/>
      </c>
      <c r="AD81" s="91" t="str">
        <f t="shared" ref="AD81:AD144" si="65">IF($T81&lt;AD$6,"",INDEX(AE$7:AE$206,MATCH(AE81,AF$7:AF$206,0),1))</f>
        <v/>
      </c>
      <c r="AE81" s="91" t="str">
        <f t="shared" ref="AE81:AE144" si="66">IF($T81&lt;AE$6,"",INDEX(AF$7:AF$206,MATCH(AF81,AG$7:AG$206,0),1))</f>
        <v/>
      </c>
      <c r="AF81" s="91" t="str">
        <f t="shared" ref="AF81:AF144" si="67">IF($T81&lt;AF$6,"",INDEX(AG$7:AG$206,MATCH(AG81,AH$7:AH$206,0),1))</f>
        <v/>
      </c>
      <c r="AG81" s="91" t="str">
        <f t="shared" ref="AG81:AG144" si="68">IF($T81&lt;AG$6,"",INDEX(AH$7:AH$206,MATCH(AH81,AI$7:AI$206,0),1))</f>
        <v/>
      </c>
      <c r="AH81" s="91" t="str">
        <f t="shared" ref="AH81:AH144" si="69">IF($T81&lt;AH$6,"",INDEX(AI$7:AI$206,MATCH(AI81,AJ$7:AJ$206,0),1))</f>
        <v/>
      </c>
      <c r="AI81" s="91" t="str">
        <f t="shared" ref="AI81:AI144" si="70">IF($T81&lt;AI$6,"",INDEX(AJ$7:AJ$206,MATCH(AJ81,AK$7:AK$206,0),1))</f>
        <v/>
      </c>
      <c r="AJ81" s="10" t="str">
        <f t="shared" si="58"/>
        <v/>
      </c>
      <c r="AK81" s="10" t="str">
        <f t="shared" si="59"/>
        <v/>
      </c>
      <c r="AL81" s="92" t="str">
        <f t="shared" si="60"/>
        <v/>
      </c>
      <c r="AM81" s="92" t="str">
        <f t="shared" si="61"/>
        <v/>
      </c>
      <c r="AN81" s="10" t="str">
        <f t="shared" si="62"/>
        <v/>
      </c>
      <c r="AO81" s="24"/>
      <c r="AR81" s="24"/>
      <c r="AS81" s="24"/>
      <c r="AT81" s="24"/>
      <c r="AU81" s="24"/>
      <c r="AV81" s="24"/>
      <c r="AW81" s="10">
        <f>Settings!C81</f>
        <v>0</v>
      </c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</row>
    <row r="82" spans="2:62" x14ac:dyDescent="0.25">
      <c r="B82" s="5">
        <v>76</v>
      </c>
      <c r="C82" s="14" t="str">
        <f t="array" ref="C82">IFERROR(IF(INDEX(RAM!$B$7:$B$205,B82,1)=0,"",INDEX(RAM!$B$7:$B$205,B82,1)),"")</f>
        <v/>
      </c>
      <c r="D82" s="136" t="str">
        <f>IFERROR(IF(C82="","",IF(INDEX(RAM!$C$7:$C$205,B82,1)="","-/-",INDEX(RAM!$C$7:$C$205,B82,1))),"")</f>
        <v/>
      </c>
      <c r="E82" s="136" t="str">
        <f t="array" ref="E82">IFERROR(IF(C82="","",INDEX(RAM!$D$7:$CY$205,B82,SMALL(IF(INDEX(RAM!$D$7:$CY$205,B82,)&lt;&gt;"",COLUMN(RAM!$D$7:$CY$205)-3,""),1))),"")</f>
        <v/>
      </c>
      <c r="F82" s="136" t="str">
        <f t="array" ref="F82">IFERROR(IF(C82="","",INDEX(RAM!$D$7:$CY$205,B82,SMALL(IF(INDEX(RAM!$D$7:$CY$205,B82,)&lt;&gt;"",COLUMN(RAM!$D$7:$CY$205)-3,""),2))),"")</f>
        <v/>
      </c>
      <c r="G82" s="136" t="str">
        <f t="array" ref="G82">IFERROR(IF(C82="","",INDEX(RAM!$D$7:$CY$205,B82,SMALL(IF(INDEX(RAM!$D$7:$CY$205,B82,)&lt;&gt;"",COLUMN(RAM!$D$7:$CY$205)-3,""),3))),"")</f>
        <v/>
      </c>
      <c r="H82" s="136" t="str">
        <f t="array" ref="H82">IFERROR(IF(C82="","",INDEX(RAM!$D$7:$CY$205,B82,SMALL(IF(INDEX(RAM!$D$7:$CY$205,B82,)&lt;&gt;"",COLUMN(RAM!$D$7:$CY$205)-3,""),4))),"")</f>
        <v/>
      </c>
      <c r="I82" s="136" t="str">
        <f t="array" ref="I82">IFERROR(IF(C82="","",INDEX(RAM!$D$7:$CY$205,B82,SMALL(IF(INDEX(RAM!$D$7:$CY$205,B82,)&lt;&gt;"",COLUMN(RAM!$D$7:$CY$205)-3,""),5))),"")</f>
        <v/>
      </c>
      <c r="J82" s="136" t="str">
        <f t="shared" si="49"/>
        <v>-/-</v>
      </c>
      <c r="K82" s="136" t="str">
        <f t="array" ref="K82">IFERROR(IF(C82="","",INDEX(RAM!$D$5:$CY$5,1,SMALL(IF(INDEX(RAM!$D$7:$CY$205,B82,)&lt;&gt;"",COLUMN(RAM!$D$7:$CY$205)-3,""),1))),"")</f>
        <v/>
      </c>
      <c r="L82" s="136" t="str">
        <f t="array" ref="L82">IFERROR(IF(C82="","",INDEX(RAM!$D$5:$CY$5,1,SMALL(IF(INDEX(RAM!$D$7:$CY$205,B82,)&lt;&gt;"",COLUMN(RAM!$D$7:$CY$205)-3,""),2))),"")</f>
        <v/>
      </c>
      <c r="M82" s="136" t="str">
        <f t="array" ref="M82">IFERROR(IF(C82="","",INDEX(RAM!$D$5:$CY$5,1,SMALL(IF(INDEX(RAM!$D$7:$CY$205,B82,)&lt;&gt;"",COLUMN(RAM!$D$7:$CY$205)-3,""),3))),"")</f>
        <v/>
      </c>
      <c r="N82" s="136" t="str">
        <f t="array" ref="N82">IFERROR(IF(C82="","",INDEX(RAM!$D$5:$CY$5,1,SMALL(IF(INDEX(RAM!$D$7:$CY$205,B82,)&lt;&gt;"",COLUMN(RAM!$D$7:$CY$205)-3,""),4))),"")</f>
        <v/>
      </c>
      <c r="O82" s="136" t="str">
        <f t="array" ref="O82">IFERROR(IF(C82="","",INDEX(RAM!$D$5:$CY$5,1,SMALL(IF(INDEX(RAM!$D$7:$CY$205,B82,)&lt;&gt;"",COLUMN(RAM!$D$7:$CY$205)-3,""),5))),"")</f>
        <v/>
      </c>
      <c r="P82" s="136" t="str">
        <f t="shared" si="50"/>
        <v>-/---</v>
      </c>
      <c r="Q82" s="136" t="str">
        <f t="shared" si="51"/>
        <v xml:space="preserve"> - </v>
      </c>
      <c r="R82" s="136" t="str">
        <f t="shared" si="52"/>
        <v/>
      </c>
      <c r="S82" s="14">
        <f>IF(roleF="",1,IF(ISNUMBER(MATCH(roleF,INDEX(RAM!$D$7:$CY$205,B82,),0)),1,0))*IF(personF="",1,IF(INDEX(INDEX(RAM!$D$7:$CY$205,B82,),1,personF)&lt;&gt;"",IF(roleF="",1,IF(ISNUMBER(MATCH(roleF,INDEX(RAM!$D$7:$CY$205,B82,personF),0)),1,0)),0))</f>
        <v>1</v>
      </c>
      <c r="T82" s="14" t="str">
        <f t="shared" si="53"/>
        <v/>
      </c>
      <c r="U82" s="14" t="str">
        <f t="shared" si="54"/>
        <v/>
      </c>
      <c r="V82" s="14" t="str">
        <f t="shared" si="55"/>
        <v/>
      </c>
      <c r="W82" s="14" t="str">
        <f t="shared" si="56"/>
        <v xml:space="preserve"> </v>
      </c>
      <c r="X82" s="14" t="str">
        <f>IF(T82="","",IF(T82=1,Y82+0*(COUNTIF($T$7:T82,1)-1),X81))</f>
        <v/>
      </c>
      <c r="Y82" s="14" t="str">
        <f t="shared" si="57"/>
        <v/>
      </c>
      <c r="Z82" s="10" t="str">
        <f t="array" ref="Z82">IF(C82="","",MAX(IF(ISNUMBER(SEARCH(" "&amp;B82," "&amp;$C$7:$C$206)),$T$7:$T$206,0)))</f>
        <v/>
      </c>
      <c r="AA82" s="10" t="str">
        <f t="shared" si="63"/>
        <v/>
      </c>
      <c r="AC82" s="91" t="str">
        <f t="shared" si="64"/>
        <v/>
      </c>
      <c r="AD82" s="91" t="str">
        <f t="shared" si="65"/>
        <v/>
      </c>
      <c r="AE82" s="91" t="str">
        <f t="shared" si="66"/>
        <v/>
      </c>
      <c r="AF82" s="91" t="str">
        <f t="shared" si="67"/>
        <v/>
      </c>
      <c r="AG82" s="91" t="str">
        <f t="shared" si="68"/>
        <v/>
      </c>
      <c r="AH82" s="91" t="str">
        <f t="shared" si="69"/>
        <v/>
      </c>
      <c r="AI82" s="91" t="str">
        <f t="shared" si="70"/>
        <v/>
      </c>
      <c r="AJ82" s="10" t="str">
        <f t="shared" si="58"/>
        <v/>
      </c>
      <c r="AK82" s="10" t="str">
        <f t="shared" si="59"/>
        <v/>
      </c>
      <c r="AL82" s="92" t="str">
        <f t="shared" si="60"/>
        <v/>
      </c>
      <c r="AM82" s="92" t="str">
        <f t="shared" si="61"/>
        <v/>
      </c>
      <c r="AN82" s="10" t="str">
        <f t="shared" si="62"/>
        <v/>
      </c>
      <c r="AO82" s="24"/>
      <c r="AR82" s="24"/>
      <c r="AS82" s="24"/>
      <c r="AT82" s="24"/>
      <c r="AU82" s="24"/>
      <c r="AV82" s="24"/>
      <c r="AW82" s="10">
        <f>Settings!C82</f>
        <v>0</v>
      </c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</row>
    <row r="83" spans="2:62" x14ac:dyDescent="0.25">
      <c r="B83" s="5">
        <v>77</v>
      </c>
      <c r="C83" s="14" t="str">
        <f t="array" ref="C83">IFERROR(IF(INDEX(RAM!$B$7:$B$205,B83,1)=0,"",INDEX(RAM!$B$7:$B$205,B83,1)),"")</f>
        <v/>
      </c>
      <c r="D83" s="136" t="str">
        <f>IFERROR(IF(C83="","",IF(INDEX(RAM!$C$7:$C$205,B83,1)="","-/-",INDEX(RAM!$C$7:$C$205,B83,1))),"")</f>
        <v/>
      </c>
      <c r="E83" s="136" t="str">
        <f t="array" ref="E83">IFERROR(IF(C83="","",INDEX(RAM!$D$7:$CY$205,B83,SMALL(IF(INDEX(RAM!$D$7:$CY$205,B83,)&lt;&gt;"",COLUMN(RAM!$D$7:$CY$205)-3,""),1))),"")</f>
        <v/>
      </c>
      <c r="F83" s="136" t="str">
        <f t="array" ref="F83">IFERROR(IF(C83="","",INDEX(RAM!$D$7:$CY$205,B83,SMALL(IF(INDEX(RAM!$D$7:$CY$205,B83,)&lt;&gt;"",COLUMN(RAM!$D$7:$CY$205)-3,""),2))),"")</f>
        <v/>
      </c>
      <c r="G83" s="136" t="str">
        <f t="array" ref="G83">IFERROR(IF(C83="","",INDEX(RAM!$D$7:$CY$205,B83,SMALL(IF(INDEX(RAM!$D$7:$CY$205,B83,)&lt;&gt;"",COLUMN(RAM!$D$7:$CY$205)-3,""),3))),"")</f>
        <v/>
      </c>
      <c r="H83" s="136" t="str">
        <f t="array" ref="H83">IFERROR(IF(C83="","",INDEX(RAM!$D$7:$CY$205,B83,SMALL(IF(INDEX(RAM!$D$7:$CY$205,B83,)&lt;&gt;"",COLUMN(RAM!$D$7:$CY$205)-3,""),4))),"")</f>
        <v/>
      </c>
      <c r="I83" s="136" t="str">
        <f t="array" ref="I83">IFERROR(IF(C83="","",INDEX(RAM!$D$7:$CY$205,B83,SMALL(IF(INDEX(RAM!$D$7:$CY$205,B83,)&lt;&gt;"",COLUMN(RAM!$D$7:$CY$205)-3,""),5))),"")</f>
        <v/>
      </c>
      <c r="J83" s="136" t="str">
        <f t="shared" si="49"/>
        <v>-/-</v>
      </c>
      <c r="K83" s="136" t="str">
        <f t="array" ref="K83">IFERROR(IF(C83="","",INDEX(RAM!$D$5:$CY$5,1,SMALL(IF(INDEX(RAM!$D$7:$CY$205,B83,)&lt;&gt;"",COLUMN(RAM!$D$7:$CY$205)-3,""),1))),"")</f>
        <v/>
      </c>
      <c r="L83" s="136" t="str">
        <f t="array" ref="L83">IFERROR(IF(C83="","",INDEX(RAM!$D$5:$CY$5,1,SMALL(IF(INDEX(RAM!$D$7:$CY$205,B83,)&lt;&gt;"",COLUMN(RAM!$D$7:$CY$205)-3,""),2))),"")</f>
        <v/>
      </c>
      <c r="M83" s="136" t="str">
        <f t="array" ref="M83">IFERROR(IF(C83="","",INDEX(RAM!$D$5:$CY$5,1,SMALL(IF(INDEX(RAM!$D$7:$CY$205,B83,)&lt;&gt;"",COLUMN(RAM!$D$7:$CY$205)-3,""),3))),"")</f>
        <v/>
      </c>
      <c r="N83" s="136" t="str">
        <f t="array" ref="N83">IFERROR(IF(C83="","",INDEX(RAM!$D$5:$CY$5,1,SMALL(IF(INDEX(RAM!$D$7:$CY$205,B83,)&lt;&gt;"",COLUMN(RAM!$D$7:$CY$205)-3,""),4))),"")</f>
        <v/>
      </c>
      <c r="O83" s="136" t="str">
        <f t="array" ref="O83">IFERROR(IF(C83="","",INDEX(RAM!$D$5:$CY$5,1,SMALL(IF(INDEX(RAM!$D$7:$CY$205,B83,)&lt;&gt;"",COLUMN(RAM!$D$7:$CY$205)-3,""),5))),"")</f>
        <v/>
      </c>
      <c r="P83" s="136" t="str">
        <f t="shared" si="50"/>
        <v>-/---</v>
      </c>
      <c r="Q83" s="136" t="str">
        <f t="shared" si="51"/>
        <v xml:space="preserve"> - </v>
      </c>
      <c r="R83" s="136" t="str">
        <f t="shared" si="52"/>
        <v/>
      </c>
      <c r="S83" s="14">
        <f>IF(roleF="",1,IF(ISNUMBER(MATCH(roleF,INDEX(RAM!$D$7:$CY$205,B83,),0)),1,0))*IF(personF="",1,IF(INDEX(INDEX(RAM!$D$7:$CY$205,B83,),1,personF)&lt;&gt;"",IF(roleF="",1,IF(ISNUMBER(MATCH(roleF,INDEX(RAM!$D$7:$CY$205,B83,personF),0)),1,0)),0))</f>
        <v>1</v>
      </c>
      <c r="T83" s="14" t="str">
        <f t="shared" si="53"/>
        <v/>
      </c>
      <c r="U83" s="14" t="str">
        <f t="shared" si="54"/>
        <v/>
      </c>
      <c r="V83" s="14" t="str">
        <f t="shared" si="55"/>
        <v/>
      </c>
      <c r="W83" s="14" t="str">
        <f t="shared" si="56"/>
        <v xml:space="preserve"> </v>
      </c>
      <c r="X83" s="14" t="str">
        <f>IF(T83="","",IF(T83=1,Y83+0*(COUNTIF($T$7:T83,1)-1),X82))</f>
        <v/>
      </c>
      <c r="Y83" s="14" t="str">
        <f t="shared" si="57"/>
        <v/>
      </c>
      <c r="Z83" s="10" t="str">
        <f t="array" ref="Z83">IF(C83="","",MAX(IF(ISNUMBER(SEARCH(" "&amp;B83," "&amp;$C$7:$C$206)),$T$7:$T$206,0)))</f>
        <v/>
      </c>
      <c r="AA83" s="10" t="str">
        <f t="shared" si="63"/>
        <v/>
      </c>
      <c r="AC83" s="91" t="str">
        <f t="shared" si="64"/>
        <v/>
      </c>
      <c r="AD83" s="91" t="str">
        <f t="shared" si="65"/>
        <v/>
      </c>
      <c r="AE83" s="91" t="str">
        <f t="shared" si="66"/>
        <v/>
      </c>
      <c r="AF83" s="91" t="str">
        <f t="shared" si="67"/>
        <v/>
      </c>
      <c r="AG83" s="91" t="str">
        <f t="shared" si="68"/>
        <v/>
      </c>
      <c r="AH83" s="91" t="str">
        <f t="shared" si="69"/>
        <v/>
      </c>
      <c r="AI83" s="91" t="str">
        <f t="shared" si="70"/>
        <v/>
      </c>
      <c r="AJ83" s="10" t="str">
        <f t="shared" si="58"/>
        <v/>
      </c>
      <c r="AK83" s="10" t="str">
        <f t="shared" si="59"/>
        <v/>
      </c>
      <c r="AL83" s="92" t="str">
        <f t="shared" si="60"/>
        <v/>
      </c>
      <c r="AM83" s="92" t="str">
        <f t="shared" si="61"/>
        <v/>
      </c>
      <c r="AN83" s="10" t="str">
        <f t="shared" si="62"/>
        <v/>
      </c>
      <c r="AO83" s="24"/>
      <c r="AR83" s="24"/>
      <c r="AS83" s="24"/>
      <c r="AT83" s="24"/>
      <c r="AU83" s="24"/>
      <c r="AV83" s="24"/>
      <c r="AW83" s="10">
        <f>Settings!C83</f>
        <v>0</v>
      </c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</row>
    <row r="84" spans="2:62" x14ac:dyDescent="0.25">
      <c r="B84" s="5">
        <v>78</v>
      </c>
      <c r="C84" s="14" t="str">
        <f t="array" ref="C84">IFERROR(IF(INDEX(RAM!$B$7:$B$205,B84,1)=0,"",INDEX(RAM!$B$7:$B$205,B84,1)),"")</f>
        <v/>
      </c>
      <c r="D84" s="136" t="str">
        <f>IFERROR(IF(C84="","",IF(INDEX(RAM!$C$7:$C$205,B84,1)="","-/-",INDEX(RAM!$C$7:$C$205,B84,1))),"")</f>
        <v/>
      </c>
      <c r="E84" s="136" t="str">
        <f t="array" ref="E84">IFERROR(IF(C84="","",INDEX(RAM!$D$7:$CY$205,B84,SMALL(IF(INDEX(RAM!$D$7:$CY$205,B84,)&lt;&gt;"",COLUMN(RAM!$D$7:$CY$205)-3,""),1))),"")</f>
        <v/>
      </c>
      <c r="F84" s="136" t="str">
        <f t="array" ref="F84">IFERROR(IF(C84="","",INDEX(RAM!$D$7:$CY$205,B84,SMALL(IF(INDEX(RAM!$D$7:$CY$205,B84,)&lt;&gt;"",COLUMN(RAM!$D$7:$CY$205)-3,""),2))),"")</f>
        <v/>
      </c>
      <c r="G84" s="136" t="str">
        <f t="array" ref="G84">IFERROR(IF(C84="","",INDEX(RAM!$D$7:$CY$205,B84,SMALL(IF(INDEX(RAM!$D$7:$CY$205,B84,)&lt;&gt;"",COLUMN(RAM!$D$7:$CY$205)-3,""),3))),"")</f>
        <v/>
      </c>
      <c r="H84" s="136" t="str">
        <f t="array" ref="H84">IFERROR(IF(C84="","",INDEX(RAM!$D$7:$CY$205,B84,SMALL(IF(INDEX(RAM!$D$7:$CY$205,B84,)&lt;&gt;"",COLUMN(RAM!$D$7:$CY$205)-3,""),4))),"")</f>
        <v/>
      </c>
      <c r="I84" s="136" t="str">
        <f t="array" ref="I84">IFERROR(IF(C84="","",INDEX(RAM!$D$7:$CY$205,B84,SMALL(IF(INDEX(RAM!$D$7:$CY$205,B84,)&lt;&gt;"",COLUMN(RAM!$D$7:$CY$205)-3,""),5))),"")</f>
        <v/>
      </c>
      <c r="J84" s="136" t="str">
        <f t="shared" si="49"/>
        <v>-/-</v>
      </c>
      <c r="K84" s="136" t="str">
        <f t="array" ref="K84">IFERROR(IF(C84="","",INDEX(RAM!$D$5:$CY$5,1,SMALL(IF(INDEX(RAM!$D$7:$CY$205,B84,)&lt;&gt;"",COLUMN(RAM!$D$7:$CY$205)-3,""),1))),"")</f>
        <v/>
      </c>
      <c r="L84" s="136" t="str">
        <f t="array" ref="L84">IFERROR(IF(C84="","",INDEX(RAM!$D$5:$CY$5,1,SMALL(IF(INDEX(RAM!$D$7:$CY$205,B84,)&lt;&gt;"",COLUMN(RAM!$D$7:$CY$205)-3,""),2))),"")</f>
        <v/>
      </c>
      <c r="M84" s="136" t="str">
        <f t="array" ref="M84">IFERROR(IF(C84="","",INDEX(RAM!$D$5:$CY$5,1,SMALL(IF(INDEX(RAM!$D$7:$CY$205,B84,)&lt;&gt;"",COLUMN(RAM!$D$7:$CY$205)-3,""),3))),"")</f>
        <v/>
      </c>
      <c r="N84" s="136" t="str">
        <f t="array" ref="N84">IFERROR(IF(C84="","",INDEX(RAM!$D$5:$CY$5,1,SMALL(IF(INDEX(RAM!$D$7:$CY$205,B84,)&lt;&gt;"",COLUMN(RAM!$D$7:$CY$205)-3,""),4))),"")</f>
        <v/>
      </c>
      <c r="O84" s="136" t="str">
        <f t="array" ref="O84">IFERROR(IF(C84="","",INDEX(RAM!$D$5:$CY$5,1,SMALL(IF(INDEX(RAM!$D$7:$CY$205,B84,)&lt;&gt;"",COLUMN(RAM!$D$7:$CY$205)-3,""),5))),"")</f>
        <v/>
      </c>
      <c r="P84" s="136" t="str">
        <f t="shared" si="50"/>
        <v>-/---</v>
      </c>
      <c r="Q84" s="136" t="str">
        <f t="shared" si="51"/>
        <v xml:space="preserve"> - </v>
      </c>
      <c r="R84" s="136" t="str">
        <f t="shared" si="52"/>
        <v/>
      </c>
      <c r="S84" s="14">
        <f>IF(roleF="",1,IF(ISNUMBER(MATCH(roleF,INDEX(RAM!$D$7:$CY$205,B84,),0)),1,0))*IF(personF="",1,IF(INDEX(INDEX(RAM!$D$7:$CY$205,B84,),1,personF)&lt;&gt;"",IF(roleF="",1,IF(ISNUMBER(MATCH(roleF,INDEX(RAM!$D$7:$CY$205,B84,personF),0)),1,0)),0))</f>
        <v>1</v>
      </c>
      <c r="T84" s="14" t="str">
        <f t="shared" si="53"/>
        <v/>
      </c>
      <c r="U84" s="14" t="str">
        <f t="shared" si="54"/>
        <v/>
      </c>
      <c r="V84" s="14" t="str">
        <f t="shared" si="55"/>
        <v/>
      </c>
      <c r="W84" s="14" t="str">
        <f t="shared" si="56"/>
        <v xml:space="preserve"> </v>
      </c>
      <c r="X84" s="14" t="str">
        <f>IF(T84="","",IF(T84=1,Y84+0*(COUNTIF($T$7:T84,1)-1),X83))</f>
        <v/>
      </c>
      <c r="Y84" s="14" t="str">
        <f t="shared" si="57"/>
        <v/>
      </c>
      <c r="Z84" s="10" t="str">
        <f t="array" ref="Z84">IF(C84="","",MAX(IF(ISNUMBER(SEARCH(" "&amp;B84," "&amp;$C$7:$C$206)),$T$7:$T$206,0)))</f>
        <v/>
      </c>
      <c r="AA84" s="10" t="str">
        <f t="shared" si="63"/>
        <v/>
      </c>
      <c r="AC84" s="91" t="str">
        <f t="shared" si="64"/>
        <v/>
      </c>
      <c r="AD84" s="91" t="str">
        <f t="shared" si="65"/>
        <v/>
      </c>
      <c r="AE84" s="91" t="str">
        <f t="shared" si="66"/>
        <v/>
      </c>
      <c r="AF84" s="91" t="str">
        <f t="shared" si="67"/>
        <v/>
      </c>
      <c r="AG84" s="91" t="str">
        <f t="shared" si="68"/>
        <v/>
      </c>
      <c r="AH84" s="91" t="str">
        <f t="shared" si="69"/>
        <v/>
      </c>
      <c r="AI84" s="91" t="str">
        <f t="shared" si="70"/>
        <v/>
      </c>
      <c r="AJ84" s="10" t="str">
        <f t="shared" si="58"/>
        <v/>
      </c>
      <c r="AK84" s="10" t="str">
        <f t="shared" si="59"/>
        <v/>
      </c>
      <c r="AL84" s="92" t="str">
        <f t="shared" si="60"/>
        <v/>
      </c>
      <c r="AM84" s="92" t="str">
        <f t="shared" si="61"/>
        <v/>
      </c>
      <c r="AN84" s="10" t="str">
        <f t="shared" si="62"/>
        <v/>
      </c>
      <c r="AO84" s="24"/>
      <c r="AR84" s="24"/>
      <c r="AS84" s="24"/>
      <c r="AT84" s="24"/>
      <c r="AU84" s="24"/>
      <c r="AV84" s="24"/>
      <c r="AW84" s="10">
        <f>Settings!C84</f>
        <v>0</v>
      </c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</row>
    <row r="85" spans="2:62" x14ac:dyDescent="0.25">
      <c r="B85" s="5">
        <v>79</v>
      </c>
      <c r="C85" s="14" t="str">
        <f t="array" ref="C85">IFERROR(IF(INDEX(RAM!$B$7:$B$205,B85,1)=0,"",INDEX(RAM!$B$7:$B$205,B85,1)),"")</f>
        <v/>
      </c>
      <c r="D85" s="136" t="str">
        <f>IFERROR(IF(C85="","",IF(INDEX(RAM!$C$7:$C$205,B85,1)="","-/-",INDEX(RAM!$C$7:$C$205,B85,1))),"")</f>
        <v/>
      </c>
      <c r="E85" s="136" t="str">
        <f t="array" ref="E85">IFERROR(IF(C85="","",INDEX(RAM!$D$7:$CY$205,B85,SMALL(IF(INDEX(RAM!$D$7:$CY$205,B85,)&lt;&gt;"",COLUMN(RAM!$D$7:$CY$205)-3,""),1))),"")</f>
        <v/>
      </c>
      <c r="F85" s="136" t="str">
        <f t="array" ref="F85">IFERROR(IF(C85="","",INDEX(RAM!$D$7:$CY$205,B85,SMALL(IF(INDEX(RAM!$D$7:$CY$205,B85,)&lt;&gt;"",COLUMN(RAM!$D$7:$CY$205)-3,""),2))),"")</f>
        <v/>
      </c>
      <c r="G85" s="136" t="str">
        <f t="array" ref="G85">IFERROR(IF(C85="","",INDEX(RAM!$D$7:$CY$205,B85,SMALL(IF(INDEX(RAM!$D$7:$CY$205,B85,)&lt;&gt;"",COLUMN(RAM!$D$7:$CY$205)-3,""),3))),"")</f>
        <v/>
      </c>
      <c r="H85" s="136" t="str">
        <f t="array" ref="H85">IFERROR(IF(C85="","",INDEX(RAM!$D$7:$CY$205,B85,SMALL(IF(INDEX(RAM!$D$7:$CY$205,B85,)&lt;&gt;"",COLUMN(RAM!$D$7:$CY$205)-3,""),4))),"")</f>
        <v/>
      </c>
      <c r="I85" s="136" t="str">
        <f t="array" ref="I85">IFERROR(IF(C85="","",INDEX(RAM!$D$7:$CY$205,B85,SMALL(IF(INDEX(RAM!$D$7:$CY$205,B85,)&lt;&gt;"",COLUMN(RAM!$D$7:$CY$205)-3,""),5))),"")</f>
        <v/>
      </c>
      <c r="J85" s="136" t="str">
        <f t="shared" si="49"/>
        <v>-/-</v>
      </c>
      <c r="K85" s="136" t="str">
        <f t="array" ref="K85">IFERROR(IF(C85="","",INDEX(RAM!$D$5:$CY$5,1,SMALL(IF(INDEX(RAM!$D$7:$CY$205,B85,)&lt;&gt;"",COLUMN(RAM!$D$7:$CY$205)-3,""),1))),"")</f>
        <v/>
      </c>
      <c r="L85" s="136" t="str">
        <f t="array" ref="L85">IFERROR(IF(C85="","",INDEX(RAM!$D$5:$CY$5,1,SMALL(IF(INDEX(RAM!$D$7:$CY$205,B85,)&lt;&gt;"",COLUMN(RAM!$D$7:$CY$205)-3,""),2))),"")</f>
        <v/>
      </c>
      <c r="M85" s="136" t="str">
        <f t="array" ref="M85">IFERROR(IF(C85="","",INDEX(RAM!$D$5:$CY$5,1,SMALL(IF(INDEX(RAM!$D$7:$CY$205,B85,)&lt;&gt;"",COLUMN(RAM!$D$7:$CY$205)-3,""),3))),"")</f>
        <v/>
      </c>
      <c r="N85" s="136" t="str">
        <f t="array" ref="N85">IFERROR(IF(C85="","",INDEX(RAM!$D$5:$CY$5,1,SMALL(IF(INDEX(RAM!$D$7:$CY$205,B85,)&lt;&gt;"",COLUMN(RAM!$D$7:$CY$205)-3,""),4))),"")</f>
        <v/>
      </c>
      <c r="O85" s="136" t="str">
        <f t="array" ref="O85">IFERROR(IF(C85="","",INDEX(RAM!$D$5:$CY$5,1,SMALL(IF(INDEX(RAM!$D$7:$CY$205,B85,)&lt;&gt;"",COLUMN(RAM!$D$7:$CY$205)-3,""),5))),"")</f>
        <v/>
      </c>
      <c r="P85" s="136" t="str">
        <f t="shared" si="50"/>
        <v>-/---</v>
      </c>
      <c r="Q85" s="136" t="str">
        <f t="shared" si="51"/>
        <v xml:space="preserve"> - </v>
      </c>
      <c r="R85" s="136" t="str">
        <f t="shared" si="52"/>
        <v/>
      </c>
      <c r="S85" s="14">
        <f>IF(roleF="",1,IF(ISNUMBER(MATCH(roleF,INDEX(RAM!$D$7:$CY$205,B85,),0)),1,0))*IF(personF="",1,IF(INDEX(INDEX(RAM!$D$7:$CY$205,B85,),1,personF)&lt;&gt;"",IF(roleF="",1,IF(ISNUMBER(MATCH(roleF,INDEX(RAM!$D$7:$CY$205,B85,personF),0)),1,0)),0))</f>
        <v>1</v>
      </c>
      <c r="T85" s="14" t="str">
        <f t="shared" si="53"/>
        <v/>
      </c>
      <c r="U85" s="14" t="str">
        <f t="shared" si="54"/>
        <v/>
      </c>
      <c r="V85" s="14" t="str">
        <f t="shared" si="55"/>
        <v/>
      </c>
      <c r="W85" s="14" t="str">
        <f t="shared" si="56"/>
        <v xml:space="preserve"> </v>
      </c>
      <c r="X85" s="14" t="str">
        <f>IF(T85="","",IF(T85=1,Y85+0*(COUNTIF($T$7:T85,1)-1),X84))</f>
        <v/>
      </c>
      <c r="Y85" s="14" t="str">
        <f t="shared" si="57"/>
        <v/>
      </c>
      <c r="Z85" s="10" t="str">
        <f t="array" ref="Z85">IF(C85="","",MAX(IF(ISNUMBER(SEARCH(" "&amp;B85," "&amp;$C$7:$C$206)),$T$7:$T$206,0)))</f>
        <v/>
      </c>
      <c r="AA85" s="10" t="str">
        <f t="shared" si="63"/>
        <v/>
      </c>
      <c r="AC85" s="91" t="str">
        <f t="shared" si="64"/>
        <v/>
      </c>
      <c r="AD85" s="91" t="str">
        <f t="shared" si="65"/>
        <v/>
      </c>
      <c r="AE85" s="91" t="str">
        <f t="shared" si="66"/>
        <v/>
      </c>
      <c r="AF85" s="91" t="str">
        <f t="shared" si="67"/>
        <v/>
      </c>
      <c r="AG85" s="91" t="str">
        <f t="shared" si="68"/>
        <v/>
      </c>
      <c r="AH85" s="91" t="str">
        <f t="shared" si="69"/>
        <v/>
      </c>
      <c r="AI85" s="91" t="str">
        <f t="shared" si="70"/>
        <v/>
      </c>
      <c r="AJ85" s="10" t="str">
        <f t="shared" si="58"/>
        <v/>
      </c>
      <c r="AK85" s="10" t="str">
        <f t="shared" si="59"/>
        <v/>
      </c>
      <c r="AL85" s="92" t="str">
        <f t="shared" si="60"/>
        <v/>
      </c>
      <c r="AM85" s="92" t="str">
        <f t="shared" si="61"/>
        <v/>
      </c>
      <c r="AN85" s="10" t="str">
        <f t="shared" si="62"/>
        <v/>
      </c>
      <c r="AO85" s="24"/>
      <c r="AR85" s="24"/>
      <c r="AS85" s="24"/>
      <c r="AT85" s="24"/>
      <c r="AU85" s="24"/>
      <c r="AV85" s="24"/>
      <c r="AW85" s="10">
        <f>Settings!C85</f>
        <v>0</v>
      </c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</row>
    <row r="86" spans="2:62" x14ac:dyDescent="0.25">
      <c r="B86" s="5">
        <v>80</v>
      </c>
      <c r="C86" s="14" t="str">
        <f t="array" ref="C86">IFERROR(IF(INDEX(RAM!$B$7:$B$205,B86,1)=0,"",INDEX(RAM!$B$7:$B$205,B86,1)),"")</f>
        <v/>
      </c>
      <c r="D86" s="136" t="str">
        <f>IFERROR(IF(C86="","",IF(INDEX(RAM!$C$7:$C$205,B86,1)="","-/-",INDEX(RAM!$C$7:$C$205,B86,1))),"")</f>
        <v/>
      </c>
      <c r="E86" s="136" t="str">
        <f t="array" ref="E86">IFERROR(IF(C86="","",INDEX(RAM!$D$7:$CY$205,B86,SMALL(IF(INDEX(RAM!$D$7:$CY$205,B86,)&lt;&gt;"",COLUMN(RAM!$D$7:$CY$205)-3,""),1))),"")</f>
        <v/>
      </c>
      <c r="F86" s="136" t="str">
        <f t="array" ref="F86">IFERROR(IF(C86="","",INDEX(RAM!$D$7:$CY$205,B86,SMALL(IF(INDEX(RAM!$D$7:$CY$205,B86,)&lt;&gt;"",COLUMN(RAM!$D$7:$CY$205)-3,""),2))),"")</f>
        <v/>
      </c>
      <c r="G86" s="136" t="str">
        <f t="array" ref="G86">IFERROR(IF(C86="","",INDEX(RAM!$D$7:$CY$205,B86,SMALL(IF(INDEX(RAM!$D$7:$CY$205,B86,)&lt;&gt;"",COLUMN(RAM!$D$7:$CY$205)-3,""),3))),"")</f>
        <v/>
      </c>
      <c r="H86" s="136" t="str">
        <f t="array" ref="H86">IFERROR(IF(C86="","",INDEX(RAM!$D$7:$CY$205,B86,SMALL(IF(INDEX(RAM!$D$7:$CY$205,B86,)&lt;&gt;"",COLUMN(RAM!$D$7:$CY$205)-3,""),4))),"")</f>
        <v/>
      </c>
      <c r="I86" s="136" t="str">
        <f t="array" ref="I86">IFERROR(IF(C86="","",INDEX(RAM!$D$7:$CY$205,B86,SMALL(IF(INDEX(RAM!$D$7:$CY$205,B86,)&lt;&gt;"",COLUMN(RAM!$D$7:$CY$205)-3,""),5))),"")</f>
        <v/>
      </c>
      <c r="J86" s="136" t="str">
        <f t="shared" si="49"/>
        <v>-/-</v>
      </c>
      <c r="K86" s="136" t="str">
        <f t="array" ref="K86">IFERROR(IF(C86="","",INDEX(RAM!$D$5:$CY$5,1,SMALL(IF(INDEX(RAM!$D$7:$CY$205,B86,)&lt;&gt;"",COLUMN(RAM!$D$7:$CY$205)-3,""),1))),"")</f>
        <v/>
      </c>
      <c r="L86" s="136" t="str">
        <f t="array" ref="L86">IFERROR(IF(C86="","",INDEX(RAM!$D$5:$CY$5,1,SMALL(IF(INDEX(RAM!$D$7:$CY$205,B86,)&lt;&gt;"",COLUMN(RAM!$D$7:$CY$205)-3,""),2))),"")</f>
        <v/>
      </c>
      <c r="M86" s="136" t="str">
        <f t="array" ref="M86">IFERROR(IF(C86="","",INDEX(RAM!$D$5:$CY$5,1,SMALL(IF(INDEX(RAM!$D$7:$CY$205,B86,)&lt;&gt;"",COLUMN(RAM!$D$7:$CY$205)-3,""),3))),"")</f>
        <v/>
      </c>
      <c r="N86" s="136" t="str">
        <f t="array" ref="N86">IFERROR(IF(C86="","",INDEX(RAM!$D$5:$CY$5,1,SMALL(IF(INDEX(RAM!$D$7:$CY$205,B86,)&lt;&gt;"",COLUMN(RAM!$D$7:$CY$205)-3,""),4))),"")</f>
        <v/>
      </c>
      <c r="O86" s="136" t="str">
        <f t="array" ref="O86">IFERROR(IF(C86="","",INDEX(RAM!$D$5:$CY$5,1,SMALL(IF(INDEX(RAM!$D$7:$CY$205,B86,)&lt;&gt;"",COLUMN(RAM!$D$7:$CY$205)-3,""),5))),"")</f>
        <v/>
      </c>
      <c r="P86" s="136" t="str">
        <f t="shared" si="50"/>
        <v>-/---</v>
      </c>
      <c r="Q86" s="136" t="str">
        <f t="shared" si="51"/>
        <v xml:space="preserve"> - </v>
      </c>
      <c r="R86" s="136" t="str">
        <f t="shared" si="52"/>
        <v/>
      </c>
      <c r="S86" s="14">
        <f>IF(roleF="",1,IF(ISNUMBER(MATCH(roleF,INDEX(RAM!$D$7:$CY$205,B86,),0)),1,0))*IF(personF="",1,IF(INDEX(INDEX(RAM!$D$7:$CY$205,B86,),1,personF)&lt;&gt;"",IF(roleF="",1,IF(ISNUMBER(MATCH(roleF,INDEX(RAM!$D$7:$CY$205,B86,personF),0)),1,0)),0))</f>
        <v>1</v>
      </c>
      <c r="T86" s="14" t="str">
        <f t="shared" si="53"/>
        <v/>
      </c>
      <c r="U86" s="14" t="str">
        <f t="shared" si="54"/>
        <v/>
      </c>
      <c r="V86" s="14" t="str">
        <f t="shared" si="55"/>
        <v/>
      </c>
      <c r="W86" s="14" t="str">
        <f t="shared" si="56"/>
        <v xml:space="preserve"> </v>
      </c>
      <c r="X86" s="14" t="str">
        <f>IF(T86="","",IF(T86=1,Y86+0*(COUNTIF($T$7:T86,1)-1),X85))</f>
        <v/>
      </c>
      <c r="Y86" s="14" t="str">
        <f t="shared" si="57"/>
        <v/>
      </c>
      <c r="Z86" s="10" t="str">
        <f t="array" ref="Z86">IF(C86="","",MAX(IF(ISNUMBER(SEARCH(" "&amp;B86," "&amp;$C$7:$C$206)),$T$7:$T$206,0)))</f>
        <v/>
      </c>
      <c r="AA86" s="10" t="str">
        <f t="shared" si="63"/>
        <v/>
      </c>
      <c r="AC86" s="91" t="str">
        <f t="shared" si="64"/>
        <v/>
      </c>
      <c r="AD86" s="91" t="str">
        <f t="shared" si="65"/>
        <v/>
      </c>
      <c r="AE86" s="91" t="str">
        <f t="shared" si="66"/>
        <v/>
      </c>
      <c r="AF86" s="91" t="str">
        <f t="shared" si="67"/>
        <v/>
      </c>
      <c r="AG86" s="91" t="str">
        <f t="shared" si="68"/>
        <v/>
      </c>
      <c r="AH86" s="91" t="str">
        <f t="shared" si="69"/>
        <v/>
      </c>
      <c r="AI86" s="91" t="str">
        <f t="shared" si="70"/>
        <v/>
      </c>
      <c r="AJ86" s="10" t="str">
        <f t="shared" si="58"/>
        <v/>
      </c>
      <c r="AK86" s="10" t="str">
        <f t="shared" si="59"/>
        <v/>
      </c>
      <c r="AL86" s="92" t="str">
        <f t="shared" si="60"/>
        <v/>
      </c>
      <c r="AM86" s="92" t="str">
        <f t="shared" si="61"/>
        <v/>
      </c>
      <c r="AN86" s="10" t="str">
        <f t="shared" si="62"/>
        <v/>
      </c>
      <c r="AO86" s="24"/>
      <c r="AR86" s="24"/>
      <c r="AS86" s="24"/>
      <c r="AT86" s="24"/>
      <c r="AU86" s="24"/>
      <c r="AV86" s="24"/>
      <c r="AW86" s="10">
        <f>Settings!C86</f>
        <v>0</v>
      </c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</row>
    <row r="87" spans="2:62" x14ac:dyDescent="0.25">
      <c r="B87" s="5">
        <v>81</v>
      </c>
      <c r="C87" s="14" t="str">
        <f t="array" ref="C87">IFERROR(IF(INDEX(RAM!$B$7:$B$205,B87,1)=0,"",INDEX(RAM!$B$7:$B$205,B87,1)),"")</f>
        <v/>
      </c>
      <c r="D87" s="136" t="str">
        <f>IFERROR(IF(C87="","",IF(INDEX(RAM!$C$7:$C$205,B87,1)="","-/-",INDEX(RAM!$C$7:$C$205,B87,1))),"")</f>
        <v/>
      </c>
      <c r="E87" s="136" t="str">
        <f t="array" ref="E87">IFERROR(IF(C87="","",INDEX(RAM!$D$7:$CY$205,B87,SMALL(IF(INDEX(RAM!$D$7:$CY$205,B87,)&lt;&gt;"",COLUMN(RAM!$D$7:$CY$205)-3,""),1))),"")</f>
        <v/>
      </c>
      <c r="F87" s="136" t="str">
        <f t="array" ref="F87">IFERROR(IF(C87="","",INDEX(RAM!$D$7:$CY$205,B87,SMALL(IF(INDEX(RAM!$D$7:$CY$205,B87,)&lt;&gt;"",COLUMN(RAM!$D$7:$CY$205)-3,""),2))),"")</f>
        <v/>
      </c>
      <c r="G87" s="136" t="str">
        <f t="array" ref="G87">IFERROR(IF(C87="","",INDEX(RAM!$D$7:$CY$205,B87,SMALL(IF(INDEX(RAM!$D$7:$CY$205,B87,)&lt;&gt;"",COLUMN(RAM!$D$7:$CY$205)-3,""),3))),"")</f>
        <v/>
      </c>
      <c r="H87" s="136" t="str">
        <f t="array" ref="H87">IFERROR(IF(C87="","",INDEX(RAM!$D$7:$CY$205,B87,SMALL(IF(INDEX(RAM!$D$7:$CY$205,B87,)&lt;&gt;"",COLUMN(RAM!$D$7:$CY$205)-3,""),4))),"")</f>
        <v/>
      </c>
      <c r="I87" s="136" t="str">
        <f t="array" ref="I87">IFERROR(IF(C87="","",INDEX(RAM!$D$7:$CY$205,B87,SMALL(IF(INDEX(RAM!$D$7:$CY$205,B87,)&lt;&gt;"",COLUMN(RAM!$D$7:$CY$205)-3,""),5))),"")</f>
        <v/>
      </c>
      <c r="J87" s="136" t="str">
        <f t="shared" si="49"/>
        <v>-/-</v>
      </c>
      <c r="K87" s="136" t="str">
        <f t="array" ref="K87">IFERROR(IF(C87="","",INDEX(RAM!$D$5:$CY$5,1,SMALL(IF(INDEX(RAM!$D$7:$CY$205,B87,)&lt;&gt;"",COLUMN(RAM!$D$7:$CY$205)-3,""),1))),"")</f>
        <v/>
      </c>
      <c r="L87" s="136" t="str">
        <f t="array" ref="L87">IFERROR(IF(C87="","",INDEX(RAM!$D$5:$CY$5,1,SMALL(IF(INDEX(RAM!$D$7:$CY$205,B87,)&lt;&gt;"",COLUMN(RAM!$D$7:$CY$205)-3,""),2))),"")</f>
        <v/>
      </c>
      <c r="M87" s="136" t="str">
        <f t="array" ref="M87">IFERROR(IF(C87="","",INDEX(RAM!$D$5:$CY$5,1,SMALL(IF(INDEX(RAM!$D$7:$CY$205,B87,)&lt;&gt;"",COLUMN(RAM!$D$7:$CY$205)-3,""),3))),"")</f>
        <v/>
      </c>
      <c r="N87" s="136" t="str">
        <f t="array" ref="N87">IFERROR(IF(C87="","",INDEX(RAM!$D$5:$CY$5,1,SMALL(IF(INDEX(RAM!$D$7:$CY$205,B87,)&lt;&gt;"",COLUMN(RAM!$D$7:$CY$205)-3,""),4))),"")</f>
        <v/>
      </c>
      <c r="O87" s="136" t="str">
        <f t="array" ref="O87">IFERROR(IF(C87="","",INDEX(RAM!$D$5:$CY$5,1,SMALL(IF(INDEX(RAM!$D$7:$CY$205,B87,)&lt;&gt;"",COLUMN(RAM!$D$7:$CY$205)-3,""),5))),"")</f>
        <v/>
      </c>
      <c r="P87" s="136" t="str">
        <f t="shared" si="50"/>
        <v>-/---</v>
      </c>
      <c r="Q87" s="136" t="str">
        <f t="shared" si="51"/>
        <v xml:space="preserve"> - </v>
      </c>
      <c r="R87" s="136" t="str">
        <f t="shared" si="52"/>
        <v/>
      </c>
      <c r="S87" s="14">
        <f>IF(roleF="",1,IF(ISNUMBER(MATCH(roleF,INDEX(RAM!$D$7:$CY$205,B87,),0)),1,0))*IF(personF="",1,IF(INDEX(INDEX(RAM!$D$7:$CY$205,B87,),1,personF)&lt;&gt;"",IF(roleF="",1,IF(ISNUMBER(MATCH(roleF,INDEX(RAM!$D$7:$CY$205,B87,personF),0)),1,0)),0))</f>
        <v>1</v>
      </c>
      <c r="T87" s="14" t="str">
        <f t="shared" si="53"/>
        <v/>
      </c>
      <c r="U87" s="14" t="str">
        <f t="shared" si="54"/>
        <v/>
      </c>
      <c r="V87" s="14" t="str">
        <f t="shared" si="55"/>
        <v/>
      </c>
      <c r="W87" s="14" t="str">
        <f t="shared" si="56"/>
        <v xml:space="preserve"> </v>
      </c>
      <c r="X87" s="14" t="str">
        <f>IF(T87="","",IF(T87=1,Y87+0*(COUNTIF($T$7:T87,1)-1),X86))</f>
        <v/>
      </c>
      <c r="Y87" s="14" t="str">
        <f t="shared" si="57"/>
        <v/>
      </c>
      <c r="Z87" s="10" t="str">
        <f t="array" ref="Z87">IF(C87="","",MAX(IF(ISNUMBER(SEARCH(" "&amp;B87," "&amp;$C$7:$C$206)),$T$7:$T$206,0)))</f>
        <v/>
      </c>
      <c r="AA87" s="10" t="str">
        <f t="shared" si="63"/>
        <v/>
      </c>
      <c r="AC87" s="91" t="str">
        <f t="shared" si="64"/>
        <v/>
      </c>
      <c r="AD87" s="91" t="str">
        <f t="shared" si="65"/>
        <v/>
      </c>
      <c r="AE87" s="91" t="str">
        <f t="shared" si="66"/>
        <v/>
      </c>
      <c r="AF87" s="91" t="str">
        <f t="shared" si="67"/>
        <v/>
      </c>
      <c r="AG87" s="91" t="str">
        <f t="shared" si="68"/>
        <v/>
      </c>
      <c r="AH87" s="91" t="str">
        <f t="shared" si="69"/>
        <v/>
      </c>
      <c r="AI87" s="91" t="str">
        <f t="shared" si="70"/>
        <v/>
      </c>
      <c r="AJ87" s="10" t="str">
        <f t="shared" si="58"/>
        <v/>
      </c>
      <c r="AK87" s="10" t="str">
        <f t="shared" si="59"/>
        <v/>
      </c>
      <c r="AL87" s="92" t="str">
        <f t="shared" si="60"/>
        <v/>
      </c>
      <c r="AM87" s="92" t="str">
        <f t="shared" si="61"/>
        <v/>
      </c>
      <c r="AN87" s="10" t="str">
        <f t="shared" si="62"/>
        <v/>
      </c>
      <c r="AO87" s="24"/>
      <c r="AR87" s="24"/>
      <c r="AS87" s="24"/>
      <c r="AT87" s="24"/>
      <c r="AU87" s="24"/>
      <c r="AV87" s="24"/>
      <c r="AW87" s="10">
        <f>Settings!C87</f>
        <v>0</v>
      </c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</row>
    <row r="88" spans="2:62" x14ac:dyDescent="0.25">
      <c r="B88" s="5">
        <v>82</v>
      </c>
      <c r="C88" s="14" t="str">
        <f t="array" ref="C88">IFERROR(IF(INDEX(RAM!$B$7:$B$205,B88,1)=0,"",INDEX(RAM!$B$7:$B$205,B88,1)),"")</f>
        <v/>
      </c>
      <c r="D88" s="136" t="str">
        <f>IFERROR(IF(C88="","",IF(INDEX(RAM!$C$7:$C$205,B88,1)="","-/-",INDEX(RAM!$C$7:$C$205,B88,1))),"")</f>
        <v/>
      </c>
      <c r="E88" s="136" t="str">
        <f t="array" ref="E88">IFERROR(IF(C88="","",INDEX(RAM!$D$7:$CY$205,B88,SMALL(IF(INDEX(RAM!$D$7:$CY$205,B88,)&lt;&gt;"",COLUMN(RAM!$D$7:$CY$205)-3,""),1))),"")</f>
        <v/>
      </c>
      <c r="F88" s="136" t="str">
        <f t="array" ref="F88">IFERROR(IF(C88="","",INDEX(RAM!$D$7:$CY$205,B88,SMALL(IF(INDEX(RAM!$D$7:$CY$205,B88,)&lt;&gt;"",COLUMN(RAM!$D$7:$CY$205)-3,""),2))),"")</f>
        <v/>
      </c>
      <c r="G88" s="136" t="str">
        <f t="array" ref="G88">IFERROR(IF(C88="","",INDEX(RAM!$D$7:$CY$205,B88,SMALL(IF(INDEX(RAM!$D$7:$CY$205,B88,)&lt;&gt;"",COLUMN(RAM!$D$7:$CY$205)-3,""),3))),"")</f>
        <v/>
      </c>
      <c r="H88" s="136" t="str">
        <f t="array" ref="H88">IFERROR(IF(C88="","",INDEX(RAM!$D$7:$CY$205,B88,SMALL(IF(INDEX(RAM!$D$7:$CY$205,B88,)&lt;&gt;"",COLUMN(RAM!$D$7:$CY$205)-3,""),4))),"")</f>
        <v/>
      </c>
      <c r="I88" s="136" t="str">
        <f t="array" ref="I88">IFERROR(IF(C88="","",INDEX(RAM!$D$7:$CY$205,B88,SMALL(IF(INDEX(RAM!$D$7:$CY$205,B88,)&lt;&gt;"",COLUMN(RAM!$D$7:$CY$205)-3,""),5))),"")</f>
        <v/>
      </c>
      <c r="J88" s="136" t="str">
        <f t="shared" si="49"/>
        <v>-/-</v>
      </c>
      <c r="K88" s="136" t="str">
        <f t="array" ref="K88">IFERROR(IF(C88="","",INDEX(RAM!$D$5:$CY$5,1,SMALL(IF(INDEX(RAM!$D$7:$CY$205,B88,)&lt;&gt;"",COLUMN(RAM!$D$7:$CY$205)-3,""),1))),"")</f>
        <v/>
      </c>
      <c r="L88" s="136" t="str">
        <f t="array" ref="L88">IFERROR(IF(C88="","",INDEX(RAM!$D$5:$CY$5,1,SMALL(IF(INDEX(RAM!$D$7:$CY$205,B88,)&lt;&gt;"",COLUMN(RAM!$D$7:$CY$205)-3,""),2))),"")</f>
        <v/>
      </c>
      <c r="M88" s="136" t="str">
        <f t="array" ref="M88">IFERROR(IF(C88="","",INDEX(RAM!$D$5:$CY$5,1,SMALL(IF(INDEX(RAM!$D$7:$CY$205,B88,)&lt;&gt;"",COLUMN(RAM!$D$7:$CY$205)-3,""),3))),"")</f>
        <v/>
      </c>
      <c r="N88" s="136" t="str">
        <f t="array" ref="N88">IFERROR(IF(C88="","",INDEX(RAM!$D$5:$CY$5,1,SMALL(IF(INDEX(RAM!$D$7:$CY$205,B88,)&lt;&gt;"",COLUMN(RAM!$D$7:$CY$205)-3,""),4))),"")</f>
        <v/>
      </c>
      <c r="O88" s="136" t="str">
        <f t="array" ref="O88">IFERROR(IF(C88="","",INDEX(RAM!$D$5:$CY$5,1,SMALL(IF(INDEX(RAM!$D$7:$CY$205,B88,)&lt;&gt;"",COLUMN(RAM!$D$7:$CY$205)-3,""),5))),"")</f>
        <v/>
      </c>
      <c r="P88" s="136" t="str">
        <f t="shared" si="50"/>
        <v>-/---</v>
      </c>
      <c r="Q88" s="136" t="str">
        <f t="shared" si="51"/>
        <v xml:space="preserve"> - </v>
      </c>
      <c r="R88" s="136" t="str">
        <f t="shared" si="52"/>
        <v/>
      </c>
      <c r="S88" s="14">
        <f>IF(roleF="",1,IF(ISNUMBER(MATCH(roleF,INDEX(RAM!$D$7:$CY$205,B88,),0)),1,0))*IF(personF="",1,IF(INDEX(INDEX(RAM!$D$7:$CY$205,B88,),1,personF)&lt;&gt;"",IF(roleF="",1,IF(ISNUMBER(MATCH(roleF,INDEX(RAM!$D$7:$CY$205,B88,personF),0)),1,0)),0))</f>
        <v>1</v>
      </c>
      <c r="T88" s="14" t="str">
        <f t="shared" si="53"/>
        <v/>
      </c>
      <c r="U88" s="14" t="str">
        <f t="shared" si="54"/>
        <v/>
      </c>
      <c r="V88" s="14" t="str">
        <f t="shared" si="55"/>
        <v/>
      </c>
      <c r="W88" s="14" t="str">
        <f t="shared" si="56"/>
        <v xml:space="preserve"> </v>
      </c>
      <c r="X88" s="14" t="str">
        <f>IF(T88="","",IF(T88=1,Y88+0*(COUNTIF($T$7:T88,1)-1),X87))</f>
        <v/>
      </c>
      <c r="Y88" s="14" t="str">
        <f t="shared" si="57"/>
        <v/>
      </c>
      <c r="Z88" s="10" t="str">
        <f t="array" ref="Z88">IF(C88="","",MAX(IF(ISNUMBER(SEARCH(" "&amp;B88," "&amp;$C$7:$C$206)),$T$7:$T$206,0)))</f>
        <v/>
      </c>
      <c r="AA88" s="10" t="str">
        <f t="shared" si="63"/>
        <v/>
      </c>
      <c r="AC88" s="91" t="str">
        <f t="shared" si="64"/>
        <v/>
      </c>
      <c r="AD88" s="91" t="str">
        <f t="shared" si="65"/>
        <v/>
      </c>
      <c r="AE88" s="91" t="str">
        <f t="shared" si="66"/>
        <v/>
      </c>
      <c r="AF88" s="91" t="str">
        <f t="shared" si="67"/>
        <v/>
      </c>
      <c r="AG88" s="91" t="str">
        <f t="shared" si="68"/>
        <v/>
      </c>
      <c r="AH88" s="91" t="str">
        <f t="shared" si="69"/>
        <v/>
      </c>
      <c r="AI88" s="91" t="str">
        <f t="shared" si="70"/>
        <v/>
      </c>
      <c r="AJ88" s="10" t="str">
        <f t="shared" si="58"/>
        <v/>
      </c>
      <c r="AK88" s="10" t="str">
        <f t="shared" si="59"/>
        <v/>
      </c>
      <c r="AL88" s="92" t="str">
        <f t="shared" si="60"/>
        <v/>
      </c>
      <c r="AM88" s="92" t="str">
        <f t="shared" si="61"/>
        <v/>
      </c>
      <c r="AN88" s="10" t="str">
        <f t="shared" si="62"/>
        <v/>
      </c>
      <c r="AO88" s="24"/>
      <c r="AR88" s="24"/>
      <c r="AS88" s="24"/>
      <c r="AT88" s="24"/>
      <c r="AU88" s="24"/>
      <c r="AV88" s="24"/>
      <c r="AW88" s="10">
        <f>Settings!C88</f>
        <v>0</v>
      </c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</row>
    <row r="89" spans="2:62" x14ac:dyDescent="0.25">
      <c r="B89" s="5">
        <v>83</v>
      </c>
      <c r="C89" s="14" t="str">
        <f t="array" ref="C89">IFERROR(IF(INDEX(RAM!$B$7:$B$205,B89,1)=0,"",INDEX(RAM!$B$7:$B$205,B89,1)),"")</f>
        <v/>
      </c>
      <c r="D89" s="136" t="str">
        <f>IFERROR(IF(C89="","",IF(INDEX(RAM!$C$7:$C$205,B89,1)="","-/-",INDEX(RAM!$C$7:$C$205,B89,1))),"")</f>
        <v/>
      </c>
      <c r="E89" s="136" t="str">
        <f t="array" ref="E89">IFERROR(IF(C89="","",INDEX(RAM!$D$7:$CY$205,B89,SMALL(IF(INDEX(RAM!$D$7:$CY$205,B89,)&lt;&gt;"",COLUMN(RAM!$D$7:$CY$205)-3,""),1))),"")</f>
        <v/>
      </c>
      <c r="F89" s="136" t="str">
        <f t="array" ref="F89">IFERROR(IF(C89="","",INDEX(RAM!$D$7:$CY$205,B89,SMALL(IF(INDEX(RAM!$D$7:$CY$205,B89,)&lt;&gt;"",COLUMN(RAM!$D$7:$CY$205)-3,""),2))),"")</f>
        <v/>
      </c>
      <c r="G89" s="136" t="str">
        <f t="array" ref="G89">IFERROR(IF(C89="","",INDEX(RAM!$D$7:$CY$205,B89,SMALL(IF(INDEX(RAM!$D$7:$CY$205,B89,)&lt;&gt;"",COLUMN(RAM!$D$7:$CY$205)-3,""),3))),"")</f>
        <v/>
      </c>
      <c r="H89" s="136" t="str">
        <f t="array" ref="H89">IFERROR(IF(C89="","",INDEX(RAM!$D$7:$CY$205,B89,SMALL(IF(INDEX(RAM!$D$7:$CY$205,B89,)&lt;&gt;"",COLUMN(RAM!$D$7:$CY$205)-3,""),4))),"")</f>
        <v/>
      </c>
      <c r="I89" s="136" t="str">
        <f t="array" ref="I89">IFERROR(IF(C89="","",INDEX(RAM!$D$7:$CY$205,B89,SMALL(IF(INDEX(RAM!$D$7:$CY$205,B89,)&lt;&gt;"",COLUMN(RAM!$D$7:$CY$205)-3,""),5))),"")</f>
        <v/>
      </c>
      <c r="J89" s="136" t="str">
        <f t="shared" si="49"/>
        <v>-/-</v>
      </c>
      <c r="K89" s="136" t="str">
        <f t="array" ref="K89">IFERROR(IF(C89="","",INDEX(RAM!$D$5:$CY$5,1,SMALL(IF(INDEX(RAM!$D$7:$CY$205,B89,)&lt;&gt;"",COLUMN(RAM!$D$7:$CY$205)-3,""),1))),"")</f>
        <v/>
      </c>
      <c r="L89" s="136" t="str">
        <f t="array" ref="L89">IFERROR(IF(C89="","",INDEX(RAM!$D$5:$CY$5,1,SMALL(IF(INDEX(RAM!$D$7:$CY$205,B89,)&lt;&gt;"",COLUMN(RAM!$D$7:$CY$205)-3,""),2))),"")</f>
        <v/>
      </c>
      <c r="M89" s="136" t="str">
        <f t="array" ref="M89">IFERROR(IF(C89="","",INDEX(RAM!$D$5:$CY$5,1,SMALL(IF(INDEX(RAM!$D$7:$CY$205,B89,)&lt;&gt;"",COLUMN(RAM!$D$7:$CY$205)-3,""),3))),"")</f>
        <v/>
      </c>
      <c r="N89" s="136" t="str">
        <f t="array" ref="N89">IFERROR(IF(C89="","",INDEX(RAM!$D$5:$CY$5,1,SMALL(IF(INDEX(RAM!$D$7:$CY$205,B89,)&lt;&gt;"",COLUMN(RAM!$D$7:$CY$205)-3,""),4))),"")</f>
        <v/>
      </c>
      <c r="O89" s="136" t="str">
        <f t="array" ref="O89">IFERROR(IF(C89="","",INDEX(RAM!$D$5:$CY$5,1,SMALL(IF(INDEX(RAM!$D$7:$CY$205,B89,)&lt;&gt;"",COLUMN(RAM!$D$7:$CY$205)-3,""),5))),"")</f>
        <v/>
      </c>
      <c r="P89" s="136" t="str">
        <f t="shared" si="50"/>
        <v>-/---</v>
      </c>
      <c r="Q89" s="136" t="str">
        <f t="shared" si="51"/>
        <v xml:space="preserve"> - </v>
      </c>
      <c r="R89" s="136" t="str">
        <f t="shared" si="52"/>
        <v/>
      </c>
      <c r="S89" s="14">
        <f>IF(roleF="",1,IF(ISNUMBER(MATCH(roleF,INDEX(RAM!$D$7:$CY$205,B89,),0)),1,0))*IF(personF="",1,IF(INDEX(INDEX(RAM!$D$7:$CY$205,B89,),1,personF)&lt;&gt;"",IF(roleF="",1,IF(ISNUMBER(MATCH(roleF,INDEX(RAM!$D$7:$CY$205,B89,personF),0)),1,0)),0))</f>
        <v>1</v>
      </c>
      <c r="T89" s="14" t="str">
        <f t="shared" si="53"/>
        <v/>
      </c>
      <c r="U89" s="14" t="str">
        <f t="shared" si="54"/>
        <v/>
      </c>
      <c r="V89" s="14" t="str">
        <f t="shared" si="55"/>
        <v/>
      </c>
      <c r="W89" s="14" t="str">
        <f t="shared" si="56"/>
        <v xml:space="preserve"> </v>
      </c>
      <c r="X89" s="14" t="str">
        <f>IF(T89="","",IF(T89=1,Y89+0*(COUNTIF($T$7:T89,1)-1),X88))</f>
        <v/>
      </c>
      <c r="Y89" s="14" t="str">
        <f t="shared" si="57"/>
        <v/>
      </c>
      <c r="Z89" s="10" t="str">
        <f t="array" ref="Z89">IF(C89="","",MAX(IF(ISNUMBER(SEARCH(" "&amp;B89," "&amp;$C$7:$C$206)),$T$7:$T$206,0)))</f>
        <v/>
      </c>
      <c r="AA89" s="10" t="str">
        <f t="shared" si="63"/>
        <v/>
      </c>
      <c r="AC89" s="91" t="str">
        <f t="shared" si="64"/>
        <v/>
      </c>
      <c r="AD89" s="91" t="str">
        <f t="shared" si="65"/>
        <v/>
      </c>
      <c r="AE89" s="91" t="str">
        <f t="shared" si="66"/>
        <v/>
      </c>
      <c r="AF89" s="91" t="str">
        <f t="shared" si="67"/>
        <v/>
      </c>
      <c r="AG89" s="91" t="str">
        <f t="shared" si="68"/>
        <v/>
      </c>
      <c r="AH89" s="91" t="str">
        <f t="shared" si="69"/>
        <v/>
      </c>
      <c r="AI89" s="91" t="str">
        <f t="shared" si="70"/>
        <v/>
      </c>
      <c r="AJ89" s="10" t="str">
        <f t="shared" si="58"/>
        <v/>
      </c>
      <c r="AK89" s="10" t="str">
        <f t="shared" si="59"/>
        <v/>
      </c>
      <c r="AL89" s="92" t="str">
        <f t="shared" si="60"/>
        <v/>
      </c>
      <c r="AM89" s="92" t="str">
        <f t="shared" si="61"/>
        <v/>
      </c>
      <c r="AN89" s="10" t="str">
        <f t="shared" si="62"/>
        <v/>
      </c>
      <c r="AO89" s="24"/>
      <c r="AR89" s="24"/>
      <c r="AS89" s="24"/>
      <c r="AT89" s="24"/>
      <c r="AU89" s="24"/>
      <c r="AV89" s="24"/>
      <c r="AW89" s="10">
        <f>Settings!C89</f>
        <v>0</v>
      </c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</row>
    <row r="90" spans="2:62" x14ac:dyDescent="0.25">
      <c r="B90" s="5">
        <v>84</v>
      </c>
      <c r="C90" s="14" t="str">
        <f t="array" ref="C90">IFERROR(IF(INDEX(RAM!$B$7:$B$205,B90,1)=0,"",INDEX(RAM!$B$7:$B$205,B90,1)),"")</f>
        <v/>
      </c>
      <c r="D90" s="136" t="str">
        <f>IFERROR(IF(C90="","",IF(INDEX(RAM!$C$7:$C$205,B90,1)="","-/-",INDEX(RAM!$C$7:$C$205,B90,1))),"")</f>
        <v/>
      </c>
      <c r="E90" s="136" t="str">
        <f t="array" ref="E90">IFERROR(IF(C90="","",INDEX(RAM!$D$7:$CY$205,B90,SMALL(IF(INDEX(RAM!$D$7:$CY$205,B90,)&lt;&gt;"",COLUMN(RAM!$D$7:$CY$205)-3,""),1))),"")</f>
        <v/>
      </c>
      <c r="F90" s="136" t="str">
        <f t="array" ref="F90">IFERROR(IF(C90="","",INDEX(RAM!$D$7:$CY$205,B90,SMALL(IF(INDEX(RAM!$D$7:$CY$205,B90,)&lt;&gt;"",COLUMN(RAM!$D$7:$CY$205)-3,""),2))),"")</f>
        <v/>
      </c>
      <c r="G90" s="136" t="str">
        <f t="array" ref="G90">IFERROR(IF(C90="","",INDEX(RAM!$D$7:$CY$205,B90,SMALL(IF(INDEX(RAM!$D$7:$CY$205,B90,)&lt;&gt;"",COLUMN(RAM!$D$7:$CY$205)-3,""),3))),"")</f>
        <v/>
      </c>
      <c r="H90" s="136" t="str">
        <f t="array" ref="H90">IFERROR(IF(C90="","",INDEX(RAM!$D$7:$CY$205,B90,SMALL(IF(INDEX(RAM!$D$7:$CY$205,B90,)&lt;&gt;"",COLUMN(RAM!$D$7:$CY$205)-3,""),4))),"")</f>
        <v/>
      </c>
      <c r="I90" s="136" t="str">
        <f t="array" ref="I90">IFERROR(IF(C90="","",INDEX(RAM!$D$7:$CY$205,B90,SMALL(IF(INDEX(RAM!$D$7:$CY$205,B90,)&lt;&gt;"",COLUMN(RAM!$D$7:$CY$205)-3,""),5))),"")</f>
        <v/>
      </c>
      <c r="J90" s="136" t="str">
        <f t="shared" si="49"/>
        <v>-/-</v>
      </c>
      <c r="K90" s="136" t="str">
        <f t="array" ref="K90">IFERROR(IF(C90="","",INDEX(RAM!$D$5:$CY$5,1,SMALL(IF(INDEX(RAM!$D$7:$CY$205,B90,)&lt;&gt;"",COLUMN(RAM!$D$7:$CY$205)-3,""),1))),"")</f>
        <v/>
      </c>
      <c r="L90" s="136" t="str">
        <f t="array" ref="L90">IFERROR(IF(C90="","",INDEX(RAM!$D$5:$CY$5,1,SMALL(IF(INDEX(RAM!$D$7:$CY$205,B90,)&lt;&gt;"",COLUMN(RAM!$D$7:$CY$205)-3,""),2))),"")</f>
        <v/>
      </c>
      <c r="M90" s="136" t="str">
        <f t="array" ref="M90">IFERROR(IF(C90="","",INDEX(RAM!$D$5:$CY$5,1,SMALL(IF(INDEX(RAM!$D$7:$CY$205,B90,)&lt;&gt;"",COLUMN(RAM!$D$7:$CY$205)-3,""),3))),"")</f>
        <v/>
      </c>
      <c r="N90" s="136" t="str">
        <f t="array" ref="N90">IFERROR(IF(C90="","",INDEX(RAM!$D$5:$CY$5,1,SMALL(IF(INDEX(RAM!$D$7:$CY$205,B90,)&lt;&gt;"",COLUMN(RAM!$D$7:$CY$205)-3,""),4))),"")</f>
        <v/>
      </c>
      <c r="O90" s="136" t="str">
        <f t="array" ref="O90">IFERROR(IF(C90="","",INDEX(RAM!$D$5:$CY$5,1,SMALL(IF(INDEX(RAM!$D$7:$CY$205,B90,)&lt;&gt;"",COLUMN(RAM!$D$7:$CY$205)-3,""),5))),"")</f>
        <v/>
      </c>
      <c r="P90" s="136" t="str">
        <f t="shared" si="50"/>
        <v>-/---</v>
      </c>
      <c r="Q90" s="136" t="str">
        <f t="shared" si="51"/>
        <v xml:space="preserve"> - </v>
      </c>
      <c r="R90" s="136" t="str">
        <f t="shared" si="52"/>
        <v/>
      </c>
      <c r="S90" s="14">
        <f>IF(roleF="",1,IF(ISNUMBER(MATCH(roleF,INDEX(RAM!$D$7:$CY$205,B90,),0)),1,0))*IF(personF="",1,IF(INDEX(INDEX(RAM!$D$7:$CY$205,B90,),1,personF)&lt;&gt;"",IF(roleF="",1,IF(ISNUMBER(MATCH(roleF,INDEX(RAM!$D$7:$CY$205,B90,personF),0)),1,0)),0))</f>
        <v>1</v>
      </c>
      <c r="T90" s="14" t="str">
        <f t="shared" si="53"/>
        <v/>
      </c>
      <c r="U90" s="14" t="str">
        <f t="shared" si="54"/>
        <v/>
      </c>
      <c r="V90" s="14" t="str">
        <f t="shared" si="55"/>
        <v/>
      </c>
      <c r="W90" s="14" t="str">
        <f t="shared" si="56"/>
        <v xml:space="preserve"> </v>
      </c>
      <c r="X90" s="14" t="str">
        <f>IF(T90="","",IF(T90=1,Y90+0*(COUNTIF($T$7:T90,1)-1),X89))</f>
        <v/>
      </c>
      <c r="Y90" s="14" t="str">
        <f t="shared" si="57"/>
        <v/>
      </c>
      <c r="Z90" s="10" t="str">
        <f t="array" ref="Z90">IF(C90="","",MAX(IF(ISNUMBER(SEARCH(" "&amp;B90," "&amp;$C$7:$C$206)),$T$7:$T$206,0)))</f>
        <v/>
      </c>
      <c r="AA90" s="10" t="str">
        <f t="shared" si="63"/>
        <v/>
      </c>
      <c r="AC90" s="91" t="str">
        <f t="shared" si="64"/>
        <v/>
      </c>
      <c r="AD90" s="91" t="str">
        <f t="shared" si="65"/>
        <v/>
      </c>
      <c r="AE90" s="91" t="str">
        <f t="shared" si="66"/>
        <v/>
      </c>
      <c r="AF90" s="91" t="str">
        <f t="shared" si="67"/>
        <v/>
      </c>
      <c r="AG90" s="91" t="str">
        <f t="shared" si="68"/>
        <v/>
      </c>
      <c r="AH90" s="91" t="str">
        <f t="shared" si="69"/>
        <v/>
      </c>
      <c r="AI90" s="91" t="str">
        <f t="shared" si="70"/>
        <v/>
      </c>
      <c r="AJ90" s="10" t="str">
        <f t="shared" si="58"/>
        <v/>
      </c>
      <c r="AK90" s="10" t="str">
        <f t="shared" si="59"/>
        <v/>
      </c>
      <c r="AL90" s="92" t="str">
        <f t="shared" si="60"/>
        <v/>
      </c>
      <c r="AM90" s="92" t="str">
        <f t="shared" si="61"/>
        <v/>
      </c>
      <c r="AN90" s="10" t="str">
        <f t="shared" si="62"/>
        <v/>
      </c>
      <c r="AO90" s="24"/>
      <c r="AR90" s="24"/>
      <c r="AS90" s="24"/>
      <c r="AT90" s="24"/>
      <c r="AU90" s="24"/>
      <c r="AV90" s="24"/>
      <c r="AW90" s="10">
        <f>Settings!C90</f>
        <v>0</v>
      </c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</row>
    <row r="91" spans="2:62" x14ac:dyDescent="0.25">
      <c r="B91" s="5">
        <v>85</v>
      </c>
      <c r="C91" s="14" t="str">
        <f t="array" ref="C91">IFERROR(IF(INDEX(RAM!$B$7:$B$205,B91,1)=0,"",INDEX(RAM!$B$7:$B$205,B91,1)),"")</f>
        <v/>
      </c>
      <c r="D91" s="136" t="str">
        <f>IFERROR(IF(C91="","",IF(INDEX(RAM!$C$7:$C$205,B91,1)="","-/-",INDEX(RAM!$C$7:$C$205,B91,1))),"")</f>
        <v/>
      </c>
      <c r="E91" s="136" t="str">
        <f t="array" ref="E91">IFERROR(IF(C91="","",INDEX(RAM!$D$7:$CY$205,B91,SMALL(IF(INDEX(RAM!$D$7:$CY$205,B91,)&lt;&gt;"",COLUMN(RAM!$D$7:$CY$205)-3,""),1))),"")</f>
        <v/>
      </c>
      <c r="F91" s="136" t="str">
        <f t="array" ref="F91">IFERROR(IF(C91="","",INDEX(RAM!$D$7:$CY$205,B91,SMALL(IF(INDEX(RAM!$D$7:$CY$205,B91,)&lt;&gt;"",COLUMN(RAM!$D$7:$CY$205)-3,""),2))),"")</f>
        <v/>
      </c>
      <c r="G91" s="136" t="str">
        <f t="array" ref="G91">IFERROR(IF(C91="","",INDEX(RAM!$D$7:$CY$205,B91,SMALL(IF(INDEX(RAM!$D$7:$CY$205,B91,)&lt;&gt;"",COLUMN(RAM!$D$7:$CY$205)-3,""),3))),"")</f>
        <v/>
      </c>
      <c r="H91" s="136" t="str">
        <f t="array" ref="H91">IFERROR(IF(C91="","",INDEX(RAM!$D$7:$CY$205,B91,SMALL(IF(INDEX(RAM!$D$7:$CY$205,B91,)&lt;&gt;"",COLUMN(RAM!$D$7:$CY$205)-3,""),4))),"")</f>
        <v/>
      </c>
      <c r="I91" s="136" t="str">
        <f t="array" ref="I91">IFERROR(IF(C91="","",INDEX(RAM!$D$7:$CY$205,B91,SMALL(IF(INDEX(RAM!$D$7:$CY$205,B91,)&lt;&gt;"",COLUMN(RAM!$D$7:$CY$205)-3,""),5))),"")</f>
        <v/>
      </c>
      <c r="J91" s="136" t="str">
        <f t="shared" si="49"/>
        <v>-/-</v>
      </c>
      <c r="K91" s="136" t="str">
        <f t="array" ref="K91">IFERROR(IF(C91="","",INDEX(RAM!$D$5:$CY$5,1,SMALL(IF(INDEX(RAM!$D$7:$CY$205,B91,)&lt;&gt;"",COLUMN(RAM!$D$7:$CY$205)-3,""),1))),"")</f>
        <v/>
      </c>
      <c r="L91" s="136" t="str">
        <f t="array" ref="L91">IFERROR(IF(C91="","",INDEX(RAM!$D$5:$CY$5,1,SMALL(IF(INDEX(RAM!$D$7:$CY$205,B91,)&lt;&gt;"",COLUMN(RAM!$D$7:$CY$205)-3,""),2))),"")</f>
        <v/>
      </c>
      <c r="M91" s="136" t="str">
        <f t="array" ref="M91">IFERROR(IF(C91="","",INDEX(RAM!$D$5:$CY$5,1,SMALL(IF(INDEX(RAM!$D$7:$CY$205,B91,)&lt;&gt;"",COLUMN(RAM!$D$7:$CY$205)-3,""),3))),"")</f>
        <v/>
      </c>
      <c r="N91" s="136" t="str">
        <f t="array" ref="N91">IFERROR(IF(C91="","",INDEX(RAM!$D$5:$CY$5,1,SMALL(IF(INDEX(RAM!$D$7:$CY$205,B91,)&lt;&gt;"",COLUMN(RAM!$D$7:$CY$205)-3,""),4))),"")</f>
        <v/>
      </c>
      <c r="O91" s="136" t="str">
        <f t="array" ref="O91">IFERROR(IF(C91="","",INDEX(RAM!$D$5:$CY$5,1,SMALL(IF(INDEX(RAM!$D$7:$CY$205,B91,)&lt;&gt;"",COLUMN(RAM!$D$7:$CY$205)-3,""),5))),"")</f>
        <v/>
      </c>
      <c r="P91" s="136" t="str">
        <f t="shared" si="50"/>
        <v>-/---</v>
      </c>
      <c r="Q91" s="136" t="str">
        <f t="shared" si="51"/>
        <v xml:space="preserve"> - </v>
      </c>
      <c r="R91" s="136" t="str">
        <f t="shared" si="52"/>
        <v/>
      </c>
      <c r="S91" s="14">
        <f>IF(roleF="",1,IF(ISNUMBER(MATCH(roleF,INDEX(RAM!$D$7:$CY$205,B91,),0)),1,0))*IF(personF="",1,IF(INDEX(INDEX(RAM!$D$7:$CY$205,B91,),1,personF)&lt;&gt;"",IF(roleF="",1,IF(ISNUMBER(MATCH(roleF,INDEX(RAM!$D$7:$CY$205,B91,personF),0)),1,0)),0))</f>
        <v>1</v>
      </c>
      <c r="T91" s="14" t="str">
        <f t="shared" si="53"/>
        <v/>
      </c>
      <c r="U91" s="14" t="str">
        <f t="shared" si="54"/>
        <v/>
      </c>
      <c r="V91" s="14" t="str">
        <f t="shared" si="55"/>
        <v/>
      </c>
      <c r="W91" s="14" t="str">
        <f t="shared" si="56"/>
        <v xml:space="preserve"> </v>
      </c>
      <c r="X91" s="14" t="str">
        <f>IF(T91="","",IF(T91=1,Y91+0*(COUNTIF($T$7:T91,1)-1),X90))</f>
        <v/>
      </c>
      <c r="Y91" s="14" t="str">
        <f t="shared" si="57"/>
        <v/>
      </c>
      <c r="Z91" s="10" t="str">
        <f t="array" ref="Z91">IF(C91="","",MAX(IF(ISNUMBER(SEARCH(" "&amp;B91," "&amp;$C$7:$C$206)),$T$7:$T$206,0)))</f>
        <v/>
      </c>
      <c r="AA91" s="10" t="str">
        <f t="shared" si="63"/>
        <v/>
      </c>
      <c r="AC91" s="91" t="str">
        <f t="shared" si="64"/>
        <v/>
      </c>
      <c r="AD91" s="91" t="str">
        <f t="shared" si="65"/>
        <v/>
      </c>
      <c r="AE91" s="91" t="str">
        <f t="shared" si="66"/>
        <v/>
      </c>
      <c r="AF91" s="91" t="str">
        <f t="shared" si="67"/>
        <v/>
      </c>
      <c r="AG91" s="91" t="str">
        <f t="shared" si="68"/>
        <v/>
      </c>
      <c r="AH91" s="91" t="str">
        <f t="shared" si="69"/>
        <v/>
      </c>
      <c r="AI91" s="91" t="str">
        <f t="shared" si="70"/>
        <v/>
      </c>
      <c r="AJ91" s="10" t="str">
        <f t="shared" si="58"/>
        <v/>
      </c>
      <c r="AK91" s="10" t="str">
        <f t="shared" si="59"/>
        <v/>
      </c>
      <c r="AL91" s="92" t="str">
        <f t="shared" si="60"/>
        <v/>
      </c>
      <c r="AM91" s="92" t="str">
        <f t="shared" si="61"/>
        <v/>
      </c>
      <c r="AN91" s="10" t="str">
        <f t="shared" si="62"/>
        <v/>
      </c>
      <c r="AO91" s="24"/>
      <c r="AR91" s="24"/>
      <c r="AS91" s="24"/>
      <c r="AT91" s="24"/>
      <c r="AU91" s="24"/>
      <c r="AV91" s="24"/>
      <c r="AW91" s="10">
        <f>Settings!C91</f>
        <v>0</v>
      </c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</row>
    <row r="92" spans="2:62" x14ac:dyDescent="0.25">
      <c r="B92" s="5">
        <v>86</v>
      </c>
      <c r="C92" s="14" t="str">
        <f t="array" ref="C92">IFERROR(IF(INDEX(RAM!$B$7:$B$205,B92,1)=0,"",INDEX(RAM!$B$7:$B$205,B92,1)),"")</f>
        <v/>
      </c>
      <c r="D92" s="136" t="str">
        <f>IFERROR(IF(C92="","",IF(INDEX(RAM!$C$7:$C$205,B92,1)="","-/-",INDEX(RAM!$C$7:$C$205,B92,1))),"")</f>
        <v/>
      </c>
      <c r="E92" s="136" t="str">
        <f t="array" ref="E92">IFERROR(IF(C92="","",INDEX(RAM!$D$7:$CY$205,B92,SMALL(IF(INDEX(RAM!$D$7:$CY$205,B92,)&lt;&gt;"",COLUMN(RAM!$D$7:$CY$205)-3,""),1))),"")</f>
        <v/>
      </c>
      <c r="F92" s="136" t="str">
        <f t="array" ref="F92">IFERROR(IF(C92="","",INDEX(RAM!$D$7:$CY$205,B92,SMALL(IF(INDEX(RAM!$D$7:$CY$205,B92,)&lt;&gt;"",COLUMN(RAM!$D$7:$CY$205)-3,""),2))),"")</f>
        <v/>
      </c>
      <c r="G92" s="136" t="str">
        <f t="array" ref="G92">IFERROR(IF(C92="","",INDEX(RAM!$D$7:$CY$205,B92,SMALL(IF(INDEX(RAM!$D$7:$CY$205,B92,)&lt;&gt;"",COLUMN(RAM!$D$7:$CY$205)-3,""),3))),"")</f>
        <v/>
      </c>
      <c r="H92" s="136" t="str">
        <f t="array" ref="H92">IFERROR(IF(C92="","",INDEX(RAM!$D$7:$CY$205,B92,SMALL(IF(INDEX(RAM!$D$7:$CY$205,B92,)&lt;&gt;"",COLUMN(RAM!$D$7:$CY$205)-3,""),4))),"")</f>
        <v/>
      </c>
      <c r="I92" s="136" t="str">
        <f t="array" ref="I92">IFERROR(IF(C92="","",INDEX(RAM!$D$7:$CY$205,B92,SMALL(IF(INDEX(RAM!$D$7:$CY$205,B92,)&lt;&gt;"",COLUMN(RAM!$D$7:$CY$205)-3,""),5))),"")</f>
        <v/>
      </c>
      <c r="J92" s="136" t="str">
        <f t="shared" si="49"/>
        <v>-/-</v>
      </c>
      <c r="K92" s="136" t="str">
        <f t="array" ref="K92">IFERROR(IF(C92="","",INDEX(RAM!$D$5:$CY$5,1,SMALL(IF(INDEX(RAM!$D$7:$CY$205,B92,)&lt;&gt;"",COLUMN(RAM!$D$7:$CY$205)-3,""),1))),"")</f>
        <v/>
      </c>
      <c r="L92" s="136" t="str">
        <f t="array" ref="L92">IFERROR(IF(C92="","",INDEX(RAM!$D$5:$CY$5,1,SMALL(IF(INDEX(RAM!$D$7:$CY$205,B92,)&lt;&gt;"",COLUMN(RAM!$D$7:$CY$205)-3,""),2))),"")</f>
        <v/>
      </c>
      <c r="M92" s="136" t="str">
        <f t="array" ref="M92">IFERROR(IF(C92="","",INDEX(RAM!$D$5:$CY$5,1,SMALL(IF(INDEX(RAM!$D$7:$CY$205,B92,)&lt;&gt;"",COLUMN(RAM!$D$7:$CY$205)-3,""),3))),"")</f>
        <v/>
      </c>
      <c r="N92" s="136" t="str">
        <f t="array" ref="N92">IFERROR(IF(C92="","",INDEX(RAM!$D$5:$CY$5,1,SMALL(IF(INDEX(RAM!$D$7:$CY$205,B92,)&lt;&gt;"",COLUMN(RAM!$D$7:$CY$205)-3,""),4))),"")</f>
        <v/>
      </c>
      <c r="O92" s="136" t="str">
        <f t="array" ref="O92">IFERROR(IF(C92="","",INDEX(RAM!$D$5:$CY$5,1,SMALL(IF(INDEX(RAM!$D$7:$CY$205,B92,)&lt;&gt;"",COLUMN(RAM!$D$7:$CY$205)-3,""),5))),"")</f>
        <v/>
      </c>
      <c r="P92" s="136" t="str">
        <f t="shared" si="50"/>
        <v>-/---</v>
      </c>
      <c r="Q92" s="136" t="str">
        <f t="shared" si="51"/>
        <v xml:space="preserve"> - </v>
      </c>
      <c r="R92" s="136" t="str">
        <f t="shared" si="52"/>
        <v/>
      </c>
      <c r="S92" s="14">
        <f>IF(roleF="",1,IF(ISNUMBER(MATCH(roleF,INDEX(RAM!$D$7:$CY$205,B92,),0)),1,0))*IF(personF="",1,IF(INDEX(INDEX(RAM!$D$7:$CY$205,B92,),1,personF)&lt;&gt;"",IF(roleF="",1,IF(ISNUMBER(MATCH(roleF,INDEX(RAM!$D$7:$CY$205,B92,personF),0)),1,0)),0))</f>
        <v>1</v>
      </c>
      <c r="T92" s="14" t="str">
        <f t="shared" si="53"/>
        <v/>
      </c>
      <c r="U92" s="14" t="str">
        <f t="shared" si="54"/>
        <v/>
      </c>
      <c r="V92" s="14" t="str">
        <f t="shared" si="55"/>
        <v/>
      </c>
      <c r="W92" s="14" t="str">
        <f t="shared" si="56"/>
        <v xml:space="preserve"> </v>
      </c>
      <c r="X92" s="14" t="str">
        <f>IF(T92="","",IF(T92=1,Y92+0*(COUNTIF($T$7:T92,1)-1),X91))</f>
        <v/>
      </c>
      <c r="Y92" s="14" t="str">
        <f t="shared" si="57"/>
        <v/>
      </c>
      <c r="Z92" s="10" t="str">
        <f t="array" ref="Z92">IF(C92="","",MAX(IF(ISNUMBER(SEARCH(" "&amp;B92," "&amp;$C$7:$C$206)),$T$7:$T$206,0)))</f>
        <v/>
      </c>
      <c r="AA92" s="10" t="str">
        <f t="shared" si="63"/>
        <v/>
      </c>
      <c r="AC92" s="91" t="str">
        <f t="shared" si="64"/>
        <v/>
      </c>
      <c r="AD92" s="91" t="str">
        <f t="shared" si="65"/>
        <v/>
      </c>
      <c r="AE92" s="91" t="str">
        <f t="shared" si="66"/>
        <v/>
      </c>
      <c r="AF92" s="91" t="str">
        <f t="shared" si="67"/>
        <v/>
      </c>
      <c r="AG92" s="91" t="str">
        <f t="shared" si="68"/>
        <v/>
      </c>
      <c r="AH92" s="91" t="str">
        <f t="shared" si="69"/>
        <v/>
      </c>
      <c r="AI92" s="91" t="str">
        <f t="shared" si="70"/>
        <v/>
      </c>
      <c r="AJ92" s="10" t="str">
        <f t="shared" si="58"/>
        <v/>
      </c>
      <c r="AK92" s="10" t="str">
        <f t="shared" si="59"/>
        <v/>
      </c>
      <c r="AL92" s="92" t="str">
        <f t="shared" si="60"/>
        <v/>
      </c>
      <c r="AM92" s="92" t="str">
        <f t="shared" si="61"/>
        <v/>
      </c>
      <c r="AN92" s="10" t="str">
        <f t="shared" si="62"/>
        <v/>
      </c>
      <c r="AO92" s="24"/>
      <c r="AR92" s="24"/>
      <c r="AS92" s="24"/>
      <c r="AT92" s="24"/>
      <c r="AU92" s="24"/>
      <c r="AV92" s="24"/>
      <c r="AW92" s="10">
        <f>Settings!C92</f>
        <v>0</v>
      </c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</row>
    <row r="93" spans="2:62" x14ac:dyDescent="0.25">
      <c r="B93" s="5">
        <v>87</v>
      </c>
      <c r="C93" s="14" t="str">
        <f t="array" ref="C93">IFERROR(IF(INDEX(RAM!$B$7:$B$205,B93,1)=0,"",INDEX(RAM!$B$7:$B$205,B93,1)),"")</f>
        <v/>
      </c>
      <c r="D93" s="136" t="str">
        <f>IFERROR(IF(C93="","",IF(INDEX(RAM!$C$7:$C$205,B93,1)="","-/-",INDEX(RAM!$C$7:$C$205,B93,1))),"")</f>
        <v/>
      </c>
      <c r="E93" s="136" t="str">
        <f t="array" ref="E93">IFERROR(IF(C93="","",INDEX(RAM!$D$7:$CY$205,B93,SMALL(IF(INDEX(RAM!$D$7:$CY$205,B93,)&lt;&gt;"",COLUMN(RAM!$D$7:$CY$205)-3,""),1))),"")</f>
        <v/>
      </c>
      <c r="F93" s="136" t="str">
        <f t="array" ref="F93">IFERROR(IF(C93="","",INDEX(RAM!$D$7:$CY$205,B93,SMALL(IF(INDEX(RAM!$D$7:$CY$205,B93,)&lt;&gt;"",COLUMN(RAM!$D$7:$CY$205)-3,""),2))),"")</f>
        <v/>
      </c>
      <c r="G93" s="136" t="str">
        <f t="array" ref="G93">IFERROR(IF(C93="","",INDEX(RAM!$D$7:$CY$205,B93,SMALL(IF(INDEX(RAM!$D$7:$CY$205,B93,)&lt;&gt;"",COLUMN(RAM!$D$7:$CY$205)-3,""),3))),"")</f>
        <v/>
      </c>
      <c r="H93" s="136" t="str">
        <f t="array" ref="H93">IFERROR(IF(C93="","",INDEX(RAM!$D$7:$CY$205,B93,SMALL(IF(INDEX(RAM!$D$7:$CY$205,B93,)&lt;&gt;"",COLUMN(RAM!$D$7:$CY$205)-3,""),4))),"")</f>
        <v/>
      </c>
      <c r="I93" s="136" t="str">
        <f t="array" ref="I93">IFERROR(IF(C93="","",INDEX(RAM!$D$7:$CY$205,B93,SMALL(IF(INDEX(RAM!$D$7:$CY$205,B93,)&lt;&gt;"",COLUMN(RAM!$D$7:$CY$205)-3,""),5))),"")</f>
        <v/>
      </c>
      <c r="J93" s="136" t="str">
        <f t="shared" si="49"/>
        <v>-/-</v>
      </c>
      <c r="K93" s="136" t="str">
        <f t="array" ref="K93">IFERROR(IF(C93="","",INDEX(RAM!$D$5:$CY$5,1,SMALL(IF(INDEX(RAM!$D$7:$CY$205,B93,)&lt;&gt;"",COLUMN(RAM!$D$7:$CY$205)-3,""),1))),"")</f>
        <v/>
      </c>
      <c r="L93" s="136" t="str">
        <f t="array" ref="L93">IFERROR(IF(C93="","",INDEX(RAM!$D$5:$CY$5,1,SMALL(IF(INDEX(RAM!$D$7:$CY$205,B93,)&lt;&gt;"",COLUMN(RAM!$D$7:$CY$205)-3,""),2))),"")</f>
        <v/>
      </c>
      <c r="M93" s="136" t="str">
        <f t="array" ref="M93">IFERROR(IF(C93="","",INDEX(RAM!$D$5:$CY$5,1,SMALL(IF(INDEX(RAM!$D$7:$CY$205,B93,)&lt;&gt;"",COLUMN(RAM!$D$7:$CY$205)-3,""),3))),"")</f>
        <v/>
      </c>
      <c r="N93" s="136" t="str">
        <f t="array" ref="N93">IFERROR(IF(C93="","",INDEX(RAM!$D$5:$CY$5,1,SMALL(IF(INDEX(RAM!$D$7:$CY$205,B93,)&lt;&gt;"",COLUMN(RAM!$D$7:$CY$205)-3,""),4))),"")</f>
        <v/>
      </c>
      <c r="O93" s="136" t="str">
        <f t="array" ref="O93">IFERROR(IF(C93="","",INDEX(RAM!$D$5:$CY$5,1,SMALL(IF(INDEX(RAM!$D$7:$CY$205,B93,)&lt;&gt;"",COLUMN(RAM!$D$7:$CY$205)-3,""),5))),"")</f>
        <v/>
      </c>
      <c r="P93" s="136" t="str">
        <f t="shared" si="50"/>
        <v>-/---</v>
      </c>
      <c r="Q93" s="136" t="str">
        <f t="shared" si="51"/>
        <v xml:space="preserve"> - </v>
      </c>
      <c r="R93" s="136" t="str">
        <f t="shared" si="52"/>
        <v/>
      </c>
      <c r="S93" s="14">
        <f>IF(roleF="",1,IF(ISNUMBER(MATCH(roleF,INDEX(RAM!$D$7:$CY$205,B93,),0)),1,0))*IF(personF="",1,IF(INDEX(INDEX(RAM!$D$7:$CY$205,B93,),1,personF)&lt;&gt;"",IF(roleF="",1,IF(ISNUMBER(MATCH(roleF,INDEX(RAM!$D$7:$CY$205,B93,personF),0)),1,0)),0))</f>
        <v>1</v>
      </c>
      <c r="T93" s="14" t="str">
        <f t="shared" si="53"/>
        <v/>
      </c>
      <c r="U93" s="14" t="str">
        <f t="shared" si="54"/>
        <v/>
      </c>
      <c r="V93" s="14" t="str">
        <f t="shared" si="55"/>
        <v/>
      </c>
      <c r="W93" s="14" t="str">
        <f t="shared" si="56"/>
        <v xml:space="preserve"> </v>
      </c>
      <c r="X93" s="14" t="str">
        <f>IF(T93="","",IF(T93=1,Y93+0*(COUNTIF($T$7:T93,1)-1),X92))</f>
        <v/>
      </c>
      <c r="Y93" s="14" t="str">
        <f t="shared" si="57"/>
        <v/>
      </c>
      <c r="Z93" s="10" t="str">
        <f t="array" ref="Z93">IF(C93="","",MAX(IF(ISNUMBER(SEARCH(" "&amp;B93," "&amp;$C$7:$C$206)),$T$7:$T$206,0)))</f>
        <v/>
      </c>
      <c r="AA93" s="10" t="str">
        <f t="shared" si="63"/>
        <v/>
      </c>
      <c r="AC93" s="91" t="str">
        <f t="shared" si="64"/>
        <v/>
      </c>
      <c r="AD93" s="91" t="str">
        <f t="shared" si="65"/>
        <v/>
      </c>
      <c r="AE93" s="91" t="str">
        <f t="shared" si="66"/>
        <v/>
      </c>
      <c r="AF93" s="91" t="str">
        <f t="shared" si="67"/>
        <v/>
      </c>
      <c r="AG93" s="91" t="str">
        <f t="shared" si="68"/>
        <v/>
      </c>
      <c r="AH93" s="91" t="str">
        <f t="shared" si="69"/>
        <v/>
      </c>
      <c r="AI93" s="91" t="str">
        <f t="shared" si="70"/>
        <v/>
      </c>
      <c r="AJ93" s="10" t="str">
        <f t="shared" si="58"/>
        <v/>
      </c>
      <c r="AK93" s="10" t="str">
        <f t="shared" si="59"/>
        <v/>
      </c>
      <c r="AL93" s="92" t="str">
        <f t="shared" si="60"/>
        <v/>
      </c>
      <c r="AM93" s="92" t="str">
        <f t="shared" si="61"/>
        <v/>
      </c>
      <c r="AN93" s="10" t="str">
        <f t="shared" si="62"/>
        <v/>
      </c>
      <c r="AO93" s="24"/>
      <c r="AR93" s="24"/>
      <c r="AS93" s="24"/>
      <c r="AT93" s="24"/>
      <c r="AU93" s="24"/>
      <c r="AV93" s="24"/>
      <c r="AW93" s="10">
        <f>Settings!C93</f>
        <v>0</v>
      </c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</row>
    <row r="94" spans="2:62" x14ac:dyDescent="0.25">
      <c r="B94" s="5">
        <v>88</v>
      </c>
      <c r="C94" s="14" t="str">
        <f t="array" ref="C94">IFERROR(IF(INDEX(RAM!$B$7:$B$205,B94,1)=0,"",INDEX(RAM!$B$7:$B$205,B94,1)),"")</f>
        <v/>
      </c>
      <c r="D94" s="136" t="str">
        <f>IFERROR(IF(C94="","",IF(INDEX(RAM!$C$7:$C$205,B94,1)="","-/-",INDEX(RAM!$C$7:$C$205,B94,1))),"")</f>
        <v/>
      </c>
      <c r="E94" s="136" t="str">
        <f t="array" ref="E94">IFERROR(IF(C94="","",INDEX(RAM!$D$7:$CY$205,B94,SMALL(IF(INDEX(RAM!$D$7:$CY$205,B94,)&lt;&gt;"",COLUMN(RAM!$D$7:$CY$205)-3,""),1))),"")</f>
        <v/>
      </c>
      <c r="F94" s="136" t="str">
        <f t="array" ref="F94">IFERROR(IF(C94="","",INDEX(RAM!$D$7:$CY$205,B94,SMALL(IF(INDEX(RAM!$D$7:$CY$205,B94,)&lt;&gt;"",COLUMN(RAM!$D$7:$CY$205)-3,""),2))),"")</f>
        <v/>
      </c>
      <c r="G94" s="136" t="str">
        <f t="array" ref="G94">IFERROR(IF(C94="","",INDEX(RAM!$D$7:$CY$205,B94,SMALL(IF(INDEX(RAM!$D$7:$CY$205,B94,)&lt;&gt;"",COLUMN(RAM!$D$7:$CY$205)-3,""),3))),"")</f>
        <v/>
      </c>
      <c r="H94" s="136" t="str">
        <f t="array" ref="H94">IFERROR(IF(C94="","",INDEX(RAM!$D$7:$CY$205,B94,SMALL(IF(INDEX(RAM!$D$7:$CY$205,B94,)&lt;&gt;"",COLUMN(RAM!$D$7:$CY$205)-3,""),4))),"")</f>
        <v/>
      </c>
      <c r="I94" s="136" t="str">
        <f t="array" ref="I94">IFERROR(IF(C94="","",INDEX(RAM!$D$7:$CY$205,B94,SMALL(IF(INDEX(RAM!$D$7:$CY$205,B94,)&lt;&gt;"",COLUMN(RAM!$D$7:$CY$205)-3,""),5))),"")</f>
        <v/>
      </c>
      <c r="J94" s="136" t="str">
        <f t="shared" si="49"/>
        <v>-/-</v>
      </c>
      <c r="K94" s="136" t="str">
        <f t="array" ref="K94">IFERROR(IF(C94="","",INDEX(RAM!$D$5:$CY$5,1,SMALL(IF(INDEX(RAM!$D$7:$CY$205,B94,)&lt;&gt;"",COLUMN(RAM!$D$7:$CY$205)-3,""),1))),"")</f>
        <v/>
      </c>
      <c r="L94" s="136" t="str">
        <f t="array" ref="L94">IFERROR(IF(C94="","",INDEX(RAM!$D$5:$CY$5,1,SMALL(IF(INDEX(RAM!$D$7:$CY$205,B94,)&lt;&gt;"",COLUMN(RAM!$D$7:$CY$205)-3,""),2))),"")</f>
        <v/>
      </c>
      <c r="M94" s="136" t="str">
        <f t="array" ref="M94">IFERROR(IF(C94="","",INDEX(RAM!$D$5:$CY$5,1,SMALL(IF(INDEX(RAM!$D$7:$CY$205,B94,)&lt;&gt;"",COLUMN(RAM!$D$7:$CY$205)-3,""),3))),"")</f>
        <v/>
      </c>
      <c r="N94" s="136" t="str">
        <f t="array" ref="N94">IFERROR(IF(C94="","",INDEX(RAM!$D$5:$CY$5,1,SMALL(IF(INDEX(RAM!$D$7:$CY$205,B94,)&lt;&gt;"",COLUMN(RAM!$D$7:$CY$205)-3,""),4))),"")</f>
        <v/>
      </c>
      <c r="O94" s="136" t="str">
        <f t="array" ref="O94">IFERROR(IF(C94="","",INDEX(RAM!$D$5:$CY$5,1,SMALL(IF(INDEX(RAM!$D$7:$CY$205,B94,)&lt;&gt;"",COLUMN(RAM!$D$7:$CY$205)-3,""),5))),"")</f>
        <v/>
      </c>
      <c r="P94" s="136" t="str">
        <f t="shared" si="50"/>
        <v>-/---</v>
      </c>
      <c r="Q94" s="136" t="str">
        <f t="shared" si="51"/>
        <v xml:space="preserve"> - </v>
      </c>
      <c r="R94" s="136" t="str">
        <f t="shared" si="52"/>
        <v/>
      </c>
      <c r="S94" s="14">
        <f>IF(roleF="",1,IF(ISNUMBER(MATCH(roleF,INDEX(RAM!$D$7:$CY$205,B94,),0)),1,0))*IF(personF="",1,IF(INDEX(INDEX(RAM!$D$7:$CY$205,B94,),1,personF)&lt;&gt;"",IF(roleF="",1,IF(ISNUMBER(MATCH(roleF,INDEX(RAM!$D$7:$CY$205,B94,personF),0)),1,0)),0))</f>
        <v>1</v>
      </c>
      <c r="T94" s="14" t="str">
        <f t="shared" si="53"/>
        <v/>
      </c>
      <c r="U94" s="14" t="str">
        <f t="shared" si="54"/>
        <v/>
      </c>
      <c r="V94" s="14" t="str">
        <f t="shared" si="55"/>
        <v/>
      </c>
      <c r="W94" s="14" t="str">
        <f t="shared" si="56"/>
        <v xml:space="preserve"> </v>
      </c>
      <c r="X94" s="14" t="str">
        <f>IF(T94="","",IF(T94=1,Y94+0*(COUNTIF($T$7:T94,1)-1),X93))</f>
        <v/>
      </c>
      <c r="Y94" s="14" t="str">
        <f t="shared" si="57"/>
        <v/>
      </c>
      <c r="Z94" s="10" t="str">
        <f t="array" ref="Z94">IF(C94="","",MAX(IF(ISNUMBER(SEARCH(" "&amp;B94," "&amp;$C$7:$C$206)),$T$7:$T$206,0)))</f>
        <v/>
      </c>
      <c r="AA94" s="10" t="str">
        <f t="shared" si="63"/>
        <v/>
      </c>
      <c r="AC94" s="91" t="str">
        <f t="shared" si="64"/>
        <v/>
      </c>
      <c r="AD94" s="91" t="str">
        <f t="shared" si="65"/>
        <v/>
      </c>
      <c r="AE94" s="91" t="str">
        <f t="shared" si="66"/>
        <v/>
      </c>
      <c r="AF94" s="91" t="str">
        <f t="shared" si="67"/>
        <v/>
      </c>
      <c r="AG94" s="91" t="str">
        <f t="shared" si="68"/>
        <v/>
      </c>
      <c r="AH94" s="91" t="str">
        <f t="shared" si="69"/>
        <v/>
      </c>
      <c r="AI94" s="91" t="str">
        <f t="shared" si="70"/>
        <v/>
      </c>
      <c r="AJ94" s="10" t="str">
        <f t="shared" si="58"/>
        <v/>
      </c>
      <c r="AK94" s="10" t="str">
        <f t="shared" si="59"/>
        <v/>
      </c>
      <c r="AL94" s="92" t="str">
        <f t="shared" si="60"/>
        <v/>
      </c>
      <c r="AM94" s="92" t="str">
        <f t="shared" si="61"/>
        <v/>
      </c>
      <c r="AN94" s="10" t="str">
        <f t="shared" si="62"/>
        <v/>
      </c>
      <c r="AO94" s="24"/>
      <c r="AR94" s="24"/>
      <c r="AS94" s="24"/>
      <c r="AT94" s="24"/>
      <c r="AU94" s="24"/>
      <c r="AV94" s="24"/>
      <c r="AW94" s="10">
        <f>Settings!C94</f>
        <v>0</v>
      </c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</row>
    <row r="95" spans="2:62" x14ac:dyDescent="0.25">
      <c r="B95" s="5">
        <v>89</v>
      </c>
      <c r="C95" s="14" t="str">
        <f t="array" ref="C95">IFERROR(IF(INDEX(RAM!$B$7:$B$205,B95,1)=0,"",INDEX(RAM!$B$7:$B$205,B95,1)),"")</f>
        <v/>
      </c>
      <c r="D95" s="136" t="str">
        <f>IFERROR(IF(C95="","",IF(INDEX(RAM!$C$7:$C$205,B95,1)="","-/-",INDEX(RAM!$C$7:$C$205,B95,1))),"")</f>
        <v/>
      </c>
      <c r="E95" s="136" t="str">
        <f t="array" ref="E95">IFERROR(IF(C95="","",INDEX(RAM!$D$7:$CY$205,B95,SMALL(IF(INDEX(RAM!$D$7:$CY$205,B95,)&lt;&gt;"",COLUMN(RAM!$D$7:$CY$205)-3,""),1))),"")</f>
        <v/>
      </c>
      <c r="F95" s="136" t="str">
        <f t="array" ref="F95">IFERROR(IF(C95="","",INDEX(RAM!$D$7:$CY$205,B95,SMALL(IF(INDEX(RAM!$D$7:$CY$205,B95,)&lt;&gt;"",COLUMN(RAM!$D$7:$CY$205)-3,""),2))),"")</f>
        <v/>
      </c>
      <c r="G95" s="136" t="str">
        <f t="array" ref="G95">IFERROR(IF(C95="","",INDEX(RAM!$D$7:$CY$205,B95,SMALL(IF(INDEX(RAM!$D$7:$CY$205,B95,)&lt;&gt;"",COLUMN(RAM!$D$7:$CY$205)-3,""),3))),"")</f>
        <v/>
      </c>
      <c r="H95" s="136" t="str">
        <f t="array" ref="H95">IFERROR(IF(C95="","",INDEX(RAM!$D$7:$CY$205,B95,SMALL(IF(INDEX(RAM!$D$7:$CY$205,B95,)&lt;&gt;"",COLUMN(RAM!$D$7:$CY$205)-3,""),4))),"")</f>
        <v/>
      </c>
      <c r="I95" s="136" t="str">
        <f t="array" ref="I95">IFERROR(IF(C95="","",INDEX(RAM!$D$7:$CY$205,B95,SMALL(IF(INDEX(RAM!$D$7:$CY$205,B95,)&lt;&gt;"",COLUMN(RAM!$D$7:$CY$205)-3,""),5))),"")</f>
        <v/>
      </c>
      <c r="J95" s="136" t="str">
        <f t="shared" si="49"/>
        <v>-/-</v>
      </c>
      <c r="K95" s="136" t="str">
        <f t="array" ref="K95">IFERROR(IF(C95="","",INDEX(RAM!$D$5:$CY$5,1,SMALL(IF(INDEX(RAM!$D$7:$CY$205,B95,)&lt;&gt;"",COLUMN(RAM!$D$7:$CY$205)-3,""),1))),"")</f>
        <v/>
      </c>
      <c r="L95" s="136" t="str">
        <f t="array" ref="L95">IFERROR(IF(C95="","",INDEX(RAM!$D$5:$CY$5,1,SMALL(IF(INDEX(RAM!$D$7:$CY$205,B95,)&lt;&gt;"",COLUMN(RAM!$D$7:$CY$205)-3,""),2))),"")</f>
        <v/>
      </c>
      <c r="M95" s="136" t="str">
        <f t="array" ref="M95">IFERROR(IF(C95="","",INDEX(RAM!$D$5:$CY$5,1,SMALL(IF(INDEX(RAM!$D$7:$CY$205,B95,)&lt;&gt;"",COLUMN(RAM!$D$7:$CY$205)-3,""),3))),"")</f>
        <v/>
      </c>
      <c r="N95" s="136" t="str">
        <f t="array" ref="N95">IFERROR(IF(C95="","",INDEX(RAM!$D$5:$CY$5,1,SMALL(IF(INDEX(RAM!$D$7:$CY$205,B95,)&lt;&gt;"",COLUMN(RAM!$D$7:$CY$205)-3,""),4))),"")</f>
        <v/>
      </c>
      <c r="O95" s="136" t="str">
        <f t="array" ref="O95">IFERROR(IF(C95="","",INDEX(RAM!$D$5:$CY$5,1,SMALL(IF(INDEX(RAM!$D$7:$CY$205,B95,)&lt;&gt;"",COLUMN(RAM!$D$7:$CY$205)-3,""),5))),"")</f>
        <v/>
      </c>
      <c r="P95" s="136" t="str">
        <f t="shared" si="50"/>
        <v>-/---</v>
      </c>
      <c r="Q95" s="136" t="str">
        <f t="shared" si="51"/>
        <v xml:space="preserve"> - </v>
      </c>
      <c r="R95" s="136" t="str">
        <f t="shared" si="52"/>
        <v/>
      </c>
      <c r="S95" s="14">
        <f>IF(roleF="",1,IF(ISNUMBER(MATCH(roleF,INDEX(RAM!$D$7:$CY$205,B95,),0)),1,0))*IF(personF="",1,IF(INDEX(INDEX(RAM!$D$7:$CY$205,B95,),1,personF)&lt;&gt;"",IF(roleF="",1,IF(ISNUMBER(MATCH(roleF,INDEX(RAM!$D$7:$CY$205,B95,personF),0)),1,0)),0))</f>
        <v>1</v>
      </c>
      <c r="T95" s="14" t="str">
        <f t="shared" si="53"/>
        <v/>
      </c>
      <c r="U95" s="14" t="str">
        <f t="shared" si="54"/>
        <v/>
      </c>
      <c r="V95" s="14" t="str">
        <f t="shared" si="55"/>
        <v/>
      </c>
      <c r="W95" s="14" t="str">
        <f t="shared" si="56"/>
        <v xml:space="preserve"> </v>
      </c>
      <c r="X95" s="14" t="str">
        <f>IF(T95="","",IF(T95=1,Y95+0*(COUNTIF($T$7:T95,1)-1),X94))</f>
        <v/>
      </c>
      <c r="Y95" s="14" t="str">
        <f t="shared" si="57"/>
        <v/>
      </c>
      <c r="Z95" s="10" t="str">
        <f t="array" ref="Z95">IF(C95="","",MAX(IF(ISNUMBER(SEARCH(" "&amp;B95," "&amp;$C$7:$C$206)),$T$7:$T$206,0)))</f>
        <v/>
      </c>
      <c r="AA95" s="10" t="str">
        <f t="shared" si="63"/>
        <v/>
      </c>
      <c r="AC95" s="91" t="str">
        <f t="shared" si="64"/>
        <v/>
      </c>
      <c r="AD95" s="91" t="str">
        <f t="shared" si="65"/>
        <v/>
      </c>
      <c r="AE95" s="91" t="str">
        <f t="shared" si="66"/>
        <v/>
      </c>
      <c r="AF95" s="91" t="str">
        <f t="shared" si="67"/>
        <v/>
      </c>
      <c r="AG95" s="91" t="str">
        <f t="shared" si="68"/>
        <v/>
      </c>
      <c r="AH95" s="91" t="str">
        <f t="shared" si="69"/>
        <v/>
      </c>
      <c r="AI95" s="91" t="str">
        <f t="shared" si="70"/>
        <v/>
      </c>
      <c r="AJ95" s="10" t="str">
        <f t="shared" si="58"/>
        <v/>
      </c>
      <c r="AK95" s="10" t="str">
        <f t="shared" si="59"/>
        <v/>
      </c>
      <c r="AL95" s="92" t="str">
        <f t="shared" si="60"/>
        <v/>
      </c>
      <c r="AM95" s="92" t="str">
        <f t="shared" si="61"/>
        <v/>
      </c>
      <c r="AN95" s="10" t="str">
        <f t="shared" si="62"/>
        <v/>
      </c>
      <c r="AO95" s="24"/>
      <c r="AR95" s="24"/>
      <c r="AS95" s="24"/>
      <c r="AT95" s="24"/>
      <c r="AU95" s="24"/>
      <c r="AV95" s="24"/>
      <c r="AW95" s="10">
        <f>Settings!C95</f>
        <v>0</v>
      </c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</row>
    <row r="96" spans="2:62" x14ac:dyDescent="0.25">
      <c r="B96" s="5">
        <v>90</v>
      </c>
      <c r="C96" s="14" t="str">
        <f t="array" ref="C96">IFERROR(IF(INDEX(RAM!$B$7:$B$205,B96,1)=0,"",INDEX(RAM!$B$7:$B$205,B96,1)),"")</f>
        <v/>
      </c>
      <c r="D96" s="136" t="str">
        <f>IFERROR(IF(C96="","",IF(INDEX(RAM!$C$7:$C$205,B96,1)="","-/-",INDEX(RAM!$C$7:$C$205,B96,1))),"")</f>
        <v/>
      </c>
      <c r="E96" s="136" t="str">
        <f t="array" ref="E96">IFERROR(IF(C96="","",INDEX(RAM!$D$7:$CY$205,B96,SMALL(IF(INDEX(RAM!$D$7:$CY$205,B96,)&lt;&gt;"",COLUMN(RAM!$D$7:$CY$205)-3,""),1))),"")</f>
        <v/>
      </c>
      <c r="F96" s="136" t="str">
        <f t="array" ref="F96">IFERROR(IF(C96="","",INDEX(RAM!$D$7:$CY$205,B96,SMALL(IF(INDEX(RAM!$D$7:$CY$205,B96,)&lt;&gt;"",COLUMN(RAM!$D$7:$CY$205)-3,""),2))),"")</f>
        <v/>
      </c>
      <c r="G96" s="136" t="str">
        <f t="array" ref="G96">IFERROR(IF(C96="","",INDEX(RAM!$D$7:$CY$205,B96,SMALL(IF(INDEX(RAM!$D$7:$CY$205,B96,)&lt;&gt;"",COLUMN(RAM!$D$7:$CY$205)-3,""),3))),"")</f>
        <v/>
      </c>
      <c r="H96" s="136" t="str">
        <f t="array" ref="H96">IFERROR(IF(C96="","",INDEX(RAM!$D$7:$CY$205,B96,SMALL(IF(INDEX(RAM!$D$7:$CY$205,B96,)&lt;&gt;"",COLUMN(RAM!$D$7:$CY$205)-3,""),4))),"")</f>
        <v/>
      </c>
      <c r="I96" s="136" t="str">
        <f t="array" ref="I96">IFERROR(IF(C96="","",INDEX(RAM!$D$7:$CY$205,B96,SMALL(IF(INDEX(RAM!$D$7:$CY$205,B96,)&lt;&gt;"",COLUMN(RAM!$D$7:$CY$205)-3,""),5))),"")</f>
        <v/>
      </c>
      <c r="J96" s="136" t="str">
        <f t="shared" si="49"/>
        <v>-/-</v>
      </c>
      <c r="K96" s="136" t="str">
        <f t="array" ref="K96">IFERROR(IF(C96="","",INDEX(RAM!$D$5:$CY$5,1,SMALL(IF(INDEX(RAM!$D$7:$CY$205,B96,)&lt;&gt;"",COLUMN(RAM!$D$7:$CY$205)-3,""),1))),"")</f>
        <v/>
      </c>
      <c r="L96" s="136" t="str">
        <f t="array" ref="L96">IFERROR(IF(C96="","",INDEX(RAM!$D$5:$CY$5,1,SMALL(IF(INDEX(RAM!$D$7:$CY$205,B96,)&lt;&gt;"",COLUMN(RAM!$D$7:$CY$205)-3,""),2))),"")</f>
        <v/>
      </c>
      <c r="M96" s="136" t="str">
        <f t="array" ref="M96">IFERROR(IF(C96="","",INDEX(RAM!$D$5:$CY$5,1,SMALL(IF(INDEX(RAM!$D$7:$CY$205,B96,)&lt;&gt;"",COLUMN(RAM!$D$7:$CY$205)-3,""),3))),"")</f>
        <v/>
      </c>
      <c r="N96" s="136" t="str">
        <f t="array" ref="N96">IFERROR(IF(C96="","",INDEX(RAM!$D$5:$CY$5,1,SMALL(IF(INDEX(RAM!$D$7:$CY$205,B96,)&lt;&gt;"",COLUMN(RAM!$D$7:$CY$205)-3,""),4))),"")</f>
        <v/>
      </c>
      <c r="O96" s="136" t="str">
        <f t="array" ref="O96">IFERROR(IF(C96="","",INDEX(RAM!$D$5:$CY$5,1,SMALL(IF(INDEX(RAM!$D$7:$CY$205,B96,)&lt;&gt;"",COLUMN(RAM!$D$7:$CY$205)-3,""),5))),"")</f>
        <v/>
      </c>
      <c r="P96" s="136" t="str">
        <f t="shared" si="50"/>
        <v>-/---</v>
      </c>
      <c r="Q96" s="136" t="str">
        <f t="shared" si="51"/>
        <v xml:space="preserve"> - </v>
      </c>
      <c r="R96" s="136" t="str">
        <f t="shared" si="52"/>
        <v/>
      </c>
      <c r="S96" s="14">
        <f>IF(roleF="",1,IF(ISNUMBER(MATCH(roleF,INDEX(RAM!$D$7:$CY$205,B96,),0)),1,0))*IF(personF="",1,IF(INDEX(INDEX(RAM!$D$7:$CY$205,B96,),1,personF)&lt;&gt;"",IF(roleF="",1,IF(ISNUMBER(MATCH(roleF,INDEX(RAM!$D$7:$CY$205,B96,personF),0)),1,0)),0))</f>
        <v>1</v>
      </c>
      <c r="T96" s="14" t="str">
        <f t="shared" si="53"/>
        <v/>
      </c>
      <c r="U96" s="14" t="str">
        <f t="shared" si="54"/>
        <v/>
      </c>
      <c r="V96" s="14" t="str">
        <f t="shared" si="55"/>
        <v/>
      </c>
      <c r="W96" s="14" t="str">
        <f t="shared" si="56"/>
        <v xml:space="preserve"> </v>
      </c>
      <c r="X96" s="14" t="str">
        <f>IF(T96="","",IF(T96=1,Y96+0*(COUNTIF($T$7:T96,1)-1),X95))</f>
        <v/>
      </c>
      <c r="Y96" s="14" t="str">
        <f t="shared" si="57"/>
        <v/>
      </c>
      <c r="Z96" s="10" t="str">
        <f t="array" ref="Z96">IF(C96="","",MAX(IF(ISNUMBER(SEARCH(" "&amp;B96," "&amp;$C$7:$C$206)),$T$7:$T$206,0)))</f>
        <v/>
      </c>
      <c r="AA96" s="10" t="str">
        <f t="shared" si="63"/>
        <v/>
      </c>
      <c r="AC96" s="91" t="str">
        <f t="shared" si="64"/>
        <v/>
      </c>
      <c r="AD96" s="91" t="str">
        <f t="shared" si="65"/>
        <v/>
      </c>
      <c r="AE96" s="91" t="str">
        <f t="shared" si="66"/>
        <v/>
      </c>
      <c r="AF96" s="91" t="str">
        <f t="shared" si="67"/>
        <v/>
      </c>
      <c r="AG96" s="91" t="str">
        <f t="shared" si="68"/>
        <v/>
      </c>
      <c r="AH96" s="91" t="str">
        <f t="shared" si="69"/>
        <v/>
      </c>
      <c r="AI96" s="91" t="str">
        <f t="shared" si="70"/>
        <v/>
      </c>
      <c r="AJ96" s="10" t="str">
        <f t="shared" si="58"/>
        <v/>
      </c>
      <c r="AK96" s="10" t="str">
        <f t="shared" si="59"/>
        <v/>
      </c>
      <c r="AL96" s="92" t="str">
        <f t="shared" si="60"/>
        <v/>
      </c>
      <c r="AM96" s="92" t="str">
        <f t="shared" si="61"/>
        <v/>
      </c>
      <c r="AN96" s="10" t="str">
        <f t="shared" si="62"/>
        <v/>
      </c>
      <c r="AO96" s="24"/>
      <c r="AR96" s="24"/>
      <c r="AS96" s="24"/>
      <c r="AT96" s="24"/>
      <c r="AU96" s="24"/>
      <c r="AV96" s="24"/>
      <c r="AW96" s="10">
        <f>Settings!C96</f>
        <v>0</v>
      </c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</row>
    <row r="97" spans="2:62" x14ac:dyDescent="0.25">
      <c r="B97" s="5">
        <v>91</v>
      </c>
      <c r="C97" s="14" t="str">
        <f t="array" ref="C97">IFERROR(IF(INDEX(RAM!$B$7:$B$205,B97,1)=0,"",INDEX(RAM!$B$7:$B$205,B97,1)),"")</f>
        <v/>
      </c>
      <c r="D97" s="136" t="str">
        <f>IFERROR(IF(C97="","",IF(INDEX(RAM!$C$7:$C$205,B97,1)="","-/-",INDEX(RAM!$C$7:$C$205,B97,1))),"")</f>
        <v/>
      </c>
      <c r="E97" s="136" t="str">
        <f t="array" ref="E97">IFERROR(IF(C97="","",INDEX(RAM!$D$7:$CY$205,B97,SMALL(IF(INDEX(RAM!$D$7:$CY$205,B97,)&lt;&gt;"",COLUMN(RAM!$D$7:$CY$205)-3,""),1))),"")</f>
        <v/>
      </c>
      <c r="F97" s="136" t="str">
        <f t="array" ref="F97">IFERROR(IF(C97="","",INDEX(RAM!$D$7:$CY$205,B97,SMALL(IF(INDEX(RAM!$D$7:$CY$205,B97,)&lt;&gt;"",COLUMN(RAM!$D$7:$CY$205)-3,""),2))),"")</f>
        <v/>
      </c>
      <c r="G97" s="136" t="str">
        <f t="array" ref="G97">IFERROR(IF(C97="","",INDEX(RAM!$D$7:$CY$205,B97,SMALL(IF(INDEX(RAM!$D$7:$CY$205,B97,)&lt;&gt;"",COLUMN(RAM!$D$7:$CY$205)-3,""),3))),"")</f>
        <v/>
      </c>
      <c r="H97" s="136" t="str">
        <f t="array" ref="H97">IFERROR(IF(C97="","",INDEX(RAM!$D$7:$CY$205,B97,SMALL(IF(INDEX(RAM!$D$7:$CY$205,B97,)&lt;&gt;"",COLUMN(RAM!$D$7:$CY$205)-3,""),4))),"")</f>
        <v/>
      </c>
      <c r="I97" s="136" t="str">
        <f t="array" ref="I97">IFERROR(IF(C97="","",INDEX(RAM!$D$7:$CY$205,B97,SMALL(IF(INDEX(RAM!$D$7:$CY$205,B97,)&lt;&gt;"",COLUMN(RAM!$D$7:$CY$205)-3,""),5))),"")</f>
        <v/>
      </c>
      <c r="J97" s="136" t="str">
        <f t="shared" si="49"/>
        <v>-/-</v>
      </c>
      <c r="K97" s="136" t="str">
        <f t="array" ref="K97">IFERROR(IF(C97="","",INDEX(RAM!$D$5:$CY$5,1,SMALL(IF(INDEX(RAM!$D$7:$CY$205,B97,)&lt;&gt;"",COLUMN(RAM!$D$7:$CY$205)-3,""),1))),"")</f>
        <v/>
      </c>
      <c r="L97" s="136" t="str">
        <f t="array" ref="L97">IFERROR(IF(C97="","",INDEX(RAM!$D$5:$CY$5,1,SMALL(IF(INDEX(RAM!$D$7:$CY$205,B97,)&lt;&gt;"",COLUMN(RAM!$D$7:$CY$205)-3,""),2))),"")</f>
        <v/>
      </c>
      <c r="M97" s="136" t="str">
        <f t="array" ref="M97">IFERROR(IF(C97="","",INDEX(RAM!$D$5:$CY$5,1,SMALL(IF(INDEX(RAM!$D$7:$CY$205,B97,)&lt;&gt;"",COLUMN(RAM!$D$7:$CY$205)-3,""),3))),"")</f>
        <v/>
      </c>
      <c r="N97" s="136" t="str">
        <f t="array" ref="N97">IFERROR(IF(C97="","",INDEX(RAM!$D$5:$CY$5,1,SMALL(IF(INDEX(RAM!$D$7:$CY$205,B97,)&lt;&gt;"",COLUMN(RAM!$D$7:$CY$205)-3,""),4))),"")</f>
        <v/>
      </c>
      <c r="O97" s="136" t="str">
        <f t="array" ref="O97">IFERROR(IF(C97="","",INDEX(RAM!$D$5:$CY$5,1,SMALL(IF(INDEX(RAM!$D$7:$CY$205,B97,)&lt;&gt;"",COLUMN(RAM!$D$7:$CY$205)-3,""),5))),"")</f>
        <v/>
      </c>
      <c r="P97" s="136" t="str">
        <f t="shared" si="50"/>
        <v>-/---</v>
      </c>
      <c r="Q97" s="136" t="str">
        <f t="shared" si="51"/>
        <v xml:space="preserve"> - </v>
      </c>
      <c r="R97" s="136" t="str">
        <f t="shared" si="52"/>
        <v/>
      </c>
      <c r="S97" s="14">
        <f>IF(roleF="",1,IF(ISNUMBER(MATCH(roleF,INDEX(RAM!$D$7:$CY$205,B97,),0)),1,0))*IF(personF="",1,IF(INDEX(INDEX(RAM!$D$7:$CY$205,B97,),1,personF)&lt;&gt;"",IF(roleF="",1,IF(ISNUMBER(MATCH(roleF,INDEX(RAM!$D$7:$CY$205,B97,personF),0)),1,0)),0))</f>
        <v>1</v>
      </c>
      <c r="T97" s="14" t="str">
        <f t="shared" si="53"/>
        <v/>
      </c>
      <c r="U97" s="14" t="str">
        <f t="shared" si="54"/>
        <v/>
      </c>
      <c r="V97" s="14" t="str">
        <f t="shared" si="55"/>
        <v/>
      </c>
      <c r="W97" s="14" t="str">
        <f t="shared" si="56"/>
        <v xml:space="preserve"> </v>
      </c>
      <c r="X97" s="14" t="str">
        <f>IF(T97="","",IF(T97=1,Y97+0*(COUNTIF($T$7:T97,1)-1),X96))</f>
        <v/>
      </c>
      <c r="Y97" s="14" t="str">
        <f t="shared" si="57"/>
        <v/>
      </c>
      <c r="Z97" s="10" t="str">
        <f t="array" ref="Z97">IF(C97="","",MAX(IF(ISNUMBER(SEARCH(" "&amp;B97," "&amp;$C$7:$C$206)),$T$7:$T$206,0)))</f>
        <v/>
      </c>
      <c r="AA97" s="10" t="str">
        <f t="shared" si="63"/>
        <v/>
      </c>
      <c r="AC97" s="91" t="str">
        <f t="shared" si="64"/>
        <v/>
      </c>
      <c r="AD97" s="91" t="str">
        <f t="shared" si="65"/>
        <v/>
      </c>
      <c r="AE97" s="91" t="str">
        <f t="shared" si="66"/>
        <v/>
      </c>
      <c r="AF97" s="91" t="str">
        <f t="shared" si="67"/>
        <v/>
      </c>
      <c r="AG97" s="91" t="str">
        <f t="shared" si="68"/>
        <v/>
      </c>
      <c r="AH97" s="91" t="str">
        <f t="shared" si="69"/>
        <v/>
      </c>
      <c r="AI97" s="91" t="str">
        <f t="shared" si="70"/>
        <v/>
      </c>
      <c r="AJ97" s="10" t="str">
        <f t="shared" si="58"/>
        <v/>
      </c>
      <c r="AK97" s="10" t="str">
        <f t="shared" si="59"/>
        <v/>
      </c>
      <c r="AL97" s="92" t="str">
        <f t="shared" si="60"/>
        <v/>
      </c>
      <c r="AM97" s="92" t="str">
        <f t="shared" si="61"/>
        <v/>
      </c>
      <c r="AN97" s="10" t="str">
        <f t="shared" si="62"/>
        <v/>
      </c>
      <c r="AO97" s="24"/>
      <c r="AR97" s="24"/>
      <c r="AS97" s="24"/>
      <c r="AT97" s="24"/>
      <c r="AU97" s="24"/>
      <c r="AV97" s="24"/>
      <c r="AW97" s="10">
        <f>Settings!C97</f>
        <v>0</v>
      </c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</row>
    <row r="98" spans="2:62" x14ac:dyDescent="0.25">
      <c r="B98" s="5">
        <v>92</v>
      </c>
      <c r="C98" s="14" t="str">
        <f t="array" ref="C98">IFERROR(IF(INDEX(RAM!$B$7:$B$205,B98,1)=0,"",INDEX(RAM!$B$7:$B$205,B98,1)),"")</f>
        <v/>
      </c>
      <c r="D98" s="136" t="str">
        <f>IFERROR(IF(C98="","",IF(INDEX(RAM!$C$7:$C$205,B98,1)="","-/-",INDEX(RAM!$C$7:$C$205,B98,1))),"")</f>
        <v/>
      </c>
      <c r="E98" s="136" t="str">
        <f t="array" ref="E98">IFERROR(IF(C98="","",INDEX(RAM!$D$7:$CY$205,B98,SMALL(IF(INDEX(RAM!$D$7:$CY$205,B98,)&lt;&gt;"",COLUMN(RAM!$D$7:$CY$205)-3,""),1))),"")</f>
        <v/>
      </c>
      <c r="F98" s="136" t="str">
        <f t="array" ref="F98">IFERROR(IF(C98="","",INDEX(RAM!$D$7:$CY$205,B98,SMALL(IF(INDEX(RAM!$D$7:$CY$205,B98,)&lt;&gt;"",COLUMN(RAM!$D$7:$CY$205)-3,""),2))),"")</f>
        <v/>
      </c>
      <c r="G98" s="136" t="str">
        <f t="array" ref="G98">IFERROR(IF(C98="","",INDEX(RAM!$D$7:$CY$205,B98,SMALL(IF(INDEX(RAM!$D$7:$CY$205,B98,)&lt;&gt;"",COLUMN(RAM!$D$7:$CY$205)-3,""),3))),"")</f>
        <v/>
      </c>
      <c r="H98" s="136" t="str">
        <f t="array" ref="H98">IFERROR(IF(C98="","",INDEX(RAM!$D$7:$CY$205,B98,SMALL(IF(INDEX(RAM!$D$7:$CY$205,B98,)&lt;&gt;"",COLUMN(RAM!$D$7:$CY$205)-3,""),4))),"")</f>
        <v/>
      </c>
      <c r="I98" s="136" t="str">
        <f t="array" ref="I98">IFERROR(IF(C98="","",INDEX(RAM!$D$7:$CY$205,B98,SMALL(IF(INDEX(RAM!$D$7:$CY$205,B98,)&lt;&gt;"",COLUMN(RAM!$D$7:$CY$205)-3,""),5))),"")</f>
        <v/>
      </c>
      <c r="J98" s="136" t="str">
        <f t="shared" si="49"/>
        <v>-/-</v>
      </c>
      <c r="K98" s="136" t="str">
        <f t="array" ref="K98">IFERROR(IF(C98="","",INDEX(RAM!$D$5:$CY$5,1,SMALL(IF(INDEX(RAM!$D$7:$CY$205,B98,)&lt;&gt;"",COLUMN(RAM!$D$7:$CY$205)-3,""),1))),"")</f>
        <v/>
      </c>
      <c r="L98" s="136" t="str">
        <f t="array" ref="L98">IFERROR(IF(C98="","",INDEX(RAM!$D$5:$CY$5,1,SMALL(IF(INDEX(RAM!$D$7:$CY$205,B98,)&lt;&gt;"",COLUMN(RAM!$D$7:$CY$205)-3,""),2))),"")</f>
        <v/>
      </c>
      <c r="M98" s="136" t="str">
        <f t="array" ref="M98">IFERROR(IF(C98="","",INDEX(RAM!$D$5:$CY$5,1,SMALL(IF(INDEX(RAM!$D$7:$CY$205,B98,)&lt;&gt;"",COLUMN(RAM!$D$7:$CY$205)-3,""),3))),"")</f>
        <v/>
      </c>
      <c r="N98" s="136" t="str">
        <f t="array" ref="N98">IFERROR(IF(C98="","",INDEX(RAM!$D$5:$CY$5,1,SMALL(IF(INDEX(RAM!$D$7:$CY$205,B98,)&lt;&gt;"",COLUMN(RAM!$D$7:$CY$205)-3,""),4))),"")</f>
        <v/>
      </c>
      <c r="O98" s="136" t="str">
        <f t="array" ref="O98">IFERROR(IF(C98="","",INDEX(RAM!$D$5:$CY$5,1,SMALL(IF(INDEX(RAM!$D$7:$CY$205,B98,)&lt;&gt;"",COLUMN(RAM!$D$7:$CY$205)-3,""),5))),"")</f>
        <v/>
      </c>
      <c r="P98" s="136" t="str">
        <f t="shared" si="50"/>
        <v>-/---</v>
      </c>
      <c r="Q98" s="136" t="str">
        <f t="shared" si="51"/>
        <v xml:space="preserve"> - </v>
      </c>
      <c r="R98" s="136" t="str">
        <f t="shared" si="52"/>
        <v/>
      </c>
      <c r="S98" s="14">
        <f>IF(roleF="",1,IF(ISNUMBER(MATCH(roleF,INDEX(RAM!$D$7:$CY$205,B98,),0)),1,0))*IF(personF="",1,IF(INDEX(INDEX(RAM!$D$7:$CY$205,B98,),1,personF)&lt;&gt;"",IF(roleF="",1,IF(ISNUMBER(MATCH(roleF,INDEX(RAM!$D$7:$CY$205,B98,personF),0)),1,0)),0))</f>
        <v>1</v>
      </c>
      <c r="T98" s="14" t="str">
        <f t="shared" si="53"/>
        <v/>
      </c>
      <c r="U98" s="14" t="str">
        <f t="shared" si="54"/>
        <v/>
      </c>
      <c r="V98" s="14" t="str">
        <f t="shared" si="55"/>
        <v/>
      </c>
      <c r="W98" s="14" t="str">
        <f t="shared" si="56"/>
        <v xml:space="preserve"> </v>
      </c>
      <c r="X98" s="14" t="str">
        <f>IF(T98="","",IF(T98=1,Y98+0*(COUNTIF($T$7:T98,1)-1),X97))</f>
        <v/>
      </c>
      <c r="Y98" s="14" t="str">
        <f t="shared" si="57"/>
        <v/>
      </c>
      <c r="Z98" s="10" t="str">
        <f t="array" ref="Z98">IF(C98="","",MAX(IF(ISNUMBER(SEARCH(" "&amp;B98," "&amp;$C$7:$C$206)),$T$7:$T$206,0)))</f>
        <v/>
      </c>
      <c r="AA98" s="10" t="str">
        <f t="shared" si="63"/>
        <v/>
      </c>
      <c r="AC98" s="91" t="str">
        <f t="shared" si="64"/>
        <v/>
      </c>
      <c r="AD98" s="91" t="str">
        <f t="shared" si="65"/>
        <v/>
      </c>
      <c r="AE98" s="91" t="str">
        <f t="shared" si="66"/>
        <v/>
      </c>
      <c r="AF98" s="91" t="str">
        <f t="shared" si="67"/>
        <v/>
      </c>
      <c r="AG98" s="91" t="str">
        <f t="shared" si="68"/>
        <v/>
      </c>
      <c r="AH98" s="91" t="str">
        <f t="shared" si="69"/>
        <v/>
      </c>
      <c r="AI98" s="91" t="str">
        <f t="shared" si="70"/>
        <v/>
      </c>
      <c r="AJ98" s="10" t="str">
        <f t="shared" si="58"/>
        <v/>
      </c>
      <c r="AK98" s="10" t="str">
        <f t="shared" si="59"/>
        <v/>
      </c>
      <c r="AL98" s="92" t="str">
        <f t="shared" si="60"/>
        <v/>
      </c>
      <c r="AM98" s="92" t="str">
        <f t="shared" si="61"/>
        <v/>
      </c>
      <c r="AN98" s="10" t="str">
        <f t="shared" si="62"/>
        <v/>
      </c>
      <c r="AO98" s="24"/>
      <c r="AR98" s="24"/>
      <c r="AS98" s="24"/>
      <c r="AT98" s="24"/>
      <c r="AU98" s="24"/>
      <c r="AV98" s="24"/>
      <c r="AW98" s="10">
        <f>Settings!C98</f>
        <v>0</v>
      </c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</row>
    <row r="99" spans="2:62" x14ac:dyDescent="0.25">
      <c r="B99" s="5">
        <v>93</v>
      </c>
      <c r="C99" s="14" t="str">
        <f t="array" ref="C99">IFERROR(IF(INDEX(RAM!$B$7:$B$205,B99,1)=0,"",INDEX(RAM!$B$7:$B$205,B99,1)),"")</f>
        <v/>
      </c>
      <c r="D99" s="136" t="str">
        <f>IFERROR(IF(C99="","",IF(INDEX(RAM!$C$7:$C$205,B99,1)="","-/-",INDEX(RAM!$C$7:$C$205,B99,1))),"")</f>
        <v/>
      </c>
      <c r="E99" s="136" t="str">
        <f t="array" ref="E99">IFERROR(IF(C99="","",INDEX(RAM!$D$7:$CY$205,B99,SMALL(IF(INDEX(RAM!$D$7:$CY$205,B99,)&lt;&gt;"",COLUMN(RAM!$D$7:$CY$205)-3,""),1))),"")</f>
        <v/>
      </c>
      <c r="F99" s="136" t="str">
        <f t="array" ref="F99">IFERROR(IF(C99="","",INDEX(RAM!$D$7:$CY$205,B99,SMALL(IF(INDEX(RAM!$D$7:$CY$205,B99,)&lt;&gt;"",COLUMN(RAM!$D$7:$CY$205)-3,""),2))),"")</f>
        <v/>
      </c>
      <c r="G99" s="136" t="str">
        <f t="array" ref="G99">IFERROR(IF(C99="","",INDEX(RAM!$D$7:$CY$205,B99,SMALL(IF(INDEX(RAM!$D$7:$CY$205,B99,)&lt;&gt;"",COLUMN(RAM!$D$7:$CY$205)-3,""),3))),"")</f>
        <v/>
      </c>
      <c r="H99" s="136" t="str">
        <f t="array" ref="H99">IFERROR(IF(C99="","",INDEX(RAM!$D$7:$CY$205,B99,SMALL(IF(INDEX(RAM!$D$7:$CY$205,B99,)&lt;&gt;"",COLUMN(RAM!$D$7:$CY$205)-3,""),4))),"")</f>
        <v/>
      </c>
      <c r="I99" s="136" t="str">
        <f t="array" ref="I99">IFERROR(IF(C99="","",INDEX(RAM!$D$7:$CY$205,B99,SMALL(IF(INDEX(RAM!$D$7:$CY$205,B99,)&lt;&gt;"",COLUMN(RAM!$D$7:$CY$205)-3,""),5))),"")</f>
        <v/>
      </c>
      <c r="J99" s="136" t="str">
        <f t="shared" si="49"/>
        <v>-/-</v>
      </c>
      <c r="K99" s="136" t="str">
        <f t="array" ref="K99">IFERROR(IF(C99="","",INDEX(RAM!$D$5:$CY$5,1,SMALL(IF(INDEX(RAM!$D$7:$CY$205,B99,)&lt;&gt;"",COLUMN(RAM!$D$7:$CY$205)-3,""),1))),"")</f>
        <v/>
      </c>
      <c r="L99" s="136" t="str">
        <f t="array" ref="L99">IFERROR(IF(C99="","",INDEX(RAM!$D$5:$CY$5,1,SMALL(IF(INDEX(RAM!$D$7:$CY$205,B99,)&lt;&gt;"",COLUMN(RAM!$D$7:$CY$205)-3,""),2))),"")</f>
        <v/>
      </c>
      <c r="M99" s="136" t="str">
        <f t="array" ref="M99">IFERROR(IF(C99="","",INDEX(RAM!$D$5:$CY$5,1,SMALL(IF(INDEX(RAM!$D$7:$CY$205,B99,)&lt;&gt;"",COLUMN(RAM!$D$7:$CY$205)-3,""),3))),"")</f>
        <v/>
      </c>
      <c r="N99" s="136" t="str">
        <f t="array" ref="N99">IFERROR(IF(C99="","",INDEX(RAM!$D$5:$CY$5,1,SMALL(IF(INDEX(RAM!$D$7:$CY$205,B99,)&lt;&gt;"",COLUMN(RAM!$D$7:$CY$205)-3,""),4))),"")</f>
        <v/>
      </c>
      <c r="O99" s="136" t="str">
        <f t="array" ref="O99">IFERROR(IF(C99="","",INDEX(RAM!$D$5:$CY$5,1,SMALL(IF(INDEX(RAM!$D$7:$CY$205,B99,)&lt;&gt;"",COLUMN(RAM!$D$7:$CY$205)-3,""),5))),"")</f>
        <v/>
      </c>
      <c r="P99" s="136" t="str">
        <f t="shared" si="50"/>
        <v>-/---</v>
      </c>
      <c r="Q99" s="136" t="str">
        <f t="shared" si="51"/>
        <v xml:space="preserve"> - </v>
      </c>
      <c r="R99" s="136" t="str">
        <f t="shared" si="52"/>
        <v/>
      </c>
      <c r="S99" s="14">
        <f>IF(roleF="",1,IF(ISNUMBER(MATCH(roleF,INDEX(RAM!$D$7:$CY$205,B99,),0)),1,0))*IF(personF="",1,IF(INDEX(INDEX(RAM!$D$7:$CY$205,B99,),1,personF)&lt;&gt;"",IF(roleF="",1,IF(ISNUMBER(MATCH(roleF,INDEX(RAM!$D$7:$CY$205,B99,personF),0)),1,0)),0))</f>
        <v>1</v>
      </c>
      <c r="T99" s="14" t="str">
        <f t="shared" si="53"/>
        <v/>
      </c>
      <c r="U99" s="14" t="str">
        <f t="shared" si="54"/>
        <v/>
      </c>
      <c r="V99" s="14" t="str">
        <f t="shared" si="55"/>
        <v/>
      </c>
      <c r="W99" s="14" t="str">
        <f t="shared" si="56"/>
        <v xml:space="preserve"> </v>
      </c>
      <c r="X99" s="14" t="str">
        <f>IF(T99="","",IF(T99=1,Y99+0*(COUNTIF($T$7:T99,1)-1),X98))</f>
        <v/>
      </c>
      <c r="Y99" s="14" t="str">
        <f t="shared" si="57"/>
        <v/>
      </c>
      <c r="Z99" s="10" t="str">
        <f t="array" ref="Z99">IF(C99="","",MAX(IF(ISNUMBER(SEARCH(" "&amp;B99," "&amp;$C$7:$C$206)),$T$7:$T$206,0)))</f>
        <v/>
      </c>
      <c r="AA99" s="10" t="str">
        <f t="shared" si="63"/>
        <v/>
      </c>
      <c r="AC99" s="91" t="str">
        <f t="shared" si="64"/>
        <v/>
      </c>
      <c r="AD99" s="91" t="str">
        <f t="shared" si="65"/>
        <v/>
      </c>
      <c r="AE99" s="91" t="str">
        <f t="shared" si="66"/>
        <v/>
      </c>
      <c r="AF99" s="91" t="str">
        <f t="shared" si="67"/>
        <v/>
      </c>
      <c r="AG99" s="91" t="str">
        <f t="shared" si="68"/>
        <v/>
      </c>
      <c r="AH99" s="91" t="str">
        <f t="shared" si="69"/>
        <v/>
      </c>
      <c r="AI99" s="91" t="str">
        <f t="shared" si="70"/>
        <v/>
      </c>
      <c r="AJ99" s="10" t="str">
        <f t="shared" si="58"/>
        <v/>
      </c>
      <c r="AK99" s="10" t="str">
        <f t="shared" si="59"/>
        <v/>
      </c>
      <c r="AL99" s="92" t="str">
        <f t="shared" si="60"/>
        <v/>
      </c>
      <c r="AM99" s="92" t="str">
        <f t="shared" si="61"/>
        <v/>
      </c>
      <c r="AN99" s="10" t="str">
        <f t="shared" si="62"/>
        <v/>
      </c>
      <c r="AO99" s="24"/>
      <c r="AR99" s="24"/>
      <c r="AS99" s="24"/>
      <c r="AT99" s="24"/>
      <c r="AU99" s="24"/>
      <c r="AV99" s="24"/>
      <c r="AW99" s="10">
        <f>Settings!C99</f>
        <v>0</v>
      </c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</row>
    <row r="100" spans="2:62" x14ac:dyDescent="0.25">
      <c r="B100" s="5">
        <v>94</v>
      </c>
      <c r="C100" s="14" t="str">
        <f t="array" ref="C100">IFERROR(IF(INDEX(RAM!$B$7:$B$205,B100,1)=0,"",INDEX(RAM!$B$7:$B$205,B100,1)),"")</f>
        <v/>
      </c>
      <c r="D100" s="136" t="str">
        <f>IFERROR(IF(C100="","",IF(INDEX(RAM!$C$7:$C$205,B100,1)="","-/-",INDEX(RAM!$C$7:$C$205,B100,1))),"")</f>
        <v/>
      </c>
      <c r="E100" s="136" t="str">
        <f t="array" ref="E100">IFERROR(IF(C100="","",INDEX(RAM!$D$7:$CY$205,B100,SMALL(IF(INDEX(RAM!$D$7:$CY$205,B100,)&lt;&gt;"",COLUMN(RAM!$D$7:$CY$205)-3,""),1))),"")</f>
        <v/>
      </c>
      <c r="F100" s="136" t="str">
        <f t="array" ref="F100">IFERROR(IF(C100="","",INDEX(RAM!$D$7:$CY$205,B100,SMALL(IF(INDEX(RAM!$D$7:$CY$205,B100,)&lt;&gt;"",COLUMN(RAM!$D$7:$CY$205)-3,""),2))),"")</f>
        <v/>
      </c>
      <c r="G100" s="136" t="str">
        <f t="array" ref="G100">IFERROR(IF(C100="","",INDEX(RAM!$D$7:$CY$205,B100,SMALL(IF(INDEX(RAM!$D$7:$CY$205,B100,)&lt;&gt;"",COLUMN(RAM!$D$7:$CY$205)-3,""),3))),"")</f>
        <v/>
      </c>
      <c r="H100" s="136" t="str">
        <f t="array" ref="H100">IFERROR(IF(C100="","",INDEX(RAM!$D$7:$CY$205,B100,SMALL(IF(INDEX(RAM!$D$7:$CY$205,B100,)&lt;&gt;"",COLUMN(RAM!$D$7:$CY$205)-3,""),4))),"")</f>
        <v/>
      </c>
      <c r="I100" s="136" t="str">
        <f t="array" ref="I100">IFERROR(IF(C100="","",INDEX(RAM!$D$7:$CY$205,B100,SMALL(IF(INDEX(RAM!$D$7:$CY$205,B100,)&lt;&gt;"",COLUMN(RAM!$D$7:$CY$205)-3,""),5))),"")</f>
        <v/>
      </c>
      <c r="J100" s="136" t="str">
        <f t="shared" si="49"/>
        <v>-/-</v>
      </c>
      <c r="K100" s="136" t="str">
        <f t="array" ref="K100">IFERROR(IF(C100="","",INDEX(RAM!$D$5:$CY$5,1,SMALL(IF(INDEX(RAM!$D$7:$CY$205,B100,)&lt;&gt;"",COLUMN(RAM!$D$7:$CY$205)-3,""),1))),"")</f>
        <v/>
      </c>
      <c r="L100" s="136" t="str">
        <f t="array" ref="L100">IFERROR(IF(C100="","",INDEX(RAM!$D$5:$CY$5,1,SMALL(IF(INDEX(RAM!$D$7:$CY$205,B100,)&lt;&gt;"",COLUMN(RAM!$D$7:$CY$205)-3,""),2))),"")</f>
        <v/>
      </c>
      <c r="M100" s="136" t="str">
        <f t="array" ref="M100">IFERROR(IF(C100="","",INDEX(RAM!$D$5:$CY$5,1,SMALL(IF(INDEX(RAM!$D$7:$CY$205,B100,)&lt;&gt;"",COLUMN(RAM!$D$7:$CY$205)-3,""),3))),"")</f>
        <v/>
      </c>
      <c r="N100" s="136" t="str">
        <f t="array" ref="N100">IFERROR(IF(C100="","",INDEX(RAM!$D$5:$CY$5,1,SMALL(IF(INDEX(RAM!$D$7:$CY$205,B100,)&lt;&gt;"",COLUMN(RAM!$D$7:$CY$205)-3,""),4))),"")</f>
        <v/>
      </c>
      <c r="O100" s="136" t="str">
        <f t="array" ref="O100">IFERROR(IF(C100="","",INDEX(RAM!$D$5:$CY$5,1,SMALL(IF(INDEX(RAM!$D$7:$CY$205,B100,)&lt;&gt;"",COLUMN(RAM!$D$7:$CY$205)-3,""),5))),"")</f>
        <v/>
      </c>
      <c r="P100" s="136" t="str">
        <f t="shared" si="50"/>
        <v>-/---</v>
      </c>
      <c r="Q100" s="136" t="str">
        <f t="shared" si="51"/>
        <v xml:space="preserve"> - </v>
      </c>
      <c r="R100" s="136" t="str">
        <f t="shared" si="52"/>
        <v/>
      </c>
      <c r="S100" s="14">
        <f>IF(roleF="",1,IF(ISNUMBER(MATCH(roleF,INDEX(RAM!$D$7:$CY$205,B100,),0)),1,0))*IF(personF="",1,IF(INDEX(INDEX(RAM!$D$7:$CY$205,B100,),1,personF)&lt;&gt;"",IF(roleF="",1,IF(ISNUMBER(MATCH(roleF,INDEX(RAM!$D$7:$CY$205,B100,personF),0)),1,0)),0))</f>
        <v>1</v>
      </c>
      <c r="T100" s="14" t="str">
        <f t="shared" si="53"/>
        <v/>
      </c>
      <c r="U100" s="14" t="str">
        <f t="shared" si="54"/>
        <v/>
      </c>
      <c r="V100" s="14" t="str">
        <f t="shared" si="55"/>
        <v/>
      </c>
      <c r="W100" s="14" t="str">
        <f t="shared" si="56"/>
        <v xml:space="preserve"> </v>
      </c>
      <c r="X100" s="14" t="str">
        <f>IF(T100="","",IF(T100=1,Y100+0*(COUNTIF($T$7:T100,1)-1),X99))</f>
        <v/>
      </c>
      <c r="Y100" s="14" t="str">
        <f t="shared" si="57"/>
        <v/>
      </c>
      <c r="Z100" s="10" t="str">
        <f t="array" ref="Z100">IF(C100="","",MAX(IF(ISNUMBER(SEARCH(" "&amp;B100," "&amp;$C$7:$C$206)),$T$7:$T$206,0)))</f>
        <v/>
      </c>
      <c r="AA100" s="10" t="str">
        <f t="shared" si="63"/>
        <v/>
      </c>
      <c r="AC100" s="91" t="str">
        <f t="shared" si="64"/>
        <v/>
      </c>
      <c r="AD100" s="91" t="str">
        <f t="shared" si="65"/>
        <v/>
      </c>
      <c r="AE100" s="91" t="str">
        <f t="shared" si="66"/>
        <v/>
      </c>
      <c r="AF100" s="91" t="str">
        <f t="shared" si="67"/>
        <v/>
      </c>
      <c r="AG100" s="91" t="str">
        <f t="shared" si="68"/>
        <v/>
      </c>
      <c r="AH100" s="91" t="str">
        <f t="shared" si="69"/>
        <v/>
      </c>
      <c r="AI100" s="91" t="str">
        <f t="shared" si="70"/>
        <v/>
      </c>
      <c r="AJ100" s="10" t="str">
        <f t="shared" si="58"/>
        <v/>
      </c>
      <c r="AK100" s="10" t="str">
        <f t="shared" si="59"/>
        <v/>
      </c>
      <c r="AL100" s="92" t="str">
        <f t="shared" si="60"/>
        <v/>
      </c>
      <c r="AM100" s="92" t="str">
        <f t="shared" si="61"/>
        <v/>
      </c>
      <c r="AN100" s="10" t="str">
        <f t="shared" si="62"/>
        <v/>
      </c>
      <c r="AO100" s="24"/>
      <c r="AR100" s="24"/>
      <c r="AS100" s="24"/>
      <c r="AT100" s="24"/>
      <c r="AU100" s="24"/>
      <c r="AV100" s="24"/>
      <c r="AW100" s="10">
        <f>Settings!C100</f>
        <v>0</v>
      </c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</row>
    <row r="101" spans="2:62" x14ac:dyDescent="0.25">
      <c r="B101" s="5">
        <v>95</v>
      </c>
      <c r="C101" s="14" t="str">
        <f t="array" ref="C101">IFERROR(IF(INDEX(RAM!$B$7:$B$205,B101,1)=0,"",INDEX(RAM!$B$7:$B$205,B101,1)),"")</f>
        <v/>
      </c>
      <c r="D101" s="136" t="str">
        <f>IFERROR(IF(C101="","",IF(INDEX(RAM!$C$7:$C$205,B101,1)="","-/-",INDEX(RAM!$C$7:$C$205,B101,1))),"")</f>
        <v/>
      </c>
      <c r="E101" s="136" t="str">
        <f t="array" ref="E101">IFERROR(IF(C101="","",INDEX(RAM!$D$7:$CY$205,B101,SMALL(IF(INDEX(RAM!$D$7:$CY$205,B101,)&lt;&gt;"",COLUMN(RAM!$D$7:$CY$205)-3,""),1))),"")</f>
        <v/>
      </c>
      <c r="F101" s="136" t="str">
        <f t="array" ref="F101">IFERROR(IF(C101="","",INDEX(RAM!$D$7:$CY$205,B101,SMALL(IF(INDEX(RAM!$D$7:$CY$205,B101,)&lt;&gt;"",COLUMN(RAM!$D$7:$CY$205)-3,""),2))),"")</f>
        <v/>
      </c>
      <c r="G101" s="136" t="str">
        <f t="array" ref="G101">IFERROR(IF(C101="","",INDEX(RAM!$D$7:$CY$205,B101,SMALL(IF(INDEX(RAM!$D$7:$CY$205,B101,)&lt;&gt;"",COLUMN(RAM!$D$7:$CY$205)-3,""),3))),"")</f>
        <v/>
      </c>
      <c r="H101" s="136" t="str">
        <f t="array" ref="H101">IFERROR(IF(C101="","",INDEX(RAM!$D$7:$CY$205,B101,SMALL(IF(INDEX(RAM!$D$7:$CY$205,B101,)&lt;&gt;"",COLUMN(RAM!$D$7:$CY$205)-3,""),4))),"")</f>
        <v/>
      </c>
      <c r="I101" s="136" t="str">
        <f t="array" ref="I101">IFERROR(IF(C101="","",INDEX(RAM!$D$7:$CY$205,B101,SMALL(IF(INDEX(RAM!$D$7:$CY$205,B101,)&lt;&gt;"",COLUMN(RAM!$D$7:$CY$205)-3,""),5))),"")</f>
        <v/>
      </c>
      <c r="J101" s="136" t="str">
        <f t="shared" si="49"/>
        <v>-/-</v>
      </c>
      <c r="K101" s="136" t="str">
        <f t="array" ref="K101">IFERROR(IF(C101="","",INDEX(RAM!$D$5:$CY$5,1,SMALL(IF(INDEX(RAM!$D$7:$CY$205,B101,)&lt;&gt;"",COLUMN(RAM!$D$7:$CY$205)-3,""),1))),"")</f>
        <v/>
      </c>
      <c r="L101" s="136" t="str">
        <f t="array" ref="L101">IFERROR(IF(C101="","",INDEX(RAM!$D$5:$CY$5,1,SMALL(IF(INDEX(RAM!$D$7:$CY$205,B101,)&lt;&gt;"",COLUMN(RAM!$D$7:$CY$205)-3,""),2))),"")</f>
        <v/>
      </c>
      <c r="M101" s="136" t="str">
        <f t="array" ref="M101">IFERROR(IF(C101="","",INDEX(RAM!$D$5:$CY$5,1,SMALL(IF(INDEX(RAM!$D$7:$CY$205,B101,)&lt;&gt;"",COLUMN(RAM!$D$7:$CY$205)-3,""),3))),"")</f>
        <v/>
      </c>
      <c r="N101" s="136" t="str">
        <f t="array" ref="N101">IFERROR(IF(C101="","",INDEX(RAM!$D$5:$CY$5,1,SMALL(IF(INDEX(RAM!$D$7:$CY$205,B101,)&lt;&gt;"",COLUMN(RAM!$D$7:$CY$205)-3,""),4))),"")</f>
        <v/>
      </c>
      <c r="O101" s="136" t="str">
        <f t="array" ref="O101">IFERROR(IF(C101="","",INDEX(RAM!$D$5:$CY$5,1,SMALL(IF(INDEX(RAM!$D$7:$CY$205,B101,)&lt;&gt;"",COLUMN(RAM!$D$7:$CY$205)-3,""),5))),"")</f>
        <v/>
      </c>
      <c r="P101" s="136" t="str">
        <f t="shared" si="50"/>
        <v>-/---</v>
      </c>
      <c r="Q101" s="136" t="str">
        <f t="shared" si="51"/>
        <v xml:space="preserve"> - </v>
      </c>
      <c r="R101" s="136" t="str">
        <f t="shared" si="52"/>
        <v/>
      </c>
      <c r="S101" s="14">
        <f>IF(roleF="",1,IF(ISNUMBER(MATCH(roleF,INDEX(RAM!$D$7:$CY$205,B101,),0)),1,0))*IF(personF="",1,IF(INDEX(INDEX(RAM!$D$7:$CY$205,B101,),1,personF)&lt;&gt;"",IF(roleF="",1,IF(ISNUMBER(MATCH(roleF,INDEX(RAM!$D$7:$CY$205,B101,personF),0)),1,0)),0))</f>
        <v>1</v>
      </c>
      <c r="T101" s="14" t="str">
        <f t="shared" si="53"/>
        <v/>
      </c>
      <c r="U101" s="14" t="str">
        <f t="shared" si="54"/>
        <v/>
      </c>
      <c r="V101" s="14" t="str">
        <f t="shared" si="55"/>
        <v/>
      </c>
      <c r="W101" s="14" t="str">
        <f t="shared" si="56"/>
        <v xml:space="preserve"> </v>
      </c>
      <c r="X101" s="14" t="str">
        <f>IF(T101="","",IF(T101=1,Y101+0*(COUNTIF($T$7:T101,1)-1),X100))</f>
        <v/>
      </c>
      <c r="Y101" s="14" t="str">
        <f t="shared" si="57"/>
        <v/>
      </c>
      <c r="Z101" s="10" t="str">
        <f t="array" ref="Z101">IF(C101="","",MAX(IF(ISNUMBER(SEARCH(" "&amp;B101," "&amp;$C$7:$C$206)),$T$7:$T$206,0)))</f>
        <v/>
      </c>
      <c r="AA101" s="10" t="str">
        <f t="shared" si="63"/>
        <v/>
      </c>
      <c r="AC101" s="91" t="str">
        <f t="shared" si="64"/>
        <v/>
      </c>
      <c r="AD101" s="91" t="str">
        <f t="shared" si="65"/>
        <v/>
      </c>
      <c r="AE101" s="91" t="str">
        <f t="shared" si="66"/>
        <v/>
      </c>
      <c r="AF101" s="91" t="str">
        <f t="shared" si="67"/>
        <v/>
      </c>
      <c r="AG101" s="91" t="str">
        <f t="shared" si="68"/>
        <v/>
      </c>
      <c r="AH101" s="91" t="str">
        <f t="shared" si="69"/>
        <v/>
      </c>
      <c r="AI101" s="91" t="str">
        <f t="shared" si="70"/>
        <v/>
      </c>
      <c r="AJ101" s="10" t="str">
        <f t="shared" si="58"/>
        <v/>
      </c>
      <c r="AK101" s="10" t="str">
        <f t="shared" si="59"/>
        <v/>
      </c>
      <c r="AL101" s="92" t="str">
        <f t="shared" si="60"/>
        <v/>
      </c>
      <c r="AM101" s="92" t="str">
        <f t="shared" si="61"/>
        <v/>
      </c>
      <c r="AN101" s="10" t="str">
        <f t="shared" si="62"/>
        <v/>
      </c>
      <c r="AO101" s="24"/>
      <c r="AR101" s="24"/>
      <c r="AS101" s="24"/>
      <c r="AT101" s="24"/>
      <c r="AU101" s="24"/>
      <c r="AV101" s="24"/>
      <c r="AW101" s="10">
        <f>Settings!C101</f>
        <v>0</v>
      </c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</row>
    <row r="102" spans="2:62" x14ac:dyDescent="0.25">
      <c r="B102" s="5">
        <v>96</v>
      </c>
      <c r="C102" s="14" t="str">
        <f t="array" ref="C102">IFERROR(IF(INDEX(RAM!$B$7:$B$205,B102,1)=0,"",INDEX(RAM!$B$7:$B$205,B102,1)),"")</f>
        <v/>
      </c>
      <c r="D102" s="136" t="str">
        <f>IFERROR(IF(C102="","",IF(INDEX(RAM!$C$7:$C$205,B102,1)="","-/-",INDEX(RAM!$C$7:$C$205,B102,1))),"")</f>
        <v/>
      </c>
      <c r="E102" s="136" t="str">
        <f t="array" ref="E102">IFERROR(IF(C102="","",INDEX(RAM!$D$7:$CY$205,B102,SMALL(IF(INDEX(RAM!$D$7:$CY$205,B102,)&lt;&gt;"",COLUMN(RAM!$D$7:$CY$205)-3,""),1))),"")</f>
        <v/>
      </c>
      <c r="F102" s="136" t="str">
        <f t="array" ref="F102">IFERROR(IF(C102="","",INDEX(RAM!$D$7:$CY$205,B102,SMALL(IF(INDEX(RAM!$D$7:$CY$205,B102,)&lt;&gt;"",COLUMN(RAM!$D$7:$CY$205)-3,""),2))),"")</f>
        <v/>
      </c>
      <c r="G102" s="136" t="str">
        <f t="array" ref="G102">IFERROR(IF(C102="","",INDEX(RAM!$D$7:$CY$205,B102,SMALL(IF(INDEX(RAM!$D$7:$CY$205,B102,)&lt;&gt;"",COLUMN(RAM!$D$7:$CY$205)-3,""),3))),"")</f>
        <v/>
      </c>
      <c r="H102" s="136" t="str">
        <f t="array" ref="H102">IFERROR(IF(C102="","",INDEX(RAM!$D$7:$CY$205,B102,SMALL(IF(INDEX(RAM!$D$7:$CY$205,B102,)&lt;&gt;"",COLUMN(RAM!$D$7:$CY$205)-3,""),4))),"")</f>
        <v/>
      </c>
      <c r="I102" s="136" t="str">
        <f t="array" ref="I102">IFERROR(IF(C102="","",INDEX(RAM!$D$7:$CY$205,B102,SMALL(IF(INDEX(RAM!$D$7:$CY$205,B102,)&lt;&gt;"",COLUMN(RAM!$D$7:$CY$205)-3,""),5))),"")</f>
        <v/>
      </c>
      <c r="J102" s="136" t="str">
        <f t="shared" si="49"/>
        <v>-/-</v>
      </c>
      <c r="K102" s="136" t="str">
        <f t="array" ref="K102">IFERROR(IF(C102="","",INDEX(RAM!$D$5:$CY$5,1,SMALL(IF(INDEX(RAM!$D$7:$CY$205,B102,)&lt;&gt;"",COLUMN(RAM!$D$7:$CY$205)-3,""),1))),"")</f>
        <v/>
      </c>
      <c r="L102" s="136" t="str">
        <f t="array" ref="L102">IFERROR(IF(C102="","",INDEX(RAM!$D$5:$CY$5,1,SMALL(IF(INDEX(RAM!$D$7:$CY$205,B102,)&lt;&gt;"",COLUMN(RAM!$D$7:$CY$205)-3,""),2))),"")</f>
        <v/>
      </c>
      <c r="M102" s="136" t="str">
        <f t="array" ref="M102">IFERROR(IF(C102="","",INDEX(RAM!$D$5:$CY$5,1,SMALL(IF(INDEX(RAM!$D$7:$CY$205,B102,)&lt;&gt;"",COLUMN(RAM!$D$7:$CY$205)-3,""),3))),"")</f>
        <v/>
      </c>
      <c r="N102" s="136" t="str">
        <f t="array" ref="N102">IFERROR(IF(C102="","",INDEX(RAM!$D$5:$CY$5,1,SMALL(IF(INDEX(RAM!$D$7:$CY$205,B102,)&lt;&gt;"",COLUMN(RAM!$D$7:$CY$205)-3,""),4))),"")</f>
        <v/>
      </c>
      <c r="O102" s="136" t="str">
        <f t="array" ref="O102">IFERROR(IF(C102="","",INDEX(RAM!$D$5:$CY$5,1,SMALL(IF(INDEX(RAM!$D$7:$CY$205,B102,)&lt;&gt;"",COLUMN(RAM!$D$7:$CY$205)-3,""),5))),"")</f>
        <v/>
      </c>
      <c r="P102" s="136" t="str">
        <f t="shared" si="50"/>
        <v>-/---</v>
      </c>
      <c r="Q102" s="136" t="str">
        <f t="shared" si="51"/>
        <v xml:space="preserve"> - </v>
      </c>
      <c r="R102" s="136" t="str">
        <f t="shared" si="52"/>
        <v/>
      </c>
      <c r="S102" s="14">
        <f>IF(roleF="",1,IF(ISNUMBER(MATCH(roleF,INDEX(RAM!$D$7:$CY$205,B102,),0)),1,0))*IF(personF="",1,IF(INDEX(INDEX(RAM!$D$7:$CY$205,B102,),1,personF)&lt;&gt;"",IF(roleF="",1,IF(ISNUMBER(MATCH(roleF,INDEX(RAM!$D$7:$CY$205,B102,personF),0)),1,0)),0))</f>
        <v>1</v>
      </c>
      <c r="T102" s="14" t="str">
        <f t="shared" si="53"/>
        <v/>
      </c>
      <c r="U102" s="14" t="str">
        <f t="shared" si="54"/>
        <v/>
      </c>
      <c r="V102" s="14" t="str">
        <f t="shared" si="55"/>
        <v/>
      </c>
      <c r="W102" s="14" t="str">
        <f t="shared" si="56"/>
        <v xml:space="preserve"> </v>
      </c>
      <c r="X102" s="14" t="str">
        <f>IF(T102="","",IF(T102=1,Y102+0*(COUNTIF($T$7:T102,1)-1),X101))</f>
        <v/>
      </c>
      <c r="Y102" s="14" t="str">
        <f t="shared" si="57"/>
        <v/>
      </c>
      <c r="Z102" s="10" t="str">
        <f t="array" ref="Z102">IF(C102="","",MAX(IF(ISNUMBER(SEARCH(" "&amp;B102," "&amp;$C$7:$C$206)),$T$7:$T$206,0)))</f>
        <v/>
      </c>
      <c r="AA102" s="10" t="str">
        <f t="shared" si="63"/>
        <v/>
      </c>
      <c r="AC102" s="91" t="str">
        <f t="shared" si="64"/>
        <v/>
      </c>
      <c r="AD102" s="91" t="str">
        <f t="shared" si="65"/>
        <v/>
      </c>
      <c r="AE102" s="91" t="str">
        <f t="shared" si="66"/>
        <v/>
      </c>
      <c r="AF102" s="91" t="str">
        <f t="shared" si="67"/>
        <v/>
      </c>
      <c r="AG102" s="91" t="str">
        <f t="shared" si="68"/>
        <v/>
      </c>
      <c r="AH102" s="91" t="str">
        <f t="shared" si="69"/>
        <v/>
      </c>
      <c r="AI102" s="91" t="str">
        <f t="shared" si="70"/>
        <v/>
      </c>
      <c r="AJ102" s="10" t="str">
        <f t="shared" si="58"/>
        <v/>
      </c>
      <c r="AK102" s="10" t="str">
        <f t="shared" si="59"/>
        <v/>
      </c>
      <c r="AL102" s="92" t="str">
        <f t="shared" si="60"/>
        <v/>
      </c>
      <c r="AM102" s="92" t="str">
        <f t="shared" si="61"/>
        <v/>
      </c>
      <c r="AN102" s="10" t="str">
        <f t="shared" si="62"/>
        <v/>
      </c>
      <c r="AO102" s="24"/>
      <c r="AR102" s="24"/>
      <c r="AS102" s="24"/>
      <c r="AT102" s="24"/>
      <c r="AU102" s="24"/>
      <c r="AV102" s="24"/>
      <c r="AW102" s="10">
        <f>Settings!C102</f>
        <v>0</v>
      </c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</row>
    <row r="103" spans="2:62" x14ac:dyDescent="0.25">
      <c r="B103" s="5">
        <v>97</v>
      </c>
      <c r="C103" s="14" t="str">
        <f t="array" ref="C103">IFERROR(IF(INDEX(RAM!$B$7:$B$205,B103,1)=0,"",INDEX(RAM!$B$7:$B$205,B103,1)),"")</f>
        <v/>
      </c>
      <c r="D103" s="136" t="str">
        <f>IFERROR(IF(C103="","",IF(INDEX(RAM!$C$7:$C$205,B103,1)="","-/-",INDEX(RAM!$C$7:$C$205,B103,1))),"")</f>
        <v/>
      </c>
      <c r="E103" s="136" t="str">
        <f t="array" ref="E103">IFERROR(IF(C103="","",INDEX(RAM!$D$7:$CY$205,B103,SMALL(IF(INDEX(RAM!$D$7:$CY$205,B103,)&lt;&gt;"",COLUMN(RAM!$D$7:$CY$205)-3,""),1))),"")</f>
        <v/>
      </c>
      <c r="F103" s="136" t="str">
        <f t="array" ref="F103">IFERROR(IF(C103="","",INDEX(RAM!$D$7:$CY$205,B103,SMALL(IF(INDEX(RAM!$D$7:$CY$205,B103,)&lt;&gt;"",COLUMN(RAM!$D$7:$CY$205)-3,""),2))),"")</f>
        <v/>
      </c>
      <c r="G103" s="136" t="str">
        <f t="array" ref="G103">IFERROR(IF(C103="","",INDEX(RAM!$D$7:$CY$205,B103,SMALL(IF(INDEX(RAM!$D$7:$CY$205,B103,)&lt;&gt;"",COLUMN(RAM!$D$7:$CY$205)-3,""),3))),"")</f>
        <v/>
      </c>
      <c r="H103" s="136" t="str">
        <f t="array" ref="H103">IFERROR(IF(C103="","",INDEX(RAM!$D$7:$CY$205,B103,SMALL(IF(INDEX(RAM!$D$7:$CY$205,B103,)&lt;&gt;"",COLUMN(RAM!$D$7:$CY$205)-3,""),4))),"")</f>
        <v/>
      </c>
      <c r="I103" s="136" t="str">
        <f t="array" ref="I103">IFERROR(IF(C103="","",INDEX(RAM!$D$7:$CY$205,B103,SMALL(IF(INDEX(RAM!$D$7:$CY$205,B103,)&lt;&gt;"",COLUMN(RAM!$D$7:$CY$205)-3,""),5))),"")</f>
        <v/>
      </c>
      <c r="J103" s="136" t="str">
        <f t="shared" ref="J103:J134" si="71">IF(LEN(E103)=0,"-/-",TRIM(E103 &amp; " " &amp;F103&amp; " " &amp; G103 &amp; " " &amp; H103 &amp; " " &amp;I103))</f>
        <v>-/-</v>
      </c>
      <c r="K103" s="136" t="str">
        <f t="array" ref="K103">IFERROR(IF(C103="","",INDEX(RAM!$D$5:$CY$5,1,SMALL(IF(INDEX(RAM!$D$7:$CY$205,B103,)&lt;&gt;"",COLUMN(RAM!$D$7:$CY$205)-3,""),1))),"")</f>
        <v/>
      </c>
      <c r="L103" s="136" t="str">
        <f t="array" ref="L103">IFERROR(IF(C103="","",INDEX(RAM!$D$5:$CY$5,1,SMALL(IF(INDEX(RAM!$D$7:$CY$205,B103,)&lt;&gt;"",COLUMN(RAM!$D$7:$CY$205)-3,""),2))),"")</f>
        <v/>
      </c>
      <c r="M103" s="136" t="str">
        <f t="array" ref="M103">IFERROR(IF(C103="","",INDEX(RAM!$D$5:$CY$5,1,SMALL(IF(INDEX(RAM!$D$7:$CY$205,B103,)&lt;&gt;"",COLUMN(RAM!$D$7:$CY$205)-3,""),3))),"")</f>
        <v/>
      </c>
      <c r="N103" s="136" t="str">
        <f t="array" ref="N103">IFERROR(IF(C103="","",INDEX(RAM!$D$5:$CY$5,1,SMALL(IF(INDEX(RAM!$D$7:$CY$205,B103,)&lt;&gt;"",COLUMN(RAM!$D$7:$CY$205)-3,""),4))),"")</f>
        <v/>
      </c>
      <c r="O103" s="136" t="str">
        <f t="array" ref="O103">IFERROR(IF(C103="","",INDEX(RAM!$D$5:$CY$5,1,SMALL(IF(INDEX(RAM!$D$7:$CY$205,B103,)&lt;&gt;"",COLUMN(RAM!$D$7:$CY$205)-3,""),5))),"")</f>
        <v/>
      </c>
      <c r="P103" s="136" t="str">
        <f t="shared" ref="P103:P134" si="72">IF(LEN(K103)=0,"-/---", IF(K103&lt;&gt;"",K103&amp;", ","")&amp;IF(L103&lt;&gt;"",L103&amp;", ","")&amp;IF(M103&lt;&gt;"",M103&amp;", ","")&amp;IF(N103&lt;&gt;"",N103&amp;", ","")&amp;IF(O103&lt;&gt;"",O103&amp;", ",""))</f>
        <v>-/---</v>
      </c>
      <c r="Q103" s="136" t="str">
        <f t="shared" ref="Q103:Q134" si="73">IF(OR($AT$5=1,$AT$5=4,$AT$5=6),D103,IF($AT$5=2,C103&amp;" ",C103&amp; " - "&amp;D103))</f>
        <v xml:space="preserve"> - </v>
      </c>
      <c r="R103" s="136" t="str">
        <f t="shared" ref="R103:R134" si="74">IF(C103="","", IF(OR($AT$5=4,$AT$5=5),J103&amp;" ",IF(OR($AT$5=6,$AT$5=7),LEFT(P103,LEN(P103)-2),IF($AT$5=8,IF(LEN(E103&amp;K103)=0,"-/-",SUBSTITUTE(E103&amp;"-"&amp;K103&amp;" "&amp;F103&amp;"-"&amp;L103&amp;" "&amp;G103&amp;"-"&amp;M103&amp;" "&amp;H103&amp;"-"&amp;N103&amp;" "&amp;I103&amp;"-"&amp;O103&amp;" ","- ","")),""))))</f>
        <v/>
      </c>
      <c r="S103" s="14">
        <f>IF(roleF="",1,IF(ISNUMBER(MATCH(roleF,INDEX(RAM!$D$7:$CY$205,B103,),0)),1,0))*IF(personF="",1,IF(INDEX(INDEX(RAM!$D$7:$CY$205,B103,),1,personF)&lt;&gt;"",IF(roleF="",1,IF(ISNUMBER(MATCH(roleF,INDEX(RAM!$D$7:$CY$205,B103,personF),0)),1,0)),0))</f>
        <v>1</v>
      </c>
      <c r="T103" s="14" t="str">
        <f t="shared" ref="T103:T134" si="75">IF(LEN(C103)&gt;0,LEN(C103)-LEN(SUBSTITUTE(C103,".",""))+1,"")</f>
        <v/>
      </c>
      <c r="U103" s="14" t="str">
        <f t="shared" ref="U103:U134" si="76">IF(C103="","",IF(T103=1,2,U102+$U$5))</f>
        <v/>
      </c>
      <c r="V103" s="14" t="str">
        <f t="shared" ref="V103:V134" si="77">IF(T103="","",2*(T103+X103))</f>
        <v/>
      </c>
      <c r="W103" s="14" t="str">
        <f t="shared" ref="W103:W134" si="78">U103&amp;" "&amp;V103</f>
        <v xml:space="preserve"> </v>
      </c>
      <c r="X103" s="14" t="str">
        <f>IF(T103="","",IF(T103=1,Y103+0*(COUNTIF($T$7:T103,1)-1),X102))</f>
        <v/>
      </c>
      <c r="Y103" s="14" t="str">
        <f t="shared" ref="Y103:Y134" si="79">IF(C103="","",INDEX($AA$7:$AA$106,IF(T103=1,C103,LEFT(C103,SEARCH(".",C103,1)-1)),1))</f>
        <v/>
      </c>
      <c r="Z103" s="10" t="str">
        <f t="array" ref="Z103">IF(C103="","",MAX(IF(ISNUMBER(SEARCH(" "&amp;B103," "&amp;$C$7:$C$206)),$T$7:$T$206,0)))</f>
        <v/>
      </c>
      <c r="AA103" s="10" t="str">
        <f t="shared" si="63"/>
        <v/>
      </c>
      <c r="AC103" s="91" t="str">
        <f t="shared" si="64"/>
        <v/>
      </c>
      <c r="AD103" s="91" t="str">
        <f t="shared" si="65"/>
        <v/>
      </c>
      <c r="AE103" s="91" t="str">
        <f t="shared" si="66"/>
        <v/>
      </c>
      <c r="AF103" s="91" t="str">
        <f t="shared" si="67"/>
        <v/>
      </c>
      <c r="AG103" s="91" t="str">
        <f t="shared" si="68"/>
        <v/>
      </c>
      <c r="AH103" s="91" t="str">
        <f t="shared" si="69"/>
        <v/>
      </c>
      <c r="AI103" s="91" t="str">
        <f t="shared" si="70"/>
        <v/>
      </c>
      <c r="AJ103" s="10" t="str">
        <f t="shared" ref="AJ103:AJ134" si="80">IFERROR(IF(C103&lt;&gt;"",IF(AN103=1,AM103+1,LEFT(AM103,SEARCH(";",SUBSTITUTE(AM103,".",";",AN103-1),1))&amp; RIGHT(AM103,LEN(AM103)-SEARCH(";",SUBSTITUTE(AM103,".",";",AN103-1),1)) +1   ),""),"")</f>
        <v/>
      </c>
      <c r="AK103" s="10" t="str">
        <f t="shared" ref="AK103:AK134" si="81">IFERROR(IF(C103&lt;&gt;"",IF(T103=1,C103+1,LEFT(C103,SEARCH(";",SUBSTITUTE(C103,".",";",T103-1),1))&amp; RIGHT(C103,LEN(C103)-SEARCH(";",SUBSTITUTE(C103,".",";",T103-1),1)) +1   ),""),"")</f>
        <v/>
      </c>
      <c r="AL103" s="92" t="str">
        <f t="shared" ref="AL103:AL134" si="82">IFERROR(IF(C103&lt;&gt;"",C103 &amp;".1",""),"")</f>
        <v/>
      </c>
      <c r="AM103" s="92" t="str">
        <f t="shared" ref="AM103:AM134" si="83">IFERROR(LEFT(C103,SEARCH(";",SUBSTITUTE(C103,".",";",T103-1),1)-1),"")</f>
        <v/>
      </c>
      <c r="AN103" s="10" t="str">
        <f t="shared" ref="AN103:AN134" si="84">IFERROR(T103-1,"")</f>
        <v/>
      </c>
      <c r="AO103" s="24"/>
      <c r="AR103" s="24"/>
      <c r="AS103" s="24"/>
      <c r="AT103" s="24"/>
      <c r="AU103" s="24"/>
      <c r="AV103" s="24"/>
      <c r="AW103" s="10">
        <f>Settings!C103</f>
        <v>0</v>
      </c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</row>
    <row r="104" spans="2:62" x14ac:dyDescent="0.25">
      <c r="B104" s="5">
        <v>98</v>
      </c>
      <c r="C104" s="14" t="str">
        <f t="array" ref="C104">IFERROR(IF(INDEX(RAM!$B$7:$B$205,B104,1)=0,"",INDEX(RAM!$B$7:$B$205,B104,1)),"")</f>
        <v/>
      </c>
      <c r="D104" s="136" t="str">
        <f>IFERROR(IF(C104="","",IF(INDEX(RAM!$C$7:$C$205,B104,1)="","-/-",INDEX(RAM!$C$7:$C$205,B104,1))),"")</f>
        <v/>
      </c>
      <c r="E104" s="136" t="str">
        <f t="array" ref="E104">IFERROR(IF(C104="","",INDEX(RAM!$D$7:$CY$205,B104,SMALL(IF(INDEX(RAM!$D$7:$CY$205,B104,)&lt;&gt;"",COLUMN(RAM!$D$7:$CY$205)-3,""),1))),"")</f>
        <v/>
      </c>
      <c r="F104" s="136" t="str">
        <f t="array" ref="F104">IFERROR(IF(C104="","",INDEX(RAM!$D$7:$CY$205,B104,SMALL(IF(INDEX(RAM!$D$7:$CY$205,B104,)&lt;&gt;"",COLUMN(RAM!$D$7:$CY$205)-3,""),2))),"")</f>
        <v/>
      </c>
      <c r="G104" s="136" t="str">
        <f t="array" ref="G104">IFERROR(IF(C104="","",INDEX(RAM!$D$7:$CY$205,B104,SMALL(IF(INDEX(RAM!$D$7:$CY$205,B104,)&lt;&gt;"",COLUMN(RAM!$D$7:$CY$205)-3,""),3))),"")</f>
        <v/>
      </c>
      <c r="H104" s="136" t="str">
        <f t="array" ref="H104">IFERROR(IF(C104="","",INDEX(RAM!$D$7:$CY$205,B104,SMALL(IF(INDEX(RAM!$D$7:$CY$205,B104,)&lt;&gt;"",COLUMN(RAM!$D$7:$CY$205)-3,""),4))),"")</f>
        <v/>
      </c>
      <c r="I104" s="136" t="str">
        <f t="array" ref="I104">IFERROR(IF(C104="","",INDEX(RAM!$D$7:$CY$205,B104,SMALL(IF(INDEX(RAM!$D$7:$CY$205,B104,)&lt;&gt;"",COLUMN(RAM!$D$7:$CY$205)-3,""),5))),"")</f>
        <v/>
      </c>
      <c r="J104" s="136" t="str">
        <f t="shared" si="71"/>
        <v>-/-</v>
      </c>
      <c r="K104" s="136" t="str">
        <f t="array" ref="K104">IFERROR(IF(C104="","",INDEX(RAM!$D$5:$CY$5,1,SMALL(IF(INDEX(RAM!$D$7:$CY$205,B104,)&lt;&gt;"",COLUMN(RAM!$D$7:$CY$205)-3,""),1))),"")</f>
        <v/>
      </c>
      <c r="L104" s="136" t="str">
        <f t="array" ref="L104">IFERROR(IF(C104="","",INDEX(RAM!$D$5:$CY$5,1,SMALL(IF(INDEX(RAM!$D$7:$CY$205,B104,)&lt;&gt;"",COLUMN(RAM!$D$7:$CY$205)-3,""),2))),"")</f>
        <v/>
      </c>
      <c r="M104" s="136" t="str">
        <f t="array" ref="M104">IFERROR(IF(C104="","",INDEX(RAM!$D$5:$CY$5,1,SMALL(IF(INDEX(RAM!$D$7:$CY$205,B104,)&lt;&gt;"",COLUMN(RAM!$D$7:$CY$205)-3,""),3))),"")</f>
        <v/>
      </c>
      <c r="N104" s="136" t="str">
        <f t="array" ref="N104">IFERROR(IF(C104="","",INDEX(RAM!$D$5:$CY$5,1,SMALL(IF(INDEX(RAM!$D$7:$CY$205,B104,)&lt;&gt;"",COLUMN(RAM!$D$7:$CY$205)-3,""),4))),"")</f>
        <v/>
      </c>
      <c r="O104" s="136" t="str">
        <f t="array" ref="O104">IFERROR(IF(C104="","",INDEX(RAM!$D$5:$CY$5,1,SMALL(IF(INDEX(RAM!$D$7:$CY$205,B104,)&lt;&gt;"",COLUMN(RAM!$D$7:$CY$205)-3,""),5))),"")</f>
        <v/>
      </c>
      <c r="P104" s="136" t="str">
        <f t="shared" si="72"/>
        <v>-/---</v>
      </c>
      <c r="Q104" s="136" t="str">
        <f t="shared" si="73"/>
        <v xml:space="preserve"> - </v>
      </c>
      <c r="R104" s="136" t="str">
        <f t="shared" si="74"/>
        <v/>
      </c>
      <c r="S104" s="14">
        <f>IF(roleF="",1,IF(ISNUMBER(MATCH(roleF,INDEX(RAM!$D$7:$CY$205,B104,),0)),1,0))*IF(personF="",1,IF(INDEX(INDEX(RAM!$D$7:$CY$205,B104,),1,personF)&lt;&gt;"",IF(roleF="",1,IF(ISNUMBER(MATCH(roleF,INDEX(RAM!$D$7:$CY$205,B104,personF),0)),1,0)),0))</f>
        <v>1</v>
      </c>
      <c r="T104" s="14" t="str">
        <f t="shared" si="75"/>
        <v/>
      </c>
      <c r="U104" s="14" t="str">
        <f t="shared" si="76"/>
        <v/>
      </c>
      <c r="V104" s="14" t="str">
        <f t="shared" si="77"/>
        <v/>
      </c>
      <c r="W104" s="14" t="str">
        <f t="shared" si="78"/>
        <v xml:space="preserve"> </v>
      </c>
      <c r="X104" s="14" t="str">
        <f>IF(T104="","",IF(T104=1,Y104+0*(COUNTIF($T$7:T104,1)-1),X103))</f>
        <v/>
      </c>
      <c r="Y104" s="14" t="str">
        <f t="shared" si="79"/>
        <v/>
      </c>
      <c r="Z104" s="10" t="str">
        <f t="array" ref="Z104">IF(C104="","",MAX(IF(ISNUMBER(SEARCH(" "&amp;B104," "&amp;$C$7:$C$206)),$T$7:$T$206,0)))</f>
        <v/>
      </c>
      <c r="AA104" s="10" t="str">
        <f t="shared" si="63"/>
        <v/>
      </c>
      <c r="AC104" s="91" t="str">
        <f t="shared" si="64"/>
        <v/>
      </c>
      <c r="AD104" s="91" t="str">
        <f t="shared" si="65"/>
        <v/>
      </c>
      <c r="AE104" s="91" t="str">
        <f t="shared" si="66"/>
        <v/>
      </c>
      <c r="AF104" s="91" t="str">
        <f t="shared" si="67"/>
        <v/>
      </c>
      <c r="AG104" s="91" t="str">
        <f t="shared" si="68"/>
        <v/>
      </c>
      <c r="AH104" s="91" t="str">
        <f t="shared" si="69"/>
        <v/>
      </c>
      <c r="AI104" s="91" t="str">
        <f t="shared" si="70"/>
        <v/>
      </c>
      <c r="AJ104" s="10" t="str">
        <f t="shared" si="80"/>
        <v/>
      </c>
      <c r="AK104" s="10" t="str">
        <f t="shared" si="81"/>
        <v/>
      </c>
      <c r="AL104" s="92" t="str">
        <f t="shared" si="82"/>
        <v/>
      </c>
      <c r="AM104" s="92" t="str">
        <f t="shared" si="83"/>
        <v/>
      </c>
      <c r="AN104" s="10" t="str">
        <f t="shared" si="84"/>
        <v/>
      </c>
      <c r="AO104" s="24"/>
      <c r="AR104" s="24"/>
      <c r="AS104" s="24"/>
      <c r="AT104" s="24"/>
      <c r="AU104" s="24"/>
      <c r="AV104" s="24"/>
      <c r="AW104" s="10">
        <f>Settings!C104</f>
        <v>0</v>
      </c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</row>
    <row r="105" spans="2:62" x14ac:dyDescent="0.25">
      <c r="B105" s="5">
        <v>99</v>
      </c>
      <c r="C105" s="14" t="str">
        <f t="array" ref="C105">IFERROR(IF(INDEX(RAM!$B$7:$B$205,B105,1)=0,"",INDEX(RAM!$B$7:$B$205,B105,1)),"")</f>
        <v/>
      </c>
      <c r="D105" s="136" t="str">
        <f>IFERROR(IF(C105="","",IF(INDEX(RAM!$C$7:$C$205,B105,1)="","-/-",INDEX(RAM!$C$7:$C$205,B105,1))),"")</f>
        <v/>
      </c>
      <c r="E105" s="136" t="str">
        <f t="array" ref="E105">IFERROR(IF(C105="","",INDEX(RAM!$D$7:$CY$205,B105,SMALL(IF(INDEX(RAM!$D$7:$CY$205,B105,)&lt;&gt;"",COLUMN(RAM!$D$7:$CY$205)-3,""),1))),"")</f>
        <v/>
      </c>
      <c r="F105" s="136" t="str">
        <f t="array" ref="F105">IFERROR(IF(C105="","",INDEX(RAM!$D$7:$CY$205,B105,SMALL(IF(INDEX(RAM!$D$7:$CY$205,B105,)&lt;&gt;"",COLUMN(RAM!$D$7:$CY$205)-3,""),2))),"")</f>
        <v/>
      </c>
      <c r="G105" s="136" t="str">
        <f t="array" ref="G105">IFERROR(IF(C105="","",INDEX(RAM!$D$7:$CY$205,B105,SMALL(IF(INDEX(RAM!$D$7:$CY$205,B105,)&lt;&gt;"",COLUMN(RAM!$D$7:$CY$205)-3,""),3))),"")</f>
        <v/>
      </c>
      <c r="H105" s="136" t="str">
        <f t="array" ref="H105">IFERROR(IF(C105="","",INDEX(RAM!$D$7:$CY$205,B105,SMALL(IF(INDEX(RAM!$D$7:$CY$205,B105,)&lt;&gt;"",COLUMN(RAM!$D$7:$CY$205)-3,""),4))),"")</f>
        <v/>
      </c>
      <c r="I105" s="136" t="str">
        <f t="array" ref="I105">IFERROR(IF(C105="","",INDEX(RAM!$D$7:$CY$205,B105,SMALL(IF(INDEX(RAM!$D$7:$CY$205,B105,)&lt;&gt;"",COLUMN(RAM!$D$7:$CY$205)-3,""),5))),"")</f>
        <v/>
      </c>
      <c r="J105" s="136" t="str">
        <f t="shared" si="71"/>
        <v>-/-</v>
      </c>
      <c r="K105" s="136" t="str">
        <f t="array" ref="K105">IFERROR(IF(C105="","",INDEX(RAM!$D$5:$CY$5,1,SMALL(IF(INDEX(RAM!$D$7:$CY$205,B105,)&lt;&gt;"",COLUMN(RAM!$D$7:$CY$205)-3,""),1))),"")</f>
        <v/>
      </c>
      <c r="L105" s="136" t="str">
        <f t="array" ref="L105">IFERROR(IF(C105="","",INDEX(RAM!$D$5:$CY$5,1,SMALL(IF(INDEX(RAM!$D$7:$CY$205,B105,)&lt;&gt;"",COLUMN(RAM!$D$7:$CY$205)-3,""),2))),"")</f>
        <v/>
      </c>
      <c r="M105" s="136" t="str">
        <f t="array" ref="M105">IFERROR(IF(C105="","",INDEX(RAM!$D$5:$CY$5,1,SMALL(IF(INDEX(RAM!$D$7:$CY$205,B105,)&lt;&gt;"",COLUMN(RAM!$D$7:$CY$205)-3,""),3))),"")</f>
        <v/>
      </c>
      <c r="N105" s="136" t="str">
        <f t="array" ref="N105">IFERROR(IF(C105="","",INDEX(RAM!$D$5:$CY$5,1,SMALL(IF(INDEX(RAM!$D$7:$CY$205,B105,)&lt;&gt;"",COLUMN(RAM!$D$7:$CY$205)-3,""),4))),"")</f>
        <v/>
      </c>
      <c r="O105" s="136" t="str">
        <f t="array" ref="O105">IFERROR(IF(C105="","",INDEX(RAM!$D$5:$CY$5,1,SMALL(IF(INDEX(RAM!$D$7:$CY$205,B105,)&lt;&gt;"",COLUMN(RAM!$D$7:$CY$205)-3,""),5))),"")</f>
        <v/>
      </c>
      <c r="P105" s="136" t="str">
        <f t="shared" si="72"/>
        <v>-/---</v>
      </c>
      <c r="Q105" s="136" t="str">
        <f t="shared" si="73"/>
        <v xml:space="preserve"> - </v>
      </c>
      <c r="R105" s="136" t="str">
        <f t="shared" si="74"/>
        <v/>
      </c>
      <c r="S105" s="14">
        <f>IF(roleF="",1,IF(ISNUMBER(MATCH(roleF,INDEX(RAM!$D$7:$CY$205,B105,),0)),1,0))*IF(personF="",1,IF(INDEX(INDEX(RAM!$D$7:$CY$205,B105,),1,personF)&lt;&gt;"",IF(roleF="",1,IF(ISNUMBER(MATCH(roleF,INDEX(RAM!$D$7:$CY$205,B105,personF),0)),1,0)),0))</f>
        <v>1</v>
      </c>
      <c r="T105" s="14" t="str">
        <f t="shared" si="75"/>
        <v/>
      </c>
      <c r="U105" s="14" t="str">
        <f t="shared" si="76"/>
        <v/>
      </c>
      <c r="V105" s="14" t="str">
        <f t="shared" si="77"/>
        <v/>
      </c>
      <c r="W105" s="14" t="str">
        <f t="shared" si="78"/>
        <v xml:space="preserve"> </v>
      </c>
      <c r="X105" s="14" t="str">
        <f>IF(T105="","",IF(T105=1,Y105+0*(COUNTIF($T$7:T105,1)-1),X104))</f>
        <v/>
      </c>
      <c r="Y105" s="14" t="str">
        <f t="shared" si="79"/>
        <v/>
      </c>
      <c r="Z105" s="10" t="str">
        <f t="array" ref="Z105">IF(C105="","",MAX(IF(ISNUMBER(SEARCH(" "&amp;B105," "&amp;$C$7:$C$206)),$T$7:$T$206,0)))</f>
        <v/>
      </c>
      <c r="AA105" s="10" t="str">
        <f t="shared" si="63"/>
        <v/>
      </c>
      <c r="AC105" s="91" t="str">
        <f t="shared" si="64"/>
        <v/>
      </c>
      <c r="AD105" s="91" t="str">
        <f t="shared" si="65"/>
        <v/>
      </c>
      <c r="AE105" s="91" t="str">
        <f t="shared" si="66"/>
        <v/>
      </c>
      <c r="AF105" s="91" t="str">
        <f t="shared" si="67"/>
        <v/>
      </c>
      <c r="AG105" s="91" t="str">
        <f t="shared" si="68"/>
        <v/>
      </c>
      <c r="AH105" s="91" t="str">
        <f t="shared" si="69"/>
        <v/>
      </c>
      <c r="AI105" s="91" t="str">
        <f t="shared" si="70"/>
        <v/>
      </c>
      <c r="AJ105" s="10" t="str">
        <f t="shared" si="80"/>
        <v/>
      </c>
      <c r="AK105" s="10" t="str">
        <f t="shared" si="81"/>
        <v/>
      </c>
      <c r="AL105" s="92" t="str">
        <f t="shared" si="82"/>
        <v/>
      </c>
      <c r="AM105" s="92" t="str">
        <f t="shared" si="83"/>
        <v/>
      </c>
      <c r="AN105" s="10" t="str">
        <f t="shared" si="84"/>
        <v/>
      </c>
      <c r="AO105" s="24"/>
      <c r="AR105" s="24"/>
      <c r="AS105" s="24"/>
      <c r="AT105" s="24"/>
      <c r="AU105" s="24"/>
      <c r="AV105" s="24"/>
      <c r="AW105" s="10">
        <f>Settings!C105</f>
        <v>0</v>
      </c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</row>
    <row r="106" spans="2:62" x14ac:dyDescent="0.25">
      <c r="B106" s="5">
        <v>100</v>
      </c>
      <c r="C106" s="14" t="str">
        <f t="array" ref="C106">IFERROR(IF(INDEX(RAM!$B$7:$B$205,B106,1)=0,"",INDEX(RAM!$B$7:$B$205,B106,1)),"")</f>
        <v/>
      </c>
      <c r="D106" s="136" t="str">
        <f>IFERROR(IF(C106="","",IF(INDEX(RAM!$C$7:$C$205,B106,1)="","-/-",INDEX(RAM!$C$7:$C$205,B106,1))),"")</f>
        <v/>
      </c>
      <c r="E106" s="136" t="str">
        <f t="array" ref="E106">IFERROR(IF(C106="","",INDEX(RAM!$D$7:$CY$205,B106,SMALL(IF(INDEX(RAM!$D$7:$CY$205,B106,)&lt;&gt;"",COLUMN(RAM!$D$7:$CY$205)-3,""),1))),"")</f>
        <v/>
      </c>
      <c r="F106" s="136" t="str">
        <f t="array" ref="F106">IFERROR(IF(C106="","",INDEX(RAM!$D$7:$CY$205,B106,SMALL(IF(INDEX(RAM!$D$7:$CY$205,B106,)&lt;&gt;"",COLUMN(RAM!$D$7:$CY$205)-3,""),2))),"")</f>
        <v/>
      </c>
      <c r="G106" s="136" t="str">
        <f t="array" ref="G106">IFERROR(IF(C106="","",INDEX(RAM!$D$7:$CY$205,B106,SMALL(IF(INDEX(RAM!$D$7:$CY$205,B106,)&lt;&gt;"",COLUMN(RAM!$D$7:$CY$205)-3,""),3))),"")</f>
        <v/>
      </c>
      <c r="H106" s="136" t="str">
        <f t="array" ref="H106">IFERROR(IF(C106="","",INDEX(RAM!$D$7:$CY$205,B106,SMALL(IF(INDEX(RAM!$D$7:$CY$205,B106,)&lt;&gt;"",COLUMN(RAM!$D$7:$CY$205)-3,""),4))),"")</f>
        <v/>
      </c>
      <c r="I106" s="136" t="str">
        <f t="array" ref="I106">IFERROR(IF(C106="","",INDEX(RAM!$D$7:$CY$205,B106,SMALL(IF(INDEX(RAM!$D$7:$CY$205,B106,)&lt;&gt;"",COLUMN(RAM!$D$7:$CY$205)-3,""),5))),"")</f>
        <v/>
      </c>
      <c r="J106" s="136" t="str">
        <f t="shared" si="71"/>
        <v>-/-</v>
      </c>
      <c r="K106" s="136" t="str">
        <f t="array" ref="K106">IFERROR(IF(C106="","",INDEX(RAM!$D$5:$CY$5,1,SMALL(IF(INDEX(RAM!$D$7:$CY$205,B106,)&lt;&gt;"",COLUMN(RAM!$D$7:$CY$205)-3,""),1))),"")</f>
        <v/>
      </c>
      <c r="L106" s="136" t="str">
        <f t="array" ref="L106">IFERROR(IF(C106="","",INDEX(RAM!$D$5:$CY$5,1,SMALL(IF(INDEX(RAM!$D$7:$CY$205,B106,)&lt;&gt;"",COLUMN(RAM!$D$7:$CY$205)-3,""),2))),"")</f>
        <v/>
      </c>
      <c r="M106" s="136" t="str">
        <f t="array" ref="M106">IFERROR(IF(C106="","",INDEX(RAM!$D$5:$CY$5,1,SMALL(IF(INDEX(RAM!$D$7:$CY$205,B106,)&lt;&gt;"",COLUMN(RAM!$D$7:$CY$205)-3,""),3))),"")</f>
        <v/>
      </c>
      <c r="N106" s="136" t="str">
        <f t="array" ref="N106">IFERROR(IF(C106="","",INDEX(RAM!$D$5:$CY$5,1,SMALL(IF(INDEX(RAM!$D$7:$CY$205,B106,)&lt;&gt;"",COLUMN(RAM!$D$7:$CY$205)-3,""),4))),"")</f>
        <v/>
      </c>
      <c r="O106" s="136" t="str">
        <f t="array" ref="O106">IFERROR(IF(C106="","",INDEX(RAM!$D$5:$CY$5,1,SMALL(IF(INDEX(RAM!$D$7:$CY$205,B106,)&lt;&gt;"",COLUMN(RAM!$D$7:$CY$205)-3,""),5))),"")</f>
        <v/>
      </c>
      <c r="P106" s="136" t="str">
        <f t="shared" si="72"/>
        <v>-/---</v>
      </c>
      <c r="Q106" s="136" t="str">
        <f t="shared" si="73"/>
        <v xml:space="preserve"> - </v>
      </c>
      <c r="R106" s="136" t="str">
        <f t="shared" si="74"/>
        <v/>
      </c>
      <c r="S106" s="14">
        <f>IF(roleF="",1,IF(ISNUMBER(MATCH(roleF,INDEX(RAM!$D$7:$CY$205,B106,),0)),1,0))*IF(personF="",1,IF(INDEX(INDEX(RAM!$D$7:$CY$205,B106,),1,personF)&lt;&gt;"",IF(roleF="",1,IF(ISNUMBER(MATCH(roleF,INDEX(RAM!$D$7:$CY$205,B106,personF),0)),1,0)),0))</f>
        <v>1</v>
      </c>
      <c r="T106" s="14" t="str">
        <f t="shared" si="75"/>
        <v/>
      </c>
      <c r="U106" s="14" t="str">
        <f t="shared" si="76"/>
        <v/>
      </c>
      <c r="V106" s="14" t="str">
        <f t="shared" si="77"/>
        <v/>
      </c>
      <c r="W106" s="14" t="str">
        <f t="shared" si="78"/>
        <v xml:space="preserve"> </v>
      </c>
      <c r="X106" s="14" t="str">
        <f>IF(T106="","",IF(T106=1,Y106+0*(COUNTIF($T$7:T106,1)-1),X105))</f>
        <v/>
      </c>
      <c r="Y106" s="14" t="str">
        <f t="shared" si="79"/>
        <v/>
      </c>
      <c r="Z106" s="10" t="str">
        <f t="array" ref="Z106">IF(C106="","",MAX(IF(ISNUMBER(SEARCH(" "&amp;B106," "&amp;$C$7:$C$206)),$T$7:$T$206,0)))</f>
        <v/>
      </c>
      <c r="AA106" s="10" t="str">
        <f t="shared" si="63"/>
        <v/>
      </c>
      <c r="AC106" s="91" t="str">
        <f t="shared" si="64"/>
        <v/>
      </c>
      <c r="AD106" s="91" t="str">
        <f t="shared" si="65"/>
        <v/>
      </c>
      <c r="AE106" s="91" t="str">
        <f t="shared" si="66"/>
        <v/>
      </c>
      <c r="AF106" s="91" t="str">
        <f t="shared" si="67"/>
        <v/>
      </c>
      <c r="AG106" s="91" t="str">
        <f t="shared" si="68"/>
        <v/>
      </c>
      <c r="AH106" s="91" t="str">
        <f t="shared" si="69"/>
        <v/>
      </c>
      <c r="AI106" s="91" t="str">
        <f t="shared" si="70"/>
        <v/>
      </c>
      <c r="AJ106" s="10" t="str">
        <f t="shared" si="80"/>
        <v/>
      </c>
      <c r="AK106" s="10" t="str">
        <f t="shared" si="81"/>
        <v/>
      </c>
      <c r="AL106" s="92" t="str">
        <f t="shared" si="82"/>
        <v/>
      </c>
      <c r="AM106" s="92" t="str">
        <f t="shared" si="83"/>
        <v/>
      </c>
      <c r="AN106" s="10" t="str">
        <f t="shared" si="84"/>
        <v/>
      </c>
      <c r="AO106" s="24"/>
      <c r="AR106" s="24"/>
      <c r="AS106" s="24"/>
      <c r="AT106" s="24"/>
      <c r="AU106" s="24"/>
      <c r="AV106" s="24"/>
      <c r="AW106" s="10">
        <f>Settings!C106</f>
        <v>0</v>
      </c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</row>
    <row r="107" spans="2:62" x14ac:dyDescent="0.25">
      <c r="B107" s="5">
        <v>101</v>
      </c>
      <c r="C107" s="14" t="str">
        <f t="array" ref="C107">IFERROR(IF(INDEX(RAM!$B$7:$B$205,B107,1)=0,"",INDEX(RAM!$B$7:$B$205,B107,1)),"")</f>
        <v/>
      </c>
      <c r="D107" s="136" t="str">
        <f>IFERROR(IF(C107="","",IF(INDEX(RAM!$C$7:$C$205,B107,1)="","-/-",INDEX(RAM!$C$7:$C$205,B107,1))),"")</f>
        <v/>
      </c>
      <c r="E107" s="136" t="str">
        <f t="array" ref="E107">IFERROR(IF(C107="","",INDEX(RAM!$D$7:$CY$205,B107,SMALL(IF(INDEX(RAM!$D$7:$CY$205,B107,)&lt;&gt;"",COLUMN(RAM!$D$7:$CY$205)-3,""),1))),"")</f>
        <v/>
      </c>
      <c r="F107" s="136" t="str">
        <f t="array" ref="F107">IFERROR(IF(C107="","",INDEX(RAM!$D$7:$CY$205,B107,SMALL(IF(INDEX(RAM!$D$7:$CY$205,B107,)&lt;&gt;"",COLUMN(RAM!$D$7:$CY$205)-3,""),2))),"")</f>
        <v/>
      </c>
      <c r="G107" s="136" t="str">
        <f t="array" ref="G107">IFERROR(IF(C107="","",INDEX(RAM!$D$7:$CY$205,B107,SMALL(IF(INDEX(RAM!$D$7:$CY$205,B107,)&lt;&gt;"",COLUMN(RAM!$D$7:$CY$205)-3,""),3))),"")</f>
        <v/>
      </c>
      <c r="H107" s="136" t="str">
        <f t="array" ref="H107">IFERROR(IF(C107="","",INDEX(RAM!$D$7:$CY$205,B107,SMALL(IF(INDEX(RAM!$D$7:$CY$205,B107,)&lt;&gt;"",COLUMN(RAM!$D$7:$CY$205)-3,""),4))),"")</f>
        <v/>
      </c>
      <c r="I107" s="136" t="str">
        <f t="array" ref="I107">IFERROR(IF(C107="","",INDEX(RAM!$D$7:$CY$205,B107,SMALL(IF(INDEX(RAM!$D$7:$CY$205,B107,)&lt;&gt;"",COLUMN(RAM!$D$7:$CY$205)-3,""),5))),"")</f>
        <v/>
      </c>
      <c r="J107" s="136" t="str">
        <f t="shared" si="71"/>
        <v>-/-</v>
      </c>
      <c r="K107" s="136" t="str">
        <f t="array" ref="K107">IFERROR(IF(C107="","",INDEX(RAM!$D$5:$CY$5,1,SMALL(IF(INDEX(RAM!$D$7:$CY$205,B107,)&lt;&gt;"",COLUMN(RAM!$D$7:$CY$205)-3,""),1))),"")</f>
        <v/>
      </c>
      <c r="L107" s="136" t="str">
        <f t="array" ref="L107">IFERROR(IF(C107="","",INDEX(RAM!$D$5:$CY$5,1,SMALL(IF(INDEX(RAM!$D$7:$CY$205,B107,)&lt;&gt;"",COLUMN(RAM!$D$7:$CY$205)-3,""),2))),"")</f>
        <v/>
      </c>
      <c r="M107" s="136" t="str">
        <f t="array" ref="M107">IFERROR(IF(C107="","",INDEX(RAM!$D$5:$CY$5,1,SMALL(IF(INDEX(RAM!$D$7:$CY$205,B107,)&lt;&gt;"",COLUMN(RAM!$D$7:$CY$205)-3,""),3))),"")</f>
        <v/>
      </c>
      <c r="N107" s="136" t="str">
        <f t="array" ref="N107">IFERROR(IF(C107="","",INDEX(RAM!$D$5:$CY$5,1,SMALL(IF(INDEX(RAM!$D$7:$CY$205,B107,)&lt;&gt;"",COLUMN(RAM!$D$7:$CY$205)-3,""),4))),"")</f>
        <v/>
      </c>
      <c r="O107" s="136" t="str">
        <f t="array" ref="O107">IFERROR(IF(C107="","",INDEX(RAM!$D$5:$CY$5,1,SMALL(IF(INDEX(RAM!$D$7:$CY$205,B107,)&lt;&gt;"",COLUMN(RAM!$D$7:$CY$205)-3,""),5))),"")</f>
        <v/>
      </c>
      <c r="P107" s="136" t="str">
        <f t="shared" si="72"/>
        <v>-/---</v>
      </c>
      <c r="Q107" s="136" t="str">
        <f t="shared" si="73"/>
        <v xml:space="preserve"> - </v>
      </c>
      <c r="R107" s="136" t="str">
        <f t="shared" si="74"/>
        <v/>
      </c>
      <c r="S107" s="14">
        <f>IF(roleF="",1,IF(ISNUMBER(MATCH(roleF,INDEX(RAM!$D$7:$CY$205,B107,),0)),1,0))*IF(personF="",1,IF(INDEX(INDEX(RAM!$D$7:$CY$205,B107,),1,personF)&lt;&gt;"",IF(roleF="",1,IF(ISNUMBER(MATCH(roleF,INDEX(RAM!$D$7:$CY$205,B107,personF),0)),1,0)),0))</f>
        <v>1</v>
      </c>
      <c r="T107" s="14" t="str">
        <f t="shared" si="75"/>
        <v/>
      </c>
      <c r="U107" s="14" t="str">
        <f t="shared" si="76"/>
        <v/>
      </c>
      <c r="V107" s="14" t="str">
        <f t="shared" si="77"/>
        <v/>
      </c>
      <c r="W107" s="14" t="str">
        <f t="shared" si="78"/>
        <v xml:space="preserve"> </v>
      </c>
      <c r="X107" s="14" t="str">
        <f>IF(T107="","",IF(T107=1,Y107+0*(COUNTIF($T$7:T107,1)-1),X106))</f>
        <v/>
      </c>
      <c r="Y107" s="14" t="str">
        <f t="shared" si="79"/>
        <v/>
      </c>
      <c r="Z107" s="23"/>
      <c r="AA107" s="23"/>
      <c r="AC107" s="91" t="str">
        <f t="shared" si="64"/>
        <v/>
      </c>
      <c r="AD107" s="91" t="str">
        <f t="shared" si="65"/>
        <v/>
      </c>
      <c r="AE107" s="91" t="str">
        <f t="shared" si="66"/>
        <v/>
      </c>
      <c r="AF107" s="91" t="str">
        <f t="shared" si="67"/>
        <v/>
      </c>
      <c r="AG107" s="91" t="str">
        <f t="shared" si="68"/>
        <v/>
      </c>
      <c r="AH107" s="91" t="str">
        <f t="shared" si="69"/>
        <v/>
      </c>
      <c r="AI107" s="91" t="str">
        <f t="shared" si="70"/>
        <v/>
      </c>
      <c r="AJ107" s="10" t="str">
        <f t="shared" si="80"/>
        <v/>
      </c>
      <c r="AK107" s="10" t="str">
        <f t="shared" si="81"/>
        <v/>
      </c>
      <c r="AL107" s="92" t="str">
        <f t="shared" si="82"/>
        <v/>
      </c>
      <c r="AM107" s="92" t="str">
        <f t="shared" si="83"/>
        <v/>
      </c>
      <c r="AN107" s="10" t="str">
        <f t="shared" si="84"/>
        <v/>
      </c>
      <c r="AO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</row>
    <row r="108" spans="2:62" x14ac:dyDescent="0.25">
      <c r="B108" s="5">
        <v>102</v>
      </c>
      <c r="C108" s="14" t="str">
        <f t="array" ref="C108">IFERROR(IF(INDEX(RAM!$B$7:$B$205,B108,1)=0,"",INDEX(RAM!$B$7:$B$205,B108,1)),"")</f>
        <v/>
      </c>
      <c r="D108" s="136" t="str">
        <f>IFERROR(IF(C108="","",IF(INDEX(RAM!$C$7:$C$205,B108,1)="","-/-",INDEX(RAM!$C$7:$C$205,B108,1))),"")</f>
        <v/>
      </c>
      <c r="E108" s="136" t="str">
        <f t="array" ref="E108">IFERROR(IF(C108="","",INDEX(RAM!$D$7:$CY$205,B108,SMALL(IF(INDEX(RAM!$D$7:$CY$205,B108,)&lt;&gt;"",COLUMN(RAM!$D$7:$CY$205)-3,""),1))),"")</f>
        <v/>
      </c>
      <c r="F108" s="136" t="str">
        <f t="array" ref="F108">IFERROR(IF(C108="","",INDEX(RAM!$D$7:$CY$205,B108,SMALL(IF(INDEX(RAM!$D$7:$CY$205,B108,)&lt;&gt;"",COLUMN(RAM!$D$7:$CY$205)-3,""),2))),"")</f>
        <v/>
      </c>
      <c r="G108" s="136" t="str">
        <f t="array" ref="G108">IFERROR(IF(C108="","",INDEX(RAM!$D$7:$CY$205,B108,SMALL(IF(INDEX(RAM!$D$7:$CY$205,B108,)&lt;&gt;"",COLUMN(RAM!$D$7:$CY$205)-3,""),3))),"")</f>
        <v/>
      </c>
      <c r="H108" s="136" t="str">
        <f t="array" ref="H108">IFERROR(IF(C108="","",INDEX(RAM!$D$7:$CY$205,B108,SMALL(IF(INDEX(RAM!$D$7:$CY$205,B108,)&lt;&gt;"",COLUMN(RAM!$D$7:$CY$205)-3,""),4))),"")</f>
        <v/>
      </c>
      <c r="I108" s="136" t="str">
        <f t="array" ref="I108">IFERROR(IF(C108="","",INDEX(RAM!$D$7:$CY$205,B108,SMALL(IF(INDEX(RAM!$D$7:$CY$205,B108,)&lt;&gt;"",COLUMN(RAM!$D$7:$CY$205)-3,""),5))),"")</f>
        <v/>
      </c>
      <c r="J108" s="136" t="str">
        <f t="shared" si="71"/>
        <v>-/-</v>
      </c>
      <c r="K108" s="136" t="str">
        <f t="array" ref="K108">IFERROR(IF(C108="","",INDEX(RAM!$D$5:$CY$5,1,SMALL(IF(INDEX(RAM!$D$7:$CY$205,B108,)&lt;&gt;"",COLUMN(RAM!$D$7:$CY$205)-3,""),1))),"")</f>
        <v/>
      </c>
      <c r="L108" s="136" t="str">
        <f t="array" ref="L108">IFERROR(IF(C108="","",INDEX(RAM!$D$5:$CY$5,1,SMALL(IF(INDEX(RAM!$D$7:$CY$205,B108,)&lt;&gt;"",COLUMN(RAM!$D$7:$CY$205)-3,""),2))),"")</f>
        <v/>
      </c>
      <c r="M108" s="136" t="str">
        <f t="array" ref="M108">IFERROR(IF(C108="","",INDEX(RAM!$D$5:$CY$5,1,SMALL(IF(INDEX(RAM!$D$7:$CY$205,B108,)&lt;&gt;"",COLUMN(RAM!$D$7:$CY$205)-3,""),3))),"")</f>
        <v/>
      </c>
      <c r="N108" s="136" t="str">
        <f t="array" ref="N108">IFERROR(IF(C108="","",INDEX(RAM!$D$5:$CY$5,1,SMALL(IF(INDEX(RAM!$D$7:$CY$205,B108,)&lt;&gt;"",COLUMN(RAM!$D$7:$CY$205)-3,""),4))),"")</f>
        <v/>
      </c>
      <c r="O108" s="136" t="str">
        <f t="array" ref="O108">IFERROR(IF(C108="","",INDEX(RAM!$D$5:$CY$5,1,SMALL(IF(INDEX(RAM!$D$7:$CY$205,B108,)&lt;&gt;"",COLUMN(RAM!$D$7:$CY$205)-3,""),5))),"")</f>
        <v/>
      </c>
      <c r="P108" s="136" t="str">
        <f t="shared" si="72"/>
        <v>-/---</v>
      </c>
      <c r="Q108" s="136" t="str">
        <f t="shared" si="73"/>
        <v xml:space="preserve"> - </v>
      </c>
      <c r="R108" s="136" t="str">
        <f t="shared" si="74"/>
        <v/>
      </c>
      <c r="S108" s="14">
        <f>IF(roleF="",1,IF(ISNUMBER(MATCH(roleF,INDEX(RAM!$D$7:$CY$205,B108,),0)),1,0))*IF(personF="",1,IF(INDEX(INDEX(RAM!$D$7:$CY$205,B108,),1,personF)&lt;&gt;"",IF(roleF="",1,IF(ISNUMBER(MATCH(roleF,INDEX(RAM!$D$7:$CY$205,B108,personF),0)),1,0)),0))</f>
        <v>1</v>
      </c>
      <c r="T108" s="14" t="str">
        <f t="shared" si="75"/>
        <v/>
      </c>
      <c r="U108" s="14" t="str">
        <f t="shared" si="76"/>
        <v/>
      </c>
      <c r="V108" s="14" t="str">
        <f t="shared" si="77"/>
        <v/>
      </c>
      <c r="W108" s="14" t="str">
        <f t="shared" si="78"/>
        <v xml:space="preserve"> </v>
      </c>
      <c r="X108" s="14" t="str">
        <f>IF(T108="","",IF(T108=1,Y108+0*(COUNTIF($T$7:T108,1)-1),X107))</f>
        <v/>
      </c>
      <c r="Y108" s="14" t="str">
        <f t="shared" si="79"/>
        <v/>
      </c>
      <c r="Z108" s="23"/>
      <c r="AA108" s="23"/>
      <c r="AC108" s="91" t="str">
        <f t="shared" si="64"/>
        <v/>
      </c>
      <c r="AD108" s="91" t="str">
        <f t="shared" si="65"/>
        <v/>
      </c>
      <c r="AE108" s="91" t="str">
        <f t="shared" si="66"/>
        <v/>
      </c>
      <c r="AF108" s="91" t="str">
        <f t="shared" si="67"/>
        <v/>
      </c>
      <c r="AG108" s="91" t="str">
        <f t="shared" si="68"/>
        <v/>
      </c>
      <c r="AH108" s="91" t="str">
        <f t="shared" si="69"/>
        <v/>
      </c>
      <c r="AI108" s="91" t="str">
        <f t="shared" si="70"/>
        <v/>
      </c>
      <c r="AJ108" s="10" t="str">
        <f t="shared" si="80"/>
        <v/>
      </c>
      <c r="AK108" s="10" t="str">
        <f t="shared" si="81"/>
        <v/>
      </c>
      <c r="AL108" s="92" t="str">
        <f t="shared" si="82"/>
        <v/>
      </c>
      <c r="AM108" s="92" t="str">
        <f t="shared" si="83"/>
        <v/>
      </c>
      <c r="AN108" s="10" t="str">
        <f t="shared" si="84"/>
        <v/>
      </c>
      <c r="AO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</row>
    <row r="109" spans="2:62" x14ac:dyDescent="0.25">
      <c r="B109" s="5">
        <v>103</v>
      </c>
      <c r="C109" s="14" t="str">
        <f t="array" ref="C109">IFERROR(IF(INDEX(RAM!$B$7:$B$205,B109,1)=0,"",INDEX(RAM!$B$7:$B$205,B109,1)),"")</f>
        <v/>
      </c>
      <c r="D109" s="136" t="str">
        <f>IFERROR(IF(C109="","",IF(INDEX(RAM!$C$7:$C$205,B109,1)="","-/-",INDEX(RAM!$C$7:$C$205,B109,1))),"")</f>
        <v/>
      </c>
      <c r="E109" s="136" t="str">
        <f t="array" ref="E109">IFERROR(IF(C109="","",INDEX(RAM!$D$7:$CY$205,B109,SMALL(IF(INDEX(RAM!$D$7:$CY$205,B109,)&lt;&gt;"",COLUMN(RAM!$D$7:$CY$205)-3,""),1))),"")</f>
        <v/>
      </c>
      <c r="F109" s="136" t="str">
        <f t="array" ref="F109">IFERROR(IF(C109="","",INDEX(RAM!$D$7:$CY$205,B109,SMALL(IF(INDEX(RAM!$D$7:$CY$205,B109,)&lt;&gt;"",COLUMN(RAM!$D$7:$CY$205)-3,""),2))),"")</f>
        <v/>
      </c>
      <c r="G109" s="136" t="str">
        <f t="array" ref="G109">IFERROR(IF(C109="","",INDEX(RAM!$D$7:$CY$205,B109,SMALL(IF(INDEX(RAM!$D$7:$CY$205,B109,)&lt;&gt;"",COLUMN(RAM!$D$7:$CY$205)-3,""),3))),"")</f>
        <v/>
      </c>
      <c r="H109" s="136" t="str">
        <f t="array" ref="H109">IFERROR(IF(C109="","",INDEX(RAM!$D$7:$CY$205,B109,SMALL(IF(INDEX(RAM!$D$7:$CY$205,B109,)&lt;&gt;"",COLUMN(RAM!$D$7:$CY$205)-3,""),4))),"")</f>
        <v/>
      </c>
      <c r="I109" s="136" t="str">
        <f t="array" ref="I109">IFERROR(IF(C109="","",INDEX(RAM!$D$7:$CY$205,B109,SMALL(IF(INDEX(RAM!$D$7:$CY$205,B109,)&lt;&gt;"",COLUMN(RAM!$D$7:$CY$205)-3,""),5))),"")</f>
        <v/>
      </c>
      <c r="J109" s="136" t="str">
        <f t="shared" si="71"/>
        <v>-/-</v>
      </c>
      <c r="K109" s="136" t="str">
        <f t="array" ref="K109">IFERROR(IF(C109="","",INDEX(RAM!$D$5:$CY$5,1,SMALL(IF(INDEX(RAM!$D$7:$CY$205,B109,)&lt;&gt;"",COLUMN(RAM!$D$7:$CY$205)-3,""),1))),"")</f>
        <v/>
      </c>
      <c r="L109" s="136" t="str">
        <f t="array" ref="L109">IFERROR(IF(C109="","",INDEX(RAM!$D$5:$CY$5,1,SMALL(IF(INDEX(RAM!$D$7:$CY$205,B109,)&lt;&gt;"",COLUMN(RAM!$D$7:$CY$205)-3,""),2))),"")</f>
        <v/>
      </c>
      <c r="M109" s="136" t="str">
        <f t="array" ref="M109">IFERROR(IF(C109="","",INDEX(RAM!$D$5:$CY$5,1,SMALL(IF(INDEX(RAM!$D$7:$CY$205,B109,)&lt;&gt;"",COLUMN(RAM!$D$7:$CY$205)-3,""),3))),"")</f>
        <v/>
      </c>
      <c r="N109" s="136" t="str">
        <f t="array" ref="N109">IFERROR(IF(C109="","",INDEX(RAM!$D$5:$CY$5,1,SMALL(IF(INDEX(RAM!$D$7:$CY$205,B109,)&lt;&gt;"",COLUMN(RAM!$D$7:$CY$205)-3,""),4))),"")</f>
        <v/>
      </c>
      <c r="O109" s="136" t="str">
        <f t="array" ref="O109">IFERROR(IF(C109="","",INDEX(RAM!$D$5:$CY$5,1,SMALL(IF(INDEX(RAM!$D$7:$CY$205,B109,)&lt;&gt;"",COLUMN(RAM!$D$7:$CY$205)-3,""),5))),"")</f>
        <v/>
      </c>
      <c r="P109" s="136" t="str">
        <f t="shared" si="72"/>
        <v>-/---</v>
      </c>
      <c r="Q109" s="136" t="str">
        <f t="shared" si="73"/>
        <v xml:space="preserve"> - </v>
      </c>
      <c r="R109" s="136" t="str">
        <f t="shared" si="74"/>
        <v/>
      </c>
      <c r="S109" s="14">
        <f>IF(roleF="",1,IF(ISNUMBER(MATCH(roleF,INDEX(RAM!$D$7:$CY$205,B109,),0)),1,0))*IF(personF="",1,IF(INDEX(INDEX(RAM!$D$7:$CY$205,B109,),1,personF)&lt;&gt;"",IF(roleF="",1,IF(ISNUMBER(MATCH(roleF,INDEX(RAM!$D$7:$CY$205,B109,personF),0)),1,0)),0))</f>
        <v>1</v>
      </c>
      <c r="T109" s="14" t="str">
        <f t="shared" si="75"/>
        <v/>
      </c>
      <c r="U109" s="14" t="str">
        <f t="shared" si="76"/>
        <v/>
      </c>
      <c r="V109" s="14" t="str">
        <f t="shared" si="77"/>
        <v/>
      </c>
      <c r="W109" s="14" t="str">
        <f t="shared" si="78"/>
        <v xml:space="preserve"> </v>
      </c>
      <c r="X109" s="14" t="str">
        <f>IF(T109="","",IF(T109=1,Y109+0*(COUNTIF($T$7:T109,1)-1),X108))</f>
        <v/>
      </c>
      <c r="Y109" s="14" t="str">
        <f t="shared" si="79"/>
        <v/>
      </c>
      <c r="Z109" s="23"/>
      <c r="AA109" s="23"/>
      <c r="AC109" s="91" t="str">
        <f t="shared" si="64"/>
        <v/>
      </c>
      <c r="AD109" s="91" t="str">
        <f t="shared" si="65"/>
        <v/>
      </c>
      <c r="AE109" s="91" t="str">
        <f t="shared" si="66"/>
        <v/>
      </c>
      <c r="AF109" s="91" t="str">
        <f t="shared" si="67"/>
        <v/>
      </c>
      <c r="AG109" s="91" t="str">
        <f t="shared" si="68"/>
        <v/>
      </c>
      <c r="AH109" s="91" t="str">
        <f t="shared" si="69"/>
        <v/>
      </c>
      <c r="AI109" s="91" t="str">
        <f t="shared" si="70"/>
        <v/>
      </c>
      <c r="AJ109" s="10" t="str">
        <f t="shared" si="80"/>
        <v/>
      </c>
      <c r="AK109" s="10" t="str">
        <f t="shared" si="81"/>
        <v/>
      </c>
      <c r="AL109" s="92" t="str">
        <f t="shared" si="82"/>
        <v/>
      </c>
      <c r="AM109" s="92" t="str">
        <f t="shared" si="83"/>
        <v/>
      </c>
      <c r="AN109" s="10" t="str">
        <f t="shared" si="84"/>
        <v/>
      </c>
      <c r="AO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</row>
    <row r="110" spans="2:62" x14ac:dyDescent="0.25">
      <c r="B110" s="5">
        <v>104</v>
      </c>
      <c r="C110" s="14" t="str">
        <f t="array" ref="C110">IFERROR(IF(INDEX(RAM!$B$7:$B$205,B110,1)=0,"",INDEX(RAM!$B$7:$B$205,B110,1)),"")</f>
        <v/>
      </c>
      <c r="D110" s="136" t="str">
        <f>IFERROR(IF(C110="","",IF(INDEX(RAM!$C$7:$C$205,B110,1)="","-/-",INDEX(RAM!$C$7:$C$205,B110,1))),"")</f>
        <v/>
      </c>
      <c r="E110" s="136" t="str">
        <f t="array" ref="E110">IFERROR(IF(C110="","",INDEX(RAM!$D$7:$CY$205,B110,SMALL(IF(INDEX(RAM!$D$7:$CY$205,B110,)&lt;&gt;"",COLUMN(RAM!$D$7:$CY$205)-3,""),1))),"")</f>
        <v/>
      </c>
      <c r="F110" s="136" t="str">
        <f t="array" ref="F110">IFERROR(IF(C110="","",INDEX(RAM!$D$7:$CY$205,B110,SMALL(IF(INDEX(RAM!$D$7:$CY$205,B110,)&lt;&gt;"",COLUMN(RAM!$D$7:$CY$205)-3,""),2))),"")</f>
        <v/>
      </c>
      <c r="G110" s="136" t="str">
        <f t="array" ref="G110">IFERROR(IF(C110="","",INDEX(RAM!$D$7:$CY$205,B110,SMALL(IF(INDEX(RAM!$D$7:$CY$205,B110,)&lt;&gt;"",COLUMN(RAM!$D$7:$CY$205)-3,""),3))),"")</f>
        <v/>
      </c>
      <c r="H110" s="136" t="str">
        <f t="array" ref="H110">IFERROR(IF(C110="","",INDEX(RAM!$D$7:$CY$205,B110,SMALL(IF(INDEX(RAM!$D$7:$CY$205,B110,)&lt;&gt;"",COLUMN(RAM!$D$7:$CY$205)-3,""),4))),"")</f>
        <v/>
      </c>
      <c r="I110" s="136" t="str">
        <f t="array" ref="I110">IFERROR(IF(C110="","",INDEX(RAM!$D$7:$CY$205,B110,SMALL(IF(INDEX(RAM!$D$7:$CY$205,B110,)&lt;&gt;"",COLUMN(RAM!$D$7:$CY$205)-3,""),5))),"")</f>
        <v/>
      </c>
      <c r="J110" s="136" t="str">
        <f t="shared" si="71"/>
        <v>-/-</v>
      </c>
      <c r="K110" s="136" t="str">
        <f t="array" ref="K110">IFERROR(IF(C110="","",INDEX(RAM!$D$5:$CY$5,1,SMALL(IF(INDEX(RAM!$D$7:$CY$205,B110,)&lt;&gt;"",COLUMN(RAM!$D$7:$CY$205)-3,""),1))),"")</f>
        <v/>
      </c>
      <c r="L110" s="136" t="str">
        <f t="array" ref="L110">IFERROR(IF(C110="","",INDEX(RAM!$D$5:$CY$5,1,SMALL(IF(INDEX(RAM!$D$7:$CY$205,B110,)&lt;&gt;"",COLUMN(RAM!$D$7:$CY$205)-3,""),2))),"")</f>
        <v/>
      </c>
      <c r="M110" s="136" t="str">
        <f t="array" ref="M110">IFERROR(IF(C110="","",INDEX(RAM!$D$5:$CY$5,1,SMALL(IF(INDEX(RAM!$D$7:$CY$205,B110,)&lt;&gt;"",COLUMN(RAM!$D$7:$CY$205)-3,""),3))),"")</f>
        <v/>
      </c>
      <c r="N110" s="136" t="str">
        <f t="array" ref="N110">IFERROR(IF(C110="","",INDEX(RAM!$D$5:$CY$5,1,SMALL(IF(INDEX(RAM!$D$7:$CY$205,B110,)&lt;&gt;"",COLUMN(RAM!$D$7:$CY$205)-3,""),4))),"")</f>
        <v/>
      </c>
      <c r="O110" s="136" t="str">
        <f t="array" ref="O110">IFERROR(IF(C110="","",INDEX(RAM!$D$5:$CY$5,1,SMALL(IF(INDEX(RAM!$D$7:$CY$205,B110,)&lt;&gt;"",COLUMN(RAM!$D$7:$CY$205)-3,""),5))),"")</f>
        <v/>
      </c>
      <c r="P110" s="136" t="str">
        <f t="shared" si="72"/>
        <v>-/---</v>
      </c>
      <c r="Q110" s="136" t="str">
        <f t="shared" si="73"/>
        <v xml:space="preserve"> - </v>
      </c>
      <c r="R110" s="136" t="str">
        <f t="shared" si="74"/>
        <v/>
      </c>
      <c r="S110" s="14">
        <f>IF(roleF="",1,IF(ISNUMBER(MATCH(roleF,INDEX(RAM!$D$7:$CY$205,B110,),0)),1,0))*IF(personF="",1,IF(INDEX(INDEX(RAM!$D$7:$CY$205,B110,),1,personF)&lt;&gt;"",IF(roleF="",1,IF(ISNUMBER(MATCH(roleF,INDEX(RAM!$D$7:$CY$205,B110,personF),0)),1,0)),0))</f>
        <v>1</v>
      </c>
      <c r="T110" s="14" t="str">
        <f t="shared" si="75"/>
        <v/>
      </c>
      <c r="U110" s="14" t="str">
        <f t="shared" si="76"/>
        <v/>
      </c>
      <c r="V110" s="14" t="str">
        <f t="shared" si="77"/>
        <v/>
      </c>
      <c r="W110" s="14" t="str">
        <f t="shared" si="78"/>
        <v xml:space="preserve"> </v>
      </c>
      <c r="X110" s="14" t="str">
        <f>IF(T110="","",IF(T110=1,Y110+0*(COUNTIF($T$7:T110,1)-1),X109))</f>
        <v/>
      </c>
      <c r="Y110" s="14" t="str">
        <f t="shared" si="79"/>
        <v/>
      </c>
      <c r="Z110" s="23"/>
      <c r="AA110" s="23"/>
      <c r="AC110" s="91" t="str">
        <f t="shared" si="64"/>
        <v/>
      </c>
      <c r="AD110" s="91" t="str">
        <f t="shared" si="65"/>
        <v/>
      </c>
      <c r="AE110" s="91" t="str">
        <f t="shared" si="66"/>
        <v/>
      </c>
      <c r="AF110" s="91" t="str">
        <f t="shared" si="67"/>
        <v/>
      </c>
      <c r="AG110" s="91" t="str">
        <f t="shared" si="68"/>
        <v/>
      </c>
      <c r="AH110" s="91" t="str">
        <f t="shared" si="69"/>
        <v/>
      </c>
      <c r="AI110" s="91" t="str">
        <f t="shared" si="70"/>
        <v/>
      </c>
      <c r="AJ110" s="10" t="str">
        <f t="shared" si="80"/>
        <v/>
      </c>
      <c r="AK110" s="10" t="str">
        <f t="shared" si="81"/>
        <v/>
      </c>
      <c r="AL110" s="92" t="str">
        <f t="shared" si="82"/>
        <v/>
      </c>
      <c r="AM110" s="92" t="str">
        <f t="shared" si="83"/>
        <v/>
      </c>
      <c r="AN110" s="10" t="str">
        <f t="shared" si="84"/>
        <v/>
      </c>
      <c r="AO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</row>
    <row r="111" spans="2:62" x14ac:dyDescent="0.25">
      <c r="B111" s="5">
        <v>105</v>
      </c>
      <c r="C111" s="14" t="str">
        <f t="array" ref="C111">IFERROR(IF(INDEX(RAM!$B$7:$B$205,B111,1)=0,"",INDEX(RAM!$B$7:$B$205,B111,1)),"")</f>
        <v/>
      </c>
      <c r="D111" s="136" t="str">
        <f>IFERROR(IF(C111="","",IF(INDEX(RAM!$C$7:$C$205,B111,1)="","-/-",INDEX(RAM!$C$7:$C$205,B111,1))),"")</f>
        <v/>
      </c>
      <c r="E111" s="136" t="str">
        <f t="array" ref="E111">IFERROR(IF(C111="","",INDEX(RAM!$D$7:$CY$205,B111,SMALL(IF(INDEX(RAM!$D$7:$CY$205,B111,)&lt;&gt;"",COLUMN(RAM!$D$7:$CY$205)-3,""),1))),"")</f>
        <v/>
      </c>
      <c r="F111" s="136" t="str">
        <f t="array" ref="F111">IFERROR(IF(C111="","",INDEX(RAM!$D$7:$CY$205,B111,SMALL(IF(INDEX(RAM!$D$7:$CY$205,B111,)&lt;&gt;"",COLUMN(RAM!$D$7:$CY$205)-3,""),2))),"")</f>
        <v/>
      </c>
      <c r="G111" s="136" t="str">
        <f t="array" ref="G111">IFERROR(IF(C111="","",INDEX(RAM!$D$7:$CY$205,B111,SMALL(IF(INDEX(RAM!$D$7:$CY$205,B111,)&lt;&gt;"",COLUMN(RAM!$D$7:$CY$205)-3,""),3))),"")</f>
        <v/>
      </c>
      <c r="H111" s="136" t="str">
        <f t="array" ref="H111">IFERROR(IF(C111="","",INDEX(RAM!$D$7:$CY$205,B111,SMALL(IF(INDEX(RAM!$D$7:$CY$205,B111,)&lt;&gt;"",COLUMN(RAM!$D$7:$CY$205)-3,""),4))),"")</f>
        <v/>
      </c>
      <c r="I111" s="136" t="str">
        <f t="array" ref="I111">IFERROR(IF(C111="","",INDEX(RAM!$D$7:$CY$205,B111,SMALL(IF(INDEX(RAM!$D$7:$CY$205,B111,)&lt;&gt;"",COLUMN(RAM!$D$7:$CY$205)-3,""),5))),"")</f>
        <v/>
      </c>
      <c r="J111" s="136" t="str">
        <f t="shared" si="71"/>
        <v>-/-</v>
      </c>
      <c r="K111" s="136" t="str">
        <f t="array" ref="K111">IFERROR(IF(C111="","",INDEX(RAM!$D$5:$CY$5,1,SMALL(IF(INDEX(RAM!$D$7:$CY$205,B111,)&lt;&gt;"",COLUMN(RAM!$D$7:$CY$205)-3,""),1))),"")</f>
        <v/>
      </c>
      <c r="L111" s="136" t="str">
        <f t="array" ref="L111">IFERROR(IF(C111="","",INDEX(RAM!$D$5:$CY$5,1,SMALL(IF(INDEX(RAM!$D$7:$CY$205,B111,)&lt;&gt;"",COLUMN(RAM!$D$7:$CY$205)-3,""),2))),"")</f>
        <v/>
      </c>
      <c r="M111" s="136" t="str">
        <f t="array" ref="M111">IFERROR(IF(C111="","",INDEX(RAM!$D$5:$CY$5,1,SMALL(IF(INDEX(RAM!$D$7:$CY$205,B111,)&lt;&gt;"",COLUMN(RAM!$D$7:$CY$205)-3,""),3))),"")</f>
        <v/>
      </c>
      <c r="N111" s="136" t="str">
        <f t="array" ref="N111">IFERROR(IF(C111="","",INDEX(RAM!$D$5:$CY$5,1,SMALL(IF(INDEX(RAM!$D$7:$CY$205,B111,)&lt;&gt;"",COLUMN(RAM!$D$7:$CY$205)-3,""),4))),"")</f>
        <v/>
      </c>
      <c r="O111" s="136" t="str">
        <f t="array" ref="O111">IFERROR(IF(C111="","",INDEX(RAM!$D$5:$CY$5,1,SMALL(IF(INDEX(RAM!$D$7:$CY$205,B111,)&lt;&gt;"",COLUMN(RAM!$D$7:$CY$205)-3,""),5))),"")</f>
        <v/>
      </c>
      <c r="P111" s="136" t="str">
        <f t="shared" si="72"/>
        <v>-/---</v>
      </c>
      <c r="Q111" s="136" t="str">
        <f t="shared" si="73"/>
        <v xml:space="preserve"> - </v>
      </c>
      <c r="R111" s="136" t="str">
        <f t="shared" si="74"/>
        <v/>
      </c>
      <c r="S111" s="14">
        <f>IF(roleF="",1,IF(ISNUMBER(MATCH(roleF,INDEX(RAM!$D$7:$CY$205,B111,),0)),1,0))*IF(personF="",1,IF(INDEX(INDEX(RAM!$D$7:$CY$205,B111,),1,personF)&lt;&gt;"",IF(roleF="",1,IF(ISNUMBER(MATCH(roleF,INDEX(RAM!$D$7:$CY$205,B111,personF),0)),1,0)),0))</f>
        <v>1</v>
      </c>
      <c r="T111" s="14" t="str">
        <f t="shared" si="75"/>
        <v/>
      </c>
      <c r="U111" s="14" t="str">
        <f t="shared" si="76"/>
        <v/>
      </c>
      <c r="V111" s="14" t="str">
        <f t="shared" si="77"/>
        <v/>
      </c>
      <c r="W111" s="14" t="str">
        <f t="shared" si="78"/>
        <v xml:space="preserve"> </v>
      </c>
      <c r="X111" s="14" t="str">
        <f>IF(T111="","",IF(T111=1,Y111+0*(COUNTIF($T$7:T111,1)-1),X110))</f>
        <v/>
      </c>
      <c r="Y111" s="14" t="str">
        <f t="shared" si="79"/>
        <v/>
      </c>
      <c r="Z111" s="23"/>
      <c r="AA111" s="23"/>
      <c r="AC111" s="91" t="str">
        <f t="shared" si="64"/>
        <v/>
      </c>
      <c r="AD111" s="91" t="str">
        <f t="shared" si="65"/>
        <v/>
      </c>
      <c r="AE111" s="91" t="str">
        <f t="shared" si="66"/>
        <v/>
      </c>
      <c r="AF111" s="91" t="str">
        <f t="shared" si="67"/>
        <v/>
      </c>
      <c r="AG111" s="91" t="str">
        <f t="shared" si="68"/>
        <v/>
      </c>
      <c r="AH111" s="91" t="str">
        <f t="shared" si="69"/>
        <v/>
      </c>
      <c r="AI111" s="91" t="str">
        <f t="shared" si="70"/>
        <v/>
      </c>
      <c r="AJ111" s="10" t="str">
        <f t="shared" si="80"/>
        <v/>
      </c>
      <c r="AK111" s="10" t="str">
        <f t="shared" si="81"/>
        <v/>
      </c>
      <c r="AL111" s="92" t="str">
        <f t="shared" si="82"/>
        <v/>
      </c>
      <c r="AM111" s="92" t="str">
        <f t="shared" si="83"/>
        <v/>
      </c>
      <c r="AN111" s="10" t="str">
        <f t="shared" si="84"/>
        <v/>
      </c>
      <c r="AO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</row>
    <row r="112" spans="2:62" x14ac:dyDescent="0.25">
      <c r="B112" s="5">
        <v>106</v>
      </c>
      <c r="C112" s="14" t="str">
        <f t="array" ref="C112">IFERROR(IF(INDEX(RAM!$B$7:$B$205,B112,1)=0,"",INDEX(RAM!$B$7:$B$205,B112,1)),"")</f>
        <v/>
      </c>
      <c r="D112" s="136" t="str">
        <f>IFERROR(IF(C112="","",IF(INDEX(RAM!$C$7:$C$205,B112,1)="","-/-",INDEX(RAM!$C$7:$C$205,B112,1))),"")</f>
        <v/>
      </c>
      <c r="E112" s="136" t="str">
        <f t="array" ref="E112">IFERROR(IF(C112="","",INDEX(RAM!$D$7:$CY$205,B112,SMALL(IF(INDEX(RAM!$D$7:$CY$205,B112,)&lt;&gt;"",COLUMN(RAM!$D$7:$CY$205)-3,""),1))),"")</f>
        <v/>
      </c>
      <c r="F112" s="136" t="str">
        <f t="array" ref="F112">IFERROR(IF(C112="","",INDEX(RAM!$D$7:$CY$205,B112,SMALL(IF(INDEX(RAM!$D$7:$CY$205,B112,)&lt;&gt;"",COLUMN(RAM!$D$7:$CY$205)-3,""),2))),"")</f>
        <v/>
      </c>
      <c r="G112" s="136" t="str">
        <f t="array" ref="G112">IFERROR(IF(C112="","",INDEX(RAM!$D$7:$CY$205,B112,SMALL(IF(INDEX(RAM!$D$7:$CY$205,B112,)&lt;&gt;"",COLUMN(RAM!$D$7:$CY$205)-3,""),3))),"")</f>
        <v/>
      </c>
      <c r="H112" s="136" t="str">
        <f t="array" ref="H112">IFERROR(IF(C112="","",INDEX(RAM!$D$7:$CY$205,B112,SMALL(IF(INDEX(RAM!$D$7:$CY$205,B112,)&lt;&gt;"",COLUMN(RAM!$D$7:$CY$205)-3,""),4))),"")</f>
        <v/>
      </c>
      <c r="I112" s="136" t="str">
        <f t="array" ref="I112">IFERROR(IF(C112="","",INDEX(RAM!$D$7:$CY$205,B112,SMALL(IF(INDEX(RAM!$D$7:$CY$205,B112,)&lt;&gt;"",COLUMN(RAM!$D$7:$CY$205)-3,""),5))),"")</f>
        <v/>
      </c>
      <c r="J112" s="136" t="str">
        <f t="shared" si="71"/>
        <v>-/-</v>
      </c>
      <c r="K112" s="136" t="str">
        <f t="array" ref="K112">IFERROR(IF(C112="","",INDEX(RAM!$D$5:$CY$5,1,SMALL(IF(INDEX(RAM!$D$7:$CY$205,B112,)&lt;&gt;"",COLUMN(RAM!$D$7:$CY$205)-3,""),1))),"")</f>
        <v/>
      </c>
      <c r="L112" s="136" t="str">
        <f t="array" ref="L112">IFERROR(IF(C112="","",INDEX(RAM!$D$5:$CY$5,1,SMALL(IF(INDEX(RAM!$D$7:$CY$205,B112,)&lt;&gt;"",COLUMN(RAM!$D$7:$CY$205)-3,""),2))),"")</f>
        <v/>
      </c>
      <c r="M112" s="136" t="str">
        <f t="array" ref="M112">IFERROR(IF(C112="","",INDEX(RAM!$D$5:$CY$5,1,SMALL(IF(INDEX(RAM!$D$7:$CY$205,B112,)&lt;&gt;"",COLUMN(RAM!$D$7:$CY$205)-3,""),3))),"")</f>
        <v/>
      </c>
      <c r="N112" s="136" t="str">
        <f t="array" ref="N112">IFERROR(IF(C112="","",INDEX(RAM!$D$5:$CY$5,1,SMALL(IF(INDEX(RAM!$D$7:$CY$205,B112,)&lt;&gt;"",COLUMN(RAM!$D$7:$CY$205)-3,""),4))),"")</f>
        <v/>
      </c>
      <c r="O112" s="136" t="str">
        <f t="array" ref="O112">IFERROR(IF(C112="","",INDEX(RAM!$D$5:$CY$5,1,SMALL(IF(INDEX(RAM!$D$7:$CY$205,B112,)&lt;&gt;"",COLUMN(RAM!$D$7:$CY$205)-3,""),5))),"")</f>
        <v/>
      </c>
      <c r="P112" s="136" t="str">
        <f t="shared" si="72"/>
        <v>-/---</v>
      </c>
      <c r="Q112" s="136" t="str">
        <f t="shared" si="73"/>
        <v xml:space="preserve"> - </v>
      </c>
      <c r="R112" s="136" t="str">
        <f t="shared" si="74"/>
        <v/>
      </c>
      <c r="S112" s="14">
        <f>IF(roleF="",1,IF(ISNUMBER(MATCH(roleF,INDEX(RAM!$D$7:$CY$205,B112,),0)),1,0))*IF(personF="",1,IF(INDEX(INDEX(RAM!$D$7:$CY$205,B112,),1,personF)&lt;&gt;"",IF(roleF="",1,IF(ISNUMBER(MATCH(roleF,INDEX(RAM!$D$7:$CY$205,B112,personF),0)),1,0)),0))</f>
        <v>1</v>
      </c>
      <c r="T112" s="14" t="str">
        <f t="shared" si="75"/>
        <v/>
      </c>
      <c r="U112" s="14" t="str">
        <f t="shared" si="76"/>
        <v/>
      </c>
      <c r="V112" s="14" t="str">
        <f t="shared" si="77"/>
        <v/>
      </c>
      <c r="W112" s="14" t="str">
        <f t="shared" si="78"/>
        <v xml:space="preserve"> </v>
      </c>
      <c r="X112" s="14" t="str">
        <f>IF(T112="","",IF(T112=1,Y112+0*(COUNTIF($T$7:T112,1)-1),X111))</f>
        <v/>
      </c>
      <c r="Y112" s="14" t="str">
        <f t="shared" si="79"/>
        <v/>
      </c>
      <c r="Z112" s="23"/>
      <c r="AA112" s="23"/>
      <c r="AC112" s="91" t="str">
        <f t="shared" si="64"/>
        <v/>
      </c>
      <c r="AD112" s="91" t="str">
        <f t="shared" si="65"/>
        <v/>
      </c>
      <c r="AE112" s="91" t="str">
        <f t="shared" si="66"/>
        <v/>
      </c>
      <c r="AF112" s="91" t="str">
        <f t="shared" si="67"/>
        <v/>
      </c>
      <c r="AG112" s="91" t="str">
        <f t="shared" si="68"/>
        <v/>
      </c>
      <c r="AH112" s="91" t="str">
        <f t="shared" si="69"/>
        <v/>
      </c>
      <c r="AI112" s="91" t="str">
        <f t="shared" si="70"/>
        <v/>
      </c>
      <c r="AJ112" s="10" t="str">
        <f t="shared" si="80"/>
        <v/>
      </c>
      <c r="AK112" s="10" t="str">
        <f t="shared" si="81"/>
        <v/>
      </c>
      <c r="AL112" s="92" t="str">
        <f t="shared" si="82"/>
        <v/>
      </c>
      <c r="AM112" s="92" t="str">
        <f t="shared" si="83"/>
        <v/>
      </c>
      <c r="AN112" s="10" t="str">
        <f t="shared" si="84"/>
        <v/>
      </c>
      <c r="AO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</row>
    <row r="113" spans="2:62" x14ac:dyDescent="0.25">
      <c r="B113" s="5">
        <v>107</v>
      </c>
      <c r="C113" s="14" t="str">
        <f t="array" ref="C113">IFERROR(IF(INDEX(RAM!$B$7:$B$205,B113,1)=0,"",INDEX(RAM!$B$7:$B$205,B113,1)),"")</f>
        <v/>
      </c>
      <c r="D113" s="136" t="str">
        <f>IFERROR(IF(C113="","",IF(INDEX(RAM!$C$7:$C$205,B113,1)="","-/-",INDEX(RAM!$C$7:$C$205,B113,1))),"")</f>
        <v/>
      </c>
      <c r="E113" s="136" t="str">
        <f t="array" ref="E113">IFERROR(IF(C113="","",INDEX(RAM!$D$7:$CY$205,B113,SMALL(IF(INDEX(RAM!$D$7:$CY$205,B113,)&lt;&gt;"",COLUMN(RAM!$D$7:$CY$205)-3,""),1))),"")</f>
        <v/>
      </c>
      <c r="F113" s="136" t="str">
        <f t="array" ref="F113">IFERROR(IF(C113="","",INDEX(RAM!$D$7:$CY$205,B113,SMALL(IF(INDEX(RAM!$D$7:$CY$205,B113,)&lt;&gt;"",COLUMN(RAM!$D$7:$CY$205)-3,""),2))),"")</f>
        <v/>
      </c>
      <c r="G113" s="136" t="str">
        <f t="array" ref="G113">IFERROR(IF(C113="","",INDEX(RAM!$D$7:$CY$205,B113,SMALL(IF(INDEX(RAM!$D$7:$CY$205,B113,)&lt;&gt;"",COLUMN(RAM!$D$7:$CY$205)-3,""),3))),"")</f>
        <v/>
      </c>
      <c r="H113" s="136" t="str">
        <f t="array" ref="H113">IFERROR(IF(C113="","",INDEX(RAM!$D$7:$CY$205,B113,SMALL(IF(INDEX(RAM!$D$7:$CY$205,B113,)&lt;&gt;"",COLUMN(RAM!$D$7:$CY$205)-3,""),4))),"")</f>
        <v/>
      </c>
      <c r="I113" s="136" t="str">
        <f t="array" ref="I113">IFERROR(IF(C113="","",INDEX(RAM!$D$7:$CY$205,B113,SMALL(IF(INDEX(RAM!$D$7:$CY$205,B113,)&lt;&gt;"",COLUMN(RAM!$D$7:$CY$205)-3,""),5))),"")</f>
        <v/>
      </c>
      <c r="J113" s="136" t="str">
        <f t="shared" si="71"/>
        <v>-/-</v>
      </c>
      <c r="K113" s="136" t="str">
        <f t="array" ref="K113">IFERROR(IF(C113="","",INDEX(RAM!$D$5:$CY$5,1,SMALL(IF(INDEX(RAM!$D$7:$CY$205,B113,)&lt;&gt;"",COLUMN(RAM!$D$7:$CY$205)-3,""),1))),"")</f>
        <v/>
      </c>
      <c r="L113" s="136" t="str">
        <f t="array" ref="L113">IFERROR(IF(C113="","",INDEX(RAM!$D$5:$CY$5,1,SMALL(IF(INDEX(RAM!$D$7:$CY$205,B113,)&lt;&gt;"",COLUMN(RAM!$D$7:$CY$205)-3,""),2))),"")</f>
        <v/>
      </c>
      <c r="M113" s="136" t="str">
        <f t="array" ref="M113">IFERROR(IF(C113="","",INDEX(RAM!$D$5:$CY$5,1,SMALL(IF(INDEX(RAM!$D$7:$CY$205,B113,)&lt;&gt;"",COLUMN(RAM!$D$7:$CY$205)-3,""),3))),"")</f>
        <v/>
      </c>
      <c r="N113" s="136" t="str">
        <f t="array" ref="N113">IFERROR(IF(C113="","",INDEX(RAM!$D$5:$CY$5,1,SMALL(IF(INDEX(RAM!$D$7:$CY$205,B113,)&lt;&gt;"",COLUMN(RAM!$D$7:$CY$205)-3,""),4))),"")</f>
        <v/>
      </c>
      <c r="O113" s="136" t="str">
        <f t="array" ref="O113">IFERROR(IF(C113="","",INDEX(RAM!$D$5:$CY$5,1,SMALL(IF(INDEX(RAM!$D$7:$CY$205,B113,)&lt;&gt;"",COLUMN(RAM!$D$7:$CY$205)-3,""),5))),"")</f>
        <v/>
      </c>
      <c r="P113" s="136" t="str">
        <f t="shared" si="72"/>
        <v>-/---</v>
      </c>
      <c r="Q113" s="136" t="str">
        <f t="shared" si="73"/>
        <v xml:space="preserve"> - </v>
      </c>
      <c r="R113" s="136" t="str">
        <f t="shared" si="74"/>
        <v/>
      </c>
      <c r="S113" s="14">
        <f>IF(roleF="",1,IF(ISNUMBER(MATCH(roleF,INDEX(RAM!$D$7:$CY$205,B113,),0)),1,0))*IF(personF="",1,IF(INDEX(INDEX(RAM!$D$7:$CY$205,B113,),1,personF)&lt;&gt;"",IF(roleF="",1,IF(ISNUMBER(MATCH(roleF,INDEX(RAM!$D$7:$CY$205,B113,personF),0)),1,0)),0))</f>
        <v>1</v>
      </c>
      <c r="T113" s="14" t="str">
        <f t="shared" si="75"/>
        <v/>
      </c>
      <c r="U113" s="14" t="str">
        <f t="shared" si="76"/>
        <v/>
      </c>
      <c r="V113" s="14" t="str">
        <f t="shared" si="77"/>
        <v/>
      </c>
      <c r="W113" s="14" t="str">
        <f t="shared" si="78"/>
        <v xml:space="preserve"> </v>
      </c>
      <c r="X113" s="14" t="str">
        <f>IF(T113="","",IF(T113=1,Y113+0*(COUNTIF($T$7:T113,1)-1),X112))</f>
        <v/>
      </c>
      <c r="Y113" s="14" t="str">
        <f t="shared" si="79"/>
        <v/>
      </c>
      <c r="Z113" s="23"/>
      <c r="AA113" s="23"/>
      <c r="AC113" s="91" t="str">
        <f t="shared" si="64"/>
        <v/>
      </c>
      <c r="AD113" s="91" t="str">
        <f t="shared" si="65"/>
        <v/>
      </c>
      <c r="AE113" s="91" t="str">
        <f t="shared" si="66"/>
        <v/>
      </c>
      <c r="AF113" s="91" t="str">
        <f t="shared" si="67"/>
        <v/>
      </c>
      <c r="AG113" s="91" t="str">
        <f t="shared" si="68"/>
        <v/>
      </c>
      <c r="AH113" s="91" t="str">
        <f t="shared" si="69"/>
        <v/>
      </c>
      <c r="AI113" s="91" t="str">
        <f t="shared" si="70"/>
        <v/>
      </c>
      <c r="AJ113" s="10" t="str">
        <f t="shared" si="80"/>
        <v/>
      </c>
      <c r="AK113" s="10" t="str">
        <f t="shared" si="81"/>
        <v/>
      </c>
      <c r="AL113" s="92" t="str">
        <f t="shared" si="82"/>
        <v/>
      </c>
      <c r="AM113" s="92" t="str">
        <f t="shared" si="83"/>
        <v/>
      </c>
      <c r="AN113" s="10" t="str">
        <f t="shared" si="84"/>
        <v/>
      </c>
      <c r="AO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</row>
    <row r="114" spans="2:62" x14ac:dyDescent="0.25">
      <c r="B114" s="5">
        <v>108</v>
      </c>
      <c r="C114" s="14" t="str">
        <f t="array" ref="C114">IFERROR(IF(INDEX(RAM!$B$7:$B$205,B114,1)=0,"",INDEX(RAM!$B$7:$B$205,B114,1)),"")</f>
        <v/>
      </c>
      <c r="D114" s="136" t="str">
        <f>IFERROR(IF(C114="","",IF(INDEX(RAM!$C$7:$C$205,B114,1)="","-/-",INDEX(RAM!$C$7:$C$205,B114,1))),"")</f>
        <v/>
      </c>
      <c r="E114" s="136" t="str">
        <f t="array" ref="E114">IFERROR(IF(C114="","",INDEX(RAM!$D$7:$CY$205,B114,SMALL(IF(INDEX(RAM!$D$7:$CY$205,B114,)&lt;&gt;"",COLUMN(RAM!$D$7:$CY$205)-3,""),1))),"")</f>
        <v/>
      </c>
      <c r="F114" s="136" t="str">
        <f t="array" ref="F114">IFERROR(IF(C114="","",INDEX(RAM!$D$7:$CY$205,B114,SMALL(IF(INDEX(RAM!$D$7:$CY$205,B114,)&lt;&gt;"",COLUMN(RAM!$D$7:$CY$205)-3,""),2))),"")</f>
        <v/>
      </c>
      <c r="G114" s="136" t="str">
        <f t="array" ref="G114">IFERROR(IF(C114="","",INDEX(RAM!$D$7:$CY$205,B114,SMALL(IF(INDEX(RAM!$D$7:$CY$205,B114,)&lt;&gt;"",COLUMN(RAM!$D$7:$CY$205)-3,""),3))),"")</f>
        <v/>
      </c>
      <c r="H114" s="136" t="str">
        <f t="array" ref="H114">IFERROR(IF(C114="","",INDEX(RAM!$D$7:$CY$205,B114,SMALL(IF(INDEX(RAM!$D$7:$CY$205,B114,)&lt;&gt;"",COLUMN(RAM!$D$7:$CY$205)-3,""),4))),"")</f>
        <v/>
      </c>
      <c r="I114" s="136" t="str">
        <f t="array" ref="I114">IFERROR(IF(C114="","",INDEX(RAM!$D$7:$CY$205,B114,SMALL(IF(INDEX(RAM!$D$7:$CY$205,B114,)&lt;&gt;"",COLUMN(RAM!$D$7:$CY$205)-3,""),5))),"")</f>
        <v/>
      </c>
      <c r="J114" s="136" t="str">
        <f t="shared" si="71"/>
        <v>-/-</v>
      </c>
      <c r="K114" s="136" t="str">
        <f t="array" ref="K114">IFERROR(IF(C114="","",INDEX(RAM!$D$5:$CY$5,1,SMALL(IF(INDEX(RAM!$D$7:$CY$205,B114,)&lt;&gt;"",COLUMN(RAM!$D$7:$CY$205)-3,""),1))),"")</f>
        <v/>
      </c>
      <c r="L114" s="136" t="str">
        <f t="array" ref="L114">IFERROR(IF(C114="","",INDEX(RAM!$D$5:$CY$5,1,SMALL(IF(INDEX(RAM!$D$7:$CY$205,B114,)&lt;&gt;"",COLUMN(RAM!$D$7:$CY$205)-3,""),2))),"")</f>
        <v/>
      </c>
      <c r="M114" s="136" t="str">
        <f t="array" ref="M114">IFERROR(IF(C114="","",INDEX(RAM!$D$5:$CY$5,1,SMALL(IF(INDEX(RAM!$D$7:$CY$205,B114,)&lt;&gt;"",COLUMN(RAM!$D$7:$CY$205)-3,""),3))),"")</f>
        <v/>
      </c>
      <c r="N114" s="136" t="str">
        <f t="array" ref="N114">IFERROR(IF(C114="","",INDEX(RAM!$D$5:$CY$5,1,SMALL(IF(INDEX(RAM!$D$7:$CY$205,B114,)&lt;&gt;"",COLUMN(RAM!$D$7:$CY$205)-3,""),4))),"")</f>
        <v/>
      </c>
      <c r="O114" s="136" t="str">
        <f t="array" ref="O114">IFERROR(IF(C114="","",INDEX(RAM!$D$5:$CY$5,1,SMALL(IF(INDEX(RAM!$D$7:$CY$205,B114,)&lt;&gt;"",COLUMN(RAM!$D$7:$CY$205)-3,""),5))),"")</f>
        <v/>
      </c>
      <c r="P114" s="136" t="str">
        <f t="shared" si="72"/>
        <v>-/---</v>
      </c>
      <c r="Q114" s="136" t="str">
        <f t="shared" si="73"/>
        <v xml:space="preserve"> - </v>
      </c>
      <c r="R114" s="136" t="str">
        <f t="shared" si="74"/>
        <v/>
      </c>
      <c r="S114" s="14">
        <f>IF(roleF="",1,IF(ISNUMBER(MATCH(roleF,INDEX(RAM!$D$7:$CY$205,B114,),0)),1,0))*IF(personF="",1,IF(INDEX(INDEX(RAM!$D$7:$CY$205,B114,),1,personF)&lt;&gt;"",IF(roleF="",1,IF(ISNUMBER(MATCH(roleF,INDEX(RAM!$D$7:$CY$205,B114,personF),0)),1,0)),0))</f>
        <v>1</v>
      </c>
      <c r="T114" s="14" t="str">
        <f t="shared" si="75"/>
        <v/>
      </c>
      <c r="U114" s="14" t="str">
        <f t="shared" si="76"/>
        <v/>
      </c>
      <c r="V114" s="14" t="str">
        <f t="shared" si="77"/>
        <v/>
      </c>
      <c r="W114" s="14" t="str">
        <f t="shared" si="78"/>
        <v xml:space="preserve"> </v>
      </c>
      <c r="X114" s="14" t="str">
        <f>IF(T114="","",IF(T114=1,Y114+0*(COUNTIF($T$7:T114,1)-1),X113))</f>
        <v/>
      </c>
      <c r="Y114" s="14" t="str">
        <f t="shared" si="79"/>
        <v/>
      </c>
      <c r="Z114" s="23"/>
      <c r="AA114" s="23"/>
      <c r="AC114" s="91" t="str">
        <f t="shared" si="64"/>
        <v/>
      </c>
      <c r="AD114" s="91" t="str">
        <f t="shared" si="65"/>
        <v/>
      </c>
      <c r="AE114" s="91" t="str">
        <f t="shared" si="66"/>
        <v/>
      </c>
      <c r="AF114" s="91" t="str">
        <f t="shared" si="67"/>
        <v/>
      </c>
      <c r="AG114" s="91" t="str">
        <f t="shared" si="68"/>
        <v/>
      </c>
      <c r="AH114" s="91" t="str">
        <f t="shared" si="69"/>
        <v/>
      </c>
      <c r="AI114" s="91" t="str">
        <f t="shared" si="70"/>
        <v/>
      </c>
      <c r="AJ114" s="10" t="str">
        <f t="shared" si="80"/>
        <v/>
      </c>
      <c r="AK114" s="10" t="str">
        <f t="shared" si="81"/>
        <v/>
      </c>
      <c r="AL114" s="92" t="str">
        <f t="shared" si="82"/>
        <v/>
      </c>
      <c r="AM114" s="92" t="str">
        <f t="shared" si="83"/>
        <v/>
      </c>
      <c r="AN114" s="10" t="str">
        <f t="shared" si="84"/>
        <v/>
      </c>
      <c r="AO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</row>
    <row r="115" spans="2:62" x14ac:dyDescent="0.25">
      <c r="B115" s="5">
        <v>109</v>
      </c>
      <c r="C115" s="14" t="str">
        <f t="array" ref="C115">IFERROR(IF(INDEX(RAM!$B$7:$B$205,B115,1)=0,"",INDEX(RAM!$B$7:$B$205,B115,1)),"")</f>
        <v/>
      </c>
      <c r="D115" s="136" t="str">
        <f>IFERROR(IF(C115="","",IF(INDEX(RAM!$C$7:$C$205,B115,1)="","-/-",INDEX(RAM!$C$7:$C$205,B115,1))),"")</f>
        <v/>
      </c>
      <c r="E115" s="136" t="str">
        <f t="array" ref="E115">IFERROR(IF(C115="","",INDEX(RAM!$D$7:$CY$205,B115,SMALL(IF(INDEX(RAM!$D$7:$CY$205,B115,)&lt;&gt;"",COLUMN(RAM!$D$7:$CY$205)-3,""),1))),"")</f>
        <v/>
      </c>
      <c r="F115" s="136" t="str">
        <f t="array" ref="F115">IFERROR(IF(C115="","",INDEX(RAM!$D$7:$CY$205,B115,SMALL(IF(INDEX(RAM!$D$7:$CY$205,B115,)&lt;&gt;"",COLUMN(RAM!$D$7:$CY$205)-3,""),2))),"")</f>
        <v/>
      </c>
      <c r="G115" s="136" t="str">
        <f t="array" ref="G115">IFERROR(IF(C115="","",INDEX(RAM!$D$7:$CY$205,B115,SMALL(IF(INDEX(RAM!$D$7:$CY$205,B115,)&lt;&gt;"",COLUMN(RAM!$D$7:$CY$205)-3,""),3))),"")</f>
        <v/>
      </c>
      <c r="H115" s="136" t="str">
        <f t="array" ref="H115">IFERROR(IF(C115="","",INDEX(RAM!$D$7:$CY$205,B115,SMALL(IF(INDEX(RAM!$D$7:$CY$205,B115,)&lt;&gt;"",COLUMN(RAM!$D$7:$CY$205)-3,""),4))),"")</f>
        <v/>
      </c>
      <c r="I115" s="136" t="str">
        <f t="array" ref="I115">IFERROR(IF(C115="","",INDEX(RAM!$D$7:$CY$205,B115,SMALL(IF(INDEX(RAM!$D$7:$CY$205,B115,)&lt;&gt;"",COLUMN(RAM!$D$7:$CY$205)-3,""),5))),"")</f>
        <v/>
      </c>
      <c r="J115" s="136" t="str">
        <f t="shared" si="71"/>
        <v>-/-</v>
      </c>
      <c r="K115" s="136" t="str">
        <f t="array" ref="K115">IFERROR(IF(C115="","",INDEX(RAM!$D$5:$CY$5,1,SMALL(IF(INDEX(RAM!$D$7:$CY$205,B115,)&lt;&gt;"",COLUMN(RAM!$D$7:$CY$205)-3,""),1))),"")</f>
        <v/>
      </c>
      <c r="L115" s="136" t="str">
        <f t="array" ref="L115">IFERROR(IF(C115="","",INDEX(RAM!$D$5:$CY$5,1,SMALL(IF(INDEX(RAM!$D$7:$CY$205,B115,)&lt;&gt;"",COLUMN(RAM!$D$7:$CY$205)-3,""),2))),"")</f>
        <v/>
      </c>
      <c r="M115" s="136" t="str">
        <f t="array" ref="M115">IFERROR(IF(C115="","",INDEX(RAM!$D$5:$CY$5,1,SMALL(IF(INDEX(RAM!$D$7:$CY$205,B115,)&lt;&gt;"",COLUMN(RAM!$D$7:$CY$205)-3,""),3))),"")</f>
        <v/>
      </c>
      <c r="N115" s="136" t="str">
        <f t="array" ref="N115">IFERROR(IF(C115="","",INDEX(RAM!$D$5:$CY$5,1,SMALL(IF(INDEX(RAM!$D$7:$CY$205,B115,)&lt;&gt;"",COLUMN(RAM!$D$7:$CY$205)-3,""),4))),"")</f>
        <v/>
      </c>
      <c r="O115" s="136" t="str">
        <f t="array" ref="O115">IFERROR(IF(C115="","",INDEX(RAM!$D$5:$CY$5,1,SMALL(IF(INDEX(RAM!$D$7:$CY$205,B115,)&lt;&gt;"",COLUMN(RAM!$D$7:$CY$205)-3,""),5))),"")</f>
        <v/>
      </c>
      <c r="P115" s="136" t="str">
        <f t="shared" si="72"/>
        <v>-/---</v>
      </c>
      <c r="Q115" s="136" t="str">
        <f t="shared" si="73"/>
        <v xml:space="preserve"> - </v>
      </c>
      <c r="R115" s="136" t="str">
        <f t="shared" si="74"/>
        <v/>
      </c>
      <c r="S115" s="14">
        <f>IF(roleF="",1,IF(ISNUMBER(MATCH(roleF,INDEX(RAM!$D$7:$CY$205,B115,),0)),1,0))*IF(personF="",1,IF(INDEX(INDEX(RAM!$D$7:$CY$205,B115,),1,personF)&lt;&gt;"",IF(roleF="",1,IF(ISNUMBER(MATCH(roleF,INDEX(RAM!$D$7:$CY$205,B115,personF),0)),1,0)),0))</f>
        <v>1</v>
      </c>
      <c r="T115" s="14" t="str">
        <f t="shared" si="75"/>
        <v/>
      </c>
      <c r="U115" s="14" t="str">
        <f t="shared" si="76"/>
        <v/>
      </c>
      <c r="V115" s="14" t="str">
        <f t="shared" si="77"/>
        <v/>
      </c>
      <c r="W115" s="14" t="str">
        <f t="shared" si="78"/>
        <v xml:space="preserve"> </v>
      </c>
      <c r="X115" s="14" t="str">
        <f>IF(T115="","",IF(T115=1,Y115+0*(COUNTIF($T$7:T115,1)-1),X114))</f>
        <v/>
      </c>
      <c r="Y115" s="14" t="str">
        <f t="shared" si="79"/>
        <v/>
      </c>
      <c r="Z115" s="23"/>
      <c r="AA115" s="23"/>
      <c r="AC115" s="91" t="str">
        <f t="shared" si="64"/>
        <v/>
      </c>
      <c r="AD115" s="91" t="str">
        <f t="shared" si="65"/>
        <v/>
      </c>
      <c r="AE115" s="91" t="str">
        <f t="shared" si="66"/>
        <v/>
      </c>
      <c r="AF115" s="91" t="str">
        <f t="shared" si="67"/>
        <v/>
      </c>
      <c r="AG115" s="91" t="str">
        <f t="shared" si="68"/>
        <v/>
      </c>
      <c r="AH115" s="91" t="str">
        <f t="shared" si="69"/>
        <v/>
      </c>
      <c r="AI115" s="91" t="str">
        <f t="shared" si="70"/>
        <v/>
      </c>
      <c r="AJ115" s="10" t="str">
        <f t="shared" si="80"/>
        <v/>
      </c>
      <c r="AK115" s="10" t="str">
        <f t="shared" si="81"/>
        <v/>
      </c>
      <c r="AL115" s="92" t="str">
        <f t="shared" si="82"/>
        <v/>
      </c>
      <c r="AM115" s="92" t="str">
        <f t="shared" si="83"/>
        <v/>
      </c>
      <c r="AN115" s="10" t="str">
        <f t="shared" si="84"/>
        <v/>
      </c>
      <c r="AO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</row>
    <row r="116" spans="2:62" x14ac:dyDescent="0.25">
      <c r="B116" s="5">
        <v>110</v>
      </c>
      <c r="C116" s="14" t="str">
        <f t="array" ref="C116">IFERROR(IF(INDEX(RAM!$B$7:$B$205,B116,1)=0,"",INDEX(RAM!$B$7:$B$205,B116,1)),"")</f>
        <v/>
      </c>
      <c r="D116" s="136" t="str">
        <f>IFERROR(IF(C116="","",IF(INDEX(RAM!$C$7:$C$205,B116,1)="","-/-",INDEX(RAM!$C$7:$C$205,B116,1))),"")</f>
        <v/>
      </c>
      <c r="E116" s="136" t="str">
        <f t="array" ref="E116">IFERROR(IF(C116="","",INDEX(RAM!$D$7:$CY$205,B116,SMALL(IF(INDEX(RAM!$D$7:$CY$205,B116,)&lt;&gt;"",COLUMN(RAM!$D$7:$CY$205)-3,""),1))),"")</f>
        <v/>
      </c>
      <c r="F116" s="136" t="str">
        <f t="array" ref="F116">IFERROR(IF(C116="","",INDEX(RAM!$D$7:$CY$205,B116,SMALL(IF(INDEX(RAM!$D$7:$CY$205,B116,)&lt;&gt;"",COLUMN(RAM!$D$7:$CY$205)-3,""),2))),"")</f>
        <v/>
      </c>
      <c r="G116" s="136" t="str">
        <f t="array" ref="G116">IFERROR(IF(C116="","",INDEX(RAM!$D$7:$CY$205,B116,SMALL(IF(INDEX(RAM!$D$7:$CY$205,B116,)&lt;&gt;"",COLUMN(RAM!$D$7:$CY$205)-3,""),3))),"")</f>
        <v/>
      </c>
      <c r="H116" s="136" t="str">
        <f t="array" ref="H116">IFERROR(IF(C116="","",INDEX(RAM!$D$7:$CY$205,B116,SMALL(IF(INDEX(RAM!$D$7:$CY$205,B116,)&lt;&gt;"",COLUMN(RAM!$D$7:$CY$205)-3,""),4))),"")</f>
        <v/>
      </c>
      <c r="I116" s="136" t="str">
        <f t="array" ref="I116">IFERROR(IF(C116="","",INDEX(RAM!$D$7:$CY$205,B116,SMALL(IF(INDEX(RAM!$D$7:$CY$205,B116,)&lt;&gt;"",COLUMN(RAM!$D$7:$CY$205)-3,""),5))),"")</f>
        <v/>
      </c>
      <c r="J116" s="136" t="str">
        <f t="shared" si="71"/>
        <v>-/-</v>
      </c>
      <c r="K116" s="136" t="str">
        <f t="array" ref="K116">IFERROR(IF(C116="","",INDEX(RAM!$D$5:$CY$5,1,SMALL(IF(INDEX(RAM!$D$7:$CY$205,B116,)&lt;&gt;"",COLUMN(RAM!$D$7:$CY$205)-3,""),1))),"")</f>
        <v/>
      </c>
      <c r="L116" s="136" t="str">
        <f t="array" ref="L116">IFERROR(IF(C116="","",INDEX(RAM!$D$5:$CY$5,1,SMALL(IF(INDEX(RAM!$D$7:$CY$205,B116,)&lt;&gt;"",COLUMN(RAM!$D$7:$CY$205)-3,""),2))),"")</f>
        <v/>
      </c>
      <c r="M116" s="136" t="str">
        <f t="array" ref="M116">IFERROR(IF(C116="","",INDEX(RAM!$D$5:$CY$5,1,SMALL(IF(INDEX(RAM!$D$7:$CY$205,B116,)&lt;&gt;"",COLUMN(RAM!$D$7:$CY$205)-3,""),3))),"")</f>
        <v/>
      </c>
      <c r="N116" s="136" t="str">
        <f t="array" ref="N116">IFERROR(IF(C116="","",INDEX(RAM!$D$5:$CY$5,1,SMALL(IF(INDEX(RAM!$D$7:$CY$205,B116,)&lt;&gt;"",COLUMN(RAM!$D$7:$CY$205)-3,""),4))),"")</f>
        <v/>
      </c>
      <c r="O116" s="136" t="str">
        <f t="array" ref="O116">IFERROR(IF(C116="","",INDEX(RAM!$D$5:$CY$5,1,SMALL(IF(INDEX(RAM!$D$7:$CY$205,B116,)&lt;&gt;"",COLUMN(RAM!$D$7:$CY$205)-3,""),5))),"")</f>
        <v/>
      </c>
      <c r="P116" s="136" t="str">
        <f t="shared" si="72"/>
        <v>-/---</v>
      </c>
      <c r="Q116" s="136" t="str">
        <f t="shared" si="73"/>
        <v xml:space="preserve"> - </v>
      </c>
      <c r="R116" s="136" t="str">
        <f t="shared" si="74"/>
        <v/>
      </c>
      <c r="S116" s="14">
        <f>IF(roleF="",1,IF(ISNUMBER(MATCH(roleF,INDEX(RAM!$D$7:$CY$205,B116,),0)),1,0))*IF(personF="",1,IF(INDEX(INDEX(RAM!$D$7:$CY$205,B116,),1,personF)&lt;&gt;"",IF(roleF="",1,IF(ISNUMBER(MATCH(roleF,INDEX(RAM!$D$7:$CY$205,B116,personF),0)),1,0)),0))</f>
        <v>1</v>
      </c>
      <c r="T116" s="14" t="str">
        <f t="shared" si="75"/>
        <v/>
      </c>
      <c r="U116" s="14" t="str">
        <f t="shared" si="76"/>
        <v/>
      </c>
      <c r="V116" s="14" t="str">
        <f t="shared" si="77"/>
        <v/>
      </c>
      <c r="W116" s="14" t="str">
        <f t="shared" si="78"/>
        <v xml:space="preserve"> </v>
      </c>
      <c r="X116" s="14" t="str">
        <f>IF(T116="","",IF(T116=1,Y116+0*(COUNTIF($T$7:T116,1)-1),X115))</f>
        <v/>
      </c>
      <c r="Y116" s="14" t="str">
        <f t="shared" si="79"/>
        <v/>
      </c>
      <c r="Z116" s="23"/>
      <c r="AA116" s="23"/>
      <c r="AC116" s="91" t="str">
        <f t="shared" si="64"/>
        <v/>
      </c>
      <c r="AD116" s="91" t="str">
        <f t="shared" si="65"/>
        <v/>
      </c>
      <c r="AE116" s="91" t="str">
        <f t="shared" si="66"/>
        <v/>
      </c>
      <c r="AF116" s="91" t="str">
        <f t="shared" si="67"/>
        <v/>
      </c>
      <c r="AG116" s="91" t="str">
        <f t="shared" si="68"/>
        <v/>
      </c>
      <c r="AH116" s="91" t="str">
        <f t="shared" si="69"/>
        <v/>
      </c>
      <c r="AI116" s="91" t="str">
        <f t="shared" si="70"/>
        <v/>
      </c>
      <c r="AJ116" s="10" t="str">
        <f t="shared" si="80"/>
        <v/>
      </c>
      <c r="AK116" s="10" t="str">
        <f t="shared" si="81"/>
        <v/>
      </c>
      <c r="AL116" s="92" t="str">
        <f t="shared" si="82"/>
        <v/>
      </c>
      <c r="AM116" s="92" t="str">
        <f t="shared" si="83"/>
        <v/>
      </c>
      <c r="AN116" s="10" t="str">
        <f t="shared" si="84"/>
        <v/>
      </c>
      <c r="AO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</row>
    <row r="117" spans="2:62" x14ac:dyDescent="0.25">
      <c r="B117" s="5">
        <v>111</v>
      </c>
      <c r="C117" s="14" t="str">
        <f t="array" ref="C117">IFERROR(IF(INDEX(RAM!$B$7:$B$205,B117,1)=0,"",INDEX(RAM!$B$7:$B$205,B117,1)),"")</f>
        <v/>
      </c>
      <c r="D117" s="136" t="str">
        <f>IFERROR(IF(C117="","",IF(INDEX(RAM!$C$7:$C$205,B117,1)="","-/-",INDEX(RAM!$C$7:$C$205,B117,1))),"")</f>
        <v/>
      </c>
      <c r="E117" s="136" t="str">
        <f t="array" ref="E117">IFERROR(IF(C117="","",INDEX(RAM!$D$7:$CY$205,B117,SMALL(IF(INDEX(RAM!$D$7:$CY$205,B117,)&lt;&gt;"",COLUMN(RAM!$D$7:$CY$205)-3,""),1))),"")</f>
        <v/>
      </c>
      <c r="F117" s="136" t="str">
        <f t="array" ref="F117">IFERROR(IF(C117="","",INDEX(RAM!$D$7:$CY$205,B117,SMALL(IF(INDEX(RAM!$D$7:$CY$205,B117,)&lt;&gt;"",COLUMN(RAM!$D$7:$CY$205)-3,""),2))),"")</f>
        <v/>
      </c>
      <c r="G117" s="136" t="str">
        <f t="array" ref="G117">IFERROR(IF(C117="","",INDEX(RAM!$D$7:$CY$205,B117,SMALL(IF(INDEX(RAM!$D$7:$CY$205,B117,)&lt;&gt;"",COLUMN(RAM!$D$7:$CY$205)-3,""),3))),"")</f>
        <v/>
      </c>
      <c r="H117" s="136" t="str">
        <f t="array" ref="H117">IFERROR(IF(C117="","",INDEX(RAM!$D$7:$CY$205,B117,SMALL(IF(INDEX(RAM!$D$7:$CY$205,B117,)&lt;&gt;"",COLUMN(RAM!$D$7:$CY$205)-3,""),4))),"")</f>
        <v/>
      </c>
      <c r="I117" s="136" t="str">
        <f t="array" ref="I117">IFERROR(IF(C117="","",INDEX(RAM!$D$7:$CY$205,B117,SMALL(IF(INDEX(RAM!$D$7:$CY$205,B117,)&lt;&gt;"",COLUMN(RAM!$D$7:$CY$205)-3,""),5))),"")</f>
        <v/>
      </c>
      <c r="J117" s="136" t="str">
        <f t="shared" si="71"/>
        <v>-/-</v>
      </c>
      <c r="K117" s="136" t="str">
        <f t="array" ref="K117">IFERROR(IF(C117="","",INDEX(RAM!$D$5:$CY$5,1,SMALL(IF(INDEX(RAM!$D$7:$CY$205,B117,)&lt;&gt;"",COLUMN(RAM!$D$7:$CY$205)-3,""),1))),"")</f>
        <v/>
      </c>
      <c r="L117" s="136" t="str">
        <f t="array" ref="L117">IFERROR(IF(C117="","",INDEX(RAM!$D$5:$CY$5,1,SMALL(IF(INDEX(RAM!$D$7:$CY$205,B117,)&lt;&gt;"",COLUMN(RAM!$D$7:$CY$205)-3,""),2))),"")</f>
        <v/>
      </c>
      <c r="M117" s="136" t="str">
        <f t="array" ref="M117">IFERROR(IF(C117="","",INDEX(RAM!$D$5:$CY$5,1,SMALL(IF(INDEX(RAM!$D$7:$CY$205,B117,)&lt;&gt;"",COLUMN(RAM!$D$7:$CY$205)-3,""),3))),"")</f>
        <v/>
      </c>
      <c r="N117" s="136" t="str">
        <f t="array" ref="N117">IFERROR(IF(C117="","",INDEX(RAM!$D$5:$CY$5,1,SMALL(IF(INDEX(RAM!$D$7:$CY$205,B117,)&lt;&gt;"",COLUMN(RAM!$D$7:$CY$205)-3,""),4))),"")</f>
        <v/>
      </c>
      <c r="O117" s="136" t="str">
        <f t="array" ref="O117">IFERROR(IF(C117="","",INDEX(RAM!$D$5:$CY$5,1,SMALL(IF(INDEX(RAM!$D$7:$CY$205,B117,)&lt;&gt;"",COLUMN(RAM!$D$7:$CY$205)-3,""),5))),"")</f>
        <v/>
      </c>
      <c r="P117" s="136" t="str">
        <f t="shared" si="72"/>
        <v>-/---</v>
      </c>
      <c r="Q117" s="136" t="str">
        <f t="shared" si="73"/>
        <v xml:space="preserve"> - </v>
      </c>
      <c r="R117" s="136" t="str">
        <f t="shared" si="74"/>
        <v/>
      </c>
      <c r="S117" s="14">
        <f>IF(roleF="",1,IF(ISNUMBER(MATCH(roleF,INDEX(RAM!$D$7:$CY$205,B117,),0)),1,0))*IF(personF="",1,IF(INDEX(INDEX(RAM!$D$7:$CY$205,B117,),1,personF)&lt;&gt;"",IF(roleF="",1,IF(ISNUMBER(MATCH(roleF,INDEX(RAM!$D$7:$CY$205,B117,personF),0)),1,0)),0))</f>
        <v>1</v>
      </c>
      <c r="T117" s="14" t="str">
        <f t="shared" si="75"/>
        <v/>
      </c>
      <c r="U117" s="14" t="str">
        <f t="shared" si="76"/>
        <v/>
      </c>
      <c r="V117" s="14" t="str">
        <f t="shared" si="77"/>
        <v/>
      </c>
      <c r="W117" s="14" t="str">
        <f t="shared" si="78"/>
        <v xml:space="preserve"> </v>
      </c>
      <c r="X117" s="14" t="str">
        <f>IF(T117="","",IF(T117=1,Y117+0*(COUNTIF($T$7:T117,1)-1),X116))</f>
        <v/>
      </c>
      <c r="Y117" s="14" t="str">
        <f t="shared" si="79"/>
        <v/>
      </c>
      <c r="Z117" s="23"/>
      <c r="AA117" s="23"/>
      <c r="AC117" s="91" t="str">
        <f t="shared" si="64"/>
        <v/>
      </c>
      <c r="AD117" s="91" t="str">
        <f t="shared" si="65"/>
        <v/>
      </c>
      <c r="AE117" s="91" t="str">
        <f t="shared" si="66"/>
        <v/>
      </c>
      <c r="AF117" s="91" t="str">
        <f t="shared" si="67"/>
        <v/>
      </c>
      <c r="AG117" s="91" t="str">
        <f t="shared" si="68"/>
        <v/>
      </c>
      <c r="AH117" s="91" t="str">
        <f t="shared" si="69"/>
        <v/>
      </c>
      <c r="AI117" s="91" t="str">
        <f t="shared" si="70"/>
        <v/>
      </c>
      <c r="AJ117" s="10" t="str">
        <f t="shared" si="80"/>
        <v/>
      </c>
      <c r="AK117" s="10" t="str">
        <f t="shared" si="81"/>
        <v/>
      </c>
      <c r="AL117" s="92" t="str">
        <f t="shared" si="82"/>
        <v/>
      </c>
      <c r="AM117" s="92" t="str">
        <f t="shared" si="83"/>
        <v/>
      </c>
      <c r="AN117" s="10" t="str">
        <f t="shared" si="84"/>
        <v/>
      </c>
      <c r="AO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</row>
    <row r="118" spans="2:62" x14ac:dyDescent="0.25">
      <c r="B118" s="5">
        <v>112</v>
      </c>
      <c r="C118" s="14" t="str">
        <f t="array" ref="C118">IFERROR(IF(INDEX(RAM!$B$7:$B$205,B118,1)=0,"",INDEX(RAM!$B$7:$B$205,B118,1)),"")</f>
        <v/>
      </c>
      <c r="D118" s="136" t="str">
        <f>IFERROR(IF(C118="","",IF(INDEX(RAM!$C$7:$C$205,B118,1)="","-/-",INDEX(RAM!$C$7:$C$205,B118,1))),"")</f>
        <v/>
      </c>
      <c r="E118" s="136" t="str">
        <f t="array" ref="E118">IFERROR(IF(C118="","",INDEX(RAM!$D$7:$CY$205,B118,SMALL(IF(INDEX(RAM!$D$7:$CY$205,B118,)&lt;&gt;"",COLUMN(RAM!$D$7:$CY$205)-3,""),1))),"")</f>
        <v/>
      </c>
      <c r="F118" s="136" t="str">
        <f t="array" ref="F118">IFERROR(IF(C118="","",INDEX(RAM!$D$7:$CY$205,B118,SMALL(IF(INDEX(RAM!$D$7:$CY$205,B118,)&lt;&gt;"",COLUMN(RAM!$D$7:$CY$205)-3,""),2))),"")</f>
        <v/>
      </c>
      <c r="G118" s="136" t="str">
        <f t="array" ref="G118">IFERROR(IF(C118="","",INDEX(RAM!$D$7:$CY$205,B118,SMALL(IF(INDEX(RAM!$D$7:$CY$205,B118,)&lt;&gt;"",COLUMN(RAM!$D$7:$CY$205)-3,""),3))),"")</f>
        <v/>
      </c>
      <c r="H118" s="136" t="str">
        <f t="array" ref="H118">IFERROR(IF(C118="","",INDEX(RAM!$D$7:$CY$205,B118,SMALL(IF(INDEX(RAM!$D$7:$CY$205,B118,)&lt;&gt;"",COLUMN(RAM!$D$7:$CY$205)-3,""),4))),"")</f>
        <v/>
      </c>
      <c r="I118" s="136" t="str">
        <f t="array" ref="I118">IFERROR(IF(C118="","",INDEX(RAM!$D$7:$CY$205,B118,SMALL(IF(INDEX(RAM!$D$7:$CY$205,B118,)&lt;&gt;"",COLUMN(RAM!$D$7:$CY$205)-3,""),5))),"")</f>
        <v/>
      </c>
      <c r="J118" s="136" t="str">
        <f t="shared" si="71"/>
        <v>-/-</v>
      </c>
      <c r="K118" s="136" t="str">
        <f t="array" ref="K118">IFERROR(IF(C118="","",INDEX(RAM!$D$5:$CY$5,1,SMALL(IF(INDEX(RAM!$D$7:$CY$205,B118,)&lt;&gt;"",COLUMN(RAM!$D$7:$CY$205)-3,""),1))),"")</f>
        <v/>
      </c>
      <c r="L118" s="136" t="str">
        <f t="array" ref="L118">IFERROR(IF(C118="","",INDEX(RAM!$D$5:$CY$5,1,SMALL(IF(INDEX(RAM!$D$7:$CY$205,B118,)&lt;&gt;"",COLUMN(RAM!$D$7:$CY$205)-3,""),2))),"")</f>
        <v/>
      </c>
      <c r="M118" s="136" t="str">
        <f t="array" ref="M118">IFERROR(IF(C118="","",INDEX(RAM!$D$5:$CY$5,1,SMALL(IF(INDEX(RAM!$D$7:$CY$205,B118,)&lt;&gt;"",COLUMN(RAM!$D$7:$CY$205)-3,""),3))),"")</f>
        <v/>
      </c>
      <c r="N118" s="136" t="str">
        <f t="array" ref="N118">IFERROR(IF(C118="","",INDEX(RAM!$D$5:$CY$5,1,SMALL(IF(INDEX(RAM!$D$7:$CY$205,B118,)&lt;&gt;"",COLUMN(RAM!$D$7:$CY$205)-3,""),4))),"")</f>
        <v/>
      </c>
      <c r="O118" s="136" t="str">
        <f t="array" ref="O118">IFERROR(IF(C118="","",INDEX(RAM!$D$5:$CY$5,1,SMALL(IF(INDEX(RAM!$D$7:$CY$205,B118,)&lt;&gt;"",COLUMN(RAM!$D$7:$CY$205)-3,""),5))),"")</f>
        <v/>
      </c>
      <c r="P118" s="136" t="str">
        <f t="shared" si="72"/>
        <v>-/---</v>
      </c>
      <c r="Q118" s="136" t="str">
        <f t="shared" si="73"/>
        <v xml:space="preserve"> - </v>
      </c>
      <c r="R118" s="136" t="str">
        <f t="shared" si="74"/>
        <v/>
      </c>
      <c r="S118" s="14">
        <f>IF(roleF="",1,IF(ISNUMBER(MATCH(roleF,INDEX(RAM!$D$7:$CY$205,B118,),0)),1,0))*IF(personF="",1,IF(INDEX(INDEX(RAM!$D$7:$CY$205,B118,),1,personF)&lt;&gt;"",IF(roleF="",1,IF(ISNUMBER(MATCH(roleF,INDEX(RAM!$D$7:$CY$205,B118,personF),0)),1,0)),0))</f>
        <v>1</v>
      </c>
      <c r="T118" s="14" t="str">
        <f t="shared" si="75"/>
        <v/>
      </c>
      <c r="U118" s="14" t="str">
        <f t="shared" si="76"/>
        <v/>
      </c>
      <c r="V118" s="14" t="str">
        <f t="shared" si="77"/>
        <v/>
      </c>
      <c r="W118" s="14" t="str">
        <f t="shared" si="78"/>
        <v xml:space="preserve"> </v>
      </c>
      <c r="X118" s="14" t="str">
        <f>IF(T118="","",IF(T118=1,Y118+0*(COUNTIF($T$7:T118,1)-1),X117))</f>
        <v/>
      </c>
      <c r="Y118" s="14" t="str">
        <f t="shared" si="79"/>
        <v/>
      </c>
      <c r="Z118" s="23"/>
      <c r="AA118" s="23"/>
      <c r="AC118" s="91" t="str">
        <f t="shared" si="64"/>
        <v/>
      </c>
      <c r="AD118" s="91" t="str">
        <f t="shared" si="65"/>
        <v/>
      </c>
      <c r="AE118" s="91" t="str">
        <f t="shared" si="66"/>
        <v/>
      </c>
      <c r="AF118" s="91" t="str">
        <f t="shared" si="67"/>
        <v/>
      </c>
      <c r="AG118" s="91" t="str">
        <f t="shared" si="68"/>
        <v/>
      </c>
      <c r="AH118" s="91" t="str">
        <f t="shared" si="69"/>
        <v/>
      </c>
      <c r="AI118" s="91" t="str">
        <f t="shared" si="70"/>
        <v/>
      </c>
      <c r="AJ118" s="10" t="str">
        <f t="shared" si="80"/>
        <v/>
      </c>
      <c r="AK118" s="10" t="str">
        <f t="shared" si="81"/>
        <v/>
      </c>
      <c r="AL118" s="92" t="str">
        <f t="shared" si="82"/>
        <v/>
      </c>
      <c r="AM118" s="92" t="str">
        <f t="shared" si="83"/>
        <v/>
      </c>
      <c r="AN118" s="10" t="str">
        <f t="shared" si="84"/>
        <v/>
      </c>
      <c r="AO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</row>
    <row r="119" spans="2:62" x14ac:dyDescent="0.25">
      <c r="B119" s="5">
        <v>113</v>
      </c>
      <c r="C119" s="14" t="str">
        <f t="array" ref="C119">IFERROR(IF(INDEX(RAM!$B$7:$B$205,B119,1)=0,"",INDEX(RAM!$B$7:$B$205,B119,1)),"")</f>
        <v/>
      </c>
      <c r="D119" s="136" t="str">
        <f>IFERROR(IF(C119="","",IF(INDEX(RAM!$C$7:$C$205,B119,1)="","-/-",INDEX(RAM!$C$7:$C$205,B119,1))),"")</f>
        <v/>
      </c>
      <c r="E119" s="136" t="str">
        <f t="array" ref="E119">IFERROR(IF(C119="","",INDEX(RAM!$D$7:$CY$205,B119,SMALL(IF(INDEX(RAM!$D$7:$CY$205,B119,)&lt;&gt;"",COLUMN(RAM!$D$7:$CY$205)-3,""),1))),"")</f>
        <v/>
      </c>
      <c r="F119" s="136" t="str">
        <f t="array" ref="F119">IFERROR(IF(C119="","",INDEX(RAM!$D$7:$CY$205,B119,SMALL(IF(INDEX(RAM!$D$7:$CY$205,B119,)&lt;&gt;"",COLUMN(RAM!$D$7:$CY$205)-3,""),2))),"")</f>
        <v/>
      </c>
      <c r="G119" s="136" t="str">
        <f t="array" ref="G119">IFERROR(IF(C119="","",INDEX(RAM!$D$7:$CY$205,B119,SMALL(IF(INDEX(RAM!$D$7:$CY$205,B119,)&lt;&gt;"",COLUMN(RAM!$D$7:$CY$205)-3,""),3))),"")</f>
        <v/>
      </c>
      <c r="H119" s="136" t="str">
        <f t="array" ref="H119">IFERROR(IF(C119="","",INDEX(RAM!$D$7:$CY$205,B119,SMALL(IF(INDEX(RAM!$D$7:$CY$205,B119,)&lt;&gt;"",COLUMN(RAM!$D$7:$CY$205)-3,""),4))),"")</f>
        <v/>
      </c>
      <c r="I119" s="136" t="str">
        <f t="array" ref="I119">IFERROR(IF(C119="","",INDEX(RAM!$D$7:$CY$205,B119,SMALL(IF(INDEX(RAM!$D$7:$CY$205,B119,)&lt;&gt;"",COLUMN(RAM!$D$7:$CY$205)-3,""),5))),"")</f>
        <v/>
      </c>
      <c r="J119" s="136" t="str">
        <f t="shared" si="71"/>
        <v>-/-</v>
      </c>
      <c r="K119" s="136" t="str">
        <f t="array" ref="K119">IFERROR(IF(C119="","",INDEX(RAM!$D$5:$CY$5,1,SMALL(IF(INDEX(RAM!$D$7:$CY$205,B119,)&lt;&gt;"",COLUMN(RAM!$D$7:$CY$205)-3,""),1))),"")</f>
        <v/>
      </c>
      <c r="L119" s="136" t="str">
        <f t="array" ref="L119">IFERROR(IF(C119="","",INDEX(RAM!$D$5:$CY$5,1,SMALL(IF(INDEX(RAM!$D$7:$CY$205,B119,)&lt;&gt;"",COLUMN(RAM!$D$7:$CY$205)-3,""),2))),"")</f>
        <v/>
      </c>
      <c r="M119" s="136" t="str">
        <f t="array" ref="M119">IFERROR(IF(C119="","",INDEX(RAM!$D$5:$CY$5,1,SMALL(IF(INDEX(RAM!$D$7:$CY$205,B119,)&lt;&gt;"",COLUMN(RAM!$D$7:$CY$205)-3,""),3))),"")</f>
        <v/>
      </c>
      <c r="N119" s="136" t="str">
        <f t="array" ref="N119">IFERROR(IF(C119="","",INDEX(RAM!$D$5:$CY$5,1,SMALL(IF(INDEX(RAM!$D$7:$CY$205,B119,)&lt;&gt;"",COLUMN(RAM!$D$7:$CY$205)-3,""),4))),"")</f>
        <v/>
      </c>
      <c r="O119" s="136" t="str">
        <f t="array" ref="O119">IFERROR(IF(C119="","",INDEX(RAM!$D$5:$CY$5,1,SMALL(IF(INDEX(RAM!$D$7:$CY$205,B119,)&lt;&gt;"",COLUMN(RAM!$D$7:$CY$205)-3,""),5))),"")</f>
        <v/>
      </c>
      <c r="P119" s="136" t="str">
        <f t="shared" si="72"/>
        <v>-/---</v>
      </c>
      <c r="Q119" s="136" t="str">
        <f t="shared" si="73"/>
        <v xml:space="preserve"> - </v>
      </c>
      <c r="R119" s="136" t="str">
        <f t="shared" si="74"/>
        <v/>
      </c>
      <c r="S119" s="14">
        <f>IF(roleF="",1,IF(ISNUMBER(MATCH(roleF,INDEX(RAM!$D$7:$CY$205,B119,),0)),1,0))*IF(personF="",1,IF(INDEX(INDEX(RAM!$D$7:$CY$205,B119,),1,personF)&lt;&gt;"",IF(roleF="",1,IF(ISNUMBER(MATCH(roleF,INDEX(RAM!$D$7:$CY$205,B119,personF),0)),1,0)),0))</f>
        <v>1</v>
      </c>
      <c r="T119" s="14" t="str">
        <f t="shared" si="75"/>
        <v/>
      </c>
      <c r="U119" s="14" t="str">
        <f t="shared" si="76"/>
        <v/>
      </c>
      <c r="V119" s="14" t="str">
        <f t="shared" si="77"/>
        <v/>
      </c>
      <c r="W119" s="14" t="str">
        <f t="shared" si="78"/>
        <v xml:space="preserve"> </v>
      </c>
      <c r="X119" s="14" t="str">
        <f>IF(T119="","",IF(T119=1,Y119+0*(COUNTIF($T$7:T119,1)-1),X118))</f>
        <v/>
      </c>
      <c r="Y119" s="14" t="str">
        <f t="shared" si="79"/>
        <v/>
      </c>
      <c r="Z119" s="23"/>
      <c r="AA119" s="23"/>
      <c r="AC119" s="91" t="str">
        <f t="shared" si="64"/>
        <v/>
      </c>
      <c r="AD119" s="91" t="str">
        <f t="shared" si="65"/>
        <v/>
      </c>
      <c r="AE119" s="91" t="str">
        <f t="shared" si="66"/>
        <v/>
      </c>
      <c r="AF119" s="91" t="str">
        <f t="shared" si="67"/>
        <v/>
      </c>
      <c r="AG119" s="91" t="str">
        <f t="shared" si="68"/>
        <v/>
      </c>
      <c r="AH119" s="91" t="str">
        <f t="shared" si="69"/>
        <v/>
      </c>
      <c r="AI119" s="91" t="str">
        <f t="shared" si="70"/>
        <v/>
      </c>
      <c r="AJ119" s="10" t="str">
        <f t="shared" si="80"/>
        <v/>
      </c>
      <c r="AK119" s="10" t="str">
        <f t="shared" si="81"/>
        <v/>
      </c>
      <c r="AL119" s="92" t="str">
        <f t="shared" si="82"/>
        <v/>
      </c>
      <c r="AM119" s="92" t="str">
        <f t="shared" si="83"/>
        <v/>
      </c>
      <c r="AN119" s="10" t="str">
        <f t="shared" si="84"/>
        <v/>
      </c>
      <c r="AO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</row>
    <row r="120" spans="2:62" x14ac:dyDescent="0.25">
      <c r="B120" s="5">
        <v>114</v>
      </c>
      <c r="C120" s="14" t="str">
        <f t="array" ref="C120">IFERROR(IF(INDEX(RAM!$B$7:$B$205,B120,1)=0,"",INDEX(RAM!$B$7:$B$205,B120,1)),"")</f>
        <v/>
      </c>
      <c r="D120" s="136" t="str">
        <f>IFERROR(IF(C120="","",IF(INDEX(RAM!$C$7:$C$205,B120,1)="","-/-",INDEX(RAM!$C$7:$C$205,B120,1))),"")</f>
        <v/>
      </c>
      <c r="E120" s="136" t="str">
        <f t="array" ref="E120">IFERROR(IF(C120="","",INDEX(RAM!$D$7:$CY$205,B120,SMALL(IF(INDEX(RAM!$D$7:$CY$205,B120,)&lt;&gt;"",COLUMN(RAM!$D$7:$CY$205)-3,""),1))),"")</f>
        <v/>
      </c>
      <c r="F120" s="136" t="str">
        <f t="array" ref="F120">IFERROR(IF(C120="","",INDEX(RAM!$D$7:$CY$205,B120,SMALL(IF(INDEX(RAM!$D$7:$CY$205,B120,)&lt;&gt;"",COLUMN(RAM!$D$7:$CY$205)-3,""),2))),"")</f>
        <v/>
      </c>
      <c r="G120" s="136" t="str">
        <f t="array" ref="G120">IFERROR(IF(C120="","",INDEX(RAM!$D$7:$CY$205,B120,SMALL(IF(INDEX(RAM!$D$7:$CY$205,B120,)&lt;&gt;"",COLUMN(RAM!$D$7:$CY$205)-3,""),3))),"")</f>
        <v/>
      </c>
      <c r="H120" s="136" t="str">
        <f t="array" ref="H120">IFERROR(IF(C120="","",INDEX(RAM!$D$7:$CY$205,B120,SMALL(IF(INDEX(RAM!$D$7:$CY$205,B120,)&lt;&gt;"",COLUMN(RAM!$D$7:$CY$205)-3,""),4))),"")</f>
        <v/>
      </c>
      <c r="I120" s="136" t="str">
        <f t="array" ref="I120">IFERROR(IF(C120="","",INDEX(RAM!$D$7:$CY$205,B120,SMALL(IF(INDEX(RAM!$D$7:$CY$205,B120,)&lt;&gt;"",COLUMN(RAM!$D$7:$CY$205)-3,""),5))),"")</f>
        <v/>
      </c>
      <c r="J120" s="136" t="str">
        <f t="shared" si="71"/>
        <v>-/-</v>
      </c>
      <c r="K120" s="136" t="str">
        <f t="array" ref="K120">IFERROR(IF(C120="","",INDEX(RAM!$D$5:$CY$5,1,SMALL(IF(INDEX(RAM!$D$7:$CY$205,B120,)&lt;&gt;"",COLUMN(RAM!$D$7:$CY$205)-3,""),1))),"")</f>
        <v/>
      </c>
      <c r="L120" s="136" t="str">
        <f t="array" ref="L120">IFERROR(IF(C120="","",INDEX(RAM!$D$5:$CY$5,1,SMALL(IF(INDEX(RAM!$D$7:$CY$205,B120,)&lt;&gt;"",COLUMN(RAM!$D$7:$CY$205)-3,""),2))),"")</f>
        <v/>
      </c>
      <c r="M120" s="136" t="str">
        <f t="array" ref="M120">IFERROR(IF(C120="","",INDEX(RAM!$D$5:$CY$5,1,SMALL(IF(INDEX(RAM!$D$7:$CY$205,B120,)&lt;&gt;"",COLUMN(RAM!$D$7:$CY$205)-3,""),3))),"")</f>
        <v/>
      </c>
      <c r="N120" s="136" t="str">
        <f t="array" ref="N120">IFERROR(IF(C120="","",INDEX(RAM!$D$5:$CY$5,1,SMALL(IF(INDEX(RAM!$D$7:$CY$205,B120,)&lt;&gt;"",COLUMN(RAM!$D$7:$CY$205)-3,""),4))),"")</f>
        <v/>
      </c>
      <c r="O120" s="136" t="str">
        <f t="array" ref="O120">IFERROR(IF(C120="","",INDEX(RAM!$D$5:$CY$5,1,SMALL(IF(INDEX(RAM!$D$7:$CY$205,B120,)&lt;&gt;"",COLUMN(RAM!$D$7:$CY$205)-3,""),5))),"")</f>
        <v/>
      </c>
      <c r="P120" s="136" t="str">
        <f t="shared" si="72"/>
        <v>-/---</v>
      </c>
      <c r="Q120" s="136" t="str">
        <f t="shared" si="73"/>
        <v xml:space="preserve"> - </v>
      </c>
      <c r="R120" s="136" t="str">
        <f t="shared" si="74"/>
        <v/>
      </c>
      <c r="S120" s="14">
        <f>IF(roleF="",1,IF(ISNUMBER(MATCH(roleF,INDEX(RAM!$D$7:$CY$205,B120,),0)),1,0))*IF(personF="",1,IF(INDEX(INDEX(RAM!$D$7:$CY$205,B120,),1,personF)&lt;&gt;"",IF(roleF="",1,IF(ISNUMBER(MATCH(roleF,INDEX(RAM!$D$7:$CY$205,B120,personF),0)),1,0)),0))</f>
        <v>1</v>
      </c>
      <c r="T120" s="14" t="str">
        <f t="shared" si="75"/>
        <v/>
      </c>
      <c r="U120" s="14" t="str">
        <f t="shared" si="76"/>
        <v/>
      </c>
      <c r="V120" s="14" t="str">
        <f t="shared" si="77"/>
        <v/>
      </c>
      <c r="W120" s="14" t="str">
        <f t="shared" si="78"/>
        <v xml:space="preserve"> </v>
      </c>
      <c r="X120" s="14" t="str">
        <f>IF(T120="","",IF(T120=1,Y120+0*(COUNTIF($T$7:T120,1)-1),X119))</f>
        <v/>
      </c>
      <c r="Y120" s="14" t="str">
        <f t="shared" si="79"/>
        <v/>
      </c>
      <c r="Z120" s="23"/>
      <c r="AA120" s="23"/>
      <c r="AC120" s="91" t="str">
        <f t="shared" si="64"/>
        <v/>
      </c>
      <c r="AD120" s="91" t="str">
        <f t="shared" si="65"/>
        <v/>
      </c>
      <c r="AE120" s="91" t="str">
        <f t="shared" si="66"/>
        <v/>
      </c>
      <c r="AF120" s="91" t="str">
        <f t="shared" si="67"/>
        <v/>
      </c>
      <c r="AG120" s="91" t="str">
        <f t="shared" si="68"/>
        <v/>
      </c>
      <c r="AH120" s="91" t="str">
        <f t="shared" si="69"/>
        <v/>
      </c>
      <c r="AI120" s="91" t="str">
        <f t="shared" si="70"/>
        <v/>
      </c>
      <c r="AJ120" s="10" t="str">
        <f t="shared" si="80"/>
        <v/>
      </c>
      <c r="AK120" s="10" t="str">
        <f t="shared" si="81"/>
        <v/>
      </c>
      <c r="AL120" s="92" t="str">
        <f t="shared" si="82"/>
        <v/>
      </c>
      <c r="AM120" s="92" t="str">
        <f t="shared" si="83"/>
        <v/>
      </c>
      <c r="AN120" s="10" t="str">
        <f t="shared" si="84"/>
        <v/>
      </c>
      <c r="AO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</row>
    <row r="121" spans="2:62" x14ac:dyDescent="0.25">
      <c r="B121" s="5">
        <v>115</v>
      </c>
      <c r="C121" s="14" t="str">
        <f t="array" ref="C121">IFERROR(IF(INDEX(RAM!$B$7:$B$205,B121,1)=0,"",INDEX(RAM!$B$7:$B$205,B121,1)),"")</f>
        <v/>
      </c>
      <c r="D121" s="136" t="str">
        <f>IFERROR(IF(C121="","",IF(INDEX(RAM!$C$7:$C$205,B121,1)="","-/-",INDEX(RAM!$C$7:$C$205,B121,1))),"")</f>
        <v/>
      </c>
      <c r="E121" s="136" t="str">
        <f t="array" ref="E121">IFERROR(IF(C121="","",INDEX(RAM!$D$7:$CY$205,B121,SMALL(IF(INDEX(RAM!$D$7:$CY$205,B121,)&lt;&gt;"",COLUMN(RAM!$D$7:$CY$205)-3,""),1))),"")</f>
        <v/>
      </c>
      <c r="F121" s="136" t="str">
        <f t="array" ref="F121">IFERROR(IF(C121="","",INDEX(RAM!$D$7:$CY$205,B121,SMALL(IF(INDEX(RAM!$D$7:$CY$205,B121,)&lt;&gt;"",COLUMN(RAM!$D$7:$CY$205)-3,""),2))),"")</f>
        <v/>
      </c>
      <c r="G121" s="136" t="str">
        <f t="array" ref="G121">IFERROR(IF(C121="","",INDEX(RAM!$D$7:$CY$205,B121,SMALL(IF(INDEX(RAM!$D$7:$CY$205,B121,)&lt;&gt;"",COLUMN(RAM!$D$7:$CY$205)-3,""),3))),"")</f>
        <v/>
      </c>
      <c r="H121" s="136" t="str">
        <f t="array" ref="H121">IFERROR(IF(C121="","",INDEX(RAM!$D$7:$CY$205,B121,SMALL(IF(INDEX(RAM!$D$7:$CY$205,B121,)&lt;&gt;"",COLUMN(RAM!$D$7:$CY$205)-3,""),4))),"")</f>
        <v/>
      </c>
      <c r="I121" s="136" t="str">
        <f t="array" ref="I121">IFERROR(IF(C121="","",INDEX(RAM!$D$7:$CY$205,B121,SMALL(IF(INDEX(RAM!$D$7:$CY$205,B121,)&lt;&gt;"",COLUMN(RAM!$D$7:$CY$205)-3,""),5))),"")</f>
        <v/>
      </c>
      <c r="J121" s="136" t="str">
        <f t="shared" si="71"/>
        <v>-/-</v>
      </c>
      <c r="K121" s="136" t="str">
        <f t="array" ref="K121">IFERROR(IF(C121="","",INDEX(RAM!$D$5:$CY$5,1,SMALL(IF(INDEX(RAM!$D$7:$CY$205,B121,)&lt;&gt;"",COLUMN(RAM!$D$7:$CY$205)-3,""),1))),"")</f>
        <v/>
      </c>
      <c r="L121" s="136" t="str">
        <f t="array" ref="L121">IFERROR(IF(C121="","",INDEX(RAM!$D$5:$CY$5,1,SMALL(IF(INDEX(RAM!$D$7:$CY$205,B121,)&lt;&gt;"",COLUMN(RAM!$D$7:$CY$205)-3,""),2))),"")</f>
        <v/>
      </c>
      <c r="M121" s="136" t="str">
        <f t="array" ref="M121">IFERROR(IF(C121="","",INDEX(RAM!$D$5:$CY$5,1,SMALL(IF(INDEX(RAM!$D$7:$CY$205,B121,)&lt;&gt;"",COLUMN(RAM!$D$7:$CY$205)-3,""),3))),"")</f>
        <v/>
      </c>
      <c r="N121" s="136" t="str">
        <f t="array" ref="N121">IFERROR(IF(C121="","",INDEX(RAM!$D$5:$CY$5,1,SMALL(IF(INDEX(RAM!$D$7:$CY$205,B121,)&lt;&gt;"",COLUMN(RAM!$D$7:$CY$205)-3,""),4))),"")</f>
        <v/>
      </c>
      <c r="O121" s="136" t="str">
        <f t="array" ref="O121">IFERROR(IF(C121="","",INDEX(RAM!$D$5:$CY$5,1,SMALL(IF(INDEX(RAM!$D$7:$CY$205,B121,)&lt;&gt;"",COLUMN(RAM!$D$7:$CY$205)-3,""),5))),"")</f>
        <v/>
      </c>
      <c r="P121" s="136" t="str">
        <f t="shared" si="72"/>
        <v>-/---</v>
      </c>
      <c r="Q121" s="136" t="str">
        <f t="shared" si="73"/>
        <v xml:space="preserve"> - </v>
      </c>
      <c r="R121" s="136" t="str">
        <f t="shared" si="74"/>
        <v/>
      </c>
      <c r="S121" s="14">
        <f>IF(roleF="",1,IF(ISNUMBER(MATCH(roleF,INDEX(RAM!$D$7:$CY$205,B121,),0)),1,0))*IF(personF="",1,IF(INDEX(INDEX(RAM!$D$7:$CY$205,B121,),1,personF)&lt;&gt;"",IF(roleF="",1,IF(ISNUMBER(MATCH(roleF,INDEX(RAM!$D$7:$CY$205,B121,personF),0)),1,0)),0))</f>
        <v>1</v>
      </c>
      <c r="T121" s="14" t="str">
        <f t="shared" si="75"/>
        <v/>
      </c>
      <c r="U121" s="14" t="str">
        <f t="shared" si="76"/>
        <v/>
      </c>
      <c r="V121" s="14" t="str">
        <f t="shared" si="77"/>
        <v/>
      </c>
      <c r="W121" s="14" t="str">
        <f t="shared" si="78"/>
        <v xml:space="preserve"> </v>
      </c>
      <c r="X121" s="14" t="str">
        <f>IF(T121="","",IF(T121=1,Y121+0*(COUNTIF($T$7:T121,1)-1),X120))</f>
        <v/>
      </c>
      <c r="Y121" s="14" t="str">
        <f t="shared" si="79"/>
        <v/>
      </c>
      <c r="Z121" s="23"/>
      <c r="AA121" s="23"/>
      <c r="AC121" s="91" t="str">
        <f t="shared" si="64"/>
        <v/>
      </c>
      <c r="AD121" s="91" t="str">
        <f t="shared" si="65"/>
        <v/>
      </c>
      <c r="AE121" s="91" t="str">
        <f t="shared" si="66"/>
        <v/>
      </c>
      <c r="AF121" s="91" t="str">
        <f t="shared" si="67"/>
        <v/>
      </c>
      <c r="AG121" s="91" t="str">
        <f t="shared" si="68"/>
        <v/>
      </c>
      <c r="AH121" s="91" t="str">
        <f t="shared" si="69"/>
        <v/>
      </c>
      <c r="AI121" s="91" t="str">
        <f t="shared" si="70"/>
        <v/>
      </c>
      <c r="AJ121" s="10" t="str">
        <f t="shared" si="80"/>
        <v/>
      </c>
      <c r="AK121" s="10" t="str">
        <f t="shared" si="81"/>
        <v/>
      </c>
      <c r="AL121" s="92" t="str">
        <f t="shared" si="82"/>
        <v/>
      </c>
      <c r="AM121" s="92" t="str">
        <f t="shared" si="83"/>
        <v/>
      </c>
      <c r="AN121" s="10" t="str">
        <f t="shared" si="84"/>
        <v/>
      </c>
      <c r="AO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</row>
    <row r="122" spans="2:62" x14ac:dyDescent="0.25">
      <c r="B122" s="5">
        <v>116</v>
      </c>
      <c r="C122" s="14" t="str">
        <f t="array" ref="C122">IFERROR(IF(INDEX(RAM!$B$7:$B$205,B122,1)=0,"",INDEX(RAM!$B$7:$B$205,B122,1)),"")</f>
        <v/>
      </c>
      <c r="D122" s="136" t="str">
        <f>IFERROR(IF(C122="","",IF(INDEX(RAM!$C$7:$C$205,B122,1)="","-/-",INDEX(RAM!$C$7:$C$205,B122,1))),"")</f>
        <v/>
      </c>
      <c r="E122" s="136" t="str">
        <f t="array" ref="E122">IFERROR(IF(C122="","",INDEX(RAM!$D$7:$CY$205,B122,SMALL(IF(INDEX(RAM!$D$7:$CY$205,B122,)&lt;&gt;"",COLUMN(RAM!$D$7:$CY$205)-3,""),1))),"")</f>
        <v/>
      </c>
      <c r="F122" s="136" t="str">
        <f t="array" ref="F122">IFERROR(IF(C122="","",INDEX(RAM!$D$7:$CY$205,B122,SMALL(IF(INDEX(RAM!$D$7:$CY$205,B122,)&lt;&gt;"",COLUMN(RAM!$D$7:$CY$205)-3,""),2))),"")</f>
        <v/>
      </c>
      <c r="G122" s="136" t="str">
        <f t="array" ref="G122">IFERROR(IF(C122="","",INDEX(RAM!$D$7:$CY$205,B122,SMALL(IF(INDEX(RAM!$D$7:$CY$205,B122,)&lt;&gt;"",COLUMN(RAM!$D$7:$CY$205)-3,""),3))),"")</f>
        <v/>
      </c>
      <c r="H122" s="136" t="str">
        <f t="array" ref="H122">IFERROR(IF(C122="","",INDEX(RAM!$D$7:$CY$205,B122,SMALL(IF(INDEX(RAM!$D$7:$CY$205,B122,)&lt;&gt;"",COLUMN(RAM!$D$7:$CY$205)-3,""),4))),"")</f>
        <v/>
      </c>
      <c r="I122" s="136" t="str">
        <f t="array" ref="I122">IFERROR(IF(C122="","",INDEX(RAM!$D$7:$CY$205,B122,SMALL(IF(INDEX(RAM!$D$7:$CY$205,B122,)&lt;&gt;"",COLUMN(RAM!$D$7:$CY$205)-3,""),5))),"")</f>
        <v/>
      </c>
      <c r="J122" s="136" t="str">
        <f t="shared" si="71"/>
        <v>-/-</v>
      </c>
      <c r="K122" s="136" t="str">
        <f t="array" ref="K122">IFERROR(IF(C122="","",INDEX(RAM!$D$5:$CY$5,1,SMALL(IF(INDEX(RAM!$D$7:$CY$205,B122,)&lt;&gt;"",COLUMN(RAM!$D$7:$CY$205)-3,""),1))),"")</f>
        <v/>
      </c>
      <c r="L122" s="136" t="str">
        <f t="array" ref="L122">IFERROR(IF(C122="","",INDEX(RAM!$D$5:$CY$5,1,SMALL(IF(INDEX(RAM!$D$7:$CY$205,B122,)&lt;&gt;"",COLUMN(RAM!$D$7:$CY$205)-3,""),2))),"")</f>
        <v/>
      </c>
      <c r="M122" s="136" t="str">
        <f t="array" ref="M122">IFERROR(IF(C122="","",INDEX(RAM!$D$5:$CY$5,1,SMALL(IF(INDEX(RAM!$D$7:$CY$205,B122,)&lt;&gt;"",COLUMN(RAM!$D$7:$CY$205)-3,""),3))),"")</f>
        <v/>
      </c>
      <c r="N122" s="136" t="str">
        <f t="array" ref="N122">IFERROR(IF(C122="","",INDEX(RAM!$D$5:$CY$5,1,SMALL(IF(INDEX(RAM!$D$7:$CY$205,B122,)&lt;&gt;"",COLUMN(RAM!$D$7:$CY$205)-3,""),4))),"")</f>
        <v/>
      </c>
      <c r="O122" s="136" t="str">
        <f t="array" ref="O122">IFERROR(IF(C122="","",INDEX(RAM!$D$5:$CY$5,1,SMALL(IF(INDEX(RAM!$D$7:$CY$205,B122,)&lt;&gt;"",COLUMN(RAM!$D$7:$CY$205)-3,""),5))),"")</f>
        <v/>
      </c>
      <c r="P122" s="136" t="str">
        <f t="shared" si="72"/>
        <v>-/---</v>
      </c>
      <c r="Q122" s="136" t="str">
        <f t="shared" si="73"/>
        <v xml:space="preserve"> - </v>
      </c>
      <c r="R122" s="136" t="str">
        <f t="shared" si="74"/>
        <v/>
      </c>
      <c r="S122" s="14">
        <f>IF(roleF="",1,IF(ISNUMBER(MATCH(roleF,INDEX(RAM!$D$7:$CY$205,B122,),0)),1,0))*IF(personF="",1,IF(INDEX(INDEX(RAM!$D$7:$CY$205,B122,),1,personF)&lt;&gt;"",IF(roleF="",1,IF(ISNUMBER(MATCH(roleF,INDEX(RAM!$D$7:$CY$205,B122,personF),0)),1,0)),0))</f>
        <v>1</v>
      </c>
      <c r="T122" s="14" t="str">
        <f t="shared" si="75"/>
        <v/>
      </c>
      <c r="U122" s="14" t="str">
        <f t="shared" si="76"/>
        <v/>
      </c>
      <c r="V122" s="14" t="str">
        <f t="shared" si="77"/>
        <v/>
      </c>
      <c r="W122" s="14" t="str">
        <f t="shared" si="78"/>
        <v xml:space="preserve"> </v>
      </c>
      <c r="X122" s="14" t="str">
        <f>IF(T122="","",IF(T122=1,Y122+0*(COUNTIF($T$7:T122,1)-1),X121))</f>
        <v/>
      </c>
      <c r="Y122" s="14" t="str">
        <f t="shared" si="79"/>
        <v/>
      </c>
      <c r="Z122" s="23"/>
      <c r="AA122" s="23"/>
      <c r="AC122" s="91" t="str">
        <f t="shared" si="64"/>
        <v/>
      </c>
      <c r="AD122" s="91" t="str">
        <f t="shared" si="65"/>
        <v/>
      </c>
      <c r="AE122" s="91" t="str">
        <f t="shared" si="66"/>
        <v/>
      </c>
      <c r="AF122" s="91" t="str">
        <f t="shared" si="67"/>
        <v/>
      </c>
      <c r="AG122" s="91" t="str">
        <f t="shared" si="68"/>
        <v/>
      </c>
      <c r="AH122" s="91" t="str">
        <f t="shared" si="69"/>
        <v/>
      </c>
      <c r="AI122" s="91" t="str">
        <f t="shared" si="70"/>
        <v/>
      </c>
      <c r="AJ122" s="10" t="str">
        <f t="shared" si="80"/>
        <v/>
      </c>
      <c r="AK122" s="10" t="str">
        <f t="shared" si="81"/>
        <v/>
      </c>
      <c r="AL122" s="92" t="str">
        <f t="shared" si="82"/>
        <v/>
      </c>
      <c r="AM122" s="92" t="str">
        <f t="shared" si="83"/>
        <v/>
      </c>
      <c r="AN122" s="10" t="str">
        <f t="shared" si="84"/>
        <v/>
      </c>
      <c r="AO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</row>
    <row r="123" spans="2:62" x14ac:dyDescent="0.25">
      <c r="B123" s="5">
        <v>117</v>
      </c>
      <c r="C123" s="14" t="str">
        <f t="array" ref="C123">IFERROR(IF(INDEX(RAM!$B$7:$B$205,B123,1)=0,"",INDEX(RAM!$B$7:$B$205,B123,1)),"")</f>
        <v/>
      </c>
      <c r="D123" s="136" t="str">
        <f>IFERROR(IF(C123="","",IF(INDEX(RAM!$C$7:$C$205,B123,1)="","-/-",INDEX(RAM!$C$7:$C$205,B123,1))),"")</f>
        <v/>
      </c>
      <c r="E123" s="136" t="str">
        <f t="array" ref="E123">IFERROR(IF(C123="","",INDEX(RAM!$D$7:$CY$205,B123,SMALL(IF(INDEX(RAM!$D$7:$CY$205,B123,)&lt;&gt;"",COLUMN(RAM!$D$7:$CY$205)-3,""),1))),"")</f>
        <v/>
      </c>
      <c r="F123" s="136" t="str">
        <f t="array" ref="F123">IFERROR(IF(C123="","",INDEX(RAM!$D$7:$CY$205,B123,SMALL(IF(INDEX(RAM!$D$7:$CY$205,B123,)&lt;&gt;"",COLUMN(RAM!$D$7:$CY$205)-3,""),2))),"")</f>
        <v/>
      </c>
      <c r="G123" s="136" t="str">
        <f t="array" ref="G123">IFERROR(IF(C123="","",INDEX(RAM!$D$7:$CY$205,B123,SMALL(IF(INDEX(RAM!$D$7:$CY$205,B123,)&lt;&gt;"",COLUMN(RAM!$D$7:$CY$205)-3,""),3))),"")</f>
        <v/>
      </c>
      <c r="H123" s="136" t="str">
        <f t="array" ref="H123">IFERROR(IF(C123="","",INDEX(RAM!$D$7:$CY$205,B123,SMALL(IF(INDEX(RAM!$D$7:$CY$205,B123,)&lt;&gt;"",COLUMN(RAM!$D$7:$CY$205)-3,""),4))),"")</f>
        <v/>
      </c>
      <c r="I123" s="136" t="str">
        <f t="array" ref="I123">IFERROR(IF(C123="","",INDEX(RAM!$D$7:$CY$205,B123,SMALL(IF(INDEX(RAM!$D$7:$CY$205,B123,)&lt;&gt;"",COLUMN(RAM!$D$7:$CY$205)-3,""),5))),"")</f>
        <v/>
      </c>
      <c r="J123" s="136" t="str">
        <f t="shared" si="71"/>
        <v>-/-</v>
      </c>
      <c r="K123" s="136" t="str">
        <f t="array" ref="K123">IFERROR(IF(C123="","",INDEX(RAM!$D$5:$CY$5,1,SMALL(IF(INDEX(RAM!$D$7:$CY$205,B123,)&lt;&gt;"",COLUMN(RAM!$D$7:$CY$205)-3,""),1))),"")</f>
        <v/>
      </c>
      <c r="L123" s="136" t="str">
        <f t="array" ref="L123">IFERROR(IF(C123="","",INDEX(RAM!$D$5:$CY$5,1,SMALL(IF(INDEX(RAM!$D$7:$CY$205,B123,)&lt;&gt;"",COLUMN(RAM!$D$7:$CY$205)-3,""),2))),"")</f>
        <v/>
      </c>
      <c r="M123" s="136" t="str">
        <f t="array" ref="M123">IFERROR(IF(C123="","",INDEX(RAM!$D$5:$CY$5,1,SMALL(IF(INDEX(RAM!$D$7:$CY$205,B123,)&lt;&gt;"",COLUMN(RAM!$D$7:$CY$205)-3,""),3))),"")</f>
        <v/>
      </c>
      <c r="N123" s="136" t="str">
        <f t="array" ref="N123">IFERROR(IF(C123="","",INDEX(RAM!$D$5:$CY$5,1,SMALL(IF(INDEX(RAM!$D$7:$CY$205,B123,)&lt;&gt;"",COLUMN(RAM!$D$7:$CY$205)-3,""),4))),"")</f>
        <v/>
      </c>
      <c r="O123" s="136" t="str">
        <f t="array" ref="O123">IFERROR(IF(C123="","",INDEX(RAM!$D$5:$CY$5,1,SMALL(IF(INDEX(RAM!$D$7:$CY$205,B123,)&lt;&gt;"",COLUMN(RAM!$D$7:$CY$205)-3,""),5))),"")</f>
        <v/>
      </c>
      <c r="P123" s="136" t="str">
        <f t="shared" si="72"/>
        <v>-/---</v>
      </c>
      <c r="Q123" s="136" t="str">
        <f t="shared" si="73"/>
        <v xml:space="preserve"> - </v>
      </c>
      <c r="R123" s="136" t="str">
        <f t="shared" si="74"/>
        <v/>
      </c>
      <c r="S123" s="14">
        <f>IF(roleF="",1,IF(ISNUMBER(MATCH(roleF,INDEX(RAM!$D$7:$CY$205,B123,),0)),1,0))*IF(personF="",1,IF(INDEX(INDEX(RAM!$D$7:$CY$205,B123,),1,personF)&lt;&gt;"",IF(roleF="",1,IF(ISNUMBER(MATCH(roleF,INDEX(RAM!$D$7:$CY$205,B123,personF),0)),1,0)),0))</f>
        <v>1</v>
      </c>
      <c r="T123" s="14" t="str">
        <f t="shared" si="75"/>
        <v/>
      </c>
      <c r="U123" s="14" t="str">
        <f t="shared" si="76"/>
        <v/>
      </c>
      <c r="V123" s="14" t="str">
        <f t="shared" si="77"/>
        <v/>
      </c>
      <c r="W123" s="14" t="str">
        <f t="shared" si="78"/>
        <v xml:space="preserve"> </v>
      </c>
      <c r="X123" s="14" t="str">
        <f>IF(T123="","",IF(T123=1,Y123+0*(COUNTIF($T$7:T123,1)-1),X122))</f>
        <v/>
      </c>
      <c r="Y123" s="14" t="str">
        <f t="shared" si="79"/>
        <v/>
      </c>
      <c r="Z123" s="23"/>
      <c r="AA123" s="23"/>
      <c r="AC123" s="91" t="str">
        <f t="shared" si="64"/>
        <v/>
      </c>
      <c r="AD123" s="91" t="str">
        <f t="shared" si="65"/>
        <v/>
      </c>
      <c r="AE123" s="91" t="str">
        <f t="shared" si="66"/>
        <v/>
      </c>
      <c r="AF123" s="91" t="str">
        <f t="shared" si="67"/>
        <v/>
      </c>
      <c r="AG123" s="91" t="str">
        <f t="shared" si="68"/>
        <v/>
      </c>
      <c r="AH123" s="91" t="str">
        <f t="shared" si="69"/>
        <v/>
      </c>
      <c r="AI123" s="91" t="str">
        <f t="shared" si="70"/>
        <v/>
      </c>
      <c r="AJ123" s="10" t="str">
        <f t="shared" si="80"/>
        <v/>
      </c>
      <c r="AK123" s="10" t="str">
        <f t="shared" si="81"/>
        <v/>
      </c>
      <c r="AL123" s="92" t="str">
        <f t="shared" si="82"/>
        <v/>
      </c>
      <c r="AM123" s="92" t="str">
        <f t="shared" si="83"/>
        <v/>
      </c>
      <c r="AN123" s="10" t="str">
        <f t="shared" si="84"/>
        <v/>
      </c>
      <c r="AO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</row>
    <row r="124" spans="2:62" x14ac:dyDescent="0.25">
      <c r="B124" s="5">
        <v>118</v>
      </c>
      <c r="C124" s="14" t="str">
        <f t="array" ref="C124">IFERROR(IF(INDEX(RAM!$B$7:$B$205,B124,1)=0,"",INDEX(RAM!$B$7:$B$205,B124,1)),"")</f>
        <v/>
      </c>
      <c r="D124" s="136" t="str">
        <f>IFERROR(IF(C124="","",IF(INDEX(RAM!$C$7:$C$205,B124,1)="","-/-",INDEX(RAM!$C$7:$C$205,B124,1))),"")</f>
        <v/>
      </c>
      <c r="E124" s="136" t="str">
        <f t="array" ref="E124">IFERROR(IF(C124="","",INDEX(RAM!$D$7:$CY$205,B124,SMALL(IF(INDEX(RAM!$D$7:$CY$205,B124,)&lt;&gt;"",COLUMN(RAM!$D$7:$CY$205)-3,""),1))),"")</f>
        <v/>
      </c>
      <c r="F124" s="136" t="str">
        <f t="array" ref="F124">IFERROR(IF(C124="","",INDEX(RAM!$D$7:$CY$205,B124,SMALL(IF(INDEX(RAM!$D$7:$CY$205,B124,)&lt;&gt;"",COLUMN(RAM!$D$7:$CY$205)-3,""),2))),"")</f>
        <v/>
      </c>
      <c r="G124" s="136" t="str">
        <f t="array" ref="G124">IFERROR(IF(C124="","",INDEX(RAM!$D$7:$CY$205,B124,SMALL(IF(INDEX(RAM!$D$7:$CY$205,B124,)&lt;&gt;"",COLUMN(RAM!$D$7:$CY$205)-3,""),3))),"")</f>
        <v/>
      </c>
      <c r="H124" s="136" t="str">
        <f t="array" ref="H124">IFERROR(IF(C124="","",INDEX(RAM!$D$7:$CY$205,B124,SMALL(IF(INDEX(RAM!$D$7:$CY$205,B124,)&lt;&gt;"",COLUMN(RAM!$D$7:$CY$205)-3,""),4))),"")</f>
        <v/>
      </c>
      <c r="I124" s="136" t="str">
        <f t="array" ref="I124">IFERROR(IF(C124="","",INDEX(RAM!$D$7:$CY$205,B124,SMALL(IF(INDEX(RAM!$D$7:$CY$205,B124,)&lt;&gt;"",COLUMN(RAM!$D$7:$CY$205)-3,""),5))),"")</f>
        <v/>
      </c>
      <c r="J124" s="136" t="str">
        <f t="shared" si="71"/>
        <v>-/-</v>
      </c>
      <c r="K124" s="136" t="str">
        <f t="array" ref="K124">IFERROR(IF(C124="","",INDEX(RAM!$D$5:$CY$5,1,SMALL(IF(INDEX(RAM!$D$7:$CY$205,B124,)&lt;&gt;"",COLUMN(RAM!$D$7:$CY$205)-3,""),1))),"")</f>
        <v/>
      </c>
      <c r="L124" s="136" t="str">
        <f t="array" ref="L124">IFERROR(IF(C124="","",INDEX(RAM!$D$5:$CY$5,1,SMALL(IF(INDEX(RAM!$D$7:$CY$205,B124,)&lt;&gt;"",COLUMN(RAM!$D$7:$CY$205)-3,""),2))),"")</f>
        <v/>
      </c>
      <c r="M124" s="136" t="str">
        <f t="array" ref="M124">IFERROR(IF(C124="","",INDEX(RAM!$D$5:$CY$5,1,SMALL(IF(INDEX(RAM!$D$7:$CY$205,B124,)&lt;&gt;"",COLUMN(RAM!$D$7:$CY$205)-3,""),3))),"")</f>
        <v/>
      </c>
      <c r="N124" s="136" t="str">
        <f t="array" ref="N124">IFERROR(IF(C124="","",INDEX(RAM!$D$5:$CY$5,1,SMALL(IF(INDEX(RAM!$D$7:$CY$205,B124,)&lt;&gt;"",COLUMN(RAM!$D$7:$CY$205)-3,""),4))),"")</f>
        <v/>
      </c>
      <c r="O124" s="136" t="str">
        <f t="array" ref="O124">IFERROR(IF(C124="","",INDEX(RAM!$D$5:$CY$5,1,SMALL(IF(INDEX(RAM!$D$7:$CY$205,B124,)&lt;&gt;"",COLUMN(RAM!$D$7:$CY$205)-3,""),5))),"")</f>
        <v/>
      </c>
      <c r="P124" s="136" t="str">
        <f t="shared" si="72"/>
        <v>-/---</v>
      </c>
      <c r="Q124" s="136" t="str">
        <f t="shared" si="73"/>
        <v xml:space="preserve"> - </v>
      </c>
      <c r="R124" s="136" t="str">
        <f t="shared" si="74"/>
        <v/>
      </c>
      <c r="S124" s="14">
        <f>IF(roleF="",1,IF(ISNUMBER(MATCH(roleF,INDEX(RAM!$D$7:$CY$205,B124,),0)),1,0))*IF(personF="",1,IF(INDEX(INDEX(RAM!$D$7:$CY$205,B124,),1,personF)&lt;&gt;"",IF(roleF="",1,IF(ISNUMBER(MATCH(roleF,INDEX(RAM!$D$7:$CY$205,B124,personF),0)),1,0)),0))</f>
        <v>1</v>
      </c>
      <c r="T124" s="14" t="str">
        <f t="shared" si="75"/>
        <v/>
      </c>
      <c r="U124" s="14" t="str">
        <f t="shared" si="76"/>
        <v/>
      </c>
      <c r="V124" s="14" t="str">
        <f t="shared" si="77"/>
        <v/>
      </c>
      <c r="W124" s="14" t="str">
        <f t="shared" si="78"/>
        <v xml:space="preserve"> </v>
      </c>
      <c r="X124" s="14" t="str">
        <f>IF(T124="","",IF(T124=1,Y124+0*(COUNTIF($T$7:T124,1)-1),X123))</f>
        <v/>
      </c>
      <c r="Y124" s="14" t="str">
        <f t="shared" si="79"/>
        <v/>
      </c>
      <c r="Z124" s="23"/>
      <c r="AA124" s="23"/>
      <c r="AC124" s="91" t="str">
        <f t="shared" si="64"/>
        <v/>
      </c>
      <c r="AD124" s="91" t="str">
        <f t="shared" si="65"/>
        <v/>
      </c>
      <c r="AE124" s="91" t="str">
        <f t="shared" si="66"/>
        <v/>
      </c>
      <c r="AF124" s="91" t="str">
        <f t="shared" si="67"/>
        <v/>
      </c>
      <c r="AG124" s="91" t="str">
        <f t="shared" si="68"/>
        <v/>
      </c>
      <c r="AH124" s="91" t="str">
        <f t="shared" si="69"/>
        <v/>
      </c>
      <c r="AI124" s="91" t="str">
        <f t="shared" si="70"/>
        <v/>
      </c>
      <c r="AJ124" s="10" t="str">
        <f t="shared" si="80"/>
        <v/>
      </c>
      <c r="AK124" s="10" t="str">
        <f t="shared" si="81"/>
        <v/>
      </c>
      <c r="AL124" s="92" t="str">
        <f t="shared" si="82"/>
        <v/>
      </c>
      <c r="AM124" s="92" t="str">
        <f t="shared" si="83"/>
        <v/>
      </c>
      <c r="AN124" s="10" t="str">
        <f t="shared" si="84"/>
        <v/>
      </c>
      <c r="AO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</row>
    <row r="125" spans="2:62" x14ac:dyDescent="0.25">
      <c r="B125" s="5">
        <v>119</v>
      </c>
      <c r="C125" s="14" t="str">
        <f t="array" ref="C125">IFERROR(IF(INDEX(RAM!$B$7:$B$205,B125,1)=0,"",INDEX(RAM!$B$7:$B$205,B125,1)),"")</f>
        <v/>
      </c>
      <c r="D125" s="136" t="str">
        <f>IFERROR(IF(C125="","",IF(INDEX(RAM!$C$7:$C$205,B125,1)="","-/-",INDEX(RAM!$C$7:$C$205,B125,1))),"")</f>
        <v/>
      </c>
      <c r="E125" s="136" t="str">
        <f t="array" ref="E125">IFERROR(IF(C125="","",INDEX(RAM!$D$7:$CY$205,B125,SMALL(IF(INDEX(RAM!$D$7:$CY$205,B125,)&lt;&gt;"",COLUMN(RAM!$D$7:$CY$205)-3,""),1))),"")</f>
        <v/>
      </c>
      <c r="F125" s="136" t="str">
        <f t="array" ref="F125">IFERROR(IF(C125="","",INDEX(RAM!$D$7:$CY$205,B125,SMALL(IF(INDEX(RAM!$D$7:$CY$205,B125,)&lt;&gt;"",COLUMN(RAM!$D$7:$CY$205)-3,""),2))),"")</f>
        <v/>
      </c>
      <c r="G125" s="136" t="str">
        <f t="array" ref="G125">IFERROR(IF(C125="","",INDEX(RAM!$D$7:$CY$205,B125,SMALL(IF(INDEX(RAM!$D$7:$CY$205,B125,)&lt;&gt;"",COLUMN(RAM!$D$7:$CY$205)-3,""),3))),"")</f>
        <v/>
      </c>
      <c r="H125" s="136" t="str">
        <f t="array" ref="H125">IFERROR(IF(C125="","",INDEX(RAM!$D$7:$CY$205,B125,SMALL(IF(INDEX(RAM!$D$7:$CY$205,B125,)&lt;&gt;"",COLUMN(RAM!$D$7:$CY$205)-3,""),4))),"")</f>
        <v/>
      </c>
      <c r="I125" s="136" t="str">
        <f t="array" ref="I125">IFERROR(IF(C125="","",INDEX(RAM!$D$7:$CY$205,B125,SMALL(IF(INDEX(RAM!$D$7:$CY$205,B125,)&lt;&gt;"",COLUMN(RAM!$D$7:$CY$205)-3,""),5))),"")</f>
        <v/>
      </c>
      <c r="J125" s="136" t="str">
        <f t="shared" si="71"/>
        <v>-/-</v>
      </c>
      <c r="K125" s="136" t="str">
        <f t="array" ref="K125">IFERROR(IF(C125="","",INDEX(RAM!$D$5:$CY$5,1,SMALL(IF(INDEX(RAM!$D$7:$CY$205,B125,)&lt;&gt;"",COLUMN(RAM!$D$7:$CY$205)-3,""),1))),"")</f>
        <v/>
      </c>
      <c r="L125" s="136" t="str">
        <f t="array" ref="L125">IFERROR(IF(C125="","",INDEX(RAM!$D$5:$CY$5,1,SMALL(IF(INDEX(RAM!$D$7:$CY$205,B125,)&lt;&gt;"",COLUMN(RAM!$D$7:$CY$205)-3,""),2))),"")</f>
        <v/>
      </c>
      <c r="M125" s="136" t="str">
        <f t="array" ref="M125">IFERROR(IF(C125="","",INDEX(RAM!$D$5:$CY$5,1,SMALL(IF(INDEX(RAM!$D$7:$CY$205,B125,)&lt;&gt;"",COLUMN(RAM!$D$7:$CY$205)-3,""),3))),"")</f>
        <v/>
      </c>
      <c r="N125" s="136" t="str">
        <f t="array" ref="N125">IFERROR(IF(C125="","",INDEX(RAM!$D$5:$CY$5,1,SMALL(IF(INDEX(RAM!$D$7:$CY$205,B125,)&lt;&gt;"",COLUMN(RAM!$D$7:$CY$205)-3,""),4))),"")</f>
        <v/>
      </c>
      <c r="O125" s="136" t="str">
        <f t="array" ref="O125">IFERROR(IF(C125="","",INDEX(RAM!$D$5:$CY$5,1,SMALL(IF(INDEX(RAM!$D$7:$CY$205,B125,)&lt;&gt;"",COLUMN(RAM!$D$7:$CY$205)-3,""),5))),"")</f>
        <v/>
      </c>
      <c r="P125" s="136" t="str">
        <f t="shared" si="72"/>
        <v>-/---</v>
      </c>
      <c r="Q125" s="136" t="str">
        <f t="shared" si="73"/>
        <v xml:space="preserve"> - </v>
      </c>
      <c r="R125" s="136" t="str">
        <f t="shared" si="74"/>
        <v/>
      </c>
      <c r="S125" s="14">
        <f>IF(roleF="",1,IF(ISNUMBER(MATCH(roleF,INDEX(RAM!$D$7:$CY$205,B125,),0)),1,0))*IF(personF="",1,IF(INDEX(INDEX(RAM!$D$7:$CY$205,B125,),1,personF)&lt;&gt;"",IF(roleF="",1,IF(ISNUMBER(MATCH(roleF,INDEX(RAM!$D$7:$CY$205,B125,personF),0)),1,0)),0))</f>
        <v>1</v>
      </c>
      <c r="T125" s="14" t="str">
        <f t="shared" si="75"/>
        <v/>
      </c>
      <c r="U125" s="14" t="str">
        <f t="shared" si="76"/>
        <v/>
      </c>
      <c r="V125" s="14" t="str">
        <f t="shared" si="77"/>
        <v/>
      </c>
      <c r="W125" s="14" t="str">
        <f t="shared" si="78"/>
        <v xml:space="preserve"> </v>
      </c>
      <c r="X125" s="14" t="str">
        <f>IF(T125="","",IF(T125=1,Y125+0*(COUNTIF($T$7:T125,1)-1),X124))</f>
        <v/>
      </c>
      <c r="Y125" s="14" t="str">
        <f t="shared" si="79"/>
        <v/>
      </c>
      <c r="Z125" s="23"/>
      <c r="AA125" s="23"/>
      <c r="AC125" s="91" t="str">
        <f t="shared" si="64"/>
        <v/>
      </c>
      <c r="AD125" s="91" t="str">
        <f t="shared" si="65"/>
        <v/>
      </c>
      <c r="AE125" s="91" t="str">
        <f t="shared" si="66"/>
        <v/>
      </c>
      <c r="AF125" s="91" t="str">
        <f t="shared" si="67"/>
        <v/>
      </c>
      <c r="AG125" s="91" t="str">
        <f t="shared" si="68"/>
        <v/>
      </c>
      <c r="AH125" s="91" t="str">
        <f t="shared" si="69"/>
        <v/>
      </c>
      <c r="AI125" s="91" t="str">
        <f t="shared" si="70"/>
        <v/>
      </c>
      <c r="AJ125" s="10" t="str">
        <f t="shared" si="80"/>
        <v/>
      </c>
      <c r="AK125" s="10" t="str">
        <f t="shared" si="81"/>
        <v/>
      </c>
      <c r="AL125" s="92" t="str">
        <f t="shared" si="82"/>
        <v/>
      </c>
      <c r="AM125" s="92" t="str">
        <f t="shared" si="83"/>
        <v/>
      </c>
      <c r="AN125" s="10" t="str">
        <f t="shared" si="84"/>
        <v/>
      </c>
      <c r="AO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</row>
    <row r="126" spans="2:62" x14ac:dyDescent="0.25">
      <c r="B126" s="5">
        <v>120</v>
      </c>
      <c r="C126" s="14" t="str">
        <f t="array" ref="C126">IFERROR(IF(INDEX(RAM!$B$7:$B$205,B126,1)=0,"",INDEX(RAM!$B$7:$B$205,B126,1)),"")</f>
        <v/>
      </c>
      <c r="D126" s="136" t="str">
        <f>IFERROR(IF(C126="","",IF(INDEX(RAM!$C$7:$C$205,B126,1)="","-/-",INDEX(RAM!$C$7:$C$205,B126,1))),"")</f>
        <v/>
      </c>
      <c r="E126" s="136" t="str">
        <f t="array" ref="E126">IFERROR(IF(C126="","",INDEX(RAM!$D$7:$CY$205,B126,SMALL(IF(INDEX(RAM!$D$7:$CY$205,B126,)&lt;&gt;"",COLUMN(RAM!$D$7:$CY$205)-3,""),1))),"")</f>
        <v/>
      </c>
      <c r="F126" s="136" t="str">
        <f t="array" ref="F126">IFERROR(IF(C126="","",INDEX(RAM!$D$7:$CY$205,B126,SMALL(IF(INDEX(RAM!$D$7:$CY$205,B126,)&lt;&gt;"",COLUMN(RAM!$D$7:$CY$205)-3,""),2))),"")</f>
        <v/>
      </c>
      <c r="G126" s="136" t="str">
        <f t="array" ref="G126">IFERROR(IF(C126="","",INDEX(RAM!$D$7:$CY$205,B126,SMALL(IF(INDEX(RAM!$D$7:$CY$205,B126,)&lt;&gt;"",COLUMN(RAM!$D$7:$CY$205)-3,""),3))),"")</f>
        <v/>
      </c>
      <c r="H126" s="136" t="str">
        <f t="array" ref="H126">IFERROR(IF(C126="","",INDEX(RAM!$D$7:$CY$205,B126,SMALL(IF(INDEX(RAM!$D$7:$CY$205,B126,)&lt;&gt;"",COLUMN(RAM!$D$7:$CY$205)-3,""),4))),"")</f>
        <v/>
      </c>
      <c r="I126" s="136" t="str">
        <f t="array" ref="I126">IFERROR(IF(C126="","",INDEX(RAM!$D$7:$CY$205,B126,SMALL(IF(INDEX(RAM!$D$7:$CY$205,B126,)&lt;&gt;"",COLUMN(RAM!$D$7:$CY$205)-3,""),5))),"")</f>
        <v/>
      </c>
      <c r="J126" s="136" t="str">
        <f t="shared" si="71"/>
        <v>-/-</v>
      </c>
      <c r="K126" s="136" t="str">
        <f t="array" ref="K126">IFERROR(IF(C126="","",INDEX(RAM!$D$5:$CY$5,1,SMALL(IF(INDEX(RAM!$D$7:$CY$205,B126,)&lt;&gt;"",COLUMN(RAM!$D$7:$CY$205)-3,""),1))),"")</f>
        <v/>
      </c>
      <c r="L126" s="136" t="str">
        <f t="array" ref="L126">IFERROR(IF(C126="","",INDEX(RAM!$D$5:$CY$5,1,SMALL(IF(INDEX(RAM!$D$7:$CY$205,B126,)&lt;&gt;"",COLUMN(RAM!$D$7:$CY$205)-3,""),2))),"")</f>
        <v/>
      </c>
      <c r="M126" s="136" t="str">
        <f t="array" ref="M126">IFERROR(IF(C126="","",INDEX(RAM!$D$5:$CY$5,1,SMALL(IF(INDEX(RAM!$D$7:$CY$205,B126,)&lt;&gt;"",COLUMN(RAM!$D$7:$CY$205)-3,""),3))),"")</f>
        <v/>
      </c>
      <c r="N126" s="136" t="str">
        <f t="array" ref="N126">IFERROR(IF(C126="","",INDEX(RAM!$D$5:$CY$5,1,SMALL(IF(INDEX(RAM!$D$7:$CY$205,B126,)&lt;&gt;"",COLUMN(RAM!$D$7:$CY$205)-3,""),4))),"")</f>
        <v/>
      </c>
      <c r="O126" s="136" t="str">
        <f t="array" ref="O126">IFERROR(IF(C126="","",INDEX(RAM!$D$5:$CY$5,1,SMALL(IF(INDEX(RAM!$D$7:$CY$205,B126,)&lt;&gt;"",COLUMN(RAM!$D$7:$CY$205)-3,""),5))),"")</f>
        <v/>
      </c>
      <c r="P126" s="136" t="str">
        <f t="shared" si="72"/>
        <v>-/---</v>
      </c>
      <c r="Q126" s="136" t="str">
        <f t="shared" si="73"/>
        <v xml:space="preserve"> - </v>
      </c>
      <c r="R126" s="136" t="str">
        <f t="shared" si="74"/>
        <v/>
      </c>
      <c r="S126" s="14">
        <f>IF(roleF="",1,IF(ISNUMBER(MATCH(roleF,INDEX(RAM!$D$7:$CY$205,B126,),0)),1,0))*IF(personF="",1,IF(INDEX(INDEX(RAM!$D$7:$CY$205,B126,),1,personF)&lt;&gt;"",IF(roleF="",1,IF(ISNUMBER(MATCH(roleF,INDEX(RAM!$D$7:$CY$205,B126,personF),0)),1,0)),0))</f>
        <v>1</v>
      </c>
      <c r="T126" s="14" t="str">
        <f t="shared" si="75"/>
        <v/>
      </c>
      <c r="U126" s="14" t="str">
        <f t="shared" si="76"/>
        <v/>
      </c>
      <c r="V126" s="14" t="str">
        <f t="shared" si="77"/>
        <v/>
      </c>
      <c r="W126" s="14" t="str">
        <f t="shared" si="78"/>
        <v xml:space="preserve"> </v>
      </c>
      <c r="X126" s="14" t="str">
        <f>IF(T126="","",IF(T126=1,Y126+0*(COUNTIF($T$7:T126,1)-1),X125))</f>
        <v/>
      </c>
      <c r="Y126" s="14" t="str">
        <f t="shared" si="79"/>
        <v/>
      </c>
      <c r="Z126" s="23"/>
      <c r="AA126" s="23"/>
      <c r="AC126" s="91" t="str">
        <f t="shared" si="64"/>
        <v/>
      </c>
      <c r="AD126" s="91" t="str">
        <f t="shared" si="65"/>
        <v/>
      </c>
      <c r="AE126" s="91" t="str">
        <f t="shared" si="66"/>
        <v/>
      </c>
      <c r="AF126" s="91" t="str">
        <f t="shared" si="67"/>
        <v/>
      </c>
      <c r="AG126" s="91" t="str">
        <f t="shared" si="68"/>
        <v/>
      </c>
      <c r="AH126" s="91" t="str">
        <f t="shared" si="69"/>
        <v/>
      </c>
      <c r="AI126" s="91" t="str">
        <f t="shared" si="70"/>
        <v/>
      </c>
      <c r="AJ126" s="10" t="str">
        <f t="shared" si="80"/>
        <v/>
      </c>
      <c r="AK126" s="10" t="str">
        <f t="shared" si="81"/>
        <v/>
      </c>
      <c r="AL126" s="92" t="str">
        <f t="shared" si="82"/>
        <v/>
      </c>
      <c r="AM126" s="92" t="str">
        <f t="shared" si="83"/>
        <v/>
      </c>
      <c r="AN126" s="10" t="str">
        <f t="shared" si="84"/>
        <v/>
      </c>
      <c r="AO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</row>
    <row r="127" spans="2:62" x14ac:dyDescent="0.25">
      <c r="B127" s="5">
        <v>121</v>
      </c>
      <c r="C127" s="14" t="str">
        <f t="array" ref="C127">IFERROR(IF(INDEX(RAM!$B$7:$B$205,B127,1)=0,"",INDEX(RAM!$B$7:$B$205,B127,1)),"")</f>
        <v/>
      </c>
      <c r="D127" s="136" t="str">
        <f>IFERROR(IF(C127="","",IF(INDEX(RAM!$C$7:$C$205,B127,1)="","-/-",INDEX(RAM!$C$7:$C$205,B127,1))),"")</f>
        <v/>
      </c>
      <c r="E127" s="136" t="str">
        <f t="array" ref="E127">IFERROR(IF(C127="","",INDEX(RAM!$D$7:$CY$205,B127,SMALL(IF(INDEX(RAM!$D$7:$CY$205,B127,)&lt;&gt;"",COLUMN(RAM!$D$7:$CY$205)-3,""),1))),"")</f>
        <v/>
      </c>
      <c r="F127" s="136" t="str">
        <f t="array" ref="F127">IFERROR(IF(C127="","",INDEX(RAM!$D$7:$CY$205,B127,SMALL(IF(INDEX(RAM!$D$7:$CY$205,B127,)&lt;&gt;"",COLUMN(RAM!$D$7:$CY$205)-3,""),2))),"")</f>
        <v/>
      </c>
      <c r="G127" s="136" t="str">
        <f t="array" ref="G127">IFERROR(IF(C127="","",INDEX(RAM!$D$7:$CY$205,B127,SMALL(IF(INDEX(RAM!$D$7:$CY$205,B127,)&lt;&gt;"",COLUMN(RAM!$D$7:$CY$205)-3,""),3))),"")</f>
        <v/>
      </c>
      <c r="H127" s="136" t="str">
        <f t="array" ref="H127">IFERROR(IF(C127="","",INDEX(RAM!$D$7:$CY$205,B127,SMALL(IF(INDEX(RAM!$D$7:$CY$205,B127,)&lt;&gt;"",COLUMN(RAM!$D$7:$CY$205)-3,""),4))),"")</f>
        <v/>
      </c>
      <c r="I127" s="136" t="str">
        <f t="array" ref="I127">IFERROR(IF(C127="","",INDEX(RAM!$D$7:$CY$205,B127,SMALL(IF(INDEX(RAM!$D$7:$CY$205,B127,)&lt;&gt;"",COLUMN(RAM!$D$7:$CY$205)-3,""),5))),"")</f>
        <v/>
      </c>
      <c r="J127" s="136" t="str">
        <f t="shared" si="71"/>
        <v>-/-</v>
      </c>
      <c r="K127" s="136" t="str">
        <f t="array" ref="K127">IFERROR(IF(C127="","",INDEX(RAM!$D$5:$CY$5,1,SMALL(IF(INDEX(RAM!$D$7:$CY$205,B127,)&lt;&gt;"",COLUMN(RAM!$D$7:$CY$205)-3,""),1))),"")</f>
        <v/>
      </c>
      <c r="L127" s="136" t="str">
        <f t="array" ref="L127">IFERROR(IF(C127="","",INDEX(RAM!$D$5:$CY$5,1,SMALL(IF(INDEX(RAM!$D$7:$CY$205,B127,)&lt;&gt;"",COLUMN(RAM!$D$7:$CY$205)-3,""),2))),"")</f>
        <v/>
      </c>
      <c r="M127" s="136" t="str">
        <f t="array" ref="M127">IFERROR(IF(C127="","",INDEX(RAM!$D$5:$CY$5,1,SMALL(IF(INDEX(RAM!$D$7:$CY$205,B127,)&lt;&gt;"",COLUMN(RAM!$D$7:$CY$205)-3,""),3))),"")</f>
        <v/>
      </c>
      <c r="N127" s="136" t="str">
        <f t="array" ref="N127">IFERROR(IF(C127="","",INDEX(RAM!$D$5:$CY$5,1,SMALL(IF(INDEX(RAM!$D$7:$CY$205,B127,)&lt;&gt;"",COLUMN(RAM!$D$7:$CY$205)-3,""),4))),"")</f>
        <v/>
      </c>
      <c r="O127" s="136" t="str">
        <f t="array" ref="O127">IFERROR(IF(C127="","",INDEX(RAM!$D$5:$CY$5,1,SMALL(IF(INDEX(RAM!$D$7:$CY$205,B127,)&lt;&gt;"",COLUMN(RAM!$D$7:$CY$205)-3,""),5))),"")</f>
        <v/>
      </c>
      <c r="P127" s="136" t="str">
        <f t="shared" si="72"/>
        <v>-/---</v>
      </c>
      <c r="Q127" s="136" t="str">
        <f t="shared" si="73"/>
        <v xml:space="preserve"> - </v>
      </c>
      <c r="R127" s="136" t="str">
        <f t="shared" si="74"/>
        <v/>
      </c>
      <c r="S127" s="14">
        <f>IF(roleF="",1,IF(ISNUMBER(MATCH(roleF,INDEX(RAM!$D$7:$CY$205,B127,),0)),1,0))*IF(personF="",1,IF(INDEX(INDEX(RAM!$D$7:$CY$205,B127,),1,personF)&lt;&gt;"",IF(roleF="",1,IF(ISNUMBER(MATCH(roleF,INDEX(RAM!$D$7:$CY$205,B127,personF),0)),1,0)),0))</f>
        <v>1</v>
      </c>
      <c r="T127" s="14" t="str">
        <f t="shared" si="75"/>
        <v/>
      </c>
      <c r="U127" s="14" t="str">
        <f t="shared" si="76"/>
        <v/>
      </c>
      <c r="V127" s="14" t="str">
        <f t="shared" si="77"/>
        <v/>
      </c>
      <c r="W127" s="14" t="str">
        <f t="shared" si="78"/>
        <v xml:space="preserve"> </v>
      </c>
      <c r="X127" s="14" t="str">
        <f>IF(T127="","",IF(T127=1,Y127+0*(COUNTIF($T$7:T127,1)-1),X126))</f>
        <v/>
      </c>
      <c r="Y127" s="14" t="str">
        <f t="shared" si="79"/>
        <v/>
      </c>
      <c r="Z127" s="23"/>
      <c r="AA127" s="23"/>
      <c r="AC127" s="91" t="str">
        <f t="shared" si="64"/>
        <v/>
      </c>
      <c r="AD127" s="91" t="str">
        <f t="shared" si="65"/>
        <v/>
      </c>
      <c r="AE127" s="91" t="str">
        <f t="shared" si="66"/>
        <v/>
      </c>
      <c r="AF127" s="91" t="str">
        <f t="shared" si="67"/>
        <v/>
      </c>
      <c r="AG127" s="91" t="str">
        <f t="shared" si="68"/>
        <v/>
      </c>
      <c r="AH127" s="91" t="str">
        <f t="shared" si="69"/>
        <v/>
      </c>
      <c r="AI127" s="91" t="str">
        <f t="shared" si="70"/>
        <v/>
      </c>
      <c r="AJ127" s="10" t="str">
        <f t="shared" si="80"/>
        <v/>
      </c>
      <c r="AK127" s="10" t="str">
        <f t="shared" si="81"/>
        <v/>
      </c>
      <c r="AL127" s="92" t="str">
        <f t="shared" si="82"/>
        <v/>
      </c>
      <c r="AM127" s="92" t="str">
        <f t="shared" si="83"/>
        <v/>
      </c>
      <c r="AN127" s="10" t="str">
        <f t="shared" si="84"/>
        <v/>
      </c>
      <c r="AO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</row>
    <row r="128" spans="2:62" x14ac:dyDescent="0.25">
      <c r="B128" s="5">
        <v>122</v>
      </c>
      <c r="C128" s="14" t="str">
        <f t="array" ref="C128">IFERROR(IF(INDEX(RAM!$B$7:$B$205,B128,1)=0,"",INDEX(RAM!$B$7:$B$205,B128,1)),"")</f>
        <v/>
      </c>
      <c r="D128" s="136" t="str">
        <f>IFERROR(IF(C128="","",IF(INDEX(RAM!$C$7:$C$205,B128,1)="","-/-",INDEX(RAM!$C$7:$C$205,B128,1))),"")</f>
        <v/>
      </c>
      <c r="E128" s="136" t="str">
        <f t="array" ref="E128">IFERROR(IF(C128="","",INDEX(RAM!$D$7:$CY$205,B128,SMALL(IF(INDEX(RAM!$D$7:$CY$205,B128,)&lt;&gt;"",COLUMN(RAM!$D$7:$CY$205)-3,""),1))),"")</f>
        <v/>
      </c>
      <c r="F128" s="136" t="str">
        <f t="array" ref="F128">IFERROR(IF(C128="","",INDEX(RAM!$D$7:$CY$205,B128,SMALL(IF(INDEX(RAM!$D$7:$CY$205,B128,)&lt;&gt;"",COLUMN(RAM!$D$7:$CY$205)-3,""),2))),"")</f>
        <v/>
      </c>
      <c r="G128" s="136" t="str">
        <f t="array" ref="G128">IFERROR(IF(C128="","",INDEX(RAM!$D$7:$CY$205,B128,SMALL(IF(INDEX(RAM!$D$7:$CY$205,B128,)&lt;&gt;"",COLUMN(RAM!$D$7:$CY$205)-3,""),3))),"")</f>
        <v/>
      </c>
      <c r="H128" s="136" t="str">
        <f t="array" ref="H128">IFERROR(IF(C128="","",INDEX(RAM!$D$7:$CY$205,B128,SMALL(IF(INDEX(RAM!$D$7:$CY$205,B128,)&lt;&gt;"",COLUMN(RAM!$D$7:$CY$205)-3,""),4))),"")</f>
        <v/>
      </c>
      <c r="I128" s="136" t="str">
        <f t="array" ref="I128">IFERROR(IF(C128="","",INDEX(RAM!$D$7:$CY$205,B128,SMALL(IF(INDEX(RAM!$D$7:$CY$205,B128,)&lt;&gt;"",COLUMN(RAM!$D$7:$CY$205)-3,""),5))),"")</f>
        <v/>
      </c>
      <c r="J128" s="136" t="str">
        <f t="shared" si="71"/>
        <v>-/-</v>
      </c>
      <c r="K128" s="136" t="str">
        <f t="array" ref="K128">IFERROR(IF(C128="","",INDEX(RAM!$D$5:$CY$5,1,SMALL(IF(INDEX(RAM!$D$7:$CY$205,B128,)&lt;&gt;"",COLUMN(RAM!$D$7:$CY$205)-3,""),1))),"")</f>
        <v/>
      </c>
      <c r="L128" s="136" t="str">
        <f t="array" ref="L128">IFERROR(IF(C128="","",INDEX(RAM!$D$5:$CY$5,1,SMALL(IF(INDEX(RAM!$D$7:$CY$205,B128,)&lt;&gt;"",COLUMN(RAM!$D$7:$CY$205)-3,""),2))),"")</f>
        <v/>
      </c>
      <c r="M128" s="136" t="str">
        <f t="array" ref="M128">IFERROR(IF(C128="","",INDEX(RAM!$D$5:$CY$5,1,SMALL(IF(INDEX(RAM!$D$7:$CY$205,B128,)&lt;&gt;"",COLUMN(RAM!$D$7:$CY$205)-3,""),3))),"")</f>
        <v/>
      </c>
      <c r="N128" s="136" t="str">
        <f t="array" ref="N128">IFERROR(IF(C128="","",INDEX(RAM!$D$5:$CY$5,1,SMALL(IF(INDEX(RAM!$D$7:$CY$205,B128,)&lt;&gt;"",COLUMN(RAM!$D$7:$CY$205)-3,""),4))),"")</f>
        <v/>
      </c>
      <c r="O128" s="136" t="str">
        <f t="array" ref="O128">IFERROR(IF(C128="","",INDEX(RAM!$D$5:$CY$5,1,SMALL(IF(INDEX(RAM!$D$7:$CY$205,B128,)&lt;&gt;"",COLUMN(RAM!$D$7:$CY$205)-3,""),5))),"")</f>
        <v/>
      </c>
      <c r="P128" s="136" t="str">
        <f t="shared" si="72"/>
        <v>-/---</v>
      </c>
      <c r="Q128" s="136" t="str">
        <f t="shared" si="73"/>
        <v xml:space="preserve"> - </v>
      </c>
      <c r="R128" s="136" t="str">
        <f t="shared" si="74"/>
        <v/>
      </c>
      <c r="S128" s="14">
        <f>IF(roleF="",1,IF(ISNUMBER(MATCH(roleF,INDEX(RAM!$D$7:$CY$205,B128,),0)),1,0))*IF(personF="",1,IF(INDEX(INDEX(RAM!$D$7:$CY$205,B128,),1,personF)&lt;&gt;"",IF(roleF="",1,IF(ISNUMBER(MATCH(roleF,INDEX(RAM!$D$7:$CY$205,B128,personF),0)),1,0)),0))</f>
        <v>1</v>
      </c>
      <c r="T128" s="14" t="str">
        <f t="shared" si="75"/>
        <v/>
      </c>
      <c r="U128" s="14" t="str">
        <f t="shared" si="76"/>
        <v/>
      </c>
      <c r="V128" s="14" t="str">
        <f t="shared" si="77"/>
        <v/>
      </c>
      <c r="W128" s="14" t="str">
        <f t="shared" si="78"/>
        <v xml:space="preserve"> </v>
      </c>
      <c r="X128" s="14" t="str">
        <f>IF(T128="","",IF(T128=1,Y128+0*(COUNTIF($T$7:T128,1)-1),X127))</f>
        <v/>
      </c>
      <c r="Y128" s="14" t="str">
        <f t="shared" si="79"/>
        <v/>
      </c>
      <c r="Z128" s="23"/>
      <c r="AA128" s="23"/>
      <c r="AC128" s="91" t="str">
        <f t="shared" si="64"/>
        <v/>
      </c>
      <c r="AD128" s="91" t="str">
        <f t="shared" si="65"/>
        <v/>
      </c>
      <c r="AE128" s="91" t="str">
        <f t="shared" si="66"/>
        <v/>
      </c>
      <c r="AF128" s="91" t="str">
        <f t="shared" si="67"/>
        <v/>
      </c>
      <c r="AG128" s="91" t="str">
        <f t="shared" si="68"/>
        <v/>
      </c>
      <c r="AH128" s="91" t="str">
        <f t="shared" si="69"/>
        <v/>
      </c>
      <c r="AI128" s="91" t="str">
        <f t="shared" si="70"/>
        <v/>
      </c>
      <c r="AJ128" s="10" t="str">
        <f t="shared" si="80"/>
        <v/>
      </c>
      <c r="AK128" s="10" t="str">
        <f t="shared" si="81"/>
        <v/>
      </c>
      <c r="AL128" s="92" t="str">
        <f t="shared" si="82"/>
        <v/>
      </c>
      <c r="AM128" s="92" t="str">
        <f t="shared" si="83"/>
        <v/>
      </c>
      <c r="AN128" s="10" t="str">
        <f t="shared" si="84"/>
        <v/>
      </c>
      <c r="AO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</row>
    <row r="129" spans="2:62" x14ac:dyDescent="0.25">
      <c r="B129" s="5">
        <v>123</v>
      </c>
      <c r="C129" s="14" t="str">
        <f t="array" ref="C129">IFERROR(IF(INDEX(RAM!$B$7:$B$205,B129,1)=0,"",INDEX(RAM!$B$7:$B$205,B129,1)),"")</f>
        <v/>
      </c>
      <c r="D129" s="136" t="str">
        <f>IFERROR(IF(C129="","",IF(INDEX(RAM!$C$7:$C$205,B129,1)="","-/-",INDEX(RAM!$C$7:$C$205,B129,1))),"")</f>
        <v/>
      </c>
      <c r="E129" s="136" t="str">
        <f t="array" ref="E129">IFERROR(IF(C129="","",INDEX(RAM!$D$7:$CY$205,B129,SMALL(IF(INDEX(RAM!$D$7:$CY$205,B129,)&lt;&gt;"",COLUMN(RAM!$D$7:$CY$205)-3,""),1))),"")</f>
        <v/>
      </c>
      <c r="F129" s="136" t="str">
        <f t="array" ref="F129">IFERROR(IF(C129="","",INDEX(RAM!$D$7:$CY$205,B129,SMALL(IF(INDEX(RAM!$D$7:$CY$205,B129,)&lt;&gt;"",COLUMN(RAM!$D$7:$CY$205)-3,""),2))),"")</f>
        <v/>
      </c>
      <c r="G129" s="136" t="str">
        <f t="array" ref="G129">IFERROR(IF(C129="","",INDEX(RAM!$D$7:$CY$205,B129,SMALL(IF(INDEX(RAM!$D$7:$CY$205,B129,)&lt;&gt;"",COLUMN(RAM!$D$7:$CY$205)-3,""),3))),"")</f>
        <v/>
      </c>
      <c r="H129" s="136" t="str">
        <f t="array" ref="H129">IFERROR(IF(C129="","",INDEX(RAM!$D$7:$CY$205,B129,SMALL(IF(INDEX(RAM!$D$7:$CY$205,B129,)&lt;&gt;"",COLUMN(RAM!$D$7:$CY$205)-3,""),4))),"")</f>
        <v/>
      </c>
      <c r="I129" s="136" t="str">
        <f t="array" ref="I129">IFERROR(IF(C129="","",INDEX(RAM!$D$7:$CY$205,B129,SMALL(IF(INDEX(RAM!$D$7:$CY$205,B129,)&lt;&gt;"",COLUMN(RAM!$D$7:$CY$205)-3,""),5))),"")</f>
        <v/>
      </c>
      <c r="J129" s="136" t="str">
        <f t="shared" si="71"/>
        <v>-/-</v>
      </c>
      <c r="K129" s="136" t="str">
        <f t="array" ref="K129">IFERROR(IF(C129="","",INDEX(RAM!$D$5:$CY$5,1,SMALL(IF(INDEX(RAM!$D$7:$CY$205,B129,)&lt;&gt;"",COLUMN(RAM!$D$7:$CY$205)-3,""),1))),"")</f>
        <v/>
      </c>
      <c r="L129" s="136" t="str">
        <f t="array" ref="L129">IFERROR(IF(C129="","",INDEX(RAM!$D$5:$CY$5,1,SMALL(IF(INDEX(RAM!$D$7:$CY$205,B129,)&lt;&gt;"",COLUMN(RAM!$D$7:$CY$205)-3,""),2))),"")</f>
        <v/>
      </c>
      <c r="M129" s="136" t="str">
        <f t="array" ref="M129">IFERROR(IF(C129="","",INDEX(RAM!$D$5:$CY$5,1,SMALL(IF(INDEX(RAM!$D$7:$CY$205,B129,)&lt;&gt;"",COLUMN(RAM!$D$7:$CY$205)-3,""),3))),"")</f>
        <v/>
      </c>
      <c r="N129" s="136" t="str">
        <f t="array" ref="N129">IFERROR(IF(C129="","",INDEX(RAM!$D$5:$CY$5,1,SMALL(IF(INDEX(RAM!$D$7:$CY$205,B129,)&lt;&gt;"",COLUMN(RAM!$D$7:$CY$205)-3,""),4))),"")</f>
        <v/>
      </c>
      <c r="O129" s="136" t="str">
        <f t="array" ref="O129">IFERROR(IF(C129="","",INDEX(RAM!$D$5:$CY$5,1,SMALL(IF(INDEX(RAM!$D$7:$CY$205,B129,)&lt;&gt;"",COLUMN(RAM!$D$7:$CY$205)-3,""),5))),"")</f>
        <v/>
      </c>
      <c r="P129" s="136" t="str">
        <f t="shared" si="72"/>
        <v>-/---</v>
      </c>
      <c r="Q129" s="136" t="str">
        <f t="shared" si="73"/>
        <v xml:space="preserve"> - </v>
      </c>
      <c r="R129" s="136" t="str">
        <f t="shared" si="74"/>
        <v/>
      </c>
      <c r="S129" s="14">
        <f>IF(roleF="",1,IF(ISNUMBER(MATCH(roleF,INDEX(RAM!$D$7:$CY$205,B129,),0)),1,0))*IF(personF="",1,IF(INDEX(INDEX(RAM!$D$7:$CY$205,B129,),1,personF)&lt;&gt;"",IF(roleF="",1,IF(ISNUMBER(MATCH(roleF,INDEX(RAM!$D$7:$CY$205,B129,personF),0)),1,0)),0))</f>
        <v>1</v>
      </c>
      <c r="T129" s="14" t="str">
        <f t="shared" si="75"/>
        <v/>
      </c>
      <c r="U129" s="14" t="str">
        <f t="shared" si="76"/>
        <v/>
      </c>
      <c r="V129" s="14" t="str">
        <f t="shared" si="77"/>
        <v/>
      </c>
      <c r="W129" s="14" t="str">
        <f t="shared" si="78"/>
        <v xml:space="preserve"> </v>
      </c>
      <c r="X129" s="14" t="str">
        <f>IF(T129="","",IF(T129=1,Y129+0*(COUNTIF($T$7:T129,1)-1),X128))</f>
        <v/>
      </c>
      <c r="Y129" s="14" t="str">
        <f t="shared" si="79"/>
        <v/>
      </c>
      <c r="Z129" s="23"/>
      <c r="AA129" s="23"/>
      <c r="AC129" s="91" t="str">
        <f t="shared" si="64"/>
        <v/>
      </c>
      <c r="AD129" s="91" t="str">
        <f t="shared" si="65"/>
        <v/>
      </c>
      <c r="AE129" s="91" t="str">
        <f t="shared" si="66"/>
        <v/>
      </c>
      <c r="AF129" s="91" t="str">
        <f t="shared" si="67"/>
        <v/>
      </c>
      <c r="AG129" s="91" t="str">
        <f t="shared" si="68"/>
        <v/>
      </c>
      <c r="AH129" s="91" t="str">
        <f t="shared" si="69"/>
        <v/>
      </c>
      <c r="AI129" s="91" t="str">
        <f t="shared" si="70"/>
        <v/>
      </c>
      <c r="AJ129" s="10" t="str">
        <f t="shared" si="80"/>
        <v/>
      </c>
      <c r="AK129" s="10" t="str">
        <f t="shared" si="81"/>
        <v/>
      </c>
      <c r="AL129" s="92" t="str">
        <f t="shared" si="82"/>
        <v/>
      </c>
      <c r="AM129" s="92" t="str">
        <f t="shared" si="83"/>
        <v/>
      </c>
      <c r="AN129" s="10" t="str">
        <f t="shared" si="84"/>
        <v/>
      </c>
      <c r="AO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</row>
    <row r="130" spans="2:62" x14ac:dyDescent="0.25">
      <c r="B130" s="5">
        <v>124</v>
      </c>
      <c r="C130" s="14" t="str">
        <f t="array" ref="C130">IFERROR(IF(INDEX(RAM!$B$7:$B$205,B130,1)=0,"",INDEX(RAM!$B$7:$B$205,B130,1)),"")</f>
        <v/>
      </c>
      <c r="D130" s="136" t="str">
        <f>IFERROR(IF(C130="","",IF(INDEX(RAM!$C$7:$C$205,B130,1)="","-/-",INDEX(RAM!$C$7:$C$205,B130,1))),"")</f>
        <v/>
      </c>
      <c r="E130" s="136" t="str">
        <f t="array" ref="E130">IFERROR(IF(C130="","",INDEX(RAM!$D$7:$CY$205,B130,SMALL(IF(INDEX(RAM!$D$7:$CY$205,B130,)&lt;&gt;"",COLUMN(RAM!$D$7:$CY$205)-3,""),1))),"")</f>
        <v/>
      </c>
      <c r="F130" s="136" t="str">
        <f t="array" ref="F130">IFERROR(IF(C130="","",INDEX(RAM!$D$7:$CY$205,B130,SMALL(IF(INDEX(RAM!$D$7:$CY$205,B130,)&lt;&gt;"",COLUMN(RAM!$D$7:$CY$205)-3,""),2))),"")</f>
        <v/>
      </c>
      <c r="G130" s="136" t="str">
        <f t="array" ref="G130">IFERROR(IF(C130="","",INDEX(RAM!$D$7:$CY$205,B130,SMALL(IF(INDEX(RAM!$D$7:$CY$205,B130,)&lt;&gt;"",COLUMN(RAM!$D$7:$CY$205)-3,""),3))),"")</f>
        <v/>
      </c>
      <c r="H130" s="136" t="str">
        <f t="array" ref="H130">IFERROR(IF(C130="","",INDEX(RAM!$D$7:$CY$205,B130,SMALL(IF(INDEX(RAM!$D$7:$CY$205,B130,)&lt;&gt;"",COLUMN(RAM!$D$7:$CY$205)-3,""),4))),"")</f>
        <v/>
      </c>
      <c r="I130" s="136" t="str">
        <f t="array" ref="I130">IFERROR(IF(C130="","",INDEX(RAM!$D$7:$CY$205,B130,SMALL(IF(INDEX(RAM!$D$7:$CY$205,B130,)&lt;&gt;"",COLUMN(RAM!$D$7:$CY$205)-3,""),5))),"")</f>
        <v/>
      </c>
      <c r="J130" s="136" t="str">
        <f t="shared" si="71"/>
        <v>-/-</v>
      </c>
      <c r="K130" s="136" t="str">
        <f t="array" ref="K130">IFERROR(IF(C130="","",INDEX(RAM!$D$5:$CY$5,1,SMALL(IF(INDEX(RAM!$D$7:$CY$205,B130,)&lt;&gt;"",COLUMN(RAM!$D$7:$CY$205)-3,""),1))),"")</f>
        <v/>
      </c>
      <c r="L130" s="136" t="str">
        <f t="array" ref="L130">IFERROR(IF(C130="","",INDEX(RAM!$D$5:$CY$5,1,SMALL(IF(INDEX(RAM!$D$7:$CY$205,B130,)&lt;&gt;"",COLUMN(RAM!$D$7:$CY$205)-3,""),2))),"")</f>
        <v/>
      </c>
      <c r="M130" s="136" t="str">
        <f t="array" ref="M130">IFERROR(IF(C130="","",INDEX(RAM!$D$5:$CY$5,1,SMALL(IF(INDEX(RAM!$D$7:$CY$205,B130,)&lt;&gt;"",COLUMN(RAM!$D$7:$CY$205)-3,""),3))),"")</f>
        <v/>
      </c>
      <c r="N130" s="136" t="str">
        <f t="array" ref="N130">IFERROR(IF(C130="","",INDEX(RAM!$D$5:$CY$5,1,SMALL(IF(INDEX(RAM!$D$7:$CY$205,B130,)&lt;&gt;"",COLUMN(RAM!$D$7:$CY$205)-3,""),4))),"")</f>
        <v/>
      </c>
      <c r="O130" s="136" t="str">
        <f t="array" ref="O130">IFERROR(IF(C130="","",INDEX(RAM!$D$5:$CY$5,1,SMALL(IF(INDEX(RAM!$D$7:$CY$205,B130,)&lt;&gt;"",COLUMN(RAM!$D$7:$CY$205)-3,""),5))),"")</f>
        <v/>
      </c>
      <c r="P130" s="136" t="str">
        <f t="shared" si="72"/>
        <v>-/---</v>
      </c>
      <c r="Q130" s="136" t="str">
        <f t="shared" si="73"/>
        <v xml:space="preserve"> - </v>
      </c>
      <c r="R130" s="136" t="str">
        <f t="shared" si="74"/>
        <v/>
      </c>
      <c r="S130" s="14">
        <f>IF(roleF="",1,IF(ISNUMBER(MATCH(roleF,INDEX(RAM!$D$7:$CY$205,B130,),0)),1,0))*IF(personF="",1,IF(INDEX(INDEX(RAM!$D$7:$CY$205,B130,),1,personF)&lt;&gt;"",IF(roleF="",1,IF(ISNUMBER(MATCH(roleF,INDEX(RAM!$D$7:$CY$205,B130,personF),0)),1,0)),0))</f>
        <v>1</v>
      </c>
      <c r="T130" s="14" t="str">
        <f t="shared" si="75"/>
        <v/>
      </c>
      <c r="U130" s="14" t="str">
        <f t="shared" si="76"/>
        <v/>
      </c>
      <c r="V130" s="14" t="str">
        <f t="shared" si="77"/>
        <v/>
      </c>
      <c r="W130" s="14" t="str">
        <f t="shared" si="78"/>
        <v xml:space="preserve"> </v>
      </c>
      <c r="X130" s="14" t="str">
        <f>IF(T130="","",IF(T130=1,Y130+0*(COUNTIF($T$7:T130,1)-1),X129))</f>
        <v/>
      </c>
      <c r="Y130" s="14" t="str">
        <f t="shared" si="79"/>
        <v/>
      </c>
      <c r="Z130" s="23"/>
      <c r="AA130" s="23"/>
      <c r="AC130" s="91" t="str">
        <f t="shared" si="64"/>
        <v/>
      </c>
      <c r="AD130" s="91" t="str">
        <f t="shared" si="65"/>
        <v/>
      </c>
      <c r="AE130" s="91" t="str">
        <f t="shared" si="66"/>
        <v/>
      </c>
      <c r="AF130" s="91" t="str">
        <f t="shared" si="67"/>
        <v/>
      </c>
      <c r="AG130" s="91" t="str">
        <f t="shared" si="68"/>
        <v/>
      </c>
      <c r="AH130" s="91" t="str">
        <f t="shared" si="69"/>
        <v/>
      </c>
      <c r="AI130" s="91" t="str">
        <f t="shared" si="70"/>
        <v/>
      </c>
      <c r="AJ130" s="10" t="str">
        <f t="shared" si="80"/>
        <v/>
      </c>
      <c r="AK130" s="10" t="str">
        <f t="shared" si="81"/>
        <v/>
      </c>
      <c r="AL130" s="92" t="str">
        <f t="shared" si="82"/>
        <v/>
      </c>
      <c r="AM130" s="92" t="str">
        <f t="shared" si="83"/>
        <v/>
      </c>
      <c r="AN130" s="10" t="str">
        <f t="shared" si="84"/>
        <v/>
      </c>
      <c r="AO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</row>
    <row r="131" spans="2:62" x14ac:dyDescent="0.25">
      <c r="B131" s="5">
        <v>125</v>
      </c>
      <c r="C131" s="14" t="str">
        <f t="array" ref="C131">IFERROR(IF(INDEX(RAM!$B$7:$B$205,B131,1)=0,"",INDEX(RAM!$B$7:$B$205,B131,1)),"")</f>
        <v/>
      </c>
      <c r="D131" s="136" t="str">
        <f>IFERROR(IF(C131="","",IF(INDEX(RAM!$C$7:$C$205,B131,1)="","-/-",INDEX(RAM!$C$7:$C$205,B131,1))),"")</f>
        <v/>
      </c>
      <c r="E131" s="136" t="str">
        <f t="array" ref="E131">IFERROR(IF(C131="","",INDEX(RAM!$D$7:$CY$205,B131,SMALL(IF(INDEX(RAM!$D$7:$CY$205,B131,)&lt;&gt;"",COLUMN(RAM!$D$7:$CY$205)-3,""),1))),"")</f>
        <v/>
      </c>
      <c r="F131" s="136" t="str">
        <f t="array" ref="F131">IFERROR(IF(C131="","",INDEX(RAM!$D$7:$CY$205,B131,SMALL(IF(INDEX(RAM!$D$7:$CY$205,B131,)&lt;&gt;"",COLUMN(RAM!$D$7:$CY$205)-3,""),2))),"")</f>
        <v/>
      </c>
      <c r="G131" s="136" t="str">
        <f t="array" ref="G131">IFERROR(IF(C131="","",INDEX(RAM!$D$7:$CY$205,B131,SMALL(IF(INDEX(RAM!$D$7:$CY$205,B131,)&lt;&gt;"",COLUMN(RAM!$D$7:$CY$205)-3,""),3))),"")</f>
        <v/>
      </c>
      <c r="H131" s="136" t="str">
        <f t="array" ref="H131">IFERROR(IF(C131="","",INDEX(RAM!$D$7:$CY$205,B131,SMALL(IF(INDEX(RAM!$D$7:$CY$205,B131,)&lt;&gt;"",COLUMN(RAM!$D$7:$CY$205)-3,""),4))),"")</f>
        <v/>
      </c>
      <c r="I131" s="136" t="str">
        <f t="array" ref="I131">IFERROR(IF(C131="","",INDEX(RAM!$D$7:$CY$205,B131,SMALL(IF(INDEX(RAM!$D$7:$CY$205,B131,)&lt;&gt;"",COLUMN(RAM!$D$7:$CY$205)-3,""),5))),"")</f>
        <v/>
      </c>
      <c r="J131" s="136" t="str">
        <f t="shared" si="71"/>
        <v>-/-</v>
      </c>
      <c r="K131" s="136" t="str">
        <f t="array" ref="K131">IFERROR(IF(C131="","",INDEX(RAM!$D$5:$CY$5,1,SMALL(IF(INDEX(RAM!$D$7:$CY$205,B131,)&lt;&gt;"",COLUMN(RAM!$D$7:$CY$205)-3,""),1))),"")</f>
        <v/>
      </c>
      <c r="L131" s="136" t="str">
        <f t="array" ref="L131">IFERROR(IF(C131="","",INDEX(RAM!$D$5:$CY$5,1,SMALL(IF(INDEX(RAM!$D$7:$CY$205,B131,)&lt;&gt;"",COLUMN(RAM!$D$7:$CY$205)-3,""),2))),"")</f>
        <v/>
      </c>
      <c r="M131" s="136" t="str">
        <f t="array" ref="M131">IFERROR(IF(C131="","",INDEX(RAM!$D$5:$CY$5,1,SMALL(IF(INDEX(RAM!$D$7:$CY$205,B131,)&lt;&gt;"",COLUMN(RAM!$D$7:$CY$205)-3,""),3))),"")</f>
        <v/>
      </c>
      <c r="N131" s="136" t="str">
        <f t="array" ref="N131">IFERROR(IF(C131="","",INDEX(RAM!$D$5:$CY$5,1,SMALL(IF(INDEX(RAM!$D$7:$CY$205,B131,)&lt;&gt;"",COLUMN(RAM!$D$7:$CY$205)-3,""),4))),"")</f>
        <v/>
      </c>
      <c r="O131" s="136" t="str">
        <f t="array" ref="O131">IFERROR(IF(C131="","",INDEX(RAM!$D$5:$CY$5,1,SMALL(IF(INDEX(RAM!$D$7:$CY$205,B131,)&lt;&gt;"",COLUMN(RAM!$D$7:$CY$205)-3,""),5))),"")</f>
        <v/>
      </c>
      <c r="P131" s="136" t="str">
        <f t="shared" si="72"/>
        <v>-/---</v>
      </c>
      <c r="Q131" s="136" t="str">
        <f t="shared" si="73"/>
        <v xml:space="preserve"> - </v>
      </c>
      <c r="R131" s="136" t="str">
        <f t="shared" si="74"/>
        <v/>
      </c>
      <c r="S131" s="14">
        <f>IF(roleF="",1,IF(ISNUMBER(MATCH(roleF,INDEX(RAM!$D$7:$CY$205,B131,),0)),1,0))*IF(personF="",1,IF(INDEX(INDEX(RAM!$D$7:$CY$205,B131,),1,personF)&lt;&gt;"",IF(roleF="",1,IF(ISNUMBER(MATCH(roleF,INDEX(RAM!$D$7:$CY$205,B131,personF),0)),1,0)),0))</f>
        <v>1</v>
      </c>
      <c r="T131" s="14" t="str">
        <f t="shared" si="75"/>
        <v/>
      </c>
      <c r="U131" s="14" t="str">
        <f t="shared" si="76"/>
        <v/>
      </c>
      <c r="V131" s="14" t="str">
        <f t="shared" si="77"/>
        <v/>
      </c>
      <c r="W131" s="14" t="str">
        <f t="shared" si="78"/>
        <v xml:space="preserve"> </v>
      </c>
      <c r="X131" s="14" t="str">
        <f>IF(T131="","",IF(T131=1,Y131+0*(COUNTIF($T$7:T131,1)-1),X130))</f>
        <v/>
      </c>
      <c r="Y131" s="14" t="str">
        <f t="shared" si="79"/>
        <v/>
      </c>
      <c r="Z131" s="23"/>
      <c r="AA131" s="23"/>
      <c r="AC131" s="91" t="str">
        <f t="shared" si="64"/>
        <v/>
      </c>
      <c r="AD131" s="91" t="str">
        <f t="shared" si="65"/>
        <v/>
      </c>
      <c r="AE131" s="91" t="str">
        <f t="shared" si="66"/>
        <v/>
      </c>
      <c r="AF131" s="91" t="str">
        <f t="shared" si="67"/>
        <v/>
      </c>
      <c r="AG131" s="91" t="str">
        <f t="shared" si="68"/>
        <v/>
      </c>
      <c r="AH131" s="91" t="str">
        <f t="shared" si="69"/>
        <v/>
      </c>
      <c r="AI131" s="91" t="str">
        <f t="shared" si="70"/>
        <v/>
      </c>
      <c r="AJ131" s="10" t="str">
        <f t="shared" si="80"/>
        <v/>
      </c>
      <c r="AK131" s="10" t="str">
        <f t="shared" si="81"/>
        <v/>
      </c>
      <c r="AL131" s="92" t="str">
        <f t="shared" si="82"/>
        <v/>
      </c>
      <c r="AM131" s="92" t="str">
        <f t="shared" si="83"/>
        <v/>
      </c>
      <c r="AN131" s="10" t="str">
        <f t="shared" si="84"/>
        <v/>
      </c>
      <c r="AO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</row>
    <row r="132" spans="2:62" x14ac:dyDescent="0.25">
      <c r="B132" s="5">
        <v>126</v>
      </c>
      <c r="C132" s="14" t="str">
        <f t="array" ref="C132">IFERROR(IF(INDEX(RAM!$B$7:$B$205,B132,1)=0,"",INDEX(RAM!$B$7:$B$205,B132,1)),"")</f>
        <v/>
      </c>
      <c r="D132" s="136" t="str">
        <f>IFERROR(IF(C132="","",IF(INDEX(RAM!$C$7:$C$205,B132,1)="","-/-",INDEX(RAM!$C$7:$C$205,B132,1))),"")</f>
        <v/>
      </c>
      <c r="E132" s="136" t="str">
        <f t="array" ref="E132">IFERROR(IF(C132="","",INDEX(RAM!$D$7:$CY$205,B132,SMALL(IF(INDEX(RAM!$D$7:$CY$205,B132,)&lt;&gt;"",COLUMN(RAM!$D$7:$CY$205)-3,""),1))),"")</f>
        <v/>
      </c>
      <c r="F132" s="136" t="str">
        <f t="array" ref="F132">IFERROR(IF(C132="","",INDEX(RAM!$D$7:$CY$205,B132,SMALL(IF(INDEX(RAM!$D$7:$CY$205,B132,)&lt;&gt;"",COLUMN(RAM!$D$7:$CY$205)-3,""),2))),"")</f>
        <v/>
      </c>
      <c r="G132" s="136" t="str">
        <f t="array" ref="G132">IFERROR(IF(C132="","",INDEX(RAM!$D$7:$CY$205,B132,SMALL(IF(INDEX(RAM!$D$7:$CY$205,B132,)&lt;&gt;"",COLUMN(RAM!$D$7:$CY$205)-3,""),3))),"")</f>
        <v/>
      </c>
      <c r="H132" s="136" t="str">
        <f t="array" ref="H132">IFERROR(IF(C132="","",INDEX(RAM!$D$7:$CY$205,B132,SMALL(IF(INDEX(RAM!$D$7:$CY$205,B132,)&lt;&gt;"",COLUMN(RAM!$D$7:$CY$205)-3,""),4))),"")</f>
        <v/>
      </c>
      <c r="I132" s="136" t="str">
        <f t="array" ref="I132">IFERROR(IF(C132="","",INDEX(RAM!$D$7:$CY$205,B132,SMALL(IF(INDEX(RAM!$D$7:$CY$205,B132,)&lt;&gt;"",COLUMN(RAM!$D$7:$CY$205)-3,""),5))),"")</f>
        <v/>
      </c>
      <c r="J132" s="136" t="str">
        <f t="shared" si="71"/>
        <v>-/-</v>
      </c>
      <c r="K132" s="136" t="str">
        <f t="array" ref="K132">IFERROR(IF(C132="","",INDEX(RAM!$D$5:$CY$5,1,SMALL(IF(INDEX(RAM!$D$7:$CY$205,B132,)&lt;&gt;"",COLUMN(RAM!$D$7:$CY$205)-3,""),1))),"")</f>
        <v/>
      </c>
      <c r="L132" s="136" t="str">
        <f t="array" ref="L132">IFERROR(IF(C132="","",INDEX(RAM!$D$5:$CY$5,1,SMALL(IF(INDEX(RAM!$D$7:$CY$205,B132,)&lt;&gt;"",COLUMN(RAM!$D$7:$CY$205)-3,""),2))),"")</f>
        <v/>
      </c>
      <c r="M132" s="136" t="str">
        <f t="array" ref="M132">IFERROR(IF(C132="","",INDEX(RAM!$D$5:$CY$5,1,SMALL(IF(INDEX(RAM!$D$7:$CY$205,B132,)&lt;&gt;"",COLUMN(RAM!$D$7:$CY$205)-3,""),3))),"")</f>
        <v/>
      </c>
      <c r="N132" s="136" t="str">
        <f t="array" ref="N132">IFERROR(IF(C132="","",INDEX(RAM!$D$5:$CY$5,1,SMALL(IF(INDEX(RAM!$D$7:$CY$205,B132,)&lt;&gt;"",COLUMN(RAM!$D$7:$CY$205)-3,""),4))),"")</f>
        <v/>
      </c>
      <c r="O132" s="136" t="str">
        <f t="array" ref="O132">IFERROR(IF(C132="","",INDEX(RAM!$D$5:$CY$5,1,SMALL(IF(INDEX(RAM!$D$7:$CY$205,B132,)&lt;&gt;"",COLUMN(RAM!$D$7:$CY$205)-3,""),5))),"")</f>
        <v/>
      </c>
      <c r="P132" s="136" t="str">
        <f t="shared" si="72"/>
        <v>-/---</v>
      </c>
      <c r="Q132" s="136" t="str">
        <f t="shared" si="73"/>
        <v xml:space="preserve"> - </v>
      </c>
      <c r="R132" s="136" t="str">
        <f t="shared" si="74"/>
        <v/>
      </c>
      <c r="S132" s="14">
        <f>IF(roleF="",1,IF(ISNUMBER(MATCH(roleF,INDEX(RAM!$D$7:$CY$205,B132,),0)),1,0))*IF(personF="",1,IF(INDEX(INDEX(RAM!$D$7:$CY$205,B132,),1,personF)&lt;&gt;"",IF(roleF="",1,IF(ISNUMBER(MATCH(roleF,INDEX(RAM!$D$7:$CY$205,B132,personF),0)),1,0)),0))</f>
        <v>1</v>
      </c>
      <c r="T132" s="14" t="str">
        <f t="shared" si="75"/>
        <v/>
      </c>
      <c r="U132" s="14" t="str">
        <f t="shared" si="76"/>
        <v/>
      </c>
      <c r="V132" s="14" t="str">
        <f t="shared" si="77"/>
        <v/>
      </c>
      <c r="W132" s="14" t="str">
        <f t="shared" si="78"/>
        <v xml:space="preserve"> </v>
      </c>
      <c r="X132" s="14" t="str">
        <f>IF(T132="","",IF(T132=1,Y132+0*(COUNTIF($T$7:T132,1)-1),X131))</f>
        <v/>
      </c>
      <c r="Y132" s="14" t="str">
        <f t="shared" si="79"/>
        <v/>
      </c>
      <c r="Z132" s="23"/>
      <c r="AA132" s="23"/>
      <c r="AC132" s="91" t="str">
        <f t="shared" si="64"/>
        <v/>
      </c>
      <c r="AD132" s="91" t="str">
        <f t="shared" si="65"/>
        <v/>
      </c>
      <c r="AE132" s="91" t="str">
        <f t="shared" si="66"/>
        <v/>
      </c>
      <c r="AF132" s="91" t="str">
        <f t="shared" si="67"/>
        <v/>
      </c>
      <c r="AG132" s="91" t="str">
        <f t="shared" si="68"/>
        <v/>
      </c>
      <c r="AH132" s="91" t="str">
        <f t="shared" si="69"/>
        <v/>
      </c>
      <c r="AI132" s="91" t="str">
        <f t="shared" si="70"/>
        <v/>
      </c>
      <c r="AJ132" s="10" t="str">
        <f t="shared" si="80"/>
        <v/>
      </c>
      <c r="AK132" s="10" t="str">
        <f t="shared" si="81"/>
        <v/>
      </c>
      <c r="AL132" s="92" t="str">
        <f t="shared" si="82"/>
        <v/>
      </c>
      <c r="AM132" s="92" t="str">
        <f t="shared" si="83"/>
        <v/>
      </c>
      <c r="AN132" s="10" t="str">
        <f t="shared" si="84"/>
        <v/>
      </c>
      <c r="AO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</row>
    <row r="133" spans="2:62" x14ac:dyDescent="0.25">
      <c r="B133" s="5">
        <v>127</v>
      </c>
      <c r="C133" s="14" t="str">
        <f t="array" ref="C133">IFERROR(IF(INDEX(RAM!$B$7:$B$205,B133,1)=0,"",INDEX(RAM!$B$7:$B$205,B133,1)),"")</f>
        <v/>
      </c>
      <c r="D133" s="136" t="str">
        <f>IFERROR(IF(C133="","",IF(INDEX(RAM!$C$7:$C$205,B133,1)="","-/-",INDEX(RAM!$C$7:$C$205,B133,1))),"")</f>
        <v/>
      </c>
      <c r="E133" s="136" t="str">
        <f t="array" ref="E133">IFERROR(IF(C133="","",INDEX(RAM!$D$7:$CY$205,B133,SMALL(IF(INDEX(RAM!$D$7:$CY$205,B133,)&lt;&gt;"",COLUMN(RAM!$D$7:$CY$205)-3,""),1))),"")</f>
        <v/>
      </c>
      <c r="F133" s="136" t="str">
        <f t="array" ref="F133">IFERROR(IF(C133="","",INDEX(RAM!$D$7:$CY$205,B133,SMALL(IF(INDEX(RAM!$D$7:$CY$205,B133,)&lt;&gt;"",COLUMN(RAM!$D$7:$CY$205)-3,""),2))),"")</f>
        <v/>
      </c>
      <c r="G133" s="136" t="str">
        <f t="array" ref="G133">IFERROR(IF(C133="","",INDEX(RAM!$D$7:$CY$205,B133,SMALL(IF(INDEX(RAM!$D$7:$CY$205,B133,)&lt;&gt;"",COLUMN(RAM!$D$7:$CY$205)-3,""),3))),"")</f>
        <v/>
      </c>
      <c r="H133" s="136" t="str">
        <f t="array" ref="H133">IFERROR(IF(C133="","",INDEX(RAM!$D$7:$CY$205,B133,SMALL(IF(INDEX(RAM!$D$7:$CY$205,B133,)&lt;&gt;"",COLUMN(RAM!$D$7:$CY$205)-3,""),4))),"")</f>
        <v/>
      </c>
      <c r="I133" s="136" t="str">
        <f t="array" ref="I133">IFERROR(IF(C133="","",INDEX(RAM!$D$7:$CY$205,B133,SMALL(IF(INDEX(RAM!$D$7:$CY$205,B133,)&lt;&gt;"",COLUMN(RAM!$D$7:$CY$205)-3,""),5))),"")</f>
        <v/>
      </c>
      <c r="J133" s="136" t="str">
        <f t="shared" si="71"/>
        <v>-/-</v>
      </c>
      <c r="K133" s="136" t="str">
        <f t="array" ref="K133">IFERROR(IF(C133="","",INDEX(RAM!$D$5:$CY$5,1,SMALL(IF(INDEX(RAM!$D$7:$CY$205,B133,)&lt;&gt;"",COLUMN(RAM!$D$7:$CY$205)-3,""),1))),"")</f>
        <v/>
      </c>
      <c r="L133" s="136" t="str">
        <f t="array" ref="L133">IFERROR(IF(C133="","",INDEX(RAM!$D$5:$CY$5,1,SMALL(IF(INDEX(RAM!$D$7:$CY$205,B133,)&lt;&gt;"",COLUMN(RAM!$D$7:$CY$205)-3,""),2))),"")</f>
        <v/>
      </c>
      <c r="M133" s="136" t="str">
        <f t="array" ref="M133">IFERROR(IF(C133="","",INDEX(RAM!$D$5:$CY$5,1,SMALL(IF(INDEX(RAM!$D$7:$CY$205,B133,)&lt;&gt;"",COLUMN(RAM!$D$7:$CY$205)-3,""),3))),"")</f>
        <v/>
      </c>
      <c r="N133" s="136" t="str">
        <f t="array" ref="N133">IFERROR(IF(C133="","",INDEX(RAM!$D$5:$CY$5,1,SMALL(IF(INDEX(RAM!$D$7:$CY$205,B133,)&lt;&gt;"",COLUMN(RAM!$D$7:$CY$205)-3,""),4))),"")</f>
        <v/>
      </c>
      <c r="O133" s="136" t="str">
        <f t="array" ref="O133">IFERROR(IF(C133="","",INDEX(RAM!$D$5:$CY$5,1,SMALL(IF(INDEX(RAM!$D$7:$CY$205,B133,)&lt;&gt;"",COLUMN(RAM!$D$7:$CY$205)-3,""),5))),"")</f>
        <v/>
      </c>
      <c r="P133" s="136" t="str">
        <f t="shared" si="72"/>
        <v>-/---</v>
      </c>
      <c r="Q133" s="136" t="str">
        <f t="shared" si="73"/>
        <v xml:space="preserve"> - </v>
      </c>
      <c r="R133" s="136" t="str">
        <f t="shared" si="74"/>
        <v/>
      </c>
      <c r="S133" s="14">
        <f>IF(roleF="",1,IF(ISNUMBER(MATCH(roleF,INDEX(RAM!$D$7:$CY$205,B133,),0)),1,0))*IF(personF="",1,IF(INDEX(INDEX(RAM!$D$7:$CY$205,B133,),1,personF)&lt;&gt;"",IF(roleF="",1,IF(ISNUMBER(MATCH(roleF,INDEX(RAM!$D$7:$CY$205,B133,personF),0)),1,0)),0))</f>
        <v>1</v>
      </c>
      <c r="T133" s="14" t="str">
        <f t="shared" si="75"/>
        <v/>
      </c>
      <c r="U133" s="14" t="str">
        <f t="shared" si="76"/>
        <v/>
      </c>
      <c r="V133" s="14" t="str">
        <f t="shared" si="77"/>
        <v/>
      </c>
      <c r="W133" s="14" t="str">
        <f t="shared" si="78"/>
        <v xml:space="preserve"> </v>
      </c>
      <c r="X133" s="14" t="str">
        <f>IF(T133="","",IF(T133=1,Y133+0*(COUNTIF($T$7:T133,1)-1),X132))</f>
        <v/>
      </c>
      <c r="Y133" s="14" t="str">
        <f t="shared" si="79"/>
        <v/>
      </c>
      <c r="Z133" s="23"/>
      <c r="AA133" s="23"/>
      <c r="AC133" s="91" t="str">
        <f t="shared" si="64"/>
        <v/>
      </c>
      <c r="AD133" s="91" t="str">
        <f t="shared" si="65"/>
        <v/>
      </c>
      <c r="AE133" s="91" t="str">
        <f t="shared" si="66"/>
        <v/>
      </c>
      <c r="AF133" s="91" t="str">
        <f t="shared" si="67"/>
        <v/>
      </c>
      <c r="AG133" s="91" t="str">
        <f t="shared" si="68"/>
        <v/>
      </c>
      <c r="AH133" s="91" t="str">
        <f t="shared" si="69"/>
        <v/>
      </c>
      <c r="AI133" s="91" t="str">
        <f t="shared" si="70"/>
        <v/>
      </c>
      <c r="AJ133" s="10" t="str">
        <f t="shared" si="80"/>
        <v/>
      </c>
      <c r="AK133" s="10" t="str">
        <f t="shared" si="81"/>
        <v/>
      </c>
      <c r="AL133" s="92" t="str">
        <f t="shared" si="82"/>
        <v/>
      </c>
      <c r="AM133" s="92" t="str">
        <f t="shared" si="83"/>
        <v/>
      </c>
      <c r="AN133" s="10" t="str">
        <f t="shared" si="84"/>
        <v/>
      </c>
      <c r="AO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</row>
    <row r="134" spans="2:62" x14ac:dyDescent="0.25">
      <c r="B134" s="5">
        <v>128</v>
      </c>
      <c r="C134" s="14" t="str">
        <f t="array" ref="C134">IFERROR(IF(INDEX(RAM!$B$7:$B$205,B134,1)=0,"",INDEX(RAM!$B$7:$B$205,B134,1)),"")</f>
        <v/>
      </c>
      <c r="D134" s="136" t="str">
        <f>IFERROR(IF(C134="","",IF(INDEX(RAM!$C$7:$C$205,B134,1)="","-/-",INDEX(RAM!$C$7:$C$205,B134,1))),"")</f>
        <v/>
      </c>
      <c r="E134" s="136" t="str">
        <f t="array" ref="E134">IFERROR(IF(C134="","",INDEX(RAM!$D$7:$CY$205,B134,SMALL(IF(INDEX(RAM!$D$7:$CY$205,B134,)&lt;&gt;"",COLUMN(RAM!$D$7:$CY$205)-3,""),1))),"")</f>
        <v/>
      </c>
      <c r="F134" s="136" t="str">
        <f t="array" ref="F134">IFERROR(IF(C134="","",INDEX(RAM!$D$7:$CY$205,B134,SMALL(IF(INDEX(RAM!$D$7:$CY$205,B134,)&lt;&gt;"",COLUMN(RAM!$D$7:$CY$205)-3,""),2))),"")</f>
        <v/>
      </c>
      <c r="G134" s="136" t="str">
        <f t="array" ref="G134">IFERROR(IF(C134="","",INDEX(RAM!$D$7:$CY$205,B134,SMALL(IF(INDEX(RAM!$D$7:$CY$205,B134,)&lt;&gt;"",COLUMN(RAM!$D$7:$CY$205)-3,""),3))),"")</f>
        <v/>
      </c>
      <c r="H134" s="136" t="str">
        <f t="array" ref="H134">IFERROR(IF(C134="","",INDEX(RAM!$D$7:$CY$205,B134,SMALL(IF(INDEX(RAM!$D$7:$CY$205,B134,)&lt;&gt;"",COLUMN(RAM!$D$7:$CY$205)-3,""),4))),"")</f>
        <v/>
      </c>
      <c r="I134" s="136" t="str">
        <f t="array" ref="I134">IFERROR(IF(C134="","",INDEX(RAM!$D$7:$CY$205,B134,SMALL(IF(INDEX(RAM!$D$7:$CY$205,B134,)&lt;&gt;"",COLUMN(RAM!$D$7:$CY$205)-3,""),5))),"")</f>
        <v/>
      </c>
      <c r="J134" s="136" t="str">
        <f t="shared" si="71"/>
        <v>-/-</v>
      </c>
      <c r="K134" s="136" t="str">
        <f t="array" ref="K134">IFERROR(IF(C134="","",INDEX(RAM!$D$5:$CY$5,1,SMALL(IF(INDEX(RAM!$D$7:$CY$205,B134,)&lt;&gt;"",COLUMN(RAM!$D$7:$CY$205)-3,""),1))),"")</f>
        <v/>
      </c>
      <c r="L134" s="136" t="str">
        <f t="array" ref="L134">IFERROR(IF(C134="","",INDEX(RAM!$D$5:$CY$5,1,SMALL(IF(INDEX(RAM!$D$7:$CY$205,B134,)&lt;&gt;"",COLUMN(RAM!$D$7:$CY$205)-3,""),2))),"")</f>
        <v/>
      </c>
      <c r="M134" s="136" t="str">
        <f t="array" ref="M134">IFERROR(IF(C134="","",INDEX(RAM!$D$5:$CY$5,1,SMALL(IF(INDEX(RAM!$D$7:$CY$205,B134,)&lt;&gt;"",COLUMN(RAM!$D$7:$CY$205)-3,""),3))),"")</f>
        <v/>
      </c>
      <c r="N134" s="136" t="str">
        <f t="array" ref="N134">IFERROR(IF(C134="","",INDEX(RAM!$D$5:$CY$5,1,SMALL(IF(INDEX(RAM!$D$7:$CY$205,B134,)&lt;&gt;"",COLUMN(RAM!$D$7:$CY$205)-3,""),4))),"")</f>
        <v/>
      </c>
      <c r="O134" s="136" t="str">
        <f t="array" ref="O134">IFERROR(IF(C134="","",INDEX(RAM!$D$5:$CY$5,1,SMALL(IF(INDEX(RAM!$D$7:$CY$205,B134,)&lt;&gt;"",COLUMN(RAM!$D$7:$CY$205)-3,""),5))),"")</f>
        <v/>
      </c>
      <c r="P134" s="136" t="str">
        <f t="shared" si="72"/>
        <v>-/---</v>
      </c>
      <c r="Q134" s="136" t="str">
        <f t="shared" si="73"/>
        <v xml:space="preserve"> - </v>
      </c>
      <c r="R134" s="136" t="str">
        <f t="shared" si="74"/>
        <v/>
      </c>
      <c r="S134" s="14">
        <f>IF(roleF="",1,IF(ISNUMBER(MATCH(roleF,INDEX(RAM!$D$7:$CY$205,B134,),0)),1,0))*IF(personF="",1,IF(INDEX(INDEX(RAM!$D$7:$CY$205,B134,),1,personF)&lt;&gt;"",IF(roleF="",1,IF(ISNUMBER(MATCH(roleF,INDEX(RAM!$D$7:$CY$205,B134,personF),0)),1,0)),0))</f>
        <v>1</v>
      </c>
      <c r="T134" s="14" t="str">
        <f t="shared" si="75"/>
        <v/>
      </c>
      <c r="U134" s="14" t="str">
        <f t="shared" si="76"/>
        <v/>
      </c>
      <c r="V134" s="14" t="str">
        <f t="shared" si="77"/>
        <v/>
      </c>
      <c r="W134" s="14" t="str">
        <f t="shared" si="78"/>
        <v xml:space="preserve"> </v>
      </c>
      <c r="X134" s="14" t="str">
        <f>IF(T134="","",IF(T134=1,Y134+0*(COUNTIF($T$7:T134,1)-1),X133))</f>
        <v/>
      </c>
      <c r="Y134" s="14" t="str">
        <f t="shared" si="79"/>
        <v/>
      </c>
      <c r="Z134" s="23"/>
      <c r="AA134" s="23"/>
      <c r="AC134" s="91" t="str">
        <f t="shared" si="64"/>
        <v/>
      </c>
      <c r="AD134" s="91" t="str">
        <f t="shared" si="65"/>
        <v/>
      </c>
      <c r="AE134" s="91" t="str">
        <f t="shared" si="66"/>
        <v/>
      </c>
      <c r="AF134" s="91" t="str">
        <f t="shared" si="67"/>
        <v/>
      </c>
      <c r="AG134" s="91" t="str">
        <f t="shared" si="68"/>
        <v/>
      </c>
      <c r="AH134" s="91" t="str">
        <f t="shared" si="69"/>
        <v/>
      </c>
      <c r="AI134" s="91" t="str">
        <f t="shared" si="70"/>
        <v/>
      </c>
      <c r="AJ134" s="10" t="str">
        <f t="shared" si="80"/>
        <v/>
      </c>
      <c r="AK134" s="10" t="str">
        <f t="shared" si="81"/>
        <v/>
      </c>
      <c r="AL134" s="92" t="str">
        <f t="shared" si="82"/>
        <v/>
      </c>
      <c r="AM134" s="92" t="str">
        <f t="shared" si="83"/>
        <v/>
      </c>
      <c r="AN134" s="10" t="str">
        <f t="shared" si="84"/>
        <v/>
      </c>
      <c r="AO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</row>
    <row r="135" spans="2:62" x14ac:dyDescent="0.25">
      <c r="B135" s="5">
        <v>129</v>
      </c>
      <c r="C135" s="14" t="str">
        <f t="array" ref="C135">IFERROR(IF(INDEX(RAM!$B$7:$B$205,B135,1)=0,"",INDEX(RAM!$B$7:$B$205,B135,1)),"")</f>
        <v/>
      </c>
      <c r="D135" s="136" t="str">
        <f>IFERROR(IF(C135="","",IF(INDEX(RAM!$C$7:$C$205,B135,1)="","-/-",INDEX(RAM!$C$7:$C$205,B135,1))),"")</f>
        <v/>
      </c>
      <c r="E135" s="136" t="str">
        <f t="array" ref="E135">IFERROR(IF(C135="","",INDEX(RAM!$D$7:$CY$205,B135,SMALL(IF(INDEX(RAM!$D$7:$CY$205,B135,)&lt;&gt;"",COLUMN(RAM!$D$7:$CY$205)-3,""),1))),"")</f>
        <v/>
      </c>
      <c r="F135" s="136" t="str">
        <f t="array" ref="F135">IFERROR(IF(C135="","",INDEX(RAM!$D$7:$CY$205,B135,SMALL(IF(INDEX(RAM!$D$7:$CY$205,B135,)&lt;&gt;"",COLUMN(RAM!$D$7:$CY$205)-3,""),2))),"")</f>
        <v/>
      </c>
      <c r="G135" s="136" t="str">
        <f t="array" ref="G135">IFERROR(IF(C135="","",INDEX(RAM!$D$7:$CY$205,B135,SMALL(IF(INDEX(RAM!$D$7:$CY$205,B135,)&lt;&gt;"",COLUMN(RAM!$D$7:$CY$205)-3,""),3))),"")</f>
        <v/>
      </c>
      <c r="H135" s="136" t="str">
        <f t="array" ref="H135">IFERROR(IF(C135="","",INDEX(RAM!$D$7:$CY$205,B135,SMALL(IF(INDEX(RAM!$D$7:$CY$205,B135,)&lt;&gt;"",COLUMN(RAM!$D$7:$CY$205)-3,""),4))),"")</f>
        <v/>
      </c>
      <c r="I135" s="136" t="str">
        <f t="array" ref="I135">IFERROR(IF(C135="","",INDEX(RAM!$D$7:$CY$205,B135,SMALL(IF(INDEX(RAM!$D$7:$CY$205,B135,)&lt;&gt;"",COLUMN(RAM!$D$7:$CY$205)-3,""),5))),"")</f>
        <v/>
      </c>
      <c r="J135" s="136" t="str">
        <f t="shared" ref="J135:J166" si="85">IF(LEN(E135)=0,"-/-",TRIM(E135 &amp; " " &amp;F135&amp; " " &amp; G135 &amp; " " &amp; H135 &amp; " " &amp;I135))</f>
        <v>-/-</v>
      </c>
      <c r="K135" s="136" t="str">
        <f t="array" ref="K135">IFERROR(IF(C135="","",INDEX(RAM!$D$5:$CY$5,1,SMALL(IF(INDEX(RAM!$D$7:$CY$205,B135,)&lt;&gt;"",COLUMN(RAM!$D$7:$CY$205)-3,""),1))),"")</f>
        <v/>
      </c>
      <c r="L135" s="136" t="str">
        <f t="array" ref="L135">IFERROR(IF(C135="","",INDEX(RAM!$D$5:$CY$5,1,SMALL(IF(INDEX(RAM!$D$7:$CY$205,B135,)&lt;&gt;"",COLUMN(RAM!$D$7:$CY$205)-3,""),2))),"")</f>
        <v/>
      </c>
      <c r="M135" s="136" t="str">
        <f t="array" ref="M135">IFERROR(IF(C135="","",INDEX(RAM!$D$5:$CY$5,1,SMALL(IF(INDEX(RAM!$D$7:$CY$205,B135,)&lt;&gt;"",COLUMN(RAM!$D$7:$CY$205)-3,""),3))),"")</f>
        <v/>
      </c>
      <c r="N135" s="136" t="str">
        <f t="array" ref="N135">IFERROR(IF(C135="","",INDEX(RAM!$D$5:$CY$5,1,SMALL(IF(INDEX(RAM!$D$7:$CY$205,B135,)&lt;&gt;"",COLUMN(RAM!$D$7:$CY$205)-3,""),4))),"")</f>
        <v/>
      </c>
      <c r="O135" s="136" t="str">
        <f t="array" ref="O135">IFERROR(IF(C135="","",INDEX(RAM!$D$5:$CY$5,1,SMALL(IF(INDEX(RAM!$D$7:$CY$205,B135,)&lt;&gt;"",COLUMN(RAM!$D$7:$CY$205)-3,""),5))),"")</f>
        <v/>
      </c>
      <c r="P135" s="136" t="str">
        <f t="shared" ref="P135:P166" si="86">IF(LEN(K135)=0,"-/---", IF(K135&lt;&gt;"",K135&amp;", ","")&amp;IF(L135&lt;&gt;"",L135&amp;", ","")&amp;IF(M135&lt;&gt;"",M135&amp;", ","")&amp;IF(N135&lt;&gt;"",N135&amp;", ","")&amp;IF(O135&lt;&gt;"",O135&amp;", ",""))</f>
        <v>-/---</v>
      </c>
      <c r="Q135" s="136" t="str">
        <f t="shared" ref="Q135:Q166" si="87">IF(OR($AT$5=1,$AT$5=4,$AT$5=6),D135,IF($AT$5=2,C135&amp;" ",C135&amp; " - "&amp;D135))</f>
        <v xml:space="preserve"> - </v>
      </c>
      <c r="R135" s="136" t="str">
        <f t="shared" ref="R135:R166" si="88">IF(C135="","", IF(OR($AT$5=4,$AT$5=5),J135&amp;" ",IF(OR($AT$5=6,$AT$5=7),LEFT(P135,LEN(P135)-2),IF($AT$5=8,IF(LEN(E135&amp;K135)=0,"-/-",SUBSTITUTE(E135&amp;"-"&amp;K135&amp;" "&amp;F135&amp;"-"&amp;L135&amp;" "&amp;G135&amp;"-"&amp;M135&amp;" "&amp;H135&amp;"-"&amp;N135&amp;" "&amp;I135&amp;"-"&amp;O135&amp;" ","- ","")),""))))</f>
        <v/>
      </c>
      <c r="S135" s="14">
        <f>IF(roleF="",1,IF(ISNUMBER(MATCH(roleF,INDEX(RAM!$D$7:$CY$205,B135,),0)),1,0))*IF(personF="",1,IF(INDEX(INDEX(RAM!$D$7:$CY$205,B135,),1,personF)&lt;&gt;"",IF(roleF="",1,IF(ISNUMBER(MATCH(roleF,INDEX(RAM!$D$7:$CY$205,B135,personF),0)),1,0)),0))</f>
        <v>1</v>
      </c>
      <c r="T135" s="14" t="str">
        <f t="shared" ref="T135:T166" si="89">IF(LEN(C135)&gt;0,LEN(C135)-LEN(SUBSTITUTE(C135,".",""))+1,"")</f>
        <v/>
      </c>
      <c r="U135" s="14" t="str">
        <f t="shared" ref="U135:U166" si="90">IF(C135="","",IF(T135=1,2,U134+$U$5))</f>
        <v/>
      </c>
      <c r="V135" s="14" t="str">
        <f t="shared" ref="V135:V166" si="91">IF(T135="","",2*(T135+X135))</f>
        <v/>
      </c>
      <c r="W135" s="14" t="str">
        <f t="shared" ref="W135:W166" si="92">U135&amp;" "&amp;V135</f>
        <v xml:space="preserve"> </v>
      </c>
      <c r="X135" s="14" t="str">
        <f>IF(T135="","",IF(T135=1,Y135+0*(COUNTIF($T$7:T135,1)-1),X134))</f>
        <v/>
      </c>
      <c r="Y135" s="14" t="str">
        <f t="shared" ref="Y135:Y166" si="93">IF(C135="","",INDEX($AA$7:$AA$106,IF(T135=1,C135,LEFT(C135,SEARCH(".",C135,1)-1)),1))</f>
        <v/>
      </c>
      <c r="Z135" s="23"/>
      <c r="AA135" s="23"/>
      <c r="AC135" s="91" t="str">
        <f t="shared" si="64"/>
        <v/>
      </c>
      <c r="AD135" s="91" t="str">
        <f t="shared" si="65"/>
        <v/>
      </c>
      <c r="AE135" s="91" t="str">
        <f t="shared" si="66"/>
        <v/>
      </c>
      <c r="AF135" s="91" t="str">
        <f t="shared" si="67"/>
        <v/>
      </c>
      <c r="AG135" s="91" t="str">
        <f t="shared" si="68"/>
        <v/>
      </c>
      <c r="AH135" s="91" t="str">
        <f t="shared" si="69"/>
        <v/>
      </c>
      <c r="AI135" s="91" t="str">
        <f t="shared" si="70"/>
        <v/>
      </c>
      <c r="AJ135" s="10" t="str">
        <f t="shared" ref="AJ135:AJ166" si="94">IFERROR(IF(C135&lt;&gt;"",IF(AN135=1,AM135+1,LEFT(AM135,SEARCH(";",SUBSTITUTE(AM135,".",";",AN135-1),1))&amp; RIGHT(AM135,LEN(AM135)-SEARCH(";",SUBSTITUTE(AM135,".",";",AN135-1),1)) +1   ),""),"")</f>
        <v/>
      </c>
      <c r="AK135" s="10" t="str">
        <f t="shared" ref="AK135:AK166" si="95">IFERROR(IF(C135&lt;&gt;"",IF(T135=1,C135+1,LEFT(C135,SEARCH(";",SUBSTITUTE(C135,".",";",T135-1),1))&amp; RIGHT(C135,LEN(C135)-SEARCH(";",SUBSTITUTE(C135,".",";",T135-1),1)) +1   ),""),"")</f>
        <v/>
      </c>
      <c r="AL135" s="92" t="str">
        <f t="shared" ref="AL135:AL166" si="96">IFERROR(IF(C135&lt;&gt;"",C135 &amp;".1",""),"")</f>
        <v/>
      </c>
      <c r="AM135" s="92" t="str">
        <f t="shared" ref="AM135:AM166" si="97">IFERROR(LEFT(C135,SEARCH(";",SUBSTITUTE(C135,".",";",T135-1),1)-1),"")</f>
        <v/>
      </c>
      <c r="AN135" s="10" t="str">
        <f t="shared" ref="AN135:AN166" si="98">IFERROR(T135-1,"")</f>
        <v/>
      </c>
      <c r="AO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</row>
    <row r="136" spans="2:62" x14ac:dyDescent="0.25">
      <c r="B136" s="5">
        <v>130</v>
      </c>
      <c r="C136" s="14" t="str">
        <f t="array" ref="C136">IFERROR(IF(INDEX(RAM!$B$7:$B$205,B136,1)=0,"",INDEX(RAM!$B$7:$B$205,B136,1)),"")</f>
        <v/>
      </c>
      <c r="D136" s="136" t="str">
        <f>IFERROR(IF(C136="","",IF(INDEX(RAM!$C$7:$C$205,B136,1)="","-/-",INDEX(RAM!$C$7:$C$205,B136,1))),"")</f>
        <v/>
      </c>
      <c r="E136" s="136" t="str">
        <f t="array" ref="E136">IFERROR(IF(C136="","",INDEX(RAM!$D$7:$CY$205,B136,SMALL(IF(INDEX(RAM!$D$7:$CY$205,B136,)&lt;&gt;"",COLUMN(RAM!$D$7:$CY$205)-3,""),1))),"")</f>
        <v/>
      </c>
      <c r="F136" s="136" t="str">
        <f t="array" ref="F136">IFERROR(IF(C136="","",INDEX(RAM!$D$7:$CY$205,B136,SMALL(IF(INDEX(RAM!$D$7:$CY$205,B136,)&lt;&gt;"",COLUMN(RAM!$D$7:$CY$205)-3,""),2))),"")</f>
        <v/>
      </c>
      <c r="G136" s="136" t="str">
        <f t="array" ref="G136">IFERROR(IF(C136="","",INDEX(RAM!$D$7:$CY$205,B136,SMALL(IF(INDEX(RAM!$D$7:$CY$205,B136,)&lt;&gt;"",COLUMN(RAM!$D$7:$CY$205)-3,""),3))),"")</f>
        <v/>
      </c>
      <c r="H136" s="136" t="str">
        <f t="array" ref="H136">IFERROR(IF(C136="","",INDEX(RAM!$D$7:$CY$205,B136,SMALL(IF(INDEX(RAM!$D$7:$CY$205,B136,)&lt;&gt;"",COLUMN(RAM!$D$7:$CY$205)-3,""),4))),"")</f>
        <v/>
      </c>
      <c r="I136" s="136" t="str">
        <f t="array" ref="I136">IFERROR(IF(C136="","",INDEX(RAM!$D$7:$CY$205,B136,SMALL(IF(INDEX(RAM!$D$7:$CY$205,B136,)&lt;&gt;"",COLUMN(RAM!$D$7:$CY$205)-3,""),5))),"")</f>
        <v/>
      </c>
      <c r="J136" s="136" t="str">
        <f t="shared" si="85"/>
        <v>-/-</v>
      </c>
      <c r="K136" s="136" t="str">
        <f t="array" ref="K136">IFERROR(IF(C136="","",INDEX(RAM!$D$5:$CY$5,1,SMALL(IF(INDEX(RAM!$D$7:$CY$205,B136,)&lt;&gt;"",COLUMN(RAM!$D$7:$CY$205)-3,""),1))),"")</f>
        <v/>
      </c>
      <c r="L136" s="136" t="str">
        <f t="array" ref="L136">IFERROR(IF(C136="","",INDEX(RAM!$D$5:$CY$5,1,SMALL(IF(INDEX(RAM!$D$7:$CY$205,B136,)&lt;&gt;"",COLUMN(RAM!$D$7:$CY$205)-3,""),2))),"")</f>
        <v/>
      </c>
      <c r="M136" s="136" t="str">
        <f t="array" ref="M136">IFERROR(IF(C136="","",INDEX(RAM!$D$5:$CY$5,1,SMALL(IF(INDEX(RAM!$D$7:$CY$205,B136,)&lt;&gt;"",COLUMN(RAM!$D$7:$CY$205)-3,""),3))),"")</f>
        <v/>
      </c>
      <c r="N136" s="136" t="str">
        <f t="array" ref="N136">IFERROR(IF(C136="","",INDEX(RAM!$D$5:$CY$5,1,SMALL(IF(INDEX(RAM!$D$7:$CY$205,B136,)&lt;&gt;"",COLUMN(RAM!$D$7:$CY$205)-3,""),4))),"")</f>
        <v/>
      </c>
      <c r="O136" s="136" t="str">
        <f t="array" ref="O136">IFERROR(IF(C136="","",INDEX(RAM!$D$5:$CY$5,1,SMALL(IF(INDEX(RAM!$D$7:$CY$205,B136,)&lt;&gt;"",COLUMN(RAM!$D$7:$CY$205)-3,""),5))),"")</f>
        <v/>
      </c>
      <c r="P136" s="136" t="str">
        <f t="shared" si="86"/>
        <v>-/---</v>
      </c>
      <c r="Q136" s="136" t="str">
        <f t="shared" si="87"/>
        <v xml:space="preserve"> - </v>
      </c>
      <c r="R136" s="136" t="str">
        <f t="shared" si="88"/>
        <v/>
      </c>
      <c r="S136" s="14">
        <f>IF(roleF="",1,IF(ISNUMBER(MATCH(roleF,INDEX(RAM!$D$7:$CY$205,B136,),0)),1,0))*IF(personF="",1,IF(INDEX(INDEX(RAM!$D$7:$CY$205,B136,),1,personF)&lt;&gt;"",IF(roleF="",1,IF(ISNUMBER(MATCH(roleF,INDEX(RAM!$D$7:$CY$205,B136,personF),0)),1,0)),0))</f>
        <v>1</v>
      </c>
      <c r="T136" s="14" t="str">
        <f t="shared" si="89"/>
        <v/>
      </c>
      <c r="U136" s="14" t="str">
        <f t="shared" si="90"/>
        <v/>
      </c>
      <c r="V136" s="14" t="str">
        <f t="shared" si="91"/>
        <v/>
      </c>
      <c r="W136" s="14" t="str">
        <f t="shared" si="92"/>
        <v xml:space="preserve"> </v>
      </c>
      <c r="X136" s="14" t="str">
        <f>IF(T136="","",IF(T136=1,Y136+0*(COUNTIF($T$7:T136,1)-1),X135))</f>
        <v/>
      </c>
      <c r="Y136" s="14" t="str">
        <f t="shared" si="93"/>
        <v/>
      </c>
      <c r="Z136" s="23"/>
      <c r="AA136" s="23"/>
      <c r="AC136" s="91" t="str">
        <f t="shared" si="64"/>
        <v/>
      </c>
      <c r="AD136" s="91" t="str">
        <f t="shared" si="65"/>
        <v/>
      </c>
      <c r="AE136" s="91" t="str">
        <f t="shared" si="66"/>
        <v/>
      </c>
      <c r="AF136" s="91" t="str">
        <f t="shared" si="67"/>
        <v/>
      </c>
      <c r="AG136" s="91" t="str">
        <f t="shared" si="68"/>
        <v/>
      </c>
      <c r="AH136" s="91" t="str">
        <f t="shared" si="69"/>
        <v/>
      </c>
      <c r="AI136" s="91" t="str">
        <f t="shared" si="70"/>
        <v/>
      </c>
      <c r="AJ136" s="10" t="str">
        <f t="shared" si="94"/>
        <v/>
      </c>
      <c r="AK136" s="10" t="str">
        <f t="shared" si="95"/>
        <v/>
      </c>
      <c r="AL136" s="92" t="str">
        <f t="shared" si="96"/>
        <v/>
      </c>
      <c r="AM136" s="92" t="str">
        <f t="shared" si="97"/>
        <v/>
      </c>
      <c r="AN136" s="10" t="str">
        <f t="shared" si="98"/>
        <v/>
      </c>
      <c r="AO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</row>
    <row r="137" spans="2:62" x14ac:dyDescent="0.25">
      <c r="B137" s="5">
        <v>131</v>
      </c>
      <c r="C137" s="14" t="str">
        <f t="array" ref="C137">IFERROR(IF(INDEX(RAM!$B$7:$B$205,B137,1)=0,"",INDEX(RAM!$B$7:$B$205,B137,1)),"")</f>
        <v/>
      </c>
      <c r="D137" s="136" t="str">
        <f>IFERROR(IF(C137="","",IF(INDEX(RAM!$C$7:$C$205,B137,1)="","-/-",INDEX(RAM!$C$7:$C$205,B137,1))),"")</f>
        <v/>
      </c>
      <c r="E137" s="136" t="str">
        <f t="array" ref="E137">IFERROR(IF(C137="","",INDEX(RAM!$D$7:$CY$205,B137,SMALL(IF(INDEX(RAM!$D$7:$CY$205,B137,)&lt;&gt;"",COLUMN(RAM!$D$7:$CY$205)-3,""),1))),"")</f>
        <v/>
      </c>
      <c r="F137" s="136" t="str">
        <f t="array" ref="F137">IFERROR(IF(C137="","",INDEX(RAM!$D$7:$CY$205,B137,SMALL(IF(INDEX(RAM!$D$7:$CY$205,B137,)&lt;&gt;"",COLUMN(RAM!$D$7:$CY$205)-3,""),2))),"")</f>
        <v/>
      </c>
      <c r="G137" s="136" t="str">
        <f t="array" ref="G137">IFERROR(IF(C137="","",INDEX(RAM!$D$7:$CY$205,B137,SMALL(IF(INDEX(RAM!$D$7:$CY$205,B137,)&lt;&gt;"",COLUMN(RAM!$D$7:$CY$205)-3,""),3))),"")</f>
        <v/>
      </c>
      <c r="H137" s="136" t="str">
        <f t="array" ref="H137">IFERROR(IF(C137="","",INDEX(RAM!$D$7:$CY$205,B137,SMALL(IF(INDEX(RAM!$D$7:$CY$205,B137,)&lt;&gt;"",COLUMN(RAM!$D$7:$CY$205)-3,""),4))),"")</f>
        <v/>
      </c>
      <c r="I137" s="136" t="str">
        <f t="array" ref="I137">IFERROR(IF(C137="","",INDEX(RAM!$D$7:$CY$205,B137,SMALL(IF(INDEX(RAM!$D$7:$CY$205,B137,)&lt;&gt;"",COLUMN(RAM!$D$7:$CY$205)-3,""),5))),"")</f>
        <v/>
      </c>
      <c r="J137" s="136" t="str">
        <f t="shared" si="85"/>
        <v>-/-</v>
      </c>
      <c r="K137" s="136" t="str">
        <f t="array" ref="K137">IFERROR(IF(C137="","",INDEX(RAM!$D$5:$CY$5,1,SMALL(IF(INDEX(RAM!$D$7:$CY$205,B137,)&lt;&gt;"",COLUMN(RAM!$D$7:$CY$205)-3,""),1))),"")</f>
        <v/>
      </c>
      <c r="L137" s="136" t="str">
        <f t="array" ref="L137">IFERROR(IF(C137="","",INDEX(RAM!$D$5:$CY$5,1,SMALL(IF(INDEX(RAM!$D$7:$CY$205,B137,)&lt;&gt;"",COLUMN(RAM!$D$7:$CY$205)-3,""),2))),"")</f>
        <v/>
      </c>
      <c r="M137" s="136" t="str">
        <f t="array" ref="M137">IFERROR(IF(C137="","",INDEX(RAM!$D$5:$CY$5,1,SMALL(IF(INDEX(RAM!$D$7:$CY$205,B137,)&lt;&gt;"",COLUMN(RAM!$D$7:$CY$205)-3,""),3))),"")</f>
        <v/>
      </c>
      <c r="N137" s="136" t="str">
        <f t="array" ref="N137">IFERROR(IF(C137="","",INDEX(RAM!$D$5:$CY$5,1,SMALL(IF(INDEX(RAM!$D$7:$CY$205,B137,)&lt;&gt;"",COLUMN(RAM!$D$7:$CY$205)-3,""),4))),"")</f>
        <v/>
      </c>
      <c r="O137" s="136" t="str">
        <f t="array" ref="O137">IFERROR(IF(C137="","",INDEX(RAM!$D$5:$CY$5,1,SMALL(IF(INDEX(RAM!$D$7:$CY$205,B137,)&lt;&gt;"",COLUMN(RAM!$D$7:$CY$205)-3,""),5))),"")</f>
        <v/>
      </c>
      <c r="P137" s="136" t="str">
        <f t="shared" si="86"/>
        <v>-/---</v>
      </c>
      <c r="Q137" s="136" t="str">
        <f t="shared" si="87"/>
        <v xml:space="preserve"> - </v>
      </c>
      <c r="R137" s="136" t="str">
        <f t="shared" si="88"/>
        <v/>
      </c>
      <c r="S137" s="14">
        <f>IF(roleF="",1,IF(ISNUMBER(MATCH(roleF,INDEX(RAM!$D$7:$CY$205,B137,),0)),1,0))*IF(personF="",1,IF(INDEX(INDEX(RAM!$D$7:$CY$205,B137,),1,personF)&lt;&gt;"",IF(roleF="",1,IF(ISNUMBER(MATCH(roleF,INDEX(RAM!$D$7:$CY$205,B137,personF),0)),1,0)),0))</f>
        <v>1</v>
      </c>
      <c r="T137" s="14" t="str">
        <f t="shared" si="89"/>
        <v/>
      </c>
      <c r="U137" s="14" t="str">
        <f t="shared" si="90"/>
        <v/>
      </c>
      <c r="V137" s="14" t="str">
        <f t="shared" si="91"/>
        <v/>
      </c>
      <c r="W137" s="14" t="str">
        <f t="shared" si="92"/>
        <v xml:space="preserve"> </v>
      </c>
      <c r="X137" s="14" t="str">
        <f>IF(T137="","",IF(T137=1,Y137+0*(COUNTIF($T$7:T137,1)-1),X136))</f>
        <v/>
      </c>
      <c r="Y137" s="14" t="str">
        <f t="shared" si="93"/>
        <v/>
      </c>
      <c r="Z137" s="23"/>
      <c r="AA137" s="23"/>
      <c r="AC137" s="91" t="str">
        <f t="shared" si="64"/>
        <v/>
      </c>
      <c r="AD137" s="91" t="str">
        <f t="shared" si="65"/>
        <v/>
      </c>
      <c r="AE137" s="91" t="str">
        <f t="shared" si="66"/>
        <v/>
      </c>
      <c r="AF137" s="91" t="str">
        <f t="shared" si="67"/>
        <v/>
      </c>
      <c r="AG137" s="91" t="str">
        <f t="shared" si="68"/>
        <v/>
      </c>
      <c r="AH137" s="91" t="str">
        <f t="shared" si="69"/>
        <v/>
      </c>
      <c r="AI137" s="91" t="str">
        <f t="shared" si="70"/>
        <v/>
      </c>
      <c r="AJ137" s="10" t="str">
        <f t="shared" si="94"/>
        <v/>
      </c>
      <c r="AK137" s="10" t="str">
        <f t="shared" si="95"/>
        <v/>
      </c>
      <c r="AL137" s="92" t="str">
        <f t="shared" si="96"/>
        <v/>
      </c>
      <c r="AM137" s="92" t="str">
        <f t="shared" si="97"/>
        <v/>
      </c>
      <c r="AN137" s="10" t="str">
        <f t="shared" si="98"/>
        <v/>
      </c>
      <c r="AO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</row>
    <row r="138" spans="2:62" x14ac:dyDescent="0.25">
      <c r="B138" s="5">
        <v>132</v>
      </c>
      <c r="C138" s="14" t="str">
        <f t="array" ref="C138">IFERROR(IF(INDEX(RAM!$B$7:$B$205,B138,1)=0,"",INDEX(RAM!$B$7:$B$205,B138,1)),"")</f>
        <v/>
      </c>
      <c r="D138" s="136" t="str">
        <f>IFERROR(IF(C138="","",IF(INDEX(RAM!$C$7:$C$205,B138,1)="","-/-",INDEX(RAM!$C$7:$C$205,B138,1))),"")</f>
        <v/>
      </c>
      <c r="E138" s="136" t="str">
        <f t="array" ref="E138">IFERROR(IF(C138="","",INDEX(RAM!$D$7:$CY$205,B138,SMALL(IF(INDEX(RAM!$D$7:$CY$205,B138,)&lt;&gt;"",COLUMN(RAM!$D$7:$CY$205)-3,""),1))),"")</f>
        <v/>
      </c>
      <c r="F138" s="136" t="str">
        <f t="array" ref="F138">IFERROR(IF(C138="","",INDEX(RAM!$D$7:$CY$205,B138,SMALL(IF(INDEX(RAM!$D$7:$CY$205,B138,)&lt;&gt;"",COLUMN(RAM!$D$7:$CY$205)-3,""),2))),"")</f>
        <v/>
      </c>
      <c r="G138" s="136" t="str">
        <f t="array" ref="G138">IFERROR(IF(C138="","",INDEX(RAM!$D$7:$CY$205,B138,SMALL(IF(INDEX(RAM!$D$7:$CY$205,B138,)&lt;&gt;"",COLUMN(RAM!$D$7:$CY$205)-3,""),3))),"")</f>
        <v/>
      </c>
      <c r="H138" s="136" t="str">
        <f t="array" ref="H138">IFERROR(IF(C138="","",INDEX(RAM!$D$7:$CY$205,B138,SMALL(IF(INDEX(RAM!$D$7:$CY$205,B138,)&lt;&gt;"",COLUMN(RAM!$D$7:$CY$205)-3,""),4))),"")</f>
        <v/>
      </c>
      <c r="I138" s="136" t="str">
        <f t="array" ref="I138">IFERROR(IF(C138="","",INDEX(RAM!$D$7:$CY$205,B138,SMALL(IF(INDEX(RAM!$D$7:$CY$205,B138,)&lt;&gt;"",COLUMN(RAM!$D$7:$CY$205)-3,""),5))),"")</f>
        <v/>
      </c>
      <c r="J138" s="136" t="str">
        <f t="shared" si="85"/>
        <v>-/-</v>
      </c>
      <c r="K138" s="136" t="str">
        <f t="array" ref="K138">IFERROR(IF(C138="","",INDEX(RAM!$D$5:$CY$5,1,SMALL(IF(INDEX(RAM!$D$7:$CY$205,B138,)&lt;&gt;"",COLUMN(RAM!$D$7:$CY$205)-3,""),1))),"")</f>
        <v/>
      </c>
      <c r="L138" s="136" t="str">
        <f t="array" ref="L138">IFERROR(IF(C138="","",INDEX(RAM!$D$5:$CY$5,1,SMALL(IF(INDEX(RAM!$D$7:$CY$205,B138,)&lt;&gt;"",COLUMN(RAM!$D$7:$CY$205)-3,""),2))),"")</f>
        <v/>
      </c>
      <c r="M138" s="136" t="str">
        <f t="array" ref="M138">IFERROR(IF(C138="","",INDEX(RAM!$D$5:$CY$5,1,SMALL(IF(INDEX(RAM!$D$7:$CY$205,B138,)&lt;&gt;"",COLUMN(RAM!$D$7:$CY$205)-3,""),3))),"")</f>
        <v/>
      </c>
      <c r="N138" s="136" t="str">
        <f t="array" ref="N138">IFERROR(IF(C138="","",INDEX(RAM!$D$5:$CY$5,1,SMALL(IF(INDEX(RAM!$D$7:$CY$205,B138,)&lt;&gt;"",COLUMN(RAM!$D$7:$CY$205)-3,""),4))),"")</f>
        <v/>
      </c>
      <c r="O138" s="136" t="str">
        <f t="array" ref="O138">IFERROR(IF(C138="","",INDEX(RAM!$D$5:$CY$5,1,SMALL(IF(INDEX(RAM!$D$7:$CY$205,B138,)&lt;&gt;"",COLUMN(RAM!$D$7:$CY$205)-3,""),5))),"")</f>
        <v/>
      </c>
      <c r="P138" s="136" t="str">
        <f t="shared" si="86"/>
        <v>-/---</v>
      </c>
      <c r="Q138" s="136" t="str">
        <f t="shared" si="87"/>
        <v xml:space="preserve"> - </v>
      </c>
      <c r="R138" s="136" t="str">
        <f t="shared" si="88"/>
        <v/>
      </c>
      <c r="S138" s="14">
        <f>IF(roleF="",1,IF(ISNUMBER(MATCH(roleF,INDEX(RAM!$D$7:$CY$205,B138,),0)),1,0))*IF(personF="",1,IF(INDEX(INDEX(RAM!$D$7:$CY$205,B138,),1,personF)&lt;&gt;"",IF(roleF="",1,IF(ISNUMBER(MATCH(roleF,INDEX(RAM!$D$7:$CY$205,B138,personF),0)),1,0)),0))</f>
        <v>1</v>
      </c>
      <c r="T138" s="14" t="str">
        <f t="shared" si="89"/>
        <v/>
      </c>
      <c r="U138" s="14" t="str">
        <f t="shared" si="90"/>
        <v/>
      </c>
      <c r="V138" s="14" t="str">
        <f t="shared" si="91"/>
        <v/>
      </c>
      <c r="W138" s="14" t="str">
        <f t="shared" si="92"/>
        <v xml:space="preserve"> </v>
      </c>
      <c r="X138" s="14" t="str">
        <f>IF(T138="","",IF(T138=1,Y138+0*(COUNTIF($T$7:T138,1)-1),X137))</f>
        <v/>
      </c>
      <c r="Y138" s="14" t="str">
        <f t="shared" si="93"/>
        <v/>
      </c>
      <c r="Z138" s="23"/>
      <c r="AA138" s="23"/>
      <c r="AC138" s="91" t="str">
        <f t="shared" si="64"/>
        <v/>
      </c>
      <c r="AD138" s="91" t="str">
        <f t="shared" si="65"/>
        <v/>
      </c>
      <c r="AE138" s="91" t="str">
        <f t="shared" si="66"/>
        <v/>
      </c>
      <c r="AF138" s="91" t="str">
        <f t="shared" si="67"/>
        <v/>
      </c>
      <c r="AG138" s="91" t="str">
        <f t="shared" si="68"/>
        <v/>
      </c>
      <c r="AH138" s="91" t="str">
        <f t="shared" si="69"/>
        <v/>
      </c>
      <c r="AI138" s="91" t="str">
        <f t="shared" si="70"/>
        <v/>
      </c>
      <c r="AJ138" s="10" t="str">
        <f t="shared" si="94"/>
        <v/>
      </c>
      <c r="AK138" s="10" t="str">
        <f t="shared" si="95"/>
        <v/>
      </c>
      <c r="AL138" s="92" t="str">
        <f t="shared" si="96"/>
        <v/>
      </c>
      <c r="AM138" s="92" t="str">
        <f t="shared" si="97"/>
        <v/>
      </c>
      <c r="AN138" s="10" t="str">
        <f t="shared" si="98"/>
        <v/>
      </c>
      <c r="AO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</row>
    <row r="139" spans="2:62" x14ac:dyDescent="0.25">
      <c r="B139" s="5">
        <v>133</v>
      </c>
      <c r="C139" s="14" t="str">
        <f t="array" ref="C139">IFERROR(IF(INDEX(RAM!$B$7:$B$205,B139,1)=0,"",INDEX(RAM!$B$7:$B$205,B139,1)),"")</f>
        <v/>
      </c>
      <c r="D139" s="136" t="str">
        <f>IFERROR(IF(C139="","",IF(INDEX(RAM!$C$7:$C$205,B139,1)="","-/-",INDEX(RAM!$C$7:$C$205,B139,1))),"")</f>
        <v/>
      </c>
      <c r="E139" s="136" t="str">
        <f t="array" ref="E139">IFERROR(IF(C139="","",INDEX(RAM!$D$7:$CY$205,B139,SMALL(IF(INDEX(RAM!$D$7:$CY$205,B139,)&lt;&gt;"",COLUMN(RAM!$D$7:$CY$205)-3,""),1))),"")</f>
        <v/>
      </c>
      <c r="F139" s="136" t="str">
        <f t="array" ref="F139">IFERROR(IF(C139="","",INDEX(RAM!$D$7:$CY$205,B139,SMALL(IF(INDEX(RAM!$D$7:$CY$205,B139,)&lt;&gt;"",COLUMN(RAM!$D$7:$CY$205)-3,""),2))),"")</f>
        <v/>
      </c>
      <c r="G139" s="136" t="str">
        <f t="array" ref="G139">IFERROR(IF(C139="","",INDEX(RAM!$D$7:$CY$205,B139,SMALL(IF(INDEX(RAM!$D$7:$CY$205,B139,)&lt;&gt;"",COLUMN(RAM!$D$7:$CY$205)-3,""),3))),"")</f>
        <v/>
      </c>
      <c r="H139" s="136" t="str">
        <f t="array" ref="H139">IFERROR(IF(C139="","",INDEX(RAM!$D$7:$CY$205,B139,SMALL(IF(INDEX(RAM!$D$7:$CY$205,B139,)&lt;&gt;"",COLUMN(RAM!$D$7:$CY$205)-3,""),4))),"")</f>
        <v/>
      </c>
      <c r="I139" s="136" t="str">
        <f t="array" ref="I139">IFERROR(IF(C139="","",INDEX(RAM!$D$7:$CY$205,B139,SMALL(IF(INDEX(RAM!$D$7:$CY$205,B139,)&lt;&gt;"",COLUMN(RAM!$D$7:$CY$205)-3,""),5))),"")</f>
        <v/>
      </c>
      <c r="J139" s="136" t="str">
        <f t="shared" si="85"/>
        <v>-/-</v>
      </c>
      <c r="K139" s="136" t="str">
        <f t="array" ref="K139">IFERROR(IF(C139="","",INDEX(RAM!$D$5:$CY$5,1,SMALL(IF(INDEX(RAM!$D$7:$CY$205,B139,)&lt;&gt;"",COLUMN(RAM!$D$7:$CY$205)-3,""),1))),"")</f>
        <v/>
      </c>
      <c r="L139" s="136" t="str">
        <f t="array" ref="L139">IFERROR(IF(C139="","",INDEX(RAM!$D$5:$CY$5,1,SMALL(IF(INDEX(RAM!$D$7:$CY$205,B139,)&lt;&gt;"",COLUMN(RAM!$D$7:$CY$205)-3,""),2))),"")</f>
        <v/>
      </c>
      <c r="M139" s="136" t="str">
        <f t="array" ref="M139">IFERROR(IF(C139="","",INDEX(RAM!$D$5:$CY$5,1,SMALL(IF(INDEX(RAM!$D$7:$CY$205,B139,)&lt;&gt;"",COLUMN(RAM!$D$7:$CY$205)-3,""),3))),"")</f>
        <v/>
      </c>
      <c r="N139" s="136" t="str">
        <f t="array" ref="N139">IFERROR(IF(C139="","",INDEX(RAM!$D$5:$CY$5,1,SMALL(IF(INDEX(RAM!$D$7:$CY$205,B139,)&lt;&gt;"",COLUMN(RAM!$D$7:$CY$205)-3,""),4))),"")</f>
        <v/>
      </c>
      <c r="O139" s="136" t="str">
        <f t="array" ref="O139">IFERROR(IF(C139="","",INDEX(RAM!$D$5:$CY$5,1,SMALL(IF(INDEX(RAM!$D$7:$CY$205,B139,)&lt;&gt;"",COLUMN(RAM!$D$7:$CY$205)-3,""),5))),"")</f>
        <v/>
      </c>
      <c r="P139" s="136" t="str">
        <f t="shared" si="86"/>
        <v>-/---</v>
      </c>
      <c r="Q139" s="136" t="str">
        <f t="shared" si="87"/>
        <v xml:space="preserve"> - </v>
      </c>
      <c r="R139" s="136" t="str">
        <f t="shared" si="88"/>
        <v/>
      </c>
      <c r="S139" s="14">
        <f>IF(roleF="",1,IF(ISNUMBER(MATCH(roleF,INDEX(RAM!$D$7:$CY$205,B139,),0)),1,0))*IF(personF="",1,IF(INDEX(INDEX(RAM!$D$7:$CY$205,B139,),1,personF)&lt;&gt;"",IF(roleF="",1,IF(ISNUMBER(MATCH(roleF,INDEX(RAM!$D$7:$CY$205,B139,personF),0)),1,0)),0))</f>
        <v>1</v>
      </c>
      <c r="T139" s="14" t="str">
        <f t="shared" si="89"/>
        <v/>
      </c>
      <c r="U139" s="14" t="str">
        <f t="shared" si="90"/>
        <v/>
      </c>
      <c r="V139" s="14" t="str">
        <f t="shared" si="91"/>
        <v/>
      </c>
      <c r="W139" s="14" t="str">
        <f t="shared" si="92"/>
        <v xml:space="preserve"> </v>
      </c>
      <c r="X139" s="14" t="str">
        <f>IF(T139="","",IF(T139=1,Y139+0*(COUNTIF($T$7:T139,1)-1),X138))</f>
        <v/>
      </c>
      <c r="Y139" s="14" t="str">
        <f t="shared" si="93"/>
        <v/>
      </c>
      <c r="Z139" s="23"/>
      <c r="AA139" s="23"/>
      <c r="AC139" s="91" t="str">
        <f t="shared" si="64"/>
        <v/>
      </c>
      <c r="AD139" s="91" t="str">
        <f t="shared" si="65"/>
        <v/>
      </c>
      <c r="AE139" s="91" t="str">
        <f t="shared" si="66"/>
        <v/>
      </c>
      <c r="AF139" s="91" t="str">
        <f t="shared" si="67"/>
        <v/>
      </c>
      <c r="AG139" s="91" t="str">
        <f t="shared" si="68"/>
        <v/>
      </c>
      <c r="AH139" s="91" t="str">
        <f t="shared" si="69"/>
        <v/>
      </c>
      <c r="AI139" s="91" t="str">
        <f t="shared" si="70"/>
        <v/>
      </c>
      <c r="AJ139" s="10" t="str">
        <f t="shared" si="94"/>
        <v/>
      </c>
      <c r="AK139" s="10" t="str">
        <f t="shared" si="95"/>
        <v/>
      </c>
      <c r="AL139" s="92" t="str">
        <f t="shared" si="96"/>
        <v/>
      </c>
      <c r="AM139" s="92" t="str">
        <f t="shared" si="97"/>
        <v/>
      </c>
      <c r="AN139" s="10" t="str">
        <f t="shared" si="98"/>
        <v/>
      </c>
      <c r="AO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</row>
    <row r="140" spans="2:62" x14ac:dyDescent="0.25">
      <c r="B140" s="5">
        <v>134</v>
      </c>
      <c r="C140" s="14" t="str">
        <f t="array" ref="C140">IFERROR(IF(INDEX(RAM!$B$7:$B$205,B140,1)=0,"",INDEX(RAM!$B$7:$B$205,B140,1)),"")</f>
        <v/>
      </c>
      <c r="D140" s="136" t="str">
        <f>IFERROR(IF(C140="","",IF(INDEX(RAM!$C$7:$C$205,B140,1)="","-/-",INDEX(RAM!$C$7:$C$205,B140,1))),"")</f>
        <v/>
      </c>
      <c r="E140" s="136" t="str">
        <f t="array" ref="E140">IFERROR(IF(C140="","",INDEX(RAM!$D$7:$CY$205,B140,SMALL(IF(INDEX(RAM!$D$7:$CY$205,B140,)&lt;&gt;"",COLUMN(RAM!$D$7:$CY$205)-3,""),1))),"")</f>
        <v/>
      </c>
      <c r="F140" s="136" t="str">
        <f t="array" ref="F140">IFERROR(IF(C140="","",INDEX(RAM!$D$7:$CY$205,B140,SMALL(IF(INDEX(RAM!$D$7:$CY$205,B140,)&lt;&gt;"",COLUMN(RAM!$D$7:$CY$205)-3,""),2))),"")</f>
        <v/>
      </c>
      <c r="G140" s="136" t="str">
        <f t="array" ref="G140">IFERROR(IF(C140="","",INDEX(RAM!$D$7:$CY$205,B140,SMALL(IF(INDEX(RAM!$D$7:$CY$205,B140,)&lt;&gt;"",COLUMN(RAM!$D$7:$CY$205)-3,""),3))),"")</f>
        <v/>
      </c>
      <c r="H140" s="136" t="str">
        <f t="array" ref="H140">IFERROR(IF(C140="","",INDEX(RAM!$D$7:$CY$205,B140,SMALL(IF(INDEX(RAM!$D$7:$CY$205,B140,)&lt;&gt;"",COLUMN(RAM!$D$7:$CY$205)-3,""),4))),"")</f>
        <v/>
      </c>
      <c r="I140" s="136" t="str">
        <f t="array" ref="I140">IFERROR(IF(C140="","",INDEX(RAM!$D$7:$CY$205,B140,SMALL(IF(INDEX(RAM!$D$7:$CY$205,B140,)&lt;&gt;"",COLUMN(RAM!$D$7:$CY$205)-3,""),5))),"")</f>
        <v/>
      </c>
      <c r="J140" s="136" t="str">
        <f t="shared" si="85"/>
        <v>-/-</v>
      </c>
      <c r="K140" s="136" t="str">
        <f t="array" ref="K140">IFERROR(IF(C140="","",INDEX(RAM!$D$5:$CY$5,1,SMALL(IF(INDEX(RAM!$D$7:$CY$205,B140,)&lt;&gt;"",COLUMN(RAM!$D$7:$CY$205)-3,""),1))),"")</f>
        <v/>
      </c>
      <c r="L140" s="136" t="str">
        <f t="array" ref="L140">IFERROR(IF(C140="","",INDEX(RAM!$D$5:$CY$5,1,SMALL(IF(INDEX(RAM!$D$7:$CY$205,B140,)&lt;&gt;"",COLUMN(RAM!$D$7:$CY$205)-3,""),2))),"")</f>
        <v/>
      </c>
      <c r="M140" s="136" t="str">
        <f t="array" ref="M140">IFERROR(IF(C140="","",INDEX(RAM!$D$5:$CY$5,1,SMALL(IF(INDEX(RAM!$D$7:$CY$205,B140,)&lt;&gt;"",COLUMN(RAM!$D$7:$CY$205)-3,""),3))),"")</f>
        <v/>
      </c>
      <c r="N140" s="136" t="str">
        <f t="array" ref="N140">IFERROR(IF(C140="","",INDEX(RAM!$D$5:$CY$5,1,SMALL(IF(INDEX(RAM!$D$7:$CY$205,B140,)&lt;&gt;"",COLUMN(RAM!$D$7:$CY$205)-3,""),4))),"")</f>
        <v/>
      </c>
      <c r="O140" s="136" t="str">
        <f t="array" ref="O140">IFERROR(IF(C140="","",INDEX(RAM!$D$5:$CY$5,1,SMALL(IF(INDEX(RAM!$D$7:$CY$205,B140,)&lt;&gt;"",COLUMN(RAM!$D$7:$CY$205)-3,""),5))),"")</f>
        <v/>
      </c>
      <c r="P140" s="136" t="str">
        <f t="shared" si="86"/>
        <v>-/---</v>
      </c>
      <c r="Q140" s="136" t="str">
        <f t="shared" si="87"/>
        <v xml:space="preserve"> - </v>
      </c>
      <c r="R140" s="136" t="str">
        <f t="shared" si="88"/>
        <v/>
      </c>
      <c r="S140" s="14">
        <f>IF(roleF="",1,IF(ISNUMBER(MATCH(roleF,INDEX(RAM!$D$7:$CY$205,B140,),0)),1,0))*IF(personF="",1,IF(INDEX(INDEX(RAM!$D$7:$CY$205,B140,),1,personF)&lt;&gt;"",IF(roleF="",1,IF(ISNUMBER(MATCH(roleF,INDEX(RAM!$D$7:$CY$205,B140,personF),0)),1,0)),0))</f>
        <v>1</v>
      </c>
      <c r="T140" s="14" t="str">
        <f t="shared" si="89"/>
        <v/>
      </c>
      <c r="U140" s="14" t="str">
        <f t="shared" si="90"/>
        <v/>
      </c>
      <c r="V140" s="14" t="str">
        <f t="shared" si="91"/>
        <v/>
      </c>
      <c r="W140" s="14" t="str">
        <f t="shared" si="92"/>
        <v xml:space="preserve"> </v>
      </c>
      <c r="X140" s="14" t="str">
        <f>IF(T140="","",IF(T140=1,Y140+0*(COUNTIF($T$7:T140,1)-1),X139))</f>
        <v/>
      </c>
      <c r="Y140" s="14" t="str">
        <f t="shared" si="93"/>
        <v/>
      </c>
      <c r="Z140" s="23"/>
      <c r="AA140" s="23"/>
      <c r="AC140" s="91" t="str">
        <f t="shared" si="64"/>
        <v/>
      </c>
      <c r="AD140" s="91" t="str">
        <f t="shared" si="65"/>
        <v/>
      </c>
      <c r="AE140" s="91" t="str">
        <f t="shared" si="66"/>
        <v/>
      </c>
      <c r="AF140" s="91" t="str">
        <f t="shared" si="67"/>
        <v/>
      </c>
      <c r="AG140" s="91" t="str">
        <f t="shared" si="68"/>
        <v/>
      </c>
      <c r="AH140" s="91" t="str">
        <f t="shared" si="69"/>
        <v/>
      </c>
      <c r="AI140" s="91" t="str">
        <f t="shared" si="70"/>
        <v/>
      </c>
      <c r="AJ140" s="10" t="str">
        <f t="shared" si="94"/>
        <v/>
      </c>
      <c r="AK140" s="10" t="str">
        <f t="shared" si="95"/>
        <v/>
      </c>
      <c r="AL140" s="92" t="str">
        <f t="shared" si="96"/>
        <v/>
      </c>
      <c r="AM140" s="92" t="str">
        <f t="shared" si="97"/>
        <v/>
      </c>
      <c r="AN140" s="10" t="str">
        <f t="shared" si="98"/>
        <v/>
      </c>
      <c r="AO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</row>
    <row r="141" spans="2:62" x14ac:dyDescent="0.25">
      <c r="B141" s="5">
        <v>135</v>
      </c>
      <c r="C141" s="14" t="str">
        <f t="array" ref="C141">IFERROR(IF(INDEX(RAM!$B$7:$B$205,B141,1)=0,"",INDEX(RAM!$B$7:$B$205,B141,1)),"")</f>
        <v/>
      </c>
      <c r="D141" s="136" t="str">
        <f>IFERROR(IF(C141="","",IF(INDEX(RAM!$C$7:$C$205,B141,1)="","-/-",INDEX(RAM!$C$7:$C$205,B141,1))),"")</f>
        <v/>
      </c>
      <c r="E141" s="136" t="str">
        <f t="array" ref="E141">IFERROR(IF(C141="","",INDEX(RAM!$D$7:$CY$205,B141,SMALL(IF(INDEX(RAM!$D$7:$CY$205,B141,)&lt;&gt;"",COLUMN(RAM!$D$7:$CY$205)-3,""),1))),"")</f>
        <v/>
      </c>
      <c r="F141" s="136" t="str">
        <f t="array" ref="F141">IFERROR(IF(C141="","",INDEX(RAM!$D$7:$CY$205,B141,SMALL(IF(INDEX(RAM!$D$7:$CY$205,B141,)&lt;&gt;"",COLUMN(RAM!$D$7:$CY$205)-3,""),2))),"")</f>
        <v/>
      </c>
      <c r="G141" s="136" t="str">
        <f t="array" ref="G141">IFERROR(IF(C141="","",INDEX(RAM!$D$7:$CY$205,B141,SMALL(IF(INDEX(RAM!$D$7:$CY$205,B141,)&lt;&gt;"",COLUMN(RAM!$D$7:$CY$205)-3,""),3))),"")</f>
        <v/>
      </c>
      <c r="H141" s="136" t="str">
        <f t="array" ref="H141">IFERROR(IF(C141="","",INDEX(RAM!$D$7:$CY$205,B141,SMALL(IF(INDEX(RAM!$D$7:$CY$205,B141,)&lt;&gt;"",COLUMN(RAM!$D$7:$CY$205)-3,""),4))),"")</f>
        <v/>
      </c>
      <c r="I141" s="136" t="str">
        <f t="array" ref="I141">IFERROR(IF(C141="","",INDEX(RAM!$D$7:$CY$205,B141,SMALL(IF(INDEX(RAM!$D$7:$CY$205,B141,)&lt;&gt;"",COLUMN(RAM!$D$7:$CY$205)-3,""),5))),"")</f>
        <v/>
      </c>
      <c r="J141" s="136" t="str">
        <f t="shared" si="85"/>
        <v>-/-</v>
      </c>
      <c r="K141" s="136" t="str">
        <f t="array" ref="K141">IFERROR(IF(C141="","",INDEX(RAM!$D$5:$CY$5,1,SMALL(IF(INDEX(RAM!$D$7:$CY$205,B141,)&lt;&gt;"",COLUMN(RAM!$D$7:$CY$205)-3,""),1))),"")</f>
        <v/>
      </c>
      <c r="L141" s="136" t="str">
        <f t="array" ref="L141">IFERROR(IF(C141="","",INDEX(RAM!$D$5:$CY$5,1,SMALL(IF(INDEX(RAM!$D$7:$CY$205,B141,)&lt;&gt;"",COLUMN(RAM!$D$7:$CY$205)-3,""),2))),"")</f>
        <v/>
      </c>
      <c r="M141" s="136" t="str">
        <f t="array" ref="M141">IFERROR(IF(C141="","",INDEX(RAM!$D$5:$CY$5,1,SMALL(IF(INDEX(RAM!$D$7:$CY$205,B141,)&lt;&gt;"",COLUMN(RAM!$D$7:$CY$205)-3,""),3))),"")</f>
        <v/>
      </c>
      <c r="N141" s="136" t="str">
        <f t="array" ref="N141">IFERROR(IF(C141="","",INDEX(RAM!$D$5:$CY$5,1,SMALL(IF(INDEX(RAM!$D$7:$CY$205,B141,)&lt;&gt;"",COLUMN(RAM!$D$7:$CY$205)-3,""),4))),"")</f>
        <v/>
      </c>
      <c r="O141" s="136" t="str">
        <f t="array" ref="O141">IFERROR(IF(C141="","",INDEX(RAM!$D$5:$CY$5,1,SMALL(IF(INDEX(RAM!$D$7:$CY$205,B141,)&lt;&gt;"",COLUMN(RAM!$D$7:$CY$205)-3,""),5))),"")</f>
        <v/>
      </c>
      <c r="P141" s="136" t="str">
        <f t="shared" si="86"/>
        <v>-/---</v>
      </c>
      <c r="Q141" s="136" t="str">
        <f t="shared" si="87"/>
        <v xml:space="preserve"> - </v>
      </c>
      <c r="R141" s="136" t="str">
        <f t="shared" si="88"/>
        <v/>
      </c>
      <c r="S141" s="14">
        <f>IF(roleF="",1,IF(ISNUMBER(MATCH(roleF,INDEX(RAM!$D$7:$CY$205,B141,),0)),1,0))*IF(personF="",1,IF(INDEX(INDEX(RAM!$D$7:$CY$205,B141,),1,personF)&lt;&gt;"",IF(roleF="",1,IF(ISNUMBER(MATCH(roleF,INDEX(RAM!$D$7:$CY$205,B141,personF),0)),1,0)),0))</f>
        <v>1</v>
      </c>
      <c r="T141" s="14" t="str">
        <f t="shared" si="89"/>
        <v/>
      </c>
      <c r="U141" s="14" t="str">
        <f t="shared" si="90"/>
        <v/>
      </c>
      <c r="V141" s="14" t="str">
        <f t="shared" si="91"/>
        <v/>
      </c>
      <c r="W141" s="14" t="str">
        <f t="shared" si="92"/>
        <v xml:space="preserve"> </v>
      </c>
      <c r="X141" s="14" t="str">
        <f>IF(T141="","",IF(T141=1,Y141+0*(COUNTIF($T$7:T141,1)-1),X140))</f>
        <v/>
      </c>
      <c r="Y141" s="14" t="str">
        <f t="shared" si="93"/>
        <v/>
      </c>
      <c r="Z141" s="23"/>
      <c r="AA141" s="23"/>
      <c r="AC141" s="91" t="str">
        <f t="shared" si="64"/>
        <v/>
      </c>
      <c r="AD141" s="91" t="str">
        <f t="shared" si="65"/>
        <v/>
      </c>
      <c r="AE141" s="91" t="str">
        <f t="shared" si="66"/>
        <v/>
      </c>
      <c r="AF141" s="91" t="str">
        <f t="shared" si="67"/>
        <v/>
      </c>
      <c r="AG141" s="91" t="str">
        <f t="shared" si="68"/>
        <v/>
      </c>
      <c r="AH141" s="91" t="str">
        <f t="shared" si="69"/>
        <v/>
      </c>
      <c r="AI141" s="91" t="str">
        <f t="shared" si="70"/>
        <v/>
      </c>
      <c r="AJ141" s="10" t="str">
        <f t="shared" si="94"/>
        <v/>
      </c>
      <c r="AK141" s="10" t="str">
        <f t="shared" si="95"/>
        <v/>
      </c>
      <c r="AL141" s="92" t="str">
        <f t="shared" si="96"/>
        <v/>
      </c>
      <c r="AM141" s="92" t="str">
        <f t="shared" si="97"/>
        <v/>
      </c>
      <c r="AN141" s="10" t="str">
        <f t="shared" si="98"/>
        <v/>
      </c>
      <c r="AO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</row>
    <row r="142" spans="2:62" x14ac:dyDescent="0.25">
      <c r="B142" s="5">
        <v>136</v>
      </c>
      <c r="C142" s="14" t="str">
        <f t="array" ref="C142">IFERROR(IF(INDEX(RAM!$B$7:$B$205,B142,1)=0,"",INDEX(RAM!$B$7:$B$205,B142,1)),"")</f>
        <v/>
      </c>
      <c r="D142" s="136" t="str">
        <f>IFERROR(IF(C142="","",IF(INDEX(RAM!$C$7:$C$205,B142,1)="","-/-",INDEX(RAM!$C$7:$C$205,B142,1))),"")</f>
        <v/>
      </c>
      <c r="E142" s="136" t="str">
        <f t="array" ref="E142">IFERROR(IF(C142="","",INDEX(RAM!$D$7:$CY$205,B142,SMALL(IF(INDEX(RAM!$D$7:$CY$205,B142,)&lt;&gt;"",COLUMN(RAM!$D$7:$CY$205)-3,""),1))),"")</f>
        <v/>
      </c>
      <c r="F142" s="136" t="str">
        <f t="array" ref="F142">IFERROR(IF(C142="","",INDEX(RAM!$D$7:$CY$205,B142,SMALL(IF(INDEX(RAM!$D$7:$CY$205,B142,)&lt;&gt;"",COLUMN(RAM!$D$7:$CY$205)-3,""),2))),"")</f>
        <v/>
      </c>
      <c r="G142" s="136" t="str">
        <f t="array" ref="G142">IFERROR(IF(C142="","",INDEX(RAM!$D$7:$CY$205,B142,SMALL(IF(INDEX(RAM!$D$7:$CY$205,B142,)&lt;&gt;"",COLUMN(RAM!$D$7:$CY$205)-3,""),3))),"")</f>
        <v/>
      </c>
      <c r="H142" s="136" t="str">
        <f t="array" ref="H142">IFERROR(IF(C142="","",INDEX(RAM!$D$7:$CY$205,B142,SMALL(IF(INDEX(RAM!$D$7:$CY$205,B142,)&lt;&gt;"",COLUMN(RAM!$D$7:$CY$205)-3,""),4))),"")</f>
        <v/>
      </c>
      <c r="I142" s="136" t="str">
        <f t="array" ref="I142">IFERROR(IF(C142="","",INDEX(RAM!$D$7:$CY$205,B142,SMALL(IF(INDEX(RAM!$D$7:$CY$205,B142,)&lt;&gt;"",COLUMN(RAM!$D$7:$CY$205)-3,""),5))),"")</f>
        <v/>
      </c>
      <c r="J142" s="136" t="str">
        <f t="shared" si="85"/>
        <v>-/-</v>
      </c>
      <c r="K142" s="136" t="str">
        <f t="array" ref="K142">IFERROR(IF(C142="","",INDEX(RAM!$D$5:$CY$5,1,SMALL(IF(INDEX(RAM!$D$7:$CY$205,B142,)&lt;&gt;"",COLUMN(RAM!$D$7:$CY$205)-3,""),1))),"")</f>
        <v/>
      </c>
      <c r="L142" s="136" t="str">
        <f t="array" ref="L142">IFERROR(IF(C142="","",INDEX(RAM!$D$5:$CY$5,1,SMALL(IF(INDEX(RAM!$D$7:$CY$205,B142,)&lt;&gt;"",COLUMN(RAM!$D$7:$CY$205)-3,""),2))),"")</f>
        <v/>
      </c>
      <c r="M142" s="136" t="str">
        <f t="array" ref="M142">IFERROR(IF(C142="","",INDEX(RAM!$D$5:$CY$5,1,SMALL(IF(INDEX(RAM!$D$7:$CY$205,B142,)&lt;&gt;"",COLUMN(RAM!$D$7:$CY$205)-3,""),3))),"")</f>
        <v/>
      </c>
      <c r="N142" s="136" t="str">
        <f t="array" ref="N142">IFERROR(IF(C142="","",INDEX(RAM!$D$5:$CY$5,1,SMALL(IF(INDEX(RAM!$D$7:$CY$205,B142,)&lt;&gt;"",COLUMN(RAM!$D$7:$CY$205)-3,""),4))),"")</f>
        <v/>
      </c>
      <c r="O142" s="136" t="str">
        <f t="array" ref="O142">IFERROR(IF(C142="","",INDEX(RAM!$D$5:$CY$5,1,SMALL(IF(INDEX(RAM!$D$7:$CY$205,B142,)&lt;&gt;"",COLUMN(RAM!$D$7:$CY$205)-3,""),5))),"")</f>
        <v/>
      </c>
      <c r="P142" s="136" t="str">
        <f t="shared" si="86"/>
        <v>-/---</v>
      </c>
      <c r="Q142" s="136" t="str">
        <f t="shared" si="87"/>
        <v xml:space="preserve"> - </v>
      </c>
      <c r="R142" s="136" t="str">
        <f t="shared" si="88"/>
        <v/>
      </c>
      <c r="S142" s="14">
        <f>IF(roleF="",1,IF(ISNUMBER(MATCH(roleF,INDEX(RAM!$D$7:$CY$205,B142,),0)),1,0))*IF(personF="",1,IF(INDEX(INDEX(RAM!$D$7:$CY$205,B142,),1,personF)&lt;&gt;"",IF(roleF="",1,IF(ISNUMBER(MATCH(roleF,INDEX(RAM!$D$7:$CY$205,B142,personF),0)),1,0)),0))</f>
        <v>1</v>
      </c>
      <c r="T142" s="14" t="str">
        <f t="shared" si="89"/>
        <v/>
      </c>
      <c r="U142" s="14" t="str">
        <f t="shared" si="90"/>
        <v/>
      </c>
      <c r="V142" s="14" t="str">
        <f t="shared" si="91"/>
        <v/>
      </c>
      <c r="W142" s="14" t="str">
        <f t="shared" si="92"/>
        <v xml:space="preserve"> </v>
      </c>
      <c r="X142" s="14" t="str">
        <f>IF(T142="","",IF(T142=1,Y142+0*(COUNTIF($T$7:T142,1)-1),X141))</f>
        <v/>
      </c>
      <c r="Y142" s="14" t="str">
        <f t="shared" si="93"/>
        <v/>
      </c>
      <c r="Z142" s="23"/>
      <c r="AA142" s="23"/>
      <c r="AC142" s="91" t="str">
        <f t="shared" si="64"/>
        <v/>
      </c>
      <c r="AD142" s="91" t="str">
        <f t="shared" si="65"/>
        <v/>
      </c>
      <c r="AE142" s="91" t="str">
        <f t="shared" si="66"/>
        <v/>
      </c>
      <c r="AF142" s="91" t="str">
        <f t="shared" si="67"/>
        <v/>
      </c>
      <c r="AG142" s="91" t="str">
        <f t="shared" si="68"/>
        <v/>
      </c>
      <c r="AH142" s="91" t="str">
        <f t="shared" si="69"/>
        <v/>
      </c>
      <c r="AI142" s="91" t="str">
        <f t="shared" si="70"/>
        <v/>
      </c>
      <c r="AJ142" s="10" t="str">
        <f t="shared" si="94"/>
        <v/>
      </c>
      <c r="AK142" s="10" t="str">
        <f t="shared" si="95"/>
        <v/>
      </c>
      <c r="AL142" s="92" t="str">
        <f t="shared" si="96"/>
        <v/>
      </c>
      <c r="AM142" s="92" t="str">
        <f t="shared" si="97"/>
        <v/>
      </c>
      <c r="AN142" s="10" t="str">
        <f t="shared" si="98"/>
        <v/>
      </c>
      <c r="AO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</row>
    <row r="143" spans="2:62" x14ac:dyDescent="0.25">
      <c r="B143" s="5">
        <v>137</v>
      </c>
      <c r="C143" s="14" t="str">
        <f t="array" ref="C143">IFERROR(IF(INDEX(RAM!$B$7:$B$205,B143,1)=0,"",INDEX(RAM!$B$7:$B$205,B143,1)),"")</f>
        <v/>
      </c>
      <c r="D143" s="136" t="str">
        <f>IFERROR(IF(C143="","",IF(INDEX(RAM!$C$7:$C$205,B143,1)="","-/-",INDEX(RAM!$C$7:$C$205,B143,1))),"")</f>
        <v/>
      </c>
      <c r="E143" s="136" t="str">
        <f t="array" ref="E143">IFERROR(IF(C143="","",INDEX(RAM!$D$7:$CY$205,B143,SMALL(IF(INDEX(RAM!$D$7:$CY$205,B143,)&lt;&gt;"",COLUMN(RAM!$D$7:$CY$205)-3,""),1))),"")</f>
        <v/>
      </c>
      <c r="F143" s="136" t="str">
        <f t="array" ref="F143">IFERROR(IF(C143="","",INDEX(RAM!$D$7:$CY$205,B143,SMALL(IF(INDEX(RAM!$D$7:$CY$205,B143,)&lt;&gt;"",COLUMN(RAM!$D$7:$CY$205)-3,""),2))),"")</f>
        <v/>
      </c>
      <c r="G143" s="136" t="str">
        <f t="array" ref="G143">IFERROR(IF(C143="","",INDEX(RAM!$D$7:$CY$205,B143,SMALL(IF(INDEX(RAM!$D$7:$CY$205,B143,)&lt;&gt;"",COLUMN(RAM!$D$7:$CY$205)-3,""),3))),"")</f>
        <v/>
      </c>
      <c r="H143" s="136" t="str">
        <f t="array" ref="H143">IFERROR(IF(C143="","",INDEX(RAM!$D$7:$CY$205,B143,SMALL(IF(INDEX(RAM!$D$7:$CY$205,B143,)&lt;&gt;"",COLUMN(RAM!$D$7:$CY$205)-3,""),4))),"")</f>
        <v/>
      </c>
      <c r="I143" s="136" t="str">
        <f t="array" ref="I143">IFERROR(IF(C143="","",INDEX(RAM!$D$7:$CY$205,B143,SMALL(IF(INDEX(RAM!$D$7:$CY$205,B143,)&lt;&gt;"",COLUMN(RAM!$D$7:$CY$205)-3,""),5))),"")</f>
        <v/>
      </c>
      <c r="J143" s="136" t="str">
        <f t="shared" si="85"/>
        <v>-/-</v>
      </c>
      <c r="K143" s="136" t="str">
        <f t="array" ref="K143">IFERROR(IF(C143="","",INDEX(RAM!$D$5:$CY$5,1,SMALL(IF(INDEX(RAM!$D$7:$CY$205,B143,)&lt;&gt;"",COLUMN(RAM!$D$7:$CY$205)-3,""),1))),"")</f>
        <v/>
      </c>
      <c r="L143" s="136" t="str">
        <f t="array" ref="L143">IFERROR(IF(C143="","",INDEX(RAM!$D$5:$CY$5,1,SMALL(IF(INDEX(RAM!$D$7:$CY$205,B143,)&lt;&gt;"",COLUMN(RAM!$D$7:$CY$205)-3,""),2))),"")</f>
        <v/>
      </c>
      <c r="M143" s="136" t="str">
        <f t="array" ref="M143">IFERROR(IF(C143="","",INDEX(RAM!$D$5:$CY$5,1,SMALL(IF(INDEX(RAM!$D$7:$CY$205,B143,)&lt;&gt;"",COLUMN(RAM!$D$7:$CY$205)-3,""),3))),"")</f>
        <v/>
      </c>
      <c r="N143" s="136" t="str">
        <f t="array" ref="N143">IFERROR(IF(C143="","",INDEX(RAM!$D$5:$CY$5,1,SMALL(IF(INDEX(RAM!$D$7:$CY$205,B143,)&lt;&gt;"",COLUMN(RAM!$D$7:$CY$205)-3,""),4))),"")</f>
        <v/>
      </c>
      <c r="O143" s="136" t="str">
        <f t="array" ref="O143">IFERROR(IF(C143="","",INDEX(RAM!$D$5:$CY$5,1,SMALL(IF(INDEX(RAM!$D$7:$CY$205,B143,)&lt;&gt;"",COLUMN(RAM!$D$7:$CY$205)-3,""),5))),"")</f>
        <v/>
      </c>
      <c r="P143" s="136" t="str">
        <f t="shared" si="86"/>
        <v>-/---</v>
      </c>
      <c r="Q143" s="136" t="str">
        <f t="shared" si="87"/>
        <v xml:space="preserve"> - </v>
      </c>
      <c r="R143" s="136" t="str">
        <f t="shared" si="88"/>
        <v/>
      </c>
      <c r="S143" s="14">
        <f>IF(roleF="",1,IF(ISNUMBER(MATCH(roleF,INDEX(RAM!$D$7:$CY$205,B143,),0)),1,0))*IF(personF="",1,IF(INDEX(INDEX(RAM!$D$7:$CY$205,B143,),1,personF)&lt;&gt;"",IF(roleF="",1,IF(ISNUMBER(MATCH(roleF,INDEX(RAM!$D$7:$CY$205,B143,personF),0)),1,0)),0))</f>
        <v>1</v>
      </c>
      <c r="T143" s="14" t="str">
        <f t="shared" si="89"/>
        <v/>
      </c>
      <c r="U143" s="14" t="str">
        <f t="shared" si="90"/>
        <v/>
      </c>
      <c r="V143" s="14" t="str">
        <f t="shared" si="91"/>
        <v/>
      </c>
      <c r="W143" s="14" t="str">
        <f t="shared" si="92"/>
        <v xml:space="preserve"> </v>
      </c>
      <c r="X143" s="14" t="str">
        <f>IF(T143="","",IF(T143=1,Y143+0*(COUNTIF($T$7:T143,1)-1),X142))</f>
        <v/>
      </c>
      <c r="Y143" s="14" t="str">
        <f t="shared" si="93"/>
        <v/>
      </c>
      <c r="Z143" s="23"/>
      <c r="AA143" s="23"/>
      <c r="AC143" s="91" t="str">
        <f t="shared" si="64"/>
        <v/>
      </c>
      <c r="AD143" s="91" t="str">
        <f t="shared" si="65"/>
        <v/>
      </c>
      <c r="AE143" s="91" t="str">
        <f t="shared" si="66"/>
        <v/>
      </c>
      <c r="AF143" s="91" t="str">
        <f t="shared" si="67"/>
        <v/>
      </c>
      <c r="AG143" s="91" t="str">
        <f t="shared" si="68"/>
        <v/>
      </c>
      <c r="AH143" s="91" t="str">
        <f t="shared" si="69"/>
        <v/>
      </c>
      <c r="AI143" s="91" t="str">
        <f t="shared" si="70"/>
        <v/>
      </c>
      <c r="AJ143" s="10" t="str">
        <f t="shared" si="94"/>
        <v/>
      </c>
      <c r="AK143" s="10" t="str">
        <f t="shared" si="95"/>
        <v/>
      </c>
      <c r="AL143" s="92" t="str">
        <f t="shared" si="96"/>
        <v/>
      </c>
      <c r="AM143" s="92" t="str">
        <f t="shared" si="97"/>
        <v/>
      </c>
      <c r="AN143" s="10" t="str">
        <f t="shared" si="98"/>
        <v/>
      </c>
      <c r="AO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</row>
    <row r="144" spans="2:62" x14ac:dyDescent="0.25">
      <c r="B144" s="5">
        <v>138</v>
      </c>
      <c r="C144" s="14" t="str">
        <f t="array" ref="C144">IFERROR(IF(INDEX(RAM!$B$7:$B$205,B144,1)=0,"",INDEX(RAM!$B$7:$B$205,B144,1)),"")</f>
        <v/>
      </c>
      <c r="D144" s="136" t="str">
        <f>IFERROR(IF(C144="","",IF(INDEX(RAM!$C$7:$C$205,B144,1)="","-/-",INDEX(RAM!$C$7:$C$205,B144,1))),"")</f>
        <v/>
      </c>
      <c r="E144" s="136" t="str">
        <f t="array" ref="E144">IFERROR(IF(C144="","",INDEX(RAM!$D$7:$CY$205,B144,SMALL(IF(INDEX(RAM!$D$7:$CY$205,B144,)&lt;&gt;"",COLUMN(RAM!$D$7:$CY$205)-3,""),1))),"")</f>
        <v/>
      </c>
      <c r="F144" s="136" t="str">
        <f t="array" ref="F144">IFERROR(IF(C144="","",INDEX(RAM!$D$7:$CY$205,B144,SMALL(IF(INDEX(RAM!$D$7:$CY$205,B144,)&lt;&gt;"",COLUMN(RAM!$D$7:$CY$205)-3,""),2))),"")</f>
        <v/>
      </c>
      <c r="G144" s="136" t="str">
        <f t="array" ref="G144">IFERROR(IF(C144="","",INDEX(RAM!$D$7:$CY$205,B144,SMALL(IF(INDEX(RAM!$D$7:$CY$205,B144,)&lt;&gt;"",COLUMN(RAM!$D$7:$CY$205)-3,""),3))),"")</f>
        <v/>
      </c>
      <c r="H144" s="136" t="str">
        <f t="array" ref="H144">IFERROR(IF(C144="","",INDEX(RAM!$D$7:$CY$205,B144,SMALL(IF(INDEX(RAM!$D$7:$CY$205,B144,)&lt;&gt;"",COLUMN(RAM!$D$7:$CY$205)-3,""),4))),"")</f>
        <v/>
      </c>
      <c r="I144" s="136" t="str">
        <f t="array" ref="I144">IFERROR(IF(C144="","",INDEX(RAM!$D$7:$CY$205,B144,SMALL(IF(INDEX(RAM!$D$7:$CY$205,B144,)&lt;&gt;"",COLUMN(RAM!$D$7:$CY$205)-3,""),5))),"")</f>
        <v/>
      </c>
      <c r="J144" s="136" t="str">
        <f t="shared" si="85"/>
        <v>-/-</v>
      </c>
      <c r="K144" s="136" t="str">
        <f t="array" ref="K144">IFERROR(IF(C144="","",INDEX(RAM!$D$5:$CY$5,1,SMALL(IF(INDEX(RAM!$D$7:$CY$205,B144,)&lt;&gt;"",COLUMN(RAM!$D$7:$CY$205)-3,""),1))),"")</f>
        <v/>
      </c>
      <c r="L144" s="136" t="str">
        <f t="array" ref="L144">IFERROR(IF(C144="","",INDEX(RAM!$D$5:$CY$5,1,SMALL(IF(INDEX(RAM!$D$7:$CY$205,B144,)&lt;&gt;"",COLUMN(RAM!$D$7:$CY$205)-3,""),2))),"")</f>
        <v/>
      </c>
      <c r="M144" s="136" t="str">
        <f t="array" ref="M144">IFERROR(IF(C144="","",INDEX(RAM!$D$5:$CY$5,1,SMALL(IF(INDEX(RAM!$D$7:$CY$205,B144,)&lt;&gt;"",COLUMN(RAM!$D$7:$CY$205)-3,""),3))),"")</f>
        <v/>
      </c>
      <c r="N144" s="136" t="str">
        <f t="array" ref="N144">IFERROR(IF(C144="","",INDEX(RAM!$D$5:$CY$5,1,SMALL(IF(INDEX(RAM!$D$7:$CY$205,B144,)&lt;&gt;"",COLUMN(RAM!$D$7:$CY$205)-3,""),4))),"")</f>
        <v/>
      </c>
      <c r="O144" s="136" t="str">
        <f t="array" ref="O144">IFERROR(IF(C144="","",INDEX(RAM!$D$5:$CY$5,1,SMALL(IF(INDEX(RAM!$D$7:$CY$205,B144,)&lt;&gt;"",COLUMN(RAM!$D$7:$CY$205)-3,""),5))),"")</f>
        <v/>
      </c>
      <c r="P144" s="136" t="str">
        <f t="shared" si="86"/>
        <v>-/---</v>
      </c>
      <c r="Q144" s="136" t="str">
        <f t="shared" si="87"/>
        <v xml:space="preserve"> - </v>
      </c>
      <c r="R144" s="136" t="str">
        <f t="shared" si="88"/>
        <v/>
      </c>
      <c r="S144" s="14">
        <f>IF(roleF="",1,IF(ISNUMBER(MATCH(roleF,INDEX(RAM!$D$7:$CY$205,B144,),0)),1,0))*IF(personF="",1,IF(INDEX(INDEX(RAM!$D$7:$CY$205,B144,),1,personF)&lt;&gt;"",IF(roleF="",1,IF(ISNUMBER(MATCH(roleF,INDEX(RAM!$D$7:$CY$205,B144,personF),0)),1,0)),0))</f>
        <v>1</v>
      </c>
      <c r="T144" s="14" t="str">
        <f t="shared" si="89"/>
        <v/>
      </c>
      <c r="U144" s="14" t="str">
        <f t="shared" si="90"/>
        <v/>
      </c>
      <c r="V144" s="14" t="str">
        <f t="shared" si="91"/>
        <v/>
      </c>
      <c r="W144" s="14" t="str">
        <f t="shared" si="92"/>
        <v xml:space="preserve"> </v>
      </c>
      <c r="X144" s="14" t="str">
        <f>IF(T144="","",IF(T144=1,Y144+0*(COUNTIF($T$7:T144,1)-1),X143))</f>
        <v/>
      </c>
      <c r="Y144" s="14" t="str">
        <f t="shared" si="93"/>
        <v/>
      </c>
      <c r="Z144" s="23"/>
      <c r="AA144" s="23"/>
      <c r="AC144" s="91" t="str">
        <f t="shared" si="64"/>
        <v/>
      </c>
      <c r="AD144" s="91" t="str">
        <f t="shared" si="65"/>
        <v/>
      </c>
      <c r="AE144" s="91" t="str">
        <f t="shared" si="66"/>
        <v/>
      </c>
      <c r="AF144" s="91" t="str">
        <f t="shared" si="67"/>
        <v/>
      </c>
      <c r="AG144" s="91" t="str">
        <f t="shared" si="68"/>
        <v/>
      </c>
      <c r="AH144" s="91" t="str">
        <f t="shared" si="69"/>
        <v/>
      </c>
      <c r="AI144" s="91" t="str">
        <f t="shared" si="70"/>
        <v/>
      </c>
      <c r="AJ144" s="10" t="str">
        <f t="shared" si="94"/>
        <v/>
      </c>
      <c r="AK144" s="10" t="str">
        <f t="shared" si="95"/>
        <v/>
      </c>
      <c r="AL144" s="92" t="str">
        <f t="shared" si="96"/>
        <v/>
      </c>
      <c r="AM144" s="92" t="str">
        <f t="shared" si="97"/>
        <v/>
      </c>
      <c r="AN144" s="10" t="str">
        <f t="shared" si="98"/>
        <v/>
      </c>
      <c r="AO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</row>
    <row r="145" spans="2:62" x14ac:dyDescent="0.25">
      <c r="B145" s="5">
        <v>139</v>
      </c>
      <c r="C145" s="14" t="str">
        <f t="array" ref="C145">IFERROR(IF(INDEX(RAM!$B$7:$B$205,B145,1)=0,"",INDEX(RAM!$B$7:$B$205,B145,1)),"")</f>
        <v/>
      </c>
      <c r="D145" s="136" t="str">
        <f>IFERROR(IF(C145="","",IF(INDEX(RAM!$C$7:$C$205,B145,1)="","-/-",INDEX(RAM!$C$7:$C$205,B145,1))),"")</f>
        <v/>
      </c>
      <c r="E145" s="136" t="str">
        <f t="array" ref="E145">IFERROR(IF(C145="","",INDEX(RAM!$D$7:$CY$205,B145,SMALL(IF(INDEX(RAM!$D$7:$CY$205,B145,)&lt;&gt;"",COLUMN(RAM!$D$7:$CY$205)-3,""),1))),"")</f>
        <v/>
      </c>
      <c r="F145" s="136" t="str">
        <f t="array" ref="F145">IFERROR(IF(C145="","",INDEX(RAM!$D$7:$CY$205,B145,SMALL(IF(INDEX(RAM!$D$7:$CY$205,B145,)&lt;&gt;"",COLUMN(RAM!$D$7:$CY$205)-3,""),2))),"")</f>
        <v/>
      </c>
      <c r="G145" s="136" t="str">
        <f t="array" ref="G145">IFERROR(IF(C145="","",INDEX(RAM!$D$7:$CY$205,B145,SMALL(IF(INDEX(RAM!$D$7:$CY$205,B145,)&lt;&gt;"",COLUMN(RAM!$D$7:$CY$205)-3,""),3))),"")</f>
        <v/>
      </c>
      <c r="H145" s="136" t="str">
        <f t="array" ref="H145">IFERROR(IF(C145="","",INDEX(RAM!$D$7:$CY$205,B145,SMALL(IF(INDEX(RAM!$D$7:$CY$205,B145,)&lt;&gt;"",COLUMN(RAM!$D$7:$CY$205)-3,""),4))),"")</f>
        <v/>
      </c>
      <c r="I145" s="136" t="str">
        <f t="array" ref="I145">IFERROR(IF(C145="","",INDEX(RAM!$D$7:$CY$205,B145,SMALL(IF(INDEX(RAM!$D$7:$CY$205,B145,)&lt;&gt;"",COLUMN(RAM!$D$7:$CY$205)-3,""),5))),"")</f>
        <v/>
      </c>
      <c r="J145" s="136" t="str">
        <f t="shared" si="85"/>
        <v>-/-</v>
      </c>
      <c r="K145" s="136" t="str">
        <f t="array" ref="K145">IFERROR(IF(C145="","",INDEX(RAM!$D$5:$CY$5,1,SMALL(IF(INDEX(RAM!$D$7:$CY$205,B145,)&lt;&gt;"",COLUMN(RAM!$D$7:$CY$205)-3,""),1))),"")</f>
        <v/>
      </c>
      <c r="L145" s="136" t="str">
        <f t="array" ref="L145">IFERROR(IF(C145="","",INDEX(RAM!$D$5:$CY$5,1,SMALL(IF(INDEX(RAM!$D$7:$CY$205,B145,)&lt;&gt;"",COLUMN(RAM!$D$7:$CY$205)-3,""),2))),"")</f>
        <v/>
      </c>
      <c r="M145" s="136" t="str">
        <f t="array" ref="M145">IFERROR(IF(C145="","",INDEX(RAM!$D$5:$CY$5,1,SMALL(IF(INDEX(RAM!$D$7:$CY$205,B145,)&lt;&gt;"",COLUMN(RAM!$D$7:$CY$205)-3,""),3))),"")</f>
        <v/>
      </c>
      <c r="N145" s="136" t="str">
        <f t="array" ref="N145">IFERROR(IF(C145="","",INDEX(RAM!$D$5:$CY$5,1,SMALL(IF(INDEX(RAM!$D$7:$CY$205,B145,)&lt;&gt;"",COLUMN(RAM!$D$7:$CY$205)-3,""),4))),"")</f>
        <v/>
      </c>
      <c r="O145" s="136" t="str">
        <f t="array" ref="O145">IFERROR(IF(C145="","",INDEX(RAM!$D$5:$CY$5,1,SMALL(IF(INDEX(RAM!$D$7:$CY$205,B145,)&lt;&gt;"",COLUMN(RAM!$D$7:$CY$205)-3,""),5))),"")</f>
        <v/>
      </c>
      <c r="P145" s="136" t="str">
        <f t="shared" si="86"/>
        <v>-/---</v>
      </c>
      <c r="Q145" s="136" t="str">
        <f t="shared" si="87"/>
        <v xml:space="preserve"> - </v>
      </c>
      <c r="R145" s="136" t="str">
        <f t="shared" si="88"/>
        <v/>
      </c>
      <c r="S145" s="14">
        <f>IF(roleF="",1,IF(ISNUMBER(MATCH(roleF,INDEX(RAM!$D$7:$CY$205,B145,),0)),1,0))*IF(personF="",1,IF(INDEX(INDEX(RAM!$D$7:$CY$205,B145,),1,personF)&lt;&gt;"",IF(roleF="",1,IF(ISNUMBER(MATCH(roleF,INDEX(RAM!$D$7:$CY$205,B145,personF),0)),1,0)),0))</f>
        <v>1</v>
      </c>
      <c r="T145" s="14" t="str">
        <f t="shared" si="89"/>
        <v/>
      </c>
      <c r="U145" s="14" t="str">
        <f t="shared" si="90"/>
        <v/>
      </c>
      <c r="V145" s="14" t="str">
        <f t="shared" si="91"/>
        <v/>
      </c>
      <c r="W145" s="14" t="str">
        <f t="shared" si="92"/>
        <v xml:space="preserve"> </v>
      </c>
      <c r="X145" s="14" t="str">
        <f>IF(T145="","",IF(T145=1,Y145+0*(COUNTIF($T$7:T145,1)-1),X144))</f>
        <v/>
      </c>
      <c r="Y145" s="14" t="str">
        <f t="shared" si="93"/>
        <v/>
      </c>
      <c r="Z145" s="23"/>
      <c r="AA145" s="23"/>
      <c r="AC145" s="91" t="str">
        <f t="shared" ref="AC145:AC206" si="99">IF($T145&lt;AC$6,"",INDEX(AD$7:AD$206,MATCH(AD145,AE$7:AE$206,0),1))</f>
        <v/>
      </c>
      <c r="AD145" s="91" t="str">
        <f t="shared" ref="AD145:AD206" si="100">IF($T145&lt;AD$6,"",INDEX(AE$7:AE$206,MATCH(AE145,AF$7:AF$206,0),1))</f>
        <v/>
      </c>
      <c r="AE145" s="91" t="str">
        <f t="shared" ref="AE145:AE206" si="101">IF($T145&lt;AE$6,"",INDEX(AF$7:AF$206,MATCH(AF145,AG$7:AG$206,0),1))</f>
        <v/>
      </c>
      <c r="AF145" s="91" t="str">
        <f t="shared" ref="AF145:AF206" si="102">IF($T145&lt;AF$6,"",INDEX(AG$7:AG$206,MATCH(AG145,AH$7:AH$206,0),1))</f>
        <v/>
      </c>
      <c r="AG145" s="91" t="str">
        <f t="shared" ref="AG145:AG206" si="103">IF($T145&lt;AG$6,"",INDEX(AH$7:AH$206,MATCH(AH145,AI$7:AI$206,0),1))</f>
        <v/>
      </c>
      <c r="AH145" s="91" t="str">
        <f t="shared" ref="AH145:AH206" si="104">IF($T145&lt;AH$6,"",INDEX(AI$7:AI$206,MATCH(AI145,AJ$7:AJ$206,0),1))</f>
        <v/>
      </c>
      <c r="AI145" s="91" t="str">
        <f t="shared" ref="AI145:AI206" si="105">IF($T145&lt;AI$6,"",INDEX(AJ$7:AJ$206,MATCH(AJ145,AK$7:AK$206,0),1))</f>
        <v/>
      </c>
      <c r="AJ145" s="10" t="str">
        <f t="shared" si="94"/>
        <v/>
      </c>
      <c r="AK145" s="10" t="str">
        <f t="shared" si="95"/>
        <v/>
      </c>
      <c r="AL145" s="92" t="str">
        <f t="shared" si="96"/>
        <v/>
      </c>
      <c r="AM145" s="92" t="str">
        <f t="shared" si="97"/>
        <v/>
      </c>
      <c r="AN145" s="10" t="str">
        <f t="shared" si="98"/>
        <v/>
      </c>
      <c r="AO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</row>
    <row r="146" spans="2:62" x14ac:dyDescent="0.25">
      <c r="B146" s="5">
        <v>140</v>
      </c>
      <c r="C146" s="14" t="str">
        <f t="array" ref="C146">IFERROR(IF(INDEX(RAM!$B$7:$B$205,B146,1)=0,"",INDEX(RAM!$B$7:$B$205,B146,1)),"")</f>
        <v/>
      </c>
      <c r="D146" s="136" t="str">
        <f>IFERROR(IF(C146="","",IF(INDEX(RAM!$C$7:$C$205,B146,1)="","-/-",INDEX(RAM!$C$7:$C$205,B146,1))),"")</f>
        <v/>
      </c>
      <c r="E146" s="136" t="str">
        <f t="array" ref="E146">IFERROR(IF(C146="","",INDEX(RAM!$D$7:$CY$205,B146,SMALL(IF(INDEX(RAM!$D$7:$CY$205,B146,)&lt;&gt;"",COLUMN(RAM!$D$7:$CY$205)-3,""),1))),"")</f>
        <v/>
      </c>
      <c r="F146" s="136" t="str">
        <f t="array" ref="F146">IFERROR(IF(C146="","",INDEX(RAM!$D$7:$CY$205,B146,SMALL(IF(INDEX(RAM!$D$7:$CY$205,B146,)&lt;&gt;"",COLUMN(RAM!$D$7:$CY$205)-3,""),2))),"")</f>
        <v/>
      </c>
      <c r="G146" s="136" t="str">
        <f t="array" ref="G146">IFERROR(IF(C146="","",INDEX(RAM!$D$7:$CY$205,B146,SMALL(IF(INDEX(RAM!$D$7:$CY$205,B146,)&lt;&gt;"",COLUMN(RAM!$D$7:$CY$205)-3,""),3))),"")</f>
        <v/>
      </c>
      <c r="H146" s="136" t="str">
        <f t="array" ref="H146">IFERROR(IF(C146="","",INDEX(RAM!$D$7:$CY$205,B146,SMALL(IF(INDEX(RAM!$D$7:$CY$205,B146,)&lt;&gt;"",COLUMN(RAM!$D$7:$CY$205)-3,""),4))),"")</f>
        <v/>
      </c>
      <c r="I146" s="136" t="str">
        <f t="array" ref="I146">IFERROR(IF(C146="","",INDEX(RAM!$D$7:$CY$205,B146,SMALL(IF(INDEX(RAM!$D$7:$CY$205,B146,)&lt;&gt;"",COLUMN(RAM!$D$7:$CY$205)-3,""),5))),"")</f>
        <v/>
      </c>
      <c r="J146" s="136" t="str">
        <f t="shared" si="85"/>
        <v>-/-</v>
      </c>
      <c r="K146" s="136" t="str">
        <f t="array" ref="K146">IFERROR(IF(C146="","",INDEX(RAM!$D$5:$CY$5,1,SMALL(IF(INDEX(RAM!$D$7:$CY$205,B146,)&lt;&gt;"",COLUMN(RAM!$D$7:$CY$205)-3,""),1))),"")</f>
        <v/>
      </c>
      <c r="L146" s="136" t="str">
        <f t="array" ref="L146">IFERROR(IF(C146="","",INDEX(RAM!$D$5:$CY$5,1,SMALL(IF(INDEX(RAM!$D$7:$CY$205,B146,)&lt;&gt;"",COLUMN(RAM!$D$7:$CY$205)-3,""),2))),"")</f>
        <v/>
      </c>
      <c r="M146" s="136" t="str">
        <f t="array" ref="M146">IFERROR(IF(C146="","",INDEX(RAM!$D$5:$CY$5,1,SMALL(IF(INDEX(RAM!$D$7:$CY$205,B146,)&lt;&gt;"",COLUMN(RAM!$D$7:$CY$205)-3,""),3))),"")</f>
        <v/>
      </c>
      <c r="N146" s="136" t="str">
        <f t="array" ref="N146">IFERROR(IF(C146="","",INDEX(RAM!$D$5:$CY$5,1,SMALL(IF(INDEX(RAM!$D$7:$CY$205,B146,)&lt;&gt;"",COLUMN(RAM!$D$7:$CY$205)-3,""),4))),"")</f>
        <v/>
      </c>
      <c r="O146" s="136" t="str">
        <f t="array" ref="O146">IFERROR(IF(C146="","",INDEX(RAM!$D$5:$CY$5,1,SMALL(IF(INDEX(RAM!$D$7:$CY$205,B146,)&lt;&gt;"",COLUMN(RAM!$D$7:$CY$205)-3,""),5))),"")</f>
        <v/>
      </c>
      <c r="P146" s="136" t="str">
        <f t="shared" si="86"/>
        <v>-/---</v>
      </c>
      <c r="Q146" s="136" t="str">
        <f t="shared" si="87"/>
        <v xml:space="preserve"> - </v>
      </c>
      <c r="R146" s="136" t="str">
        <f t="shared" si="88"/>
        <v/>
      </c>
      <c r="S146" s="14">
        <f>IF(roleF="",1,IF(ISNUMBER(MATCH(roleF,INDEX(RAM!$D$7:$CY$205,B146,),0)),1,0))*IF(personF="",1,IF(INDEX(INDEX(RAM!$D$7:$CY$205,B146,),1,personF)&lt;&gt;"",IF(roleF="",1,IF(ISNUMBER(MATCH(roleF,INDEX(RAM!$D$7:$CY$205,B146,personF),0)),1,0)),0))</f>
        <v>1</v>
      </c>
      <c r="T146" s="14" t="str">
        <f t="shared" si="89"/>
        <v/>
      </c>
      <c r="U146" s="14" t="str">
        <f t="shared" si="90"/>
        <v/>
      </c>
      <c r="V146" s="14" t="str">
        <f t="shared" si="91"/>
        <v/>
      </c>
      <c r="W146" s="14" t="str">
        <f t="shared" si="92"/>
        <v xml:space="preserve"> </v>
      </c>
      <c r="X146" s="14" t="str">
        <f>IF(T146="","",IF(T146=1,Y146+0*(COUNTIF($T$7:T146,1)-1),X145))</f>
        <v/>
      </c>
      <c r="Y146" s="14" t="str">
        <f t="shared" si="93"/>
        <v/>
      </c>
      <c r="Z146" s="23"/>
      <c r="AA146" s="23"/>
      <c r="AC146" s="91" t="str">
        <f t="shared" si="99"/>
        <v/>
      </c>
      <c r="AD146" s="91" t="str">
        <f t="shared" si="100"/>
        <v/>
      </c>
      <c r="AE146" s="91" t="str">
        <f t="shared" si="101"/>
        <v/>
      </c>
      <c r="AF146" s="91" t="str">
        <f t="shared" si="102"/>
        <v/>
      </c>
      <c r="AG146" s="91" t="str">
        <f t="shared" si="103"/>
        <v/>
      </c>
      <c r="AH146" s="91" t="str">
        <f t="shared" si="104"/>
        <v/>
      </c>
      <c r="AI146" s="91" t="str">
        <f t="shared" si="105"/>
        <v/>
      </c>
      <c r="AJ146" s="10" t="str">
        <f t="shared" si="94"/>
        <v/>
      </c>
      <c r="AK146" s="10" t="str">
        <f t="shared" si="95"/>
        <v/>
      </c>
      <c r="AL146" s="92" t="str">
        <f t="shared" si="96"/>
        <v/>
      </c>
      <c r="AM146" s="92" t="str">
        <f t="shared" si="97"/>
        <v/>
      </c>
      <c r="AN146" s="10" t="str">
        <f t="shared" si="98"/>
        <v/>
      </c>
      <c r="AO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</row>
    <row r="147" spans="2:62" x14ac:dyDescent="0.25">
      <c r="B147" s="5">
        <v>141</v>
      </c>
      <c r="C147" s="14" t="str">
        <f t="array" ref="C147">IFERROR(IF(INDEX(RAM!$B$7:$B$205,B147,1)=0,"",INDEX(RAM!$B$7:$B$205,B147,1)),"")</f>
        <v/>
      </c>
      <c r="D147" s="136" t="str">
        <f>IFERROR(IF(C147="","",IF(INDEX(RAM!$C$7:$C$205,B147,1)="","-/-",INDEX(RAM!$C$7:$C$205,B147,1))),"")</f>
        <v/>
      </c>
      <c r="E147" s="136" t="str">
        <f t="array" ref="E147">IFERROR(IF(C147="","",INDEX(RAM!$D$7:$CY$205,B147,SMALL(IF(INDEX(RAM!$D$7:$CY$205,B147,)&lt;&gt;"",COLUMN(RAM!$D$7:$CY$205)-3,""),1))),"")</f>
        <v/>
      </c>
      <c r="F147" s="136" t="str">
        <f t="array" ref="F147">IFERROR(IF(C147="","",INDEX(RAM!$D$7:$CY$205,B147,SMALL(IF(INDEX(RAM!$D$7:$CY$205,B147,)&lt;&gt;"",COLUMN(RAM!$D$7:$CY$205)-3,""),2))),"")</f>
        <v/>
      </c>
      <c r="G147" s="136" t="str">
        <f t="array" ref="G147">IFERROR(IF(C147="","",INDEX(RAM!$D$7:$CY$205,B147,SMALL(IF(INDEX(RAM!$D$7:$CY$205,B147,)&lt;&gt;"",COLUMN(RAM!$D$7:$CY$205)-3,""),3))),"")</f>
        <v/>
      </c>
      <c r="H147" s="136" t="str">
        <f t="array" ref="H147">IFERROR(IF(C147="","",INDEX(RAM!$D$7:$CY$205,B147,SMALL(IF(INDEX(RAM!$D$7:$CY$205,B147,)&lt;&gt;"",COLUMN(RAM!$D$7:$CY$205)-3,""),4))),"")</f>
        <v/>
      </c>
      <c r="I147" s="136" t="str">
        <f t="array" ref="I147">IFERROR(IF(C147="","",INDEX(RAM!$D$7:$CY$205,B147,SMALL(IF(INDEX(RAM!$D$7:$CY$205,B147,)&lt;&gt;"",COLUMN(RAM!$D$7:$CY$205)-3,""),5))),"")</f>
        <v/>
      </c>
      <c r="J147" s="136" t="str">
        <f t="shared" si="85"/>
        <v>-/-</v>
      </c>
      <c r="K147" s="136" t="str">
        <f t="array" ref="K147">IFERROR(IF(C147="","",INDEX(RAM!$D$5:$CY$5,1,SMALL(IF(INDEX(RAM!$D$7:$CY$205,B147,)&lt;&gt;"",COLUMN(RAM!$D$7:$CY$205)-3,""),1))),"")</f>
        <v/>
      </c>
      <c r="L147" s="136" t="str">
        <f t="array" ref="L147">IFERROR(IF(C147="","",INDEX(RAM!$D$5:$CY$5,1,SMALL(IF(INDEX(RAM!$D$7:$CY$205,B147,)&lt;&gt;"",COLUMN(RAM!$D$7:$CY$205)-3,""),2))),"")</f>
        <v/>
      </c>
      <c r="M147" s="136" t="str">
        <f t="array" ref="M147">IFERROR(IF(C147="","",INDEX(RAM!$D$5:$CY$5,1,SMALL(IF(INDEX(RAM!$D$7:$CY$205,B147,)&lt;&gt;"",COLUMN(RAM!$D$7:$CY$205)-3,""),3))),"")</f>
        <v/>
      </c>
      <c r="N147" s="136" t="str">
        <f t="array" ref="N147">IFERROR(IF(C147="","",INDEX(RAM!$D$5:$CY$5,1,SMALL(IF(INDEX(RAM!$D$7:$CY$205,B147,)&lt;&gt;"",COLUMN(RAM!$D$7:$CY$205)-3,""),4))),"")</f>
        <v/>
      </c>
      <c r="O147" s="136" t="str">
        <f t="array" ref="O147">IFERROR(IF(C147="","",INDEX(RAM!$D$5:$CY$5,1,SMALL(IF(INDEX(RAM!$D$7:$CY$205,B147,)&lt;&gt;"",COLUMN(RAM!$D$7:$CY$205)-3,""),5))),"")</f>
        <v/>
      </c>
      <c r="P147" s="136" t="str">
        <f t="shared" si="86"/>
        <v>-/---</v>
      </c>
      <c r="Q147" s="136" t="str">
        <f t="shared" si="87"/>
        <v xml:space="preserve"> - </v>
      </c>
      <c r="R147" s="136" t="str">
        <f t="shared" si="88"/>
        <v/>
      </c>
      <c r="S147" s="14">
        <f>IF(roleF="",1,IF(ISNUMBER(MATCH(roleF,INDEX(RAM!$D$7:$CY$205,B147,),0)),1,0))*IF(personF="",1,IF(INDEX(INDEX(RAM!$D$7:$CY$205,B147,),1,personF)&lt;&gt;"",IF(roleF="",1,IF(ISNUMBER(MATCH(roleF,INDEX(RAM!$D$7:$CY$205,B147,personF),0)),1,0)),0))</f>
        <v>1</v>
      </c>
      <c r="T147" s="14" t="str">
        <f t="shared" si="89"/>
        <v/>
      </c>
      <c r="U147" s="14" t="str">
        <f t="shared" si="90"/>
        <v/>
      </c>
      <c r="V147" s="14" t="str">
        <f t="shared" si="91"/>
        <v/>
      </c>
      <c r="W147" s="14" t="str">
        <f t="shared" si="92"/>
        <v xml:space="preserve"> </v>
      </c>
      <c r="X147" s="14" t="str">
        <f>IF(T147="","",IF(T147=1,Y147+0*(COUNTIF($T$7:T147,1)-1),X146))</f>
        <v/>
      </c>
      <c r="Y147" s="14" t="str">
        <f t="shared" si="93"/>
        <v/>
      </c>
      <c r="Z147" s="23"/>
      <c r="AA147" s="23"/>
      <c r="AC147" s="91" t="str">
        <f t="shared" si="99"/>
        <v/>
      </c>
      <c r="AD147" s="91" t="str">
        <f t="shared" si="100"/>
        <v/>
      </c>
      <c r="AE147" s="91" t="str">
        <f t="shared" si="101"/>
        <v/>
      </c>
      <c r="AF147" s="91" t="str">
        <f t="shared" si="102"/>
        <v/>
      </c>
      <c r="AG147" s="91" t="str">
        <f t="shared" si="103"/>
        <v/>
      </c>
      <c r="AH147" s="91" t="str">
        <f t="shared" si="104"/>
        <v/>
      </c>
      <c r="AI147" s="91" t="str">
        <f t="shared" si="105"/>
        <v/>
      </c>
      <c r="AJ147" s="10" t="str">
        <f t="shared" si="94"/>
        <v/>
      </c>
      <c r="AK147" s="10" t="str">
        <f t="shared" si="95"/>
        <v/>
      </c>
      <c r="AL147" s="92" t="str">
        <f t="shared" si="96"/>
        <v/>
      </c>
      <c r="AM147" s="92" t="str">
        <f t="shared" si="97"/>
        <v/>
      </c>
      <c r="AN147" s="10" t="str">
        <f t="shared" si="98"/>
        <v/>
      </c>
      <c r="AO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</row>
    <row r="148" spans="2:62" x14ac:dyDescent="0.25">
      <c r="B148" s="5">
        <v>142</v>
      </c>
      <c r="C148" s="14" t="str">
        <f t="array" ref="C148">IFERROR(IF(INDEX(RAM!$B$7:$B$205,B148,1)=0,"",INDEX(RAM!$B$7:$B$205,B148,1)),"")</f>
        <v/>
      </c>
      <c r="D148" s="136" t="str">
        <f>IFERROR(IF(C148="","",IF(INDEX(RAM!$C$7:$C$205,B148,1)="","-/-",INDEX(RAM!$C$7:$C$205,B148,1))),"")</f>
        <v/>
      </c>
      <c r="E148" s="136" t="str">
        <f t="array" ref="E148">IFERROR(IF(C148="","",INDEX(RAM!$D$7:$CY$205,B148,SMALL(IF(INDEX(RAM!$D$7:$CY$205,B148,)&lt;&gt;"",COLUMN(RAM!$D$7:$CY$205)-3,""),1))),"")</f>
        <v/>
      </c>
      <c r="F148" s="136" t="str">
        <f t="array" ref="F148">IFERROR(IF(C148="","",INDEX(RAM!$D$7:$CY$205,B148,SMALL(IF(INDEX(RAM!$D$7:$CY$205,B148,)&lt;&gt;"",COLUMN(RAM!$D$7:$CY$205)-3,""),2))),"")</f>
        <v/>
      </c>
      <c r="G148" s="136" t="str">
        <f t="array" ref="G148">IFERROR(IF(C148="","",INDEX(RAM!$D$7:$CY$205,B148,SMALL(IF(INDEX(RAM!$D$7:$CY$205,B148,)&lt;&gt;"",COLUMN(RAM!$D$7:$CY$205)-3,""),3))),"")</f>
        <v/>
      </c>
      <c r="H148" s="136" t="str">
        <f t="array" ref="H148">IFERROR(IF(C148="","",INDEX(RAM!$D$7:$CY$205,B148,SMALL(IF(INDEX(RAM!$D$7:$CY$205,B148,)&lt;&gt;"",COLUMN(RAM!$D$7:$CY$205)-3,""),4))),"")</f>
        <v/>
      </c>
      <c r="I148" s="136" t="str">
        <f t="array" ref="I148">IFERROR(IF(C148="","",INDEX(RAM!$D$7:$CY$205,B148,SMALL(IF(INDEX(RAM!$D$7:$CY$205,B148,)&lt;&gt;"",COLUMN(RAM!$D$7:$CY$205)-3,""),5))),"")</f>
        <v/>
      </c>
      <c r="J148" s="136" t="str">
        <f t="shared" si="85"/>
        <v>-/-</v>
      </c>
      <c r="K148" s="136" t="str">
        <f t="array" ref="K148">IFERROR(IF(C148="","",INDEX(RAM!$D$5:$CY$5,1,SMALL(IF(INDEX(RAM!$D$7:$CY$205,B148,)&lt;&gt;"",COLUMN(RAM!$D$7:$CY$205)-3,""),1))),"")</f>
        <v/>
      </c>
      <c r="L148" s="136" t="str">
        <f t="array" ref="L148">IFERROR(IF(C148="","",INDEX(RAM!$D$5:$CY$5,1,SMALL(IF(INDEX(RAM!$D$7:$CY$205,B148,)&lt;&gt;"",COLUMN(RAM!$D$7:$CY$205)-3,""),2))),"")</f>
        <v/>
      </c>
      <c r="M148" s="136" t="str">
        <f t="array" ref="M148">IFERROR(IF(C148="","",INDEX(RAM!$D$5:$CY$5,1,SMALL(IF(INDEX(RAM!$D$7:$CY$205,B148,)&lt;&gt;"",COLUMN(RAM!$D$7:$CY$205)-3,""),3))),"")</f>
        <v/>
      </c>
      <c r="N148" s="136" t="str">
        <f t="array" ref="N148">IFERROR(IF(C148="","",INDEX(RAM!$D$5:$CY$5,1,SMALL(IF(INDEX(RAM!$D$7:$CY$205,B148,)&lt;&gt;"",COLUMN(RAM!$D$7:$CY$205)-3,""),4))),"")</f>
        <v/>
      </c>
      <c r="O148" s="136" t="str">
        <f t="array" ref="O148">IFERROR(IF(C148="","",INDEX(RAM!$D$5:$CY$5,1,SMALL(IF(INDEX(RAM!$D$7:$CY$205,B148,)&lt;&gt;"",COLUMN(RAM!$D$7:$CY$205)-3,""),5))),"")</f>
        <v/>
      </c>
      <c r="P148" s="136" t="str">
        <f t="shared" si="86"/>
        <v>-/---</v>
      </c>
      <c r="Q148" s="136" t="str">
        <f t="shared" si="87"/>
        <v xml:space="preserve"> - </v>
      </c>
      <c r="R148" s="136" t="str">
        <f t="shared" si="88"/>
        <v/>
      </c>
      <c r="S148" s="14">
        <f>IF(roleF="",1,IF(ISNUMBER(MATCH(roleF,INDEX(RAM!$D$7:$CY$205,B148,),0)),1,0))*IF(personF="",1,IF(INDEX(INDEX(RAM!$D$7:$CY$205,B148,),1,personF)&lt;&gt;"",IF(roleF="",1,IF(ISNUMBER(MATCH(roleF,INDEX(RAM!$D$7:$CY$205,B148,personF),0)),1,0)),0))</f>
        <v>1</v>
      </c>
      <c r="T148" s="14" t="str">
        <f t="shared" si="89"/>
        <v/>
      </c>
      <c r="U148" s="14" t="str">
        <f t="shared" si="90"/>
        <v/>
      </c>
      <c r="V148" s="14" t="str">
        <f t="shared" si="91"/>
        <v/>
      </c>
      <c r="W148" s="14" t="str">
        <f t="shared" si="92"/>
        <v xml:space="preserve"> </v>
      </c>
      <c r="X148" s="14" t="str">
        <f>IF(T148="","",IF(T148=1,Y148+0*(COUNTIF($T$7:T148,1)-1),X147))</f>
        <v/>
      </c>
      <c r="Y148" s="14" t="str">
        <f t="shared" si="93"/>
        <v/>
      </c>
      <c r="Z148" s="23"/>
      <c r="AA148" s="23"/>
      <c r="AC148" s="91" t="str">
        <f t="shared" si="99"/>
        <v/>
      </c>
      <c r="AD148" s="91" t="str">
        <f t="shared" si="100"/>
        <v/>
      </c>
      <c r="AE148" s="91" t="str">
        <f t="shared" si="101"/>
        <v/>
      </c>
      <c r="AF148" s="91" t="str">
        <f t="shared" si="102"/>
        <v/>
      </c>
      <c r="AG148" s="91" t="str">
        <f t="shared" si="103"/>
        <v/>
      </c>
      <c r="AH148" s="91" t="str">
        <f t="shared" si="104"/>
        <v/>
      </c>
      <c r="AI148" s="91" t="str">
        <f t="shared" si="105"/>
        <v/>
      </c>
      <c r="AJ148" s="10" t="str">
        <f t="shared" si="94"/>
        <v/>
      </c>
      <c r="AK148" s="10" t="str">
        <f t="shared" si="95"/>
        <v/>
      </c>
      <c r="AL148" s="92" t="str">
        <f t="shared" si="96"/>
        <v/>
      </c>
      <c r="AM148" s="92" t="str">
        <f t="shared" si="97"/>
        <v/>
      </c>
      <c r="AN148" s="10" t="str">
        <f t="shared" si="98"/>
        <v/>
      </c>
      <c r="AO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</row>
    <row r="149" spans="2:62" x14ac:dyDescent="0.25">
      <c r="B149" s="5">
        <v>143</v>
      </c>
      <c r="C149" s="14" t="str">
        <f t="array" ref="C149">IFERROR(IF(INDEX(RAM!$B$7:$B$205,B149,1)=0,"",INDEX(RAM!$B$7:$B$205,B149,1)),"")</f>
        <v/>
      </c>
      <c r="D149" s="136" t="str">
        <f>IFERROR(IF(C149="","",IF(INDEX(RAM!$C$7:$C$205,B149,1)="","-/-",INDEX(RAM!$C$7:$C$205,B149,1))),"")</f>
        <v/>
      </c>
      <c r="E149" s="136" t="str">
        <f t="array" ref="E149">IFERROR(IF(C149="","",INDEX(RAM!$D$7:$CY$205,B149,SMALL(IF(INDEX(RAM!$D$7:$CY$205,B149,)&lt;&gt;"",COLUMN(RAM!$D$7:$CY$205)-3,""),1))),"")</f>
        <v/>
      </c>
      <c r="F149" s="136" t="str">
        <f t="array" ref="F149">IFERROR(IF(C149="","",INDEX(RAM!$D$7:$CY$205,B149,SMALL(IF(INDEX(RAM!$D$7:$CY$205,B149,)&lt;&gt;"",COLUMN(RAM!$D$7:$CY$205)-3,""),2))),"")</f>
        <v/>
      </c>
      <c r="G149" s="136" t="str">
        <f t="array" ref="G149">IFERROR(IF(C149="","",INDEX(RAM!$D$7:$CY$205,B149,SMALL(IF(INDEX(RAM!$D$7:$CY$205,B149,)&lt;&gt;"",COLUMN(RAM!$D$7:$CY$205)-3,""),3))),"")</f>
        <v/>
      </c>
      <c r="H149" s="136" t="str">
        <f t="array" ref="H149">IFERROR(IF(C149="","",INDEX(RAM!$D$7:$CY$205,B149,SMALL(IF(INDEX(RAM!$D$7:$CY$205,B149,)&lt;&gt;"",COLUMN(RAM!$D$7:$CY$205)-3,""),4))),"")</f>
        <v/>
      </c>
      <c r="I149" s="136" t="str">
        <f t="array" ref="I149">IFERROR(IF(C149="","",INDEX(RAM!$D$7:$CY$205,B149,SMALL(IF(INDEX(RAM!$D$7:$CY$205,B149,)&lt;&gt;"",COLUMN(RAM!$D$7:$CY$205)-3,""),5))),"")</f>
        <v/>
      </c>
      <c r="J149" s="136" t="str">
        <f t="shared" si="85"/>
        <v>-/-</v>
      </c>
      <c r="K149" s="136" t="str">
        <f t="array" ref="K149">IFERROR(IF(C149="","",INDEX(RAM!$D$5:$CY$5,1,SMALL(IF(INDEX(RAM!$D$7:$CY$205,B149,)&lt;&gt;"",COLUMN(RAM!$D$7:$CY$205)-3,""),1))),"")</f>
        <v/>
      </c>
      <c r="L149" s="136" t="str">
        <f t="array" ref="L149">IFERROR(IF(C149="","",INDEX(RAM!$D$5:$CY$5,1,SMALL(IF(INDEX(RAM!$D$7:$CY$205,B149,)&lt;&gt;"",COLUMN(RAM!$D$7:$CY$205)-3,""),2))),"")</f>
        <v/>
      </c>
      <c r="M149" s="136" t="str">
        <f t="array" ref="M149">IFERROR(IF(C149="","",INDEX(RAM!$D$5:$CY$5,1,SMALL(IF(INDEX(RAM!$D$7:$CY$205,B149,)&lt;&gt;"",COLUMN(RAM!$D$7:$CY$205)-3,""),3))),"")</f>
        <v/>
      </c>
      <c r="N149" s="136" t="str">
        <f t="array" ref="N149">IFERROR(IF(C149="","",INDEX(RAM!$D$5:$CY$5,1,SMALL(IF(INDEX(RAM!$D$7:$CY$205,B149,)&lt;&gt;"",COLUMN(RAM!$D$7:$CY$205)-3,""),4))),"")</f>
        <v/>
      </c>
      <c r="O149" s="136" t="str">
        <f t="array" ref="O149">IFERROR(IF(C149="","",INDEX(RAM!$D$5:$CY$5,1,SMALL(IF(INDEX(RAM!$D$7:$CY$205,B149,)&lt;&gt;"",COLUMN(RAM!$D$7:$CY$205)-3,""),5))),"")</f>
        <v/>
      </c>
      <c r="P149" s="136" t="str">
        <f t="shared" si="86"/>
        <v>-/---</v>
      </c>
      <c r="Q149" s="136" t="str">
        <f t="shared" si="87"/>
        <v xml:space="preserve"> - </v>
      </c>
      <c r="R149" s="136" t="str">
        <f t="shared" si="88"/>
        <v/>
      </c>
      <c r="S149" s="14">
        <f>IF(roleF="",1,IF(ISNUMBER(MATCH(roleF,INDEX(RAM!$D$7:$CY$205,B149,),0)),1,0))*IF(personF="",1,IF(INDEX(INDEX(RAM!$D$7:$CY$205,B149,),1,personF)&lt;&gt;"",IF(roleF="",1,IF(ISNUMBER(MATCH(roleF,INDEX(RAM!$D$7:$CY$205,B149,personF),0)),1,0)),0))</f>
        <v>1</v>
      </c>
      <c r="T149" s="14" t="str">
        <f t="shared" si="89"/>
        <v/>
      </c>
      <c r="U149" s="14" t="str">
        <f t="shared" si="90"/>
        <v/>
      </c>
      <c r="V149" s="14" t="str">
        <f t="shared" si="91"/>
        <v/>
      </c>
      <c r="W149" s="14" t="str">
        <f t="shared" si="92"/>
        <v xml:space="preserve"> </v>
      </c>
      <c r="X149" s="14" t="str">
        <f>IF(T149="","",IF(T149=1,Y149+0*(COUNTIF($T$7:T149,1)-1),X148))</f>
        <v/>
      </c>
      <c r="Y149" s="14" t="str">
        <f t="shared" si="93"/>
        <v/>
      </c>
      <c r="Z149" s="23"/>
      <c r="AA149" s="23"/>
      <c r="AC149" s="91" t="str">
        <f t="shared" si="99"/>
        <v/>
      </c>
      <c r="AD149" s="91" t="str">
        <f t="shared" si="100"/>
        <v/>
      </c>
      <c r="AE149" s="91" t="str">
        <f t="shared" si="101"/>
        <v/>
      </c>
      <c r="AF149" s="91" t="str">
        <f t="shared" si="102"/>
        <v/>
      </c>
      <c r="AG149" s="91" t="str">
        <f t="shared" si="103"/>
        <v/>
      </c>
      <c r="AH149" s="91" t="str">
        <f t="shared" si="104"/>
        <v/>
      </c>
      <c r="AI149" s="91" t="str">
        <f t="shared" si="105"/>
        <v/>
      </c>
      <c r="AJ149" s="10" t="str">
        <f t="shared" si="94"/>
        <v/>
      </c>
      <c r="AK149" s="10" t="str">
        <f t="shared" si="95"/>
        <v/>
      </c>
      <c r="AL149" s="92" t="str">
        <f t="shared" si="96"/>
        <v/>
      </c>
      <c r="AM149" s="92" t="str">
        <f t="shared" si="97"/>
        <v/>
      </c>
      <c r="AN149" s="10" t="str">
        <f t="shared" si="98"/>
        <v/>
      </c>
      <c r="AO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</row>
    <row r="150" spans="2:62" x14ac:dyDescent="0.25">
      <c r="B150" s="5">
        <v>144</v>
      </c>
      <c r="C150" s="14" t="str">
        <f t="array" ref="C150">IFERROR(IF(INDEX(RAM!$B$7:$B$205,B150,1)=0,"",INDEX(RAM!$B$7:$B$205,B150,1)),"")</f>
        <v/>
      </c>
      <c r="D150" s="136" t="str">
        <f>IFERROR(IF(C150="","",IF(INDEX(RAM!$C$7:$C$205,B150,1)="","-/-",INDEX(RAM!$C$7:$C$205,B150,1))),"")</f>
        <v/>
      </c>
      <c r="E150" s="136" t="str">
        <f t="array" ref="E150">IFERROR(IF(C150="","",INDEX(RAM!$D$7:$CY$205,B150,SMALL(IF(INDEX(RAM!$D$7:$CY$205,B150,)&lt;&gt;"",COLUMN(RAM!$D$7:$CY$205)-3,""),1))),"")</f>
        <v/>
      </c>
      <c r="F150" s="136" t="str">
        <f t="array" ref="F150">IFERROR(IF(C150="","",INDEX(RAM!$D$7:$CY$205,B150,SMALL(IF(INDEX(RAM!$D$7:$CY$205,B150,)&lt;&gt;"",COLUMN(RAM!$D$7:$CY$205)-3,""),2))),"")</f>
        <v/>
      </c>
      <c r="G150" s="136" t="str">
        <f t="array" ref="G150">IFERROR(IF(C150="","",INDEX(RAM!$D$7:$CY$205,B150,SMALL(IF(INDEX(RAM!$D$7:$CY$205,B150,)&lt;&gt;"",COLUMN(RAM!$D$7:$CY$205)-3,""),3))),"")</f>
        <v/>
      </c>
      <c r="H150" s="136" t="str">
        <f t="array" ref="H150">IFERROR(IF(C150="","",INDEX(RAM!$D$7:$CY$205,B150,SMALL(IF(INDEX(RAM!$D$7:$CY$205,B150,)&lt;&gt;"",COLUMN(RAM!$D$7:$CY$205)-3,""),4))),"")</f>
        <v/>
      </c>
      <c r="I150" s="136" t="str">
        <f t="array" ref="I150">IFERROR(IF(C150="","",INDEX(RAM!$D$7:$CY$205,B150,SMALL(IF(INDEX(RAM!$D$7:$CY$205,B150,)&lt;&gt;"",COLUMN(RAM!$D$7:$CY$205)-3,""),5))),"")</f>
        <v/>
      </c>
      <c r="J150" s="136" t="str">
        <f t="shared" si="85"/>
        <v>-/-</v>
      </c>
      <c r="K150" s="136" t="str">
        <f t="array" ref="K150">IFERROR(IF(C150="","",INDEX(RAM!$D$5:$CY$5,1,SMALL(IF(INDEX(RAM!$D$7:$CY$205,B150,)&lt;&gt;"",COLUMN(RAM!$D$7:$CY$205)-3,""),1))),"")</f>
        <v/>
      </c>
      <c r="L150" s="136" t="str">
        <f t="array" ref="L150">IFERROR(IF(C150="","",INDEX(RAM!$D$5:$CY$5,1,SMALL(IF(INDEX(RAM!$D$7:$CY$205,B150,)&lt;&gt;"",COLUMN(RAM!$D$7:$CY$205)-3,""),2))),"")</f>
        <v/>
      </c>
      <c r="M150" s="136" t="str">
        <f t="array" ref="M150">IFERROR(IF(C150="","",INDEX(RAM!$D$5:$CY$5,1,SMALL(IF(INDEX(RAM!$D$7:$CY$205,B150,)&lt;&gt;"",COLUMN(RAM!$D$7:$CY$205)-3,""),3))),"")</f>
        <v/>
      </c>
      <c r="N150" s="136" t="str">
        <f t="array" ref="N150">IFERROR(IF(C150="","",INDEX(RAM!$D$5:$CY$5,1,SMALL(IF(INDEX(RAM!$D$7:$CY$205,B150,)&lt;&gt;"",COLUMN(RAM!$D$7:$CY$205)-3,""),4))),"")</f>
        <v/>
      </c>
      <c r="O150" s="136" t="str">
        <f t="array" ref="O150">IFERROR(IF(C150="","",INDEX(RAM!$D$5:$CY$5,1,SMALL(IF(INDEX(RAM!$D$7:$CY$205,B150,)&lt;&gt;"",COLUMN(RAM!$D$7:$CY$205)-3,""),5))),"")</f>
        <v/>
      </c>
      <c r="P150" s="136" t="str">
        <f t="shared" si="86"/>
        <v>-/---</v>
      </c>
      <c r="Q150" s="136" t="str">
        <f t="shared" si="87"/>
        <v xml:space="preserve"> - </v>
      </c>
      <c r="R150" s="136" t="str">
        <f t="shared" si="88"/>
        <v/>
      </c>
      <c r="S150" s="14">
        <f>IF(roleF="",1,IF(ISNUMBER(MATCH(roleF,INDEX(RAM!$D$7:$CY$205,B150,),0)),1,0))*IF(personF="",1,IF(INDEX(INDEX(RAM!$D$7:$CY$205,B150,),1,personF)&lt;&gt;"",IF(roleF="",1,IF(ISNUMBER(MATCH(roleF,INDEX(RAM!$D$7:$CY$205,B150,personF),0)),1,0)),0))</f>
        <v>1</v>
      </c>
      <c r="T150" s="14" t="str">
        <f t="shared" si="89"/>
        <v/>
      </c>
      <c r="U150" s="14" t="str">
        <f t="shared" si="90"/>
        <v/>
      </c>
      <c r="V150" s="14" t="str">
        <f t="shared" si="91"/>
        <v/>
      </c>
      <c r="W150" s="14" t="str">
        <f t="shared" si="92"/>
        <v xml:space="preserve"> </v>
      </c>
      <c r="X150" s="14" t="str">
        <f>IF(T150="","",IF(T150=1,Y150+0*(COUNTIF($T$7:T150,1)-1),X149))</f>
        <v/>
      </c>
      <c r="Y150" s="14" t="str">
        <f t="shared" si="93"/>
        <v/>
      </c>
      <c r="Z150" s="23"/>
      <c r="AA150" s="23"/>
      <c r="AC150" s="91" t="str">
        <f t="shared" si="99"/>
        <v/>
      </c>
      <c r="AD150" s="91" t="str">
        <f t="shared" si="100"/>
        <v/>
      </c>
      <c r="AE150" s="91" t="str">
        <f t="shared" si="101"/>
        <v/>
      </c>
      <c r="AF150" s="91" t="str">
        <f t="shared" si="102"/>
        <v/>
      </c>
      <c r="AG150" s="91" t="str">
        <f t="shared" si="103"/>
        <v/>
      </c>
      <c r="AH150" s="91" t="str">
        <f t="shared" si="104"/>
        <v/>
      </c>
      <c r="AI150" s="91" t="str">
        <f t="shared" si="105"/>
        <v/>
      </c>
      <c r="AJ150" s="10" t="str">
        <f t="shared" si="94"/>
        <v/>
      </c>
      <c r="AK150" s="10" t="str">
        <f t="shared" si="95"/>
        <v/>
      </c>
      <c r="AL150" s="92" t="str">
        <f t="shared" si="96"/>
        <v/>
      </c>
      <c r="AM150" s="92" t="str">
        <f t="shared" si="97"/>
        <v/>
      </c>
      <c r="AN150" s="10" t="str">
        <f t="shared" si="98"/>
        <v/>
      </c>
      <c r="AO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</row>
    <row r="151" spans="2:62" x14ac:dyDescent="0.25">
      <c r="B151" s="5">
        <v>145</v>
      </c>
      <c r="C151" s="14" t="str">
        <f t="array" ref="C151">IFERROR(IF(INDEX(RAM!$B$7:$B$205,B151,1)=0,"",INDEX(RAM!$B$7:$B$205,B151,1)),"")</f>
        <v/>
      </c>
      <c r="D151" s="136" t="str">
        <f>IFERROR(IF(C151="","",IF(INDEX(RAM!$C$7:$C$205,B151,1)="","-/-",INDEX(RAM!$C$7:$C$205,B151,1))),"")</f>
        <v/>
      </c>
      <c r="E151" s="136" t="str">
        <f t="array" ref="E151">IFERROR(IF(C151="","",INDEX(RAM!$D$7:$CY$205,B151,SMALL(IF(INDEX(RAM!$D$7:$CY$205,B151,)&lt;&gt;"",COLUMN(RAM!$D$7:$CY$205)-3,""),1))),"")</f>
        <v/>
      </c>
      <c r="F151" s="136" t="str">
        <f t="array" ref="F151">IFERROR(IF(C151="","",INDEX(RAM!$D$7:$CY$205,B151,SMALL(IF(INDEX(RAM!$D$7:$CY$205,B151,)&lt;&gt;"",COLUMN(RAM!$D$7:$CY$205)-3,""),2))),"")</f>
        <v/>
      </c>
      <c r="G151" s="136" t="str">
        <f t="array" ref="G151">IFERROR(IF(C151="","",INDEX(RAM!$D$7:$CY$205,B151,SMALL(IF(INDEX(RAM!$D$7:$CY$205,B151,)&lt;&gt;"",COLUMN(RAM!$D$7:$CY$205)-3,""),3))),"")</f>
        <v/>
      </c>
      <c r="H151" s="136" t="str">
        <f t="array" ref="H151">IFERROR(IF(C151="","",INDEX(RAM!$D$7:$CY$205,B151,SMALL(IF(INDEX(RAM!$D$7:$CY$205,B151,)&lt;&gt;"",COLUMN(RAM!$D$7:$CY$205)-3,""),4))),"")</f>
        <v/>
      </c>
      <c r="I151" s="136" t="str">
        <f t="array" ref="I151">IFERROR(IF(C151="","",INDEX(RAM!$D$7:$CY$205,B151,SMALL(IF(INDEX(RAM!$D$7:$CY$205,B151,)&lt;&gt;"",COLUMN(RAM!$D$7:$CY$205)-3,""),5))),"")</f>
        <v/>
      </c>
      <c r="J151" s="136" t="str">
        <f t="shared" si="85"/>
        <v>-/-</v>
      </c>
      <c r="K151" s="136" t="str">
        <f t="array" ref="K151">IFERROR(IF(C151="","",INDEX(RAM!$D$5:$CY$5,1,SMALL(IF(INDEX(RAM!$D$7:$CY$205,B151,)&lt;&gt;"",COLUMN(RAM!$D$7:$CY$205)-3,""),1))),"")</f>
        <v/>
      </c>
      <c r="L151" s="136" t="str">
        <f t="array" ref="L151">IFERROR(IF(C151="","",INDEX(RAM!$D$5:$CY$5,1,SMALL(IF(INDEX(RAM!$D$7:$CY$205,B151,)&lt;&gt;"",COLUMN(RAM!$D$7:$CY$205)-3,""),2))),"")</f>
        <v/>
      </c>
      <c r="M151" s="136" t="str">
        <f t="array" ref="M151">IFERROR(IF(C151="","",INDEX(RAM!$D$5:$CY$5,1,SMALL(IF(INDEX(RAM!$D$7:$CY$205,B151,)&lt;&gt;"",COLUMN(RAM!$D$7:$CY$205)-3,""),3))),"")</f>
        <v/>
      </c>
      <c r="N151" s="136" t="str">
        <f t="array" ref="N151">IFERROR(IF(C151="","",INDEX(RAM!$D$5:$CY$5,1,SMALL(IF(INDEX(RAM!$D$7:$CY$205,B151,)&lt;&gt;"",COLUMN(RAM!$D$7:$CY$205)-3,""),4))),"")</f>
        <v/>
      </c>
      <c r="O151" s="136" t="str">
        <f t="array" ref="O151">IFERROR(IF(C151="","",INDEX(RAM!$D$5:$CY$5,1,SMALL(IF(INDEX(RAM!$D$7:$CY$205,B151,)&lt;&gt;"",COLUMN(RAM!$D$7:$CY$205)-3,""),5))),"")</f>
        <v/>
      </c>
      <c r="P151" s="136" t="str">
        <f t="shared" si="86"/>
        <v>-/---</v>
      </c>
      <c r="Q151" s="136" t="str">
        <f t="shared" si="87"/>
        <v xml:space="preserve"> - </v>
      </c>
      <c r="R151" s="136" t="str">
        <f t="shared" si="88"/>
        <v/>
      </c>
      <c r="S151" s="14">
        <f>IF(roleF="",1,IF(ISNUMBER(MATCH(roleF,INDEX(RAM!$D$7:$CY$205,B151,),0)),1,0))*IF(personF="",1,IF(INDEX(INDEX(RAM!$D$7:$CY$205,B151,),1,personF)&lt;&gt;"",IF(roleF="",1,IF(ISNUMBER(MATCH(roleF,INDEX(RAM!$D$7:$CY$205,B151,personF),0)),1,0)),0))</f>
        <v>1</v>
      </c>
      <c r="T151" s="14" t="str">
        <f t="shared" si="89"/>
        <v/>
      </c>
      <c r="U151" s="14" t="str">
        <f t="shared" si="90"/>
        <v/>
      </c>
      <c r="V151" s="14" t="str">
        <f t="shared" si="91"/>
        <v/>
      </c>
      <c r="W151" s="14" t="str">
        <f t="shared" si="92"/>
        <v xml:space="preserve"> </v>
      </c>
      <c r="X151" s="14" t="str">
        <f>IF(T151="","",IF(T151=1,Y151+0*(COUNTIF($T$7:T151,1)-1),X150))</f>
        <v/>
      </c>
      <c r="Y151" s="14" t="str">
        <f t="shared" si="93"/>
        <v/>
      </c>
      <c r="Z151" s="23"/>
      <c r="AA151" s="23"/>
      <c r="AC151" s="91" t="str">
        <f t="shared" si="99"/>
        <v/>
      </c>
      <c r="AD151" s="91" t="str">
        <f t="shared" si="100"/>
        <v/>
      </c>
      <c r="AE151" s="91" t="str">
        <f t="shared" si="101"/>
        <v/>
      </c>
      <c r="AF151" s="91" t="str">
        <f t="shared" si="102"/>
        <v/>
      </c>
      <c r="AG151" s="91" t="str">
        <f t="shared" si="103"/>
        <v/>
      </c>
      <c r="AH151" s="91" t="str">
        <f t="shared" si="104"/>
        <v/>
      </c>
      <c r="AI151" s="91" t="str">
        <f t="shared" si="105"/>
        <v/>
      </c>
      <c r="AJ151" s="10" t="str">
        <f t="shared" si="94"/>
        <v/>
      </c>
      <c r="AK151" s="10" t="str">
        <f t="shared" si="95"/>
        <v/>
      </c>
      <c r="AL151" s="92" t="str">
        <f t="shared" si="96"/>
        <v/>
      </c>
      <c r="AM151" s="92" t="str">
        <f t="shared" si="97"/>
        <v/>
      </c>
      <c r="AN151" s="10" t="str">
        <f t="shared" si="98"/>
        <v/>
      </c>
      <c r="AO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</row>
    <row r="152" spans="2:62" x14ac:dyDescent="0.25">
      <c r="B152" s="5">
        <v>146</v>
      </c>
      <c r="C152" s="14" t="str">
        <f t="array" ref="C152">IFERROR(IF(INDEX(RAM!$B$7:$B$205,B152,1)=0,"",INDEX(RAM!$B$7:$B$205,B152,1)),"")</f>
        <v/>
      </c>
      <c r="D152" s="136" t="str">
        <f>IFERROR(IF(C152="","",IF(INDEX(RAM!$C$7:$C$205,B152,1)="","-/-",INDEX(RAM!$C$7:$C$205,B152,1))),"")</f>
        <v/>
      </c>
      <c r="E152" s="136" t="str">
        <f t="array" ref="E152">IFERROR(IF(C152="","",INDEX(RAM!$D$7:$CY$205,B152,SMALL(IF(INDEX(RAM!$D$7:$CY$205,B152,)&lt;&gt;"",COLUMN(RAM!$D$7:$CY$205)-3,""),1))),"")</f>
        <v/>
      </c>
      <c r="F152" s="136" t="str">
        <f t="array" ref="F152">IFERROR(IF(C152="","",INDEX(RAM!$D$7:$CY$205,B152,SMALL(IF(INDEX(RAM!$D$7:$CY$205,B152,)&lt;&gt;"",COLUMN(RAM!$D$7:$CY$205)-3,""),2))),"")</f>
        <v/>
      </c>
      <c r="G152" s="136" t="str">
        <f t="array" ref="G152">IFERROR(IF(C152="","",INDEX(RAM!$D$7:$CY$205,B152,SMALL(IF(INDEX(RAM!$D$7:$CY$205,B152,)&lt;&gt;"",COLUMN(RAM!$D$7:$CY$205)-3,""),3))),"")</f>
        <v/>
      </c>
      <c r="H152" s="136" t="str">
        <f t="array" ref="H152">IFERROR(IF(C152="","",INDEX(RAM!$D$7:$CY$205,B152,SMALL(IF(INDEX(RAM!$D$7:$CY$205,B152,)&lt;&gt;"",COLUMN(RAM!$D$7:$CY$205)-3,""),4))),"")</f>
        <v/>
      </c>
      <c r="I152" s="136" t="str">
        <f t="array" ref="I152">IFERROR(IF(C152="","",INDEX(RAM!$D$7:$CY$205,B152,SMALL(IF(INDEX(RAM!$D$7:$CY$205,B152,)&lt;&gt;"",COLUMN(RAM!$D$7:$CY$205)-3,""),5))),"")</f>
        <v/>
      </c>
      <c r="J152" s="136" t="str">
        <f t="shared" si="85"/>
        <v>-/-</v>
      </c>
      <c r="K152" s="136" t="str">
        <f t="array" ref="K152">IFERROR(IF(C152="","",INDEX(RAM!$D$5:$CY$5,1,SMALL(IF(INDEX(RAM!$D$7:$CY$205,B152,)&lt;&gt;"",COLUMN(RAM!$D$7:$CY$205)-3,""),1))),"")</f>
        <v/>
      </c>
      <c r="L152" s="136" t="str">
        <f t="array" ref="L152">IFERROR(IF(C152="","",INDEX(RAM!$D$5:$CY$5,1,SMALL(IF(INDEX(RAM!$D$7:$CY$205,B152,)&lt;&gt;"",COLUMN(RAM!$D$7:$CY$205)-3,""),2))),"")</f>
        <v/>
      </c>
      <c r="M152" s="136" t="str">
        <f t="array" ref="M152">IFERROR(IF(C152="","",INDEX(RAM!$D$5:$CY$5,1,SMALL(IF(INDEX(RAM!$D$7:$CY$205,B152,)&lt;&gt;"",COLUMN(RAM!$D$7:$CY$205)-3,""),3))),"")</f>
        <v/>
      </c>
      <c r="N152" s="136" t="str">
        <f t="array" ref="N152">IFERROR(IF(C152="","",INDEX(RAM!$D$5:$CY$5,1,SMALL(IF(INDEX(RAM!$D$7:$CY$205,B152,)&lt;&gt;"",COLUMN(RAM!$D$7:$CY$205)-3,""),4))),"")</f>
        <v/>
      </c>
      <c r="O152" s="136" t="str">
        <f t="array" ref="O152">IFERROR(IF(C152="","",INDEX(RAM!$D$5:$CY$5,1,SMALL(IF(INDEX(RAM!$D$7:$CY$205,B152,)&lt;&gt;"",COLUMN(RAM!$D$7:$CY$205)-3,""),5))),"")</f>
        <v/>
      </c>
      <c r="P152" s="136" t="str">
        <f t="shared" si="86"/>
        <v>-/---</v>
      </c>
      <c r="Q152" s="136" t="str">
        <f t="shared" si="87"/>
        <v xml:space="preserve"> - </v>
      </c>
      <c r="R152" s="136" t="str">
        <f t="shared" si="88"/>
        <v/>
      </c>
      <c r="S152" s="14">
        <f>IF(roleF="",1,IF(ISNUMBER(MATCH(roleF,INDEX(RAM!$D$7:$CY$205,B152,),0)),1,0))*IF(personF="",1,IF(INDEX(INDEX(RAM!$D$7:$CY$205,B152,),1,personF)&lt;&gt;"",IF(roleF="",1,IF(ISNUMBER(MATCH(roleF,INDEX(RAM!$D$7:$CY$205,B152,personF),0)),1,0)),0))</f>
        <v>1</v>
      </c>
      <c r="T152" s="14" t="str">
        <f t="shared" si="89"/>
        <v/>
      </c>
      <c r="U152" s="14" t="str">
        <f t="shared" si="90"/>
        <v/>
      </c>
      <c r="V152" s="14" t="str">
        <f t="shared" si="91"/>
        <v/>
      </c>
      <c r="W152" s="14" t="str">
        <f t="shared" si="92"/>
        <v xml:space="preserve"> </v>
      </c>
      <c r="X152" s="14" t="str">
        <f>IF(T152="","",IF(T152=1,Y152+0*(COUNTIF($T$7:T152,1)-1),X151))</f>
        <v/>
      </c>
      <c r="Y152" s="14" t="str">
        <f t="shared" si="93"/>
        <v/>
      </c>
      <c r="Z152" s="23"/>
      <c r="AA152" s="23"/>
      <c r="AC152" s="91" t="str">
        <f t="shared" si="99"/>
        <v/>
      </c>
      <c r="AD152" s="91" t="str">
        <f t="shared" si="100"/>
        <v/>
      </c>
      <c r="AE152" s="91" t="str">
        <f t="shared" si="101"/>
        <v/>
      </c>
      <c r="AF152" s="91" t="str">
        <f t="shared" si="102"/>
        <v/>
      </c>
      <c r="AG152" s="91" t="str">
        <f t="shared" si="103"/>
        <v/>
      </c>
      <c r="AH152" s="91" t="str">
        <f t="shared" si="104"/>
        <v/>
      </c>
      <c r="AI152" s="91" t="str">
        <f t="shared" si="105"/>
        <v/>
      </c>
      <c r="AJ152" s="10" t="str">
        <f t="shared" si="94"/>
        <v/>
      </c>
      <c r="AK152" s="10" t="str">
        <f t="shared" si="95"/>
        <v/>
      </c>
      <c r="AL152" s="92" t="str">
        <f t="shared" si="96"/>
        <v/>
      </c>
      <c r="AM152" s="92" t="str">
        <f t="shared" si="97"/>
        <v/>
      </c>
      <c r="AN152" s="10" t="str">
        <f t="shared" si="98"/>
        <v/>
      </c>
      <c r="AO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</row>
    <row r="153" spans="2:62" x14ac:dyDescent="0.25">
      <c r="B153" s="5">
        <v>147</v>
      </c>
      <c r="C153" s="14" t="str">
        <f t="array" ref="C153">IFERROR(IF(INDEX(RAM!$B$7:$B$205,B153,1)=0,"",INDEX(RAM!$B$7:$B$205,B153,1)),"")</f>
        <v/>
      </c>
      <c r="D153" s="136" t="str">
        <f>IFERROR(IF(C153="","",IF(INDEX(RAM!$C$7:$C$205,B153,1)="","-/-",INDEX(RAM!$C$7:$C$205,B153,1))),"")</f>
        <v/>
      </c>
      <c r="E153" s="136" t="str">
        <f t="array" ref="E153">IFERROR(IF(C153="","",INDEX(RAM!$D$7:$CY$205,B153,SMALL(IF(INDEX(RAM!$D$7:$CY$205,B153,)&lt;&gt;"",COLUMN(RAM!$D$7:$CY$205)-3,""),1))),"")</f>
        <v/>
      </c>
      <c r="F153" s="136" t="str">
        <f t="array" ref="F153">IFERROR(IF(C153="","",INDEX(RAM!$D$7:$CY$205,B153,SMALL(IF(INDEX(RAM!$D$7:$CY$205,B153,)&lt;&gt;"",COLUMN(RAM!$D$7:$CY$205)-3,""),2))),"")</f>
        <v/>
      </c>
      <c r="G153" s="136" t="str">
        <f t="array" ref="G153">IFERROR(IF(C153="","",INDEX(RAM!$D$7:$CY$205,B153,SMALL(IF(INDEX(RAM!$D$7:$CY$205,B153,)&lt;&gt;"",COLUMN(RAM!$D$7:$CY$205)-3,""),3))),"")</f>
        <v/>
      </c>
      <c r="H153" s="136" t="str">
        <f t="array" ref="H153">IFERROR(IF(C153="","",INDEX(RAM!$D$7:$CY$205,B153,SMALL(IF(INDEX(RAM!$D$7:$CY$205,B153,)&lt;&gt;"",COLUMN(RAM!$D$7:$CY$205)-3,""),4))),"")</f>
        <v/>
      </c>
      <c r="I153" s="136" t="str">
        <f t="array" ref="I153">IFERROR(IF(C153="","",INDEX(RAM!$D$7:$CY$205,B153,SMALL(IF(INDEX(RAM!$D$7:$CY$205,B153,)&lt;&gt;"",COLUMN(RAM!$D$7:$CY$205)-3,""),5))),"")</f>
        <v/>
      </c>
      <c r="J153" s="136" t="str">
        <f t="shared" si="85"/>
        <v>-/-</v>
      </c>
      <c r="K153" s="136" t="str">
        <f t="array" ref="K153">IFERROR(IF(C153="","",INDEX(RAM!$D$5:$CY$5,1,SMALL(IF(INDEX(RAM!$D$7:$CY$205,B153,)&lt;&gt;"",COLUMN(RAM!$D$7:$CY$205)-3,""),1))),"")</f>
        <v/>
      </c>
      <c r="L153" s="136" t="str">
        <f t="array" ref="L153">IFERROR(IF(C153="","",INDEX(RAM!$D$5:$CY$5,1,SMALL(IF(INDEX(RAM!$D$7:$CY$205,B153,)&lt;&gt;"",COLUMN(RAM!$D$7:$CY$205)-3,""),2))),"")</f>
        <v/>
      </c>
      <c r="M153" s="136" t="str">
        <f t="array" ref="M153">IFERROR(IF(C153="","",INDEX(RAM!$D$5:$CY$5,1,SMALL(IF(INDEX(RAM!$D$7:$CY$205,B153,)&lt;&gt;"",COLUMN(RAM!$D$7:$CY$205)-3,""),3))),"")</f>
        <v/>
      </c>
      <c r="N153" s="136" t="str">
        <f t="array" ref="N153">IFERROR(IF(C153="","",INDEX(RAM!$D$5:$CY$5,1,SMALL(IF(INDEX(RAM!$D$7:$CY$205,B153,)&lt;&gt;"",COLUMN(RAM!$D$7:$CY$205)-3,""),4))),"")</f>
        <v/>
      </c>
      <c r="O153" s="136" t="str">
        <f t="array" ref="O153">IFERROR(IF(C153="","",INDEX(RAM!$D$5:$CY$5,1,SMALL(IF(INDEX(RAM!$D$7:$CY$205,B153,)&lt;&gt;"",COLUMN(RAM!$D$7:$CY$205)-3,""),5))),"")</f>
        <v/>
      </c>
      <c r="P153" s="136" t="str">
        <f t="shared" si="86"/>
        <v>-/---</v>
      </c>
      <c r="Q153" s="136" t="str">
        <f t="shared" si="87"/>
        <v xml:space="preserve"> - </v>
      </c>
      <c r="R153" s="136" t="str">
        <f t="shared" si="88"/>
        <v/>
      </c>
      <c r="S153" s="14">
        <f>IF(roleF="",1,IF(ISNUMBER(MATCH(roleF,INDEX(RAM!$D$7:$CY$205,B153,),0)),1,0))*IF(personF="",1,IF(INDEX(INDEX(RAM!$D$7:$CY$205,B153,),1,personF)&lt;&gt;"",IF(roleF="",1,IF(ISNUMBER(MATCH(roleF,INDEX(RAM!$D$7:$CY$205,B153,personF),0)),1,0)),0))</f>
        <v>1</v>
      </c>
      <c r="T153" s="14" t="str">
        <f t="shared" si="89"/>
        <v/>
      </c>
      <c r="U153" s="14" t="str">
        <f t="shared" si="90"/>
        <v/>
      </c>
      <c r="V153" s="14" t="str">
        <f t="shared" si="91"/>
        <v/>
      </c>
      <c r="W153" s="14" t="str">
        <f t="shared" si="92"/>
        <v xml:space="preserve"> </v>
      </c>
      <c r="X153" s="14" t="str">
        <f>IF(T153="","",IF(T153=1,Y153+0*(COUNTIF($T$7:T153,1)-1),X152))</f>
        <v/>
      </c>
      <c r="Y153" s="14" t="str">
        <f t="shared" si="93"/>
        <v/>
      </c>
      <c r="Z153" s="23"/>
      <c r="AA153" s="23"/>
      <c r="AC153" s="91" t="str">
        <f t="shared" si="99"/>
        <v/>
      </c>
      <c r="AD153" s="91" t="str">
        <f t="shared" si="100"/>
        <v/>
      </c>
      <c r="AE153" s="91" t="str">
        <f t="shared" si="101"/>
        <v/>
      </c>
      <c r="AF153" s="91" t="str">
        <f t="shared" si="102"/>
        <v/>
      </c>
      <c r="AG153" s="91" t="str">
        <f t="shared" si="103"/>
        <v/>
      </c>
      <c r="AH153" s="91" t="str">
        <f t="shared" si="104"/>
        <v/>
      </c>
      <c r="AI153" s="91" t="str">
        <f t="shared" si="105"/>
        <v/>
      </c>
      <c r="AJ153" s="10" t="str">
        <f t="shared" si="94"/>
        <v/>
      </c>
      <c r="AK153" s="10" t="str">
        <f t="shared" si="95"/>
        <v/>
      </c>
      <c r="AL153" s="92" t="str">
        <f t="shared" si="96"/>
        <v/>
      </c>
      <c r="AM153" s="92" t="str">
        <f t="shared" si="97"/>
        <v/>
      </c>
      <c r="AN153" s="10" t="str">
        <f t="shared" si="98"/>
        <v/>
      </c>
      <c r="AO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</row>
    <row r="154" spans="2:62" x14ac:dyDescent="0.25">
      <c r="B154" s="5">
        <v>148</v>
      </c>
      <c r="C154" s="14" t="str">
        <f t="array" ref="C154">IFERROR(IF(INDEX(RAM!$B$7:$B$205,B154,1)=0,"",INDEX(RAM!$B$7:$B$205,B154,1)),"")</f>
        <v/>
      </c>
      <c r="D154" s="136" t="str">
        <f>IFERROR(IF(C154="","",IF(INDEX(RAM!$C$7:$C$205,B154,1)="","-/-",INDEX(RAM!$C$7:$C$205,B154,1))),"")</f>
        <v/>
      </c>
      <c r="E154" s="136" t="str">
        <f t="array" ref="E154">IFERROR(IF(C154="","",INDEX(RAM!$D$7:$CY$205,B154,SMALL(IF(INDEX(RAM!$D$7:$CY$205,B154,)&lt;&gt;"",COLUMN(RAM!$D$7:$CY$205)-3,""),1))),"")</f>
        <v/>
      </c>
      <c r="F154" s="136" t="str">
        <f t="array" ref="F154">IFERROR(IF(C154="","",INDEX(RAM!$D$7:$CY$205,B154,SMALL(IF(INDEX(RAM!$D$7:$CY$205,B154,)&lt;&gt;"",COLUMN(RAM!$D$7:$CY$205)-3,""),2))),"")</f>
        <v/>
      </c>
      <c r="G154" s="136" t="str">
        <f t="array" ref="G154">IFERROR(IF(C154="","",INDEX(RAM!$D$7:$CY$205,B154,SMALL(IF(INDEX(RAM!$D$7:$CY$205,B154,)&lt;&gt;"",COLUMN(RAM!$D$7:$CY$205)-3,""),3))),"")</f>
        <v/>
      </c>
      <c r="H154" s="136" t="str">
        <f t="array" ref="H154">IFERROR(IF(C154="","",INDEX(RAM!$D$7:$CY$205,B154,SMALL(IF(INDEX(RAM!$D$7:$CY$205,B154,)&lt;&gt;"",COLUMN(RAM!$D$7:$CY$205)-3,""),4))),"")</f>
        <v/>
      </c>
      <c r="I154" s="136" t="str">
        <f t="array" ref="I154">IFERROR(IF(C154="","",INDEX(RAM!$D$7:$CY$205,B154,SMALL(IF(INDEX(RAM!$D$7:$CY$205,B154,)&lt;&gt;"",COLUMN(RAM!$D$7:$CY$205)-3,""),5))),"")</f>
        <v/>
      </c>
      <c r="J154" s="136" t="str">
        <f t="shared" si="85"/>
        <v>-/-</v>
      </c>
      <c r="K154" s="136" t="str">
        <f t="array" ref="K154">IFERROR(IF(C154="","",INDEX(RAM!$D$5:$CY$5,1,SMALL(IF(INDEX(RAM!$D$7:$CY$205,B154,)&lt;&gt;"",COLUMN(RAM!$D$7:$CY$205)-3,""),1))),"")</f>
        <v/>
      </c>
      <c r="L154" s="136" t="str">
        <f t="array" ref="L154">IFERROR(IF(C154="","",INDEX(RAM!$D$5:$CY$5,1,SMALL(IF(INDEX(RAM!$D$7:$CY$205,B154,)&lt;&gt;"",COLUMN(RAM!$D$7:$CY$205)-3,""),2))),"")</f>
        <v/>
      </c>
      <c r="M154" s="136" t="str">
        <f t="array" ref="M154">IFERROR(IF(C154="","",INDEX(RAM!$D$5:$CY$5,1,SMALL(IF(INDEX(RAM!$D$7:$CY$205,B154,)&lt;&gt;"",COLUMN(RAM!$D$7:$CY$205)-3,""),3))),"")</f>
        <v/>
      </c>
      <c r="N154" s="136" t="str">
        <f t="array" ref="N154">IFERROR(IF(C154="","",INDEX(RAM!$D$5:$CY$5,1,SMALL(IF(INDEX(RAM!$D$7:$CY$205,B154,)&lt;&gt;"",COLUMN(RAM!$D$7:$CY$205)-3,""),4))),"")</f>
        <v/>
      </c>
      <c r="O154" s="136" t="str">
        <f t="array" ref="O154">IFERROR(IF(C154="","",INDEX(RAM!$D$5:$CY$5,1,SMALL(IF(INDEX(RAM!$D$7:$CY$205,B154,)&lt;&gt;"",COLUMN(RAM!$D$7:$CY$205)-3,""),5))),"")</f>
        <v/>
      </c>
      <c r="P154" s="136" t="str">
        <f t="shared" si="86"/>
        <v>-/---</v>
      </c>
      <c r="Q154" s="136" t="str">
        <f t="shared" si="87"/>
        <v xml:space="preserve"> - </v>
      </c>
      <c r="R154" s="136" t="str">
        <f t="shared" si="88"/>
        <v/>
      </c>
      <c r="S154" s="14">
        <f>IF(roleF="",1,IF(ISNUMBER(MATCH(roleF,INDEX(RAM!$D$7:$CY$205,B154,),0)),1,0))*IF(personF="",1,IF(INDEX(INDEX(RAM!$D$7:$CY$205,B154,),1,personF)&lt;&gt;"",IF(roleF="",1,IF(ISNUMBER(MATCH(roleF,INDEX(RAM!$D$7:$CY$205,B154,personF),0)),1,0)),0))</f>
        <v>1</v>
      </c>
      <c r="T154" s="14" t="str">
        <f t="shared" si="89"/>
        <v/>
      </c>
      <c r="U154" s="14" t="str">
        <f t="shared" si="90"/>
        <v/>
      </c>
      <c r="V154" s="14" t="str">
        <f t="shared" si="91"/>
        <v/>
      </c>
      <c r="W154" s="14" t="str">
        <f t="shared" si="92"/>
        <v xml:space="preserve"> </v>
      </c>
      <c r="X154" s="14" t="str">
        <f>IF(T154="","",IF(T154=1,Y154+0*(COUNTIF($T$7:T154,1)-1),X153))</f>
        <v/>
      </c>
      <c r="Y154" s="14" t="str">
        <f t="shared" si="93"/>
        <v/>
      </c>
      <c r="Z154" s="23"/>
      <c r="AA154" s="23"/>
      <c r="AC154" s="91" t="str">
        <f t="shared" si="99"/>
        <v/>
      </c>
      <c r="AD154" s="91" t="str">
        <f t="shared" si="100"/>
        <v/>
      </c>
      <c r="AE154" s="91" t="str">
        <f t="shared" si="101"/>
        <v/>
      </c>
      <c r="AF154" s="91" t="str">
        <f t="shared" si="102"/>
        <v/>
      </c>
      <c r="AG154" s="91" t="str">
        <f t="shared" si="103"/>
        <v/>
      </c>
      <c r="AH154" s="91" t="str">
        <f t="shared" si="104"/>
        <v/>
      </c>
      <c r="AI154" s="91" t="str">
        <f t="shared" si="105"/>
        <v/>
      </c>
      <c r="AJ154" s="10" t="str">
        <f t="shared" si="94"/>
        <v/>
      </c>
      <c r="AK154" s="10" t="str">
        <f t="shared" si="95"/>
        <v/>
      </c>
      <c r="AL154" s="92" t="str">
        <f t="shared" si="96"/>
        <v/>
      </c>
      <c r="AM154" s="92" t="str">
        <f t="shared" si="97"/>
        <v/>
      </c>
      <c r="AN154" s="10" t="str">
        <f t="shared" si="98"/>
        <v/>
      </c>
      <c r="AO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</row>
    <row r="155" spans="2:62" x14ac:dyDescent="0.25">
      <c r="B155" s="5">
        <v>149</v>
      </c>
      <c r="C155" s="14" t="str">
        <f t="array" ref="C155">IFERROR(IF(INDEX(RAM!$B$7:$B$205,B155,1)=0,"",INDEX(RAM!$B$7:$B$205,B155,1)),"")</f>
        <v/>
      </c>
      <c r="D155" s="136" t="str">
        <f>IFERROR(IF(C155="","",IF(INDEX(RAM!$C$7:$C$205,B155,1)="","-/-",INDEX(RAM!$C$7:$C$205,B155,1))),"")</f>
        <v/>
      </c>
      <c r="E155" s="136" t="str">
        <f t="array" ref="E155">IFERROR(IF(C155="","",INDEX(RAM!$D$7:$CY$205,B155,SMALL(IF(INDEX(RAM!$D$7:$CY$205,B155,)&lt;&gt;"",COLUMN(RAM!$D$7:$CY$205)-3,""),1))),"")</f>
        <v/>
      </c>
      <c r="F155" s="136" t="str">
        <f t="array" ref="F155">IFERROR(IF(C155="","",INDEX(RAM!$D$7:$CY$205,B155,SMALL(IF(INDEX(RAM!$D$7:$CY$205,B155,)&lt;&gt;"",COLUMN(RAM!$D$7:$CY$205)-3,""),2))),"")</f>
        <v/>
      </c>
      <c r="G155" s="136" t="str">
        <f t="array" ref="G155">IFERROR(IF(C155="","",INDEX(RAM!$D$7:$CY$205,B155,SMALL(IF(INDEX(RAM!$D$7:$CY$205,B155,)&lt;&gt;"",COLUMN(RAM!$D$7:$CY$205)-3,""),3))),"")</f>
        <v/>
      </c>
      <c r="H155" s="136" t="str">
        <f t="array" ref="H155">IFERROR(IF(C155="","",INDEX(RAM!$D$7:$CY$205,B155,SMALL(IF(INDEX(RAM!$D$7:$CY$205,B155,)&lt;&gt;"",COLUMN(RAM!$D$7:$CY$205)-3,""),4))),"")</f>
        <v/>
      </c>
      <c r="I155" s="136" t="str">
        <f t="array" ref="I155">IFERROR(IF(C155="","",INDEX(RAM!$D$7:$CY$205,B155,SMALL(IF(INDEX(RAM!$D$7:$CY$205,B155,)&lt;&gt;"",COLUMN(RAM!$D$7:$CY$205)-3,""),5))),"")</f>
        <v/>
      </c>
      <c r="J155" s="136" t="str">
        <f t="shared" si="85"/>
        <v>-/-</v>
      </c>
      <c r="K155" s="136" t="str">
        <f t="array" ref="K155">IFERROR(IF(C155="","",INDEX(RAM!$D$5:$CY$5,1,SMALL(IF(INDEX(RAM!$D$7:$CY$205,B155,)&lt;&gt;"",COLUMN(RAM!$D$7:$CY$205)-3,""),1))),"")</f>
        <v/>
      </c>
      <c r="L155" s="136" t="str">
        <f t="array" ref="L155">IFERROR(IF(C155="","",INDEX(RAM!$D$5:$CY$5,1,SMALL(IF(INDEX(RAM!$D$7:$CY$205,B155,)&lt;&gt;"",COLUMN(RAM!$D$7:$CY$205)-3,""),2))),"")</f>
        <v/>
      </c>
      <c r="M155" s="136" t="str">
        <f t="array" ref="M155">IFERROR(IF(C155="","",INDEX(RAM!$D$5:$CY$5,1,SMALL(IF(INDEX(RAM!$D$7:$CY$205,B155,)&lt;&gt;"",COLUMN(RAM!$D$7:$CY$205)-3,""),3))),"")</f>
        <v/>
      </c>
      <c r="N155" s="136" t="str">
        <f t="array" ref="N155">IFERROR(IF(C155="","",INDEX(RAM!$D$5:$CY$5,1,SMALL(IF(INDEX(RAM!$D$7:$CY$205,B155,)&lt;&gt;"",COLUMN(RAM!$D$7:$CY$205)-3,""),4))),"")</f>
        <v/>
      </c>
      <c r="O155" s="136" t="str">
        <f t="array" ref="O155">IFERROR(IF(C155="","",INDEX(RAM!$D$5:$CY$5,1,SMALL(IF(INDEX(RAM!$D$7:$CY$205,B155,)&lt;&gt;"",COLUMN(RAM!$D$7:$CY$205)-3,""),5))),"")</f>
        <v/>
      </c>
      <c r="P155" s="136" t="str">
        <f t="shared" si="86"/>
        <v>-/---</v>
      </c>
      <c r="Q155" s="136" t="str">
        <f t="shared" si="87"/>
        <v xml:space="preserve"> - </v>
      </c>
      <c r="R155" s="136" t="str">
        <f t="shared" si="88"/>
        <v/>
      </c>
      <c r="S155" s="14">
        <f>IF(roleF="",1,IF(ISNUMBER(MATCH(roleF,INDEX(RAM!$D$7:$CY$205,B155,),0)),1,0))*IF(personF="",1,IF(INDEX(INDEX(RAM!$D$7:$CY$205,B155,),1,personF)&lt;&gt;"",IF(roleF="",1,IF(ISNUMBER(MATCH(roleF,INDEX(RAM!$D$7:$CY$205,B155,personF),0)),1,0)),0))</f>
        <v>1</v>
      </c>
      <c r="T155" s="14" t="str">
        <f t="shared" si="89"/>
        <v/>
      </c>
      <c r="U155" s="14" t="str">
        <f t="shared" si="90"/>
        <v/>
      </c>
      <c r="V155" s="14" t="str">
        <f t="shared" si="91"/>
        <v/>
      </c>
      <c r="W155" s="14" t="str">
        <f t="shared" si="92"/>
        <v xml:space="preserve"> </v>
      </c>
      <c r="X155" s="14" t="str">
        <f>IF(T155="","",IF(T155=1,Y155+0*(COUNTIF($T$7:T155,1)-1),X154))</f>
        <v/>
      </c>
      <c r="Y155" s="14" t="str">
        <f t="shared" si="93"/>
        <v/>
      </c>
      <c r="Z155" s="23"/>
      <c r="AA155" s="23"/>
      <c r="AC155" s="91" t="str">
        <f t="shared" si="99"/>
        <v/>
      </c>
      <c r="AD155" s="91" t="str">
        <f t="shared" si="100"/>
        <v/>
      </c>
      <c r="AE155" s="91" t="str">
        <f t="shared" si="101"/>
        <v/>
      </c>
      <c r="AF155" s="91" t="str">
        <f t="shared" si="102"/>
        <v/>
      </c>
      <c r="AG155" s="91" t="str">
        <f t="shared" si="103"/>
        <v/>
      </c>
      <c r="AH155" s="91" t="str">
        <f t="shared" si="104"/>
        <v/>
      </c>
      <c r="AI155" s="91" t="str">
        <f t="shared" si="105"/>
        <v/>
      </c>
      <c r="AJ155" s="10" t="str">
        <f t="shared" si="94"/>
        <v/>
      </c>
      <c r="AK155" s="10" t="str">
        <f t="shared" si="95"/>
        <v/>
      </c>
      <c r="AL155" s="92" t="str">
        <f t="shared" si="96"/>
        <v/>
      </c>
      <c r="AM155" s="92" t="str">
        <f t="shared" si="97"/>
        <v/>
      </c>
      <c r="AN155" s="10" t="str">
        <f t="shared" si="98"/>
        <v/>
      </c>
      <c r="AO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</row>
    <row r="156" spans="2:62" x14ac:dyDescent="0.25">
      <c r="B156" s="5">
        <v>150</v>
      </c>
      <c r="C156" s="14" t="str">
        <f t="array" ref="C156">IFERROR(IF(INDEX(RAM!$B$7:$B$205,B156,1)=0,"",INDEX(RAM!$B$7:$B$205,B156,1)),"")</f>
        <v/>
      </c>
      <c r="D156" s="136" t="str">
        <f>IFERROR(IF(C156="","",IF(INDEX(RAM!$C$7:$C$205,B156,1)="","-/-",INDEX(RAM!$C$7:$C$205,B156,1))),"")</f>
        <v/>
      </c>
      <c r="E156" s="136" t="str">
        <f t="array" ref="E156">IFERROR(IF(C156="","",INDEX(RAM!$D$7:$CY$205,B156,SMALL(IF(INDEX(RAM!$D$7:$CY$205,B156,)&lt;&gt;"",COLUMN(RAM!$D$7:$CY$205)-3,""),1))),"")</f>
        <v/>
      </c>
      <c r="F156" s="136" t="str">
        <f t="array" ref="F156">IFERROR(IF(C156="","",INDEX(RAM!$D$7:$CY$205,B156,SMALL(IF(INDEX(RAM!$D$7:$CY$205,B156,)&lt;&gt;"",COLUMN(RAM!$D$7:$CY$205)-3,""),2))),"")</f>
        <v/>
      </c>
      <c r="G156" s="136" t="str">
        <f t="array" ref="G156">IFERROR(IF(C156="","",INDEX(RAM!$D$7:$CY$205,B156,SMALL(IF(INDEX(RAM!$D$7:$CY$205,B156,)&lt;&gt;"",COLUMN(RAM!$D$7:$CY$205)-3,""),3))),"")</f>
        <v/>
      </c>
      <c r="H156" s="136" t="str">
        <f t="array" ref="H156">IFERROR(IF(C156="","",INDEX(RAM!$D$7:$CY$205,B156,SMALL(IF(INDEX(RAM!$D$7:$CY$205,B156,)&lt;&gt;"",COLUMN(RAM!$D$7:$CY$205)-3,""),4))),"")</f>
        <v/>
      </c>
      <c r="I156" s="136" t="str">
        <f t="array" ref="I156">IFERROR(IF(C156="","",INDEX(RAM!$D$7:$CY$205,B156,SMALL(IF(INDEX(RAM!$D$7:$CY$205,B156,)&lt;&gt;"",COLUMN(RAM!$D$7:$CY$205)-3,""),5))),"")</f>
        <v/>
      </c>
      <c r="J156" s="136" t="str">
        <f t="shared" si="85"/>
        <v>-/-</v>
      </c>
      <c r="K156" s="136" t="str">
        <f t="array" ref="K156">IFERROR(IF(C156="","",INDEX(RAM!$D$5:$CY$5,1,SMALL(IF(INDEX(RAM!$D$7:$CY$205,B156,)&lt;&gt;"",COLUMN(RAM!$D$7:$CY$205)-3,""),1))),"")</f>
        <v/>
      </c>
      <c r="L156" s="136" t="str">
        <f t="array" ref="L156">IFERROR(IF(C156="","",INDEX(RAM!$D$5:$CY$5,1,SMALL(IF(INDEX(RAM!$D$7:$CY$205,B156,)&lt;&gt;"",COLUMN(RAM!$D$7:$CY$205)-3,""),2))),"")</f>
        <v/>
      </c>
      <c r="M156" s="136" t="str">
        <f t="array" ref="M156">IFERROR(IF(C156="","",INDEX(RAM!$D$5:$CY$5,1,SMALL(IF(INDEX(RAM!$D$7:$CY$205,B156,)&lt;&gt;"",COLUMN(RAM!$D$7:$CY$205)-3,""),3))),"")</f>
        <v/>
      </c>
      <c r="N156" s="136" t="str">
        <f t="array" ref="N156">IFERROR(IF(C156="","",INDEX(RAM!$D$5:$CY$5,1,SMALL(IF(INDEX(RAM!$D$7:$CY$205,B156,)&lt;&gt;"",COLUMN(RAM!$D$7:$CY$205)-3,""),4))),"")</f>
        <v/>
      </c>
      <c r="O156" s="136" t="str">
        <f t="array" ref="O156">IFERROR(IF(C156="","",INDEX(RAM!$D$5:$CY$5,1,SMALL(IF(INDEX(RAM!$D$7:$CY$205,B156,)&lt;&gt;"",COLUMN(RAM!$D$7:$CY$205)-3,""),5))),"")</f>
        <v/>
      </c>
      <c r="P156" s="136" t="str">
        <f t="shared" si="86"/>
        <v>-/---</v>
      </c>
      <c r="Q156" s="136" t="str">
        <f t="shared" si="87"/>
        <v xml:space="preserve"> - </v>
      </c>
      <c r="R156" s="136" t="str">
        <f t="shared" si="88"/>
        <v/>
      </c>
      <c r="S156" s="14">
        <f>IF(roleF="",1,IF(ISNUMBER(MATCH(roleF,INDEX(RAM!$D$7:$CY$205,B156,),0)),1,0))*IF(personF="",1,IF(INDEX(INDEX(RAM!$D$7:$CY$205,B156,),1,personF)&lt;&gt;"",IF(roleF="",1,IF(ISNUMBER(MATCH(roleF,INDEX(RAM!$D$7:$CY$205,B156,personF),0)),1,0)),0))</f>
        <v>1</v>
      </c>
      <c r="T156" s="14" t="str">
        <f t="shared" si="89"/>
        <v/>
      </c>
      <c r="U156" s="14" t="str">
        <f t="shared" si="90"/>
        <v/>
      </c>
      <c r="V156" s="14" t="str">
        <f t="shared" si="91"/>
        <v/>
      </c>
      <c r="W156" s="14" t="str">
        <f t="shared" si="92"/>
        <v xml:space="preserve"> </v>
      </c>
      <c r="X156" s="14" t="str">
        <f>IF(T156="","",IF(T156=1,Y156+0*(COUNTIF($T$7:T156,1)-1),X155))</f>
        <v/>
      </c>
      <c r="Y156" s="14" t="str">
        <f t="shared" si="93"/>
        <v/>
      </c>
      <c r="Z156" s="23"/>
      <c r="AA156" s="23"/>
      <c r="AC156" s="91" t="str">
        <f t="shared" si="99"/>
        <v/>
      </c>
      <c r="AD156" s="91" t="str">
        <f t="shared" si="100"/>
        <v/>
      </c>
      <c r="AE156" s="91" t="str">
        <f t="shared" si="101"/>
        <v/>
      </c>
      <c r="AF156" s="91" t="str">
        <f t="shared" si="102"/>
        <v/>
      </c>
      <c r="AG156" s="91" t="str">
        <f t="shared" si="103"/>
        <v/>
      </c>
      <c r="AH156" s="91" t="str">
        <f t="shared" si="104"/>
        <v/>
      </c>
      <c r="AI156" s="91" t="str">
        <f t="shared" si="105"/>
        <v/>
      </c>
      <c r="AJ156" s="10" t="str">
        <f t="shared" si="94"/>
        <v/>
      </c>
      <c r="AK156" s="10" t="str">
        <f t="shared" si="95"/>
        <v/>
      </c>
      <c r="AL156" s="92" t="str">
        <f t="shared" si="96"/>
        <v/>
      </c>
      <c r="AM156" s="92" t="str">
        <f t="shared" si="97"/>
        <v/>
      </c>
      <c r="AN156" s="10" t="str">
        <f t="shared" si="98"/>
        <v/>
      </c>
      <c r="AO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</row>
    <row r="157" spans="2:62" x14ac:dyDescent="0.25">
      <c r="B157" s="5">
        <v>151</v>
      </c>
      <c r="C157" s="14" t="str">
        <f t="array" ref="C157">IFERROR(IF(INDEX(RAM!$B$7:$B$205,B157,1)=0,"",INDEX(RAM!$B$7:$B$205,B157,1)),"")</f>
        <v/>
      </c>
      <c r="D157" s="136" t="str">
        <f>IFERROR(IF(C157="","",IF(INDEX(RAM!$C$7:$C$205,B157,1)="","-/-",INDEX(RAM!$C$7:$C$205,B157,1))),"")</f>
        <v/>
      </c>
      <c r="E157" s="136" t="str">
        <f t="array" ref="E157">IFERROR(IF(C157="","",INDEX(RAM!$D$7:$CY$205,B157,SMALL(IF(INDEX(RAM!$D$7:$CY$205,B157,)&lt;&gt;"",COLUMN(RAM!$D$7:$CY$205)-3,""),1))),"")</f>
        <v/>
      </c>
      <c r="F157" s="136" t="str">
        <f t="array" ref="F157">IFERROR(IF(C157="","",INDEX(RAM!$D$7:$CY$205,B157,SMALL(IF(INDEX(RAM!$D$7:$CY$205,B157,)&lt;&gt;"",COLUMN(RAM!$D$7:$CY$205)-3,""),2))),"")</f>
        <v/>
      </c>
      <c r="G157" s="136" t="str">
        <f t="array" ref="G157">IFERROR(IF(C157="","",INDEX(RAM!$D$7:$CY$205,B157,SMALL(IF(INDEX(RAM!$D$7:$CY$205,B157,)&lt;&gt;"",COLUMN(RAM!$D$7:$CY$205)-3,""),3))),"")</f>
        <v/>
      </c>
      <c r="H157" s="136" t="str">
        <f t="array" ref="H157">IFERROR(IF(C157="","",INDEX(RAM!$D$7:$CY$205,B157,SMALL(IF(INDEX(RAM!$D$7:$CY$205,B157,)&lt;&gt;"",COLUMN(RAM!$D$7:$CY$205)-3,""),4))),"")</f>
        <v/>
      </c>
      <c r="I157" s="136" t="str">
        <f t="array" ref="I157">IFERROR(IF(C157="","",INDEX(RAM!$D$7:$CY$205,B157,SMALL(IF(INDEX(RAM!$D$7:$CY$205,B157,)&lt;&gt;"",COLUMN(RAM!$D$7:$CY$205)-3,""),5))),"")</f>
        <v/>
      </c>
      <c r="J157" s="136" t="str">
        <f t="shared" si="85"/>
        <v>-/-</v>
      </c>
      <c r="K157" s="136" t="str">
        <f t="array" ref="K157">IFERROR(IF(C157="","",INDEX(RAM!$D$5:$CY$5,1,SMALL(IF(INDEX(RAM!$D$7:$CY$205,B157,)&lt;&gt;"",COLUMN(RAM!$D$7:$CY$205)-3,""),1))),"")</f>
        <v/>
      </c>
      <c r="L157" s="136" t="str">
        <f t="array" ref="L157">IFERROR(IF(C157="","",INDEX(RAM!$D$5:$CY$5,1,SMALL(IF(INDEX(RAM!$D$7:$CY$205,B157,)&lt;&gt;"",COLUMN(RAM!$D$7:$CY$205)-3,""),2))),"")</f>
        <v/>
      </c>
      <c r="M157" s="136" t="str">
        <f t="array" ref="M157">IFERROR(IF(C157="","",INDEX(RAM!$D$5:$CY$5,1,SMALL(IF(INDEX(RAM!$D$7:$CY$205,B157,)&lt;&gt;"",COLUMN(RAM!$D$7:$CY$205)-3,""),3))),"")</f>
        <v/>
      </c>
      <c r="N157" s="136" t="str">
        <f t="array" ref="N157">IFERROR(IF(C157="","",INDEX(RAM!$D$5:$CY$5,1,SMALL(IF(INDEX(RAM!$D$7:$CY$205,B157,)&lt;&gt;"",COLUMN(RAM!$D$7:$CY$205)-3,""),4))),"")</f>
        <v/>
      </c>
      <c r="O157" s="136" t="str">
        <f t="array" ref="O157">IFERROR(IF(C157="","",INDEX(RAM!$D$5:$CY$5,1,SMALL(IF(INDEX(RAM!$D$7:$CY$205,B157,)&lt;&gt;"",COLUMN(RAM!$D$7:$CY$205)-3,""),5))),"")</f>
        <v/>
      </c>
      <c r="P157" s="136" t="str">
        <f t="shared" si="86"/>
        <v>-/---</v>
      </c>
      <c r="Q157" s="136" t="str">
        <f t="shared" si="87"/>
        <v xml:space="preserve"> - </v>
      </c>
      <c r="R157" s="136" t="str">
        <f t="shared" si="88"/>
        <v/>
      </c>
      <c r="S157" s="14">
        <f>IF(roleF="",1,IF(ISNUMBER(MATCH(roleF,INDEX(RAM!$D$7:$CY$205,B157,),0)),1,0))*IF(personF="",1,IF(INDEX(INDEX(RAM!$D$7:$CY$205,B157,),1,personF)&lt;&gt;"",IF(roleF="",1,IF(ISNUMBER(MATCH(roleF,INDEX(RAM!$D$7:$CY$205,B157,personF),0)),1,0)),0))</f>
        <v>1</v>
      </c>
      <c r="T157" s="14" t="str">
        <f t="shared" si="89"/>
        <v/>
      </c>
      <c r="U157" s="14" t="str">
        <f t="shared" si="90"/>
        <v/>
      </c>
      <c r="V157" s="14" t="str">
        <f t="shared" si="91"/>
        <v/>
      </c>
      <c r="W157" s="14" t="str">
        <f t="shared" si="92"/>
        <v xml:space="preserve"> </v>
      </c>
      <c r="X157" s="14" t="str">
        <f>IF(T157="","",IF(T157=1,Y157+0*(COUNTIF($T$7:T157,1)-1),X156))</f>
        <v/>
      </c>
      <c r="Y157" s="14" t="str">
        <f t="shared" si="93"/>
        <v/>
      </c>
      <c r="Z157" s="23"/>
      <c r="AA157" s="23"/>
      <c r="AC157" s="91" t="str">
        <f t="shared" si="99"/>
        <v/>
      </c>
      <c r="AD157" s="91" t="str">
        <f t="shared" si="100"/>
        <v/>
      </c>
      <c r="AE157" s="91" t="str">
        <f t="shared" si="101"/>
        <v/>
      </c>
      <c r="AF157" s="91" t="str">
        <f t="shared" si="102"/>
        <v/>
      </c>
      <c r="AG157" s="91" t="str">
        <f t="shared" si="103"/>
        <v/>
      </c>
      <c r="AH157" s="91" t="str">
        <f t="shared" si="104"/>
        <v/>
      </c>
      <c r="AI157" s="91" t="str">
        <f t="shared" si="105"/>
        <v/>
      </c>
      <c r="AJ157" s="10" t="str">
        <f t="shared" si="94"/>
        <v/>
      </c>
      <c r="AK157" s="10" t="str">
        <f t="shared" si="95"/>
        <v/>
      </c>
      <c r="AL157" s="92" t="str">
        <f t="shared" si="96"/>
        <v/>
      </c>
      <c r="AM157" s="92" t="str">
        <f t="shared" si="97"/>
        <v/>
      </c>
      <c r="AN157" s="10" t="str">
        <f t="shared" si="98"/>
        <v/>
      </c>
      <c r="AO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</row>
    <row r="158" spans="2:62" x14ac:dyDescent="0.25">
      <c r="B158" s="5">
        <v>152</v>
      </c>
      <c r="C158" s="14" t="str">
        <f t="array" ref="C158">IFERROR(IF(INDEX(RAM!$B$7:$B$205,B158,1)=0,"",INDEX(RAM!$B$7:$B$205,B158,1)),"")</f>
        <v/>
      </c>
      <c r="D158" s="136" t="str">
        <f>IFERROR(IF(C158="","",IF(INDEX(RAM!$C$7:$C$205,B158,1)="","-/-",INDEX(RAM!$C$7:$C$205,B158,1))),"")</f>
        <v/>
      </c>
      <c r="E158" s="136" t="str">
        <f t="array" ref="E158">IFERROR(IF(C158="","",INDEX(RAM!$D$7:$CY$205,B158,SMALL(IF(INDEX(RAM!$D$7:$CY$205,B158,)&lt;&gt;"",COLUMN(RAM!$D$7:$CY$205)-3,""),1))),"")</f>
        <v/>
      </c>
      <c r="F158" s="136" t="str">
        <f t="array" ref="F158">IFERROR(IF(C158="","",INDEX(RAM!$D$7:$CY$205,B158,SMALL(IF(INDEX(RAM!$D$7:$CY$205,B158,)&lt;&gt;"",COLUMN(RAM!$D$7:$CY$205)-3,""),2))),"")</f>
        <v/>
      </c>
      <c r="G158" s="136" t="str">
        <f t="array" ref="G158">IFERROR(IF(C158="","",INDEX(RAM!$D$7:$CY$205,B158,SMALL(IF(INDEX(RAM!$D$7:$CY$205,B158,)&lt;&gt;"",COLUMN(RAM!$D$7:$CY$205)-3,""),3))),"")</f>
        <v/>
      </c>
      <c r="H158" s="136" t="str">
        <f t="array" ref="H158">IFERROR(IF(C158="","",INDEX(RAM!$D$7:$CY$205,B158,SMALL(IF(INDEX(RAM!$D$7:$CY$205,B158,)&lt;&gt;"",COLUMN(RAM!$D$7:$CY$205)-3,""),4))),"")</f>
        <v/>
      </c>
      <c r="I158" s="136" t="str">
        <f t="array" ref="I158">IFERROR(IF(C158="","",INDEX(RAM!$D$7:$CY$205,B158,SMALL(IF(INDEX(RAM!$D$7:$CY$205,B158,)&lt;&gt;"",COLUMN(RAM!$D$7:$CY$205)-3,""),5))),"")</f>
        <v/>
      </c>
      <c r="J158" s="136" t="str">
        <f t="shared" si="85"/>
        <v>-/-</v>
      </c>
      <c r="K158" s="136" t="str">
        <f t="array" ref="K158">IFERROR(IF(C158="","",INDEX(RAM!$D$5:$CY$5,1,SMALL(IF(INDEX(RAM!$D$7:$CY$205,B158,)&lt;&gt;"",COLUMN(RAM!$D$7:$CY$205)-3,""),1))),"")</f>
        <v/>
      </c>
      <c r="L158" s="136" t="str">
        <f t="array" ref="L158">IFERROR(IF(C158="","",INDEX(RAM!$D$5:$CY$5,1,SMALL(IF(INDEX(RAM!$D$7:$CY$205,B158,)&lt;&gt;"",COLUMN(RAM!$D$7:$CY$205)-3,""),2))),"")</f>
        <v/>
      </c>
      <c r="M158" s="136" t="str">
        <f t="array" ref="M158">IFERROR(IF(C158="","",INDEX(RAM!$D$5:$CY$5,1,SMALL(IF(INDEX(RAM!$D$7:$CY$205,B158,)&lt;&gt;"",COLUMN(RAM!$D$7:$CY$205)-3,""),3))),"")</f>
        <v/>
      </c>
      <c r="N158" s="136" t="str">
        <f t="array" ref="N158">IFERROR(IF(C158="","",INDEX(RAM!$D$5:$CY$5,1,SMALL(IF(INDEX(RAM!$D$7:$CY$205,B158,)&lt;&gt;"",COLUMN(RAM!$D$7:$CY$205)-3,""),4))),"")</f>
        <v/>
      </c>
      <c r="O158" s="136" t="str">
        <f t="array" ref="O158">IFERROR(IF(C158="","",INDEX(RAM!$D$5:$CY$5,1,SMALL(IF(INDEX(RAM!$D$7:$CY$205,B158,)&lt;&gt;"",COLUMN(RAM!$D$7:$CY$205)-3,""),5))),"")</f>
        <v/>
      </c>
      <c r="P158" s="136" t="str">
        <f t="shared" si="86"/>
        <v>-/---</v>
      </c>
      <c r="Q158" s="136" t="str">
        <f t="shared" si="87"/>
        <v xml:space="preserve"> - </v>
      </c>
      <c r="R158" s="136" t="str">
        <f t="shared" si="88"/>
        <v/>
      </c>
      <c r="S158" s="14">
        <f>IF(roleF="",1,IF(ISNUMBER(MATCH(roleF,INDEX(RAM!$D$7:$CY$205,B158,),0)),1,0))*IF(personF="",1,IF(INDEX(INDEX(RAM!$D$7:$CY$205,B158,),1,personF)&lt;&gt;"",IF(roleF="",1,IF(ISNUMBER(MATCH(roleF,INDEX(RAM!$D$7:$CY$205,B158,personF),0)),1,0)),0))</f>
        <v>1</v>
      </c>
      <c r="T158" s="14" t="str">
        <f t="shared" si="89"/>
        <v/>
      </c>
      <c r="U158" s="14" t="str">
        <f t="shared" si="90"/>
        <v/>
      </c>
      <c r="V158" s="14" t="str">
        <f t="shared" si="91"/>
        <v/>
      </c>
      <c r="W158" s="14" t="str">
        <f t="shared" si="92"/>
        <v xml:space="preserve"> </v>
      </c>
      <c r="X158" s="14" t="str">
        <f>IF(T158="","",IF(T158=1,Y158+0*(COUNTIF($T$7:T158,1)-1),X157))</f>
        <v/>
      </c>
      <c r="Y158" s="14" t="str">
        <f t="shared" si="93"/>
        <v/>
      </c>
      <c r="Z158" s="23"/>
      <c r="AA158" s="23"/>
      <c r="AC158" s="91" t="str">
        <f t="shared" si="99"/>
        <v/>
      </c>
      <c r="AD158" s="91" t="str">
        <f t="shared" si="100"/>
        <v/>
      </c>
      <c r="AE158" s="91" t="str">
        <f t="shared" si="101"/>
        <v/>
      </c>
      <c r="AF158" s="91" t="str">
        <f t="shared" si="102"/>
        <v/>
      </c>
      <c r="AG158" s="91" t="str">
        <f t="shared" si="103"/>
        <v/>
      </c>
      <c r="AH158" s="91" t="str">
        <f t="shared" si="104"/>
        <v/>
      </c>
      <c r="AI158" s="91" t="str">
        <f t="shared" si="105"/>
        <v/>
      </c>
      <c r="AJ158" s="10" t="str">
        <f t="shared" si="94"/>
        <v/>
      </c>
      <c r="AK158" s="10" t="str">
        <f t="shared" si="95"/>
        <v/>
      </c>
      <c r="AL158" s="92" t="str">
        <f t="shared" si="96"/>
        <v/>
      </c>
      <c r="AM158" s="92" t="str">
        <f t="shared" si="97"/>
        <v/>
      </c>
      <c r="AN158" s="10" t="str">
        <f t="shared" si="98"/>
        <v/>
      </c>
      <c r="AO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</row>
    <row r="159" spans="2:62" x14ac:dyDescent="0.25">
      <c r="B159" s="5">
        <v>153</v>
      </c>
      <c r="C159" s="14" t="str">
        <f t="array" ref="C159">IFERROR(IF(INDEX(RAM!$B$7:$B$205,B159,1)=0,"",INDEX(RAM!$B$7:$B$205,B159,1)),"")</f>
        <v/>
      </c>
      <c r="D159" s="136" t="str">
        <f>IFERROR(IF(C159="","",IF(INDEX(RAM!$C$7:$C$205,B159,1)="","-/-",INDEX(RAM!$C$7:$C$205,B159,1))),"")</f>
        <v/>
      </c>
      <c r="E159" s="136" t="str">
        <f t="array" ref="E159">IFERROR(IF(C159="","",INDEX(RAM!$D$7:$CY$205,B159,SMALL(IF(INDEX(RAM!$D$7:$CY$205,B159,)&lt;&gt;"",COLUMN(RAM!$D$7:$CY$205)-3,""),1))),"")</f>
        <v/>
      </c>
      <c r="F159" s="136" t="str">
        <f t="array" ref="F159">IFERROR(IF(C159="","",INDEX(RAM!$D$7:$CY$205,B159,SMALL(IF(INDEX(RAM!$D$7:$CY$205,B159,)&lt;&gt;"",COLUMN(RAM!$D$7:$CY$205)-3,""),2))),"")</f>
        <v/>
      </c>
      <c r="G159" s="136" t="str">
        <f t="array" ref="G159">IFERROR(IF(C159="","",INDEX(RAM!$D$7:$CY$205,B159,SMALL(IF(INDEX(RAM!$D$7:$CY$205,B159,)&lt;&gt;"",COLUMN(RAM!$D$7:$CY$205)-3,""),3))),"")</f>
        <v/>
      </c>
      <c r="H159" s="136" t="str">
        <f t="array" ref="H159">IFERROR(IF(C159="","",INDEX(RAM!$D$7:$CY$205,B159,SMALL(IF(INDEX(RAM!$D$7:$CY$205,B159,)&lt;&gt;"",COLUMN(RAM!$D$7:$CY$205)-3,""),4))),"")</f>
        <v/>
      </c>
      <c r="I159" s="136" t="str">
        <f t="array" ref="I159">IFERROR(IF(C159="","",INDEX(RAM!$D$7:$CY$205,B159,SMALL(IF(INDEX(RAM!$D$7:$CY$205,B159,)&lt;&gt;"",COLUMN(RAM!$D$7:$CY$205)-3,""),5))),"")</f>
        <v/>
      </c>
      <c r="J159" s="136" t="str">
        <f t="shared" si="85"/>
        <v>-/-</v>
      </c>
      <c r="K159" s="136" t="str">
        <f t="array" ref="K159">IFERROR(IF(C159="","",INDEX(RAM!$D$5:$CY$5,1,SMALL(IF(INDEX(RAM!$D$7:$CY$205,B159,)&lt;&gt;"",COLUMN(RAM!$D$7:$CY$205)-3,""),1))),"")</f>
        <v/>
      </c>
      <c r="L159" s="136" t="str">
        <f t="array" ref="L159">IFERROR(IF(C159="","",INDEX(RAM!$D$5:$CY$5,1,SMALL(IF(INDEX(RAM!$D$7:$CY$205,B159,)&lt;&gt;"",COLUMN(RAM!$D$7:$CY$205)-3,""),2))),"")</f>
        <v/>
      </c>
      <c r="M159" s="136" t="str">
        <f t="array" ref="M159">IFERROR(IF(C159="","",INDEX(RAM!$D$5:$CY$5,1,SMALL(IF(INDEX(RAM!$D$7:$CY$205,B159,)&lt;&gt;"",COLUMN(RAM!$D$7:$CY$205)-3,""),3))),"")</f>
        <v/>
      </c>
      <c r="N159" s="136" t="str">
        <f t="array" ref="N159">IFERROR(IF(C159="","",INDEX(RAM!$D$5:$CY$5,1,SMALL(IF(INDEX(RAM!$D$7:$CY$205,B159,)&lt;&gt;"",COLUMN(RAM!$D$7:$CY$205)-3,""),4))),"")</f>
        <v/>
      </c>
      <c r="O159" s="136" t="str">
        <f t="array" ref="O159">IFERROR(IF(C159="","",INDEX(RAM!$D$5:$CY$5,1,SMALL(IF(INDEX(RAM!$D$7:$CY$205,B159,)&lt;&gt;"",COLUMN(RAM!$D$7:$CY$205)-3,""),5))),"")</f>
        <v/>
      </c>
      <c r="P159" s="136" t="str">
        <f t="shared" si="86"/>
        <v>-/---</v>
      </c>
      <c r="Q159" s="136" t="str">
        <f t="shared" si="87"/>
        <v xml:space="preserve"> - </v>
      </c>
      <c r="R159" s="136" t="str">
        <f t="shared" si="88"/>
        <v/>
      </c>
      <c r="S159" s="14">
        <f>IF(roleF="",1,IF(ISNUMBER(MATCH(roleF,INDEX(RAM!$D$7:$CY$205,B159,),0)),1,0))*IF(personF="",1,IF(INDEX(INDEX(RAM!$D$7:$CY$205,B159,),1,personF)&lt;&gt;"",IF(roleF="",1,IF(ISNUMBER(MATCH(roleF,INDEX(RAM!$D$7:$CY$205,B159,personF),0)),1,0)),0))</f>
        <v>1</v>
      </c>
      <c r="T159" s="14" t="str">
        <f t="shared" si="89"/>
        <v/>
      </c>
      <c r="U159" s="14" t="str">
        <f t="shared" si="90"/>
        <v/>
      </c>
      <c r="V159" s="14" t="str">
        <f t="shared" si="91"/>
        <v/>
      </c>
      <c r="W159" s="14" t="str">
        <f t="shared" si="92"/>
        <v xml:space="preserve"> </v>
      </c>
      <c r="X159" s="14" t="str">
        <f>IF(T159="","",IF(T159=1,Y159+0*(COUNTIF($T$7:T159,1)-1),X158))</f>
        <v/>
      </c>
      <c r="Y159" s="14" t="str">
        <f t="shared" si="93"/>
        <v/>
      </c>
      <c r="Z159" s="23"/>
      <c r="AA159" s="23"/>
      <c r="AC159" s="91" t="str">
        <f t="shared" si="99"/>
        <v/>
      </c>
      <c r="AD159" s="91" t="str">
        <f t="shared" si="100"/>
        <v/>
      </c>
      <c r="AE159" s="91" t="str">
        <f t="shared" si="101"/>
        <v/>
      </c>
      <c r="AF159" s="91" t="str">
        <f t="shared" si="102"/>
        <v/>
      </c>
      <c r="AG159" s="91" t="str">
        <f t="shared" si="103"/>
        <v/>
      </c>
      <c r="AH159" s="91" t="str">
        <f t="shared" si="104"/>
        <v/>
      </c>
      <c r="AI159" s="91" t="str">
        <f t="shared" si="105"/>
        <v/>
      </c>
      <c r="AJ159" s="10" t="str">
        <f t="shared" si="94"/>
        <v/>
      </c>
      <c r="AK159" s="10" t="str">
        <f t="shared" si="95"/>
        <v/>
      </c>
      <c r="AL159" s="92" t="str">
        <f t="shared" si="96"/>
        <v/>
      </c>
      <c r="AM159" s="92" t="str">
        <f t="shared" si="97"/>
        <v/>
      </c>
      <c r="AN159" s="10" t="str">
        <f t="shared" si="98"/>
        <v/>
      </c>
      <c r="AO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</row>
    <row r="160" spans="2:62" x14ac:dyDescent="0.25">
      <c r="B160" s="5">
        <v>154</v>
      </c>
      <c r="C160" s="14" t="str">
        <f t="array" ref="C160">IFERROR(IF(INDEX(RAM!$B$7:$B$205,B160,1)=0,"",INDEX(RAM!$B$7:$B$205,B160,1)),"")</f>
        <v/>
      </c>
      <c r="D160" s="136" t="str">
        <f>IFERROR(IF(C160="","",IF(INDEX(RAM!$C$7:$C$205,B160,1)="","-/-",INDEX(RAM!$C$7:$C$205,B160,1))),"")</f>
        <v/>
      </c>
      <c r="E160" s="136" t="str">
        <f t="array" ref="E160">IFERROR(IF(C160="","",INDEX(RAM!$D$7:$CY$205,B160,SMALL(IF(INDEX(RAM!$D$7:$CY$205,B160,)&lt;&gt;"",COLUMN(RAM!$D$7:$CY$205)-3,""),1))),"")</f>
        <v/>
      </c>
      <c r="F160" s="136" t="str">
        <f t="array" ref="F160">IFERROR(IF(C160="","",INDEX(RAM!$D$7:$CY$205,B160,SMALL(IF(INDEX(RAM!$D$7:$CY$205,B160,)&lt;&gt;"",COLUMN(RAM!$D$7:$CY$205)-3,""),2))),"")</f>
        <v/>
      </c>
      <c r="G160" s="136" t="str">
        <f t="array" ref="G160">IFERROR(IF(C160="","",INDEX(RAM!$D$7:$CY$205,B160,SMALL(IF(INDEX(RAM!$D$7:$CY$205,B160,)&lt;&gt;"",COLUMN(RAM!$D$7:$CY$205)-3,""),3))),"")</f>
        <v/>
      </c>
      <c r="H160" s="136" t="str">
        <f t="array" ref="H160">IFERROR(IF(C160="","",INDEX(RAM!$D$7:$CY$205,B160,SMALL(IF(INDEX(RAM!$D$7:$CY$205,B160,)&lt;&gt;"",COLUMN(RAM!$D$7:$CY$205)-3,""),4))),"")</f>
        <v/>
      </c>
      <c r="I160" s="136" t="str">
        <f t="array" ref="I160">IFERROR(IF(C160="","",INDEX(RAM!$D$7:$CY$205,B160,SMALL(IF(INDEX(RAM!$D$7:$CY$205,B160,)&lt;&gt;"",COLUMN(RAM!$D$7:$CY$205)-3,""),5))),"")</f>
        <v/>
      </c>
      <c r="J160" s="136" t="str">
        <f t="shared" si="85"/>
        <v>-/-</v>
      </c>
      <c r="K160" s="136" t="str">
        <f t="array" ref="K160">IFERROR(IF(C160="","",INDEX(RAM!$D$5:$CY$5,1,SMALL(IF(INDEX(RAM!$D$7:$CY$205,B160,)&lt;&gt;"",COLUMN(RAM!$D$7:$CY$205)-3,""),1))),"")</f>
        <v/>
      </c>
      <c r="L160" s="136" t="str">
        <f t="array" ref="L160">IFERROR(IF(C160="","",INDEX(RAM!$D$5:$CY$5,1,SMALL(IF(INDEX(RAM!$D$7:$CY$205,B160,)&lt;&gt;"",COLUMN(RAM!$D$7:$CY$205)-3,""),2))),"")</f>
        <v/>
      </c>
      <c r="M160" s="136" t="str">
        <f t="array" ref="M160">IFERROR(IF(C160="","",INDEX(RAM!$D$5:$CY$5,1,SMALL(IF(INDEX(RAM!$D$7:$CY$205,B160,)&lt;&gt;"",COLUMN(RAM!$D$7:$CY$205)-3,""),3))),"")</f>
        <v/>
      </c>
      <c r="N160" s="136" t="str">
        <f t="array" ref="N160">IFERROR(IF(C160="","",INDEX(RAM!$D$5:$CY$5,1,SMALL(IF(INDEX(RAM!$D$7:$CY$205,B160,)&lt;&gt;"",COLUMN(RAM!$D$7:$CY$205)-3,""),4))),"")</f>
        <v/>
      </c>
      <c r="O160" s="136" t="str">
        <f t="array" ref="O160">IFERROR(IF(C160="","",INDEX(RAM!$D$5:$CY$5,1,SMALL(IF(INDEX(RAM!$D$7:$CY$205,B160,)&lt;&gt;"",COLUMN(RAM!$D$7:$CY$205)-3,""),5))),"")</f>
        <v/>
      </c>
      <c r="P160" s="136" t="str">
        <f t="shared" si="86"/>
        <v>-/---</v>
      </c>
      <c r="Q160" s="136" t="str">
        <f t="shared" si="87"/>
        <v xml:space="preserve"> - </v>
      </c>
      <c r="R160" s="136" t="str">
        <f t="shared" si="88"/>
        <v/>
      </c>
      <c r="S160" s="14">
        <f>IF(roleF="",1,IF(ISNUMBER(MATCH(roleF,INDEX(RAM!$D$7:$CY$205,B160,),0)),1,0))*IF(personF="",1,IF(INDEX(INDEX(RAM!$D$7:$CY$205,B160,),1,personF)&lt;&gt;"",IF(roleF="",1,IF(ISNUMBER(MATCH(roleF,INDEX(RAM!$D$7:$CY$205,B160,personF),0)),1,0)),0))</f>
        <v>1</v>
      </c>
      <c r="T160" s="14" t="str">
        <f t="shared" si="89"/>
        <v/>
      </c>
      <c r="U160" s="14" t="str">
        <f t="shared" si="90"/>
        <v/>
      </c>
      <c r="V160" s="14" t="str">
        <f t="shared" si="91"/>
        <v/>
      </c>
      <c r="W160" s="14" t="str">
        <f t="shared" si="92"/>
        <v xml:space="preserve"> </v>
      </c>
      <c r="X160" s="14" t="str">
        <f>IF(T160="","",IF(T160=1,Y160+0*(COUNTIF($T$7:T160,1)-1),X159))</f>
        <v/>
      </c>
      <c r="Y160" s="14" t="str">
        <f t="shared" si="93"/>
        <v/>
      </c>
      <c r="Z160" s="23"/>
      <c r="AA160" s="23"/>
      <c r="AC160" s="91" t="str">
        <f t="shared" si="99"/>
        <v/>
      </c>
      <c r="AD160" s="91" t="str">
        <f t="shared" si="100"/>
        <v/>
      </c>
      <c r="AE160" s="91" t="str">
        <f t="shared" si="101"/>
        <v/>
      </c>
      <c r="AF160" s="91" t="str">
        <f t="shared" si="102"/>
        <v/>
      </c>
      <c r="AG160" s="91" t="str">
        <f t="shared" si="103"/>
        <v/>
      </c>
      <c r="AH160" s="91" t="str">
        <f t="shared" si="104"/>
        <v/>
      </c>
      <c r="AI160" s="91" t="str">
        <f t="shared" si="105"/>
        <v/>
      </c>
      <c r="AJ160" s="10" t="str">
        <f t="shared" si="94"/>
        <v/>
      </c>
      <c r="AK160" s="10" t="str">
        <f t="shared" si="95"/>
        <v/>
      </c>
      <c r="AL160" s="92" t="str">
        <f t="shared" si="96"/>
        <v/>
      </c>
      <c r="AM160" s="92" t="str">
        <f t="shared" si="97"/>
        <v/>
      </c>
      <c r="AN160" s="10" t="str">
        <f t="shared" si="98"/>
        <v/>
      </c>
      <c r="AO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</row>
    <row r="161" spans="2:62" x14ac:dyDescent="0.25">
      <c r="B161" s="5">
        <v>155</v>
      </c>
      <c r="C161" s="14" t="str">
        <f t="array" ref="C161">IFERROR(IF(INDEX(RAM!$B$7:$B$205,B161,1)=0,"",INDEX(RAM!$B$7:$B$205,B161,1)),"")</f>
        <v/>
      </c>
      <c r="D161" s="136" t="str">
        <f>IFERROR(IF(C161="","",IF(INDEX(RAM!$C$7:$C$205,B161,1)="","-/-",INDEX(RAM!$C$7:$C$205,B161,1))),"")</f>
        <v/>
      </c>
      <c r="E161" s="136" t="str">
        <f t="array" ref="E161">IFERROR(IF(C161="","",INDEX(RAM!$D$7:$CY$205,B161,SMALL(IF(INDEX(RAM!$D$7:$CY$205,B161,)&lt;&gt;"",COLUMN(RAM!$D$7:$CY$205)-3,""),1))),"")</f>
        <v/>
      </c>
      <c r="F161" s="136" t="str">
        <f t="array" ref="F161">IFERROR(IF(C161="","",INDEX(RAM!$D$7:$CY$205,B161,SMALL(IF(INDEX(RAM!$D$7:$CY$205,B161,)&lt;&gt;"",COLUMN(RAM!$D$7:$CY$205)-3,""),2))),"")</f>
        <v/>
      </c>
      <c r="G161" s="136" t="str">
        <f t="array" ref="G161">IFERROR(IF(C161="","",INDEX(RAM!$D$7:$CY$205,B161,SMALL(IF(INDEX(RAM!$D$7:$CY$205,B161,)&lt;&gt;"",COLUMN(RAM!$D$7:$CY$205)-3,""),3))),"")</f>
        <v/>
      </c>
      <c r="H161" s="136" t="str">
        <f t="array" ref="H161">IFERROR(IF(C161="","",INDEX(RAM!$D$7:$CY$205,B161,SMALL(IF(INDEX(RAM!$D$7:$CY$205,B161,)&lt;&gt;"",COLUMN(RAM!$D$7:$CY$205)-3,""),4))),"")</f>
        <v/>
      </c>
      <c r="I161" s="136" t="str">
        <f t="array" ref="I161">IFERROR(IF(C161="","",INDEX(RAM!$D$7:$CY$205,B161,SMALL(IF(INDEX(RAM!$D$7:$CY$205,B161,)&lt;&gt;"",COLUMN(RAM!$D$7:$CY$205)-3,""),5))),"")</f>
        <v/>
      </c>
      <c r="J161" s="136" t="str">
        <f t="shared" si="85"/>
        <v>-/-</v>
      </c>
      <c r="K161" s="136" t="str">
        <f t="array" ref="K161">IFERROR(IF(C161="","",INDEX(RAM!$D$5:$CY$5,1,SMALL(IF(INDEX(RAM!$D$7:$CY$205,B161,)&lt;&gt;"",COLUMN(RAM!$D$7:$CY$205)-3,""),1))),"")</f>
        <v/>
      </c>
      <c r="L161" s="136" t="str">
        <f t="array" ref="L161">IFERROR(IF(C161="","",INDEX(RAM!$D$5:$CY$5,1,SMALL(IF(INDEX(RAM!$D$7:$CY$205,B161,)&lt;&gt;"",COLUMN(RAM!$D$7:$CY$205)-3,""),2))),"")</f>
        <v/>
      </c>
      <c r="M161" s="136" t="str">
        <f t="array" ref="M161">IFERROR(IF(C161="","",INDEX(RAM!$D$5:$CY$5,1,SMALL(IF(INDEX(RAM!$D$7:$CY$205,B161,)&lt;&gt;"",COLUMN(RAM!$D$7:$CY$205)-3,""),3))),"")</f>
        <v/>
      </c>
      <c r="N161" s="136" t="str">
        <f t="array" ref="N161">IFERROR(IF(C161="","",INDEX(RAM!$D$5:$CY$5,1,SMALL(IF(INDEX(RAM!$D$7:$CY$205,B161,)&lt;&gt;"",COLUMN(RAM!$D$7:$CY$205)-3,""),4))),"")</f>
        <v/>
      </c>
      <c r="O161" s="136" t="str">
        <f t="array" ref="O161">IFERROR(IF(C161="","",INDEX(RAM!$D$5:$CY$5,1,SMALL(IF(INDEX(RAM!$D$7:$CY$205,B161,)&lt;&gt;"",COLUMN(RAM!$D$7:$CY$205)-3,""),5))),"")</f>
        <v/>
      </c>
      <c r="P161" s="136" t="str">
        <f t="shared" si="86"/>
        <v>-/---</v>
      </c>
      <c r="Q161" s="136" t="str">
        <f t="shared" si="87"/>
        <v xml:space="preserve"> - </v>
      </c>
      <c r="R161" s="136" t="str">
        <f t="shared" si="88"/>
        <v/>
      </c>
      <c r="S161" s="14">
        <f>IF(roleF="",1,IF(ISNUMBER(MATCH(roleF,INDEX(RAM!$D$7:$CY$205,B161,),0)),1,0))*IF(personF="",1,IF(INDEX(INDEX(RAM!$D$7:$CY$205,B161,),1,personF)&lt;&gt;"",IF(roleF="",1,IF(ISNUMBER(MATCH(roleF,INDEX(RAM!$D$7:$CY$205,B161,personF),0)),1,0)),0))</f>
        <v>1</v>
      </c>
      <c r="T161" s="14" t="str">
        <f t="shared" si="89"/>
        <v/>
      </c>
      <c r="U161" s="14" t="str">
        <f t="shared" si="90"/>
        <v/>
      </c>
      <c r="V161" s="14" t="str">
        <f t="shared" si="91"/>
        <v/>
      </c>
      <c r="W161" s="14" t="str">
        <f t="shared" si="92"/>
        <v xml:space="preserve"> </v>
      </c>
      <c r="X161" s="14" t="str">
        <f>IF(T161="","",IF(T161=1,Y161+0*(COUNTIF($T$7:T161,1)-1),X160))</f>
        <v/>
      </c>
      <c r="Y161" s="14" t="str">
        <f t="shared" si="93"/>
        <v/>
      </c>
      <c r="Z161" s="23"/>
      <c r="AA161" s="23"/>
      <c r="AC161" s="91" t="str">
        <f t="shared" si="99"/>
        <v/>
      </c>
      <c r="AD161" s="91" t="str">
        <f t="shared" si="100"/>
        <v/>
      </c>
      <c r="AE161" s="91" t="str">
        <f t="shared" si="101"/>
        <v/>
      </c>
      <c r="AF161" s="91" t="str">
        <f t="shared" si="102"/>
        <v/>
      </c>
      <c r="AG161" s="91" t="str">
        <f t="shared" si="103"/>
        <v/>
      </c>
      <c r="AH161" s="91" t="str">
        <f t="shared" si="104"/>
        <v/>
      </c>
      <c r="AI161" s="91" t="str">
        <f t="shared" si="105"/>
        <v/>
      </c>
      <c r="AJ161" s="10" t="str">
        <f t="shared" si="94"/>
        <v/>
      </c>
      <c r="AK161" s="10" t="str">
        <f t="shared" si="95"/>
        <v/>
      </c>
      <c r="AL161" s="92" t="str">
        <f t="shared" si="96"/>
        <v/>
      </c>
      <c r="AM161" s="92" t="str">
        <f t="shared" si="97"/>
        <v/>
      </c>
      <c r="AN161" s="10" t="str">
        <f t="shared" si="98"/>
        <v/>
      </c>
      <c r="AO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</row>
    <row r="162" spans="2:62" x14ac:dyDescent="0.25">
      <c r="B162" s="5">
        <v>156</v>
      </c>
      <c r="C162" s="14" t="str">
        <f t="array" ref="C162">IFERROR(IF(INDEX(RAM!$B$7:$B$205,B162,1)=0,"",INDEX(RAM!$B$7:$B$205,B162,1)),"")</f>
        <v/>
      </c>
      <c r="D162" s="136" t="str">
        <f>IFERROR(IF(C162="","",IF(INDEX(RAM!$C$7:$C$205,B162,1)="","-/-",INDEX(RAM!$C$7:$C$205,B162,1))),"")</f>
        <v/>
      </c>
      <c r="E162" s="136" t="str">
        <f t="array" ref="E162">IFERROR(IF(C162="","",INDEX(RAM!$D$7:$CY$205,B162,SMALL(IF(INDEX(RAM!$D$7:$CY$205,B162,)&lt;&gt;"",COLUMN(RAM!$D$7:$CY$205)-3,""),1))),"")</f>
        <v/>
      </c>
      <c r="F162" s="136" t="str">
        <f t="array" ref="F162">IFERROR(IF(C162="","",INDEX(RAM!$D$7:$CY$205,B162,SMALL(IF(INDEX(RAM!$D$7:$CY$205,B162,)&lt;&gt;"",COLUMN(RAM!$D$7:$CY$205)-3,""),2))),"")</f>
        <v/>
      </c>
      <c r="G162" s="136" t="str">
        <f t="array" ref="G162">IFERROR(IF(C162="","",INDEX(RAM!$D$7:$CY$205,B162,SMALL(IF(INDEX(RAM!$D$7:$CY$205,B162,)&lt;&gt;"",COLUMN(RAM!$D$7:$CY$205)-3,""),3))),"")</f>
        <v/>
      </c>
      <c r="H162" s="136" t="str">
        <f t="array" ref="H162">IFERROR(IF(C162="","",INDEX(RAM!$D$7:$CY$205,B162,SMALL(IF(INDEX(RAM!$D$7:$CY$205,B162,)&lt;&gt;"",COLUMN(RAM!$D$7:$CY$205)-3,""),4))),"")</f>
        <v/>
      </c>
      <c r="I162" s="136" t="str">
        <f t="array" ref="I162">IFERROR(IF(C162="","",INDEX(RAM!$D$7:$CY$205,B162,SMALL(IF(INDEX(RAM!$D$7:$CY$205,B162,)&lt;&gt;"",COLUMN(RAM!$D$7:$CY$205)-3,""),5))),"")</f>
        <v/>
      </c>
      <c r="J162" s="136" t="str">
        <f t="shared" si="85"/>
        <v>-/-</v>
      </c>
      <c r="K162" s="136" t="str">
        <f t="array" ref="K162">IFERROR(IF(C162="","",INDEX(RAM!$D$5:$CY$5,1,SMALL(IF(INDEX(RAM!$D$7:$CY$205,B162,)&lt;&gt;"",COLUMN(RAM!$D$7:$CY$205)-3,""),1))),"")</f>
        <v/>
      </c>
      <c r="L162" s="136" t="str">
        <f t="array" ref="L162">IFERROR(IF(C162="","",INDEX(RAM!$D$5:$CY$5,1,SMALL(IF(INDEX(RAM!$D$7:$CY$205,B162,)&lt;&gt;"",COLUMN(RAM!$D$7:$CY$205)-3,""),2))),"")</f>
        <v/>
      </c>
      <c r="M162" s="136" t="str">
        <f t="array" ref="M162">IFERROR(IF(C162="","",INDEX(RAM!$D$5:$CY$5,1,SMALL(IF(INDEX(RAM!$D$7:$CY$205,B162,)&lt;&gt;"",COLUMN(RAM!$D$7:$CY$205)-3,""),3))),"")</f>
        <v/>
      </c>
      <c r="N162" s="136" t="str">
        <f t="array" ref="N162">IFERROR(IF(C162="","",INDEX(RAM!$D$5:$CY$5,1,SMALL(IF(INDEX(RAM!$D$7:$CY$205,B162,)&lt;&gt;"",COLUMN(RAM!$D$7:$CY$205)-3,""),4))),"")</f>
        <v/>
      </c>
      <c r="O162" s="136" t="str">
        <f t="array" ref="O162">IFERROR(IF(C162="","",INDEX(RAM!$D$5:$CY$5,1,SMALL(IF(INDEX(RAM!$D$7:$CY$205,B162,)&lt;&gt;"",COLUMN(RAM!$D$7:$CY$205)-3,""),5))),"")</f>
        <v/>
      </c>
      <c r="P162" s="136" t="str">
        <f t="shared" si="86"/>
        <v>-/---</v>
      </c>
      <c r="Q162" s="136" t="str">
        <f t="shared" si="87"/>
        <v xml:space="preserve"> - </v>
      </c>
      <c r="R162" s="136" t="str">
        <f t="shared" si="88"/>
        <v/>
      </c>
      <c r="S162" s="14">
        <f>IF(roleF="",1,IF(ISNUMBER(MATCH(roleF,INDEX(RAM!$D$7:$CY$205,B162,),0)),1,0))*IF(personF="",1,IF(INDEX(INDEX(RAM!$D$7:$CY$205,B162,),1,personF)&lt;&gt;"",IF(roleF="",1,IF(ISNUMBER(MATCH(roleF,INDEX(RAM!$D$7:$CY$205,B162,personF),0)),1,0)),0))</f>
        <v>1</v>
      </c>
      <c r="T162" s="14" t="str">
        <f t="shared" si="89"/>
        <v/>
      </c>
      <c r="U162" s="14" t="str">
        <f t="shared" si="90"/>
        <v/>
      </c>
      <c r="V162" s="14" t="str">
        <f t="shared" si="91"/>
        <v/>
      </c>
      <c r="W162" s="14" t="str">
        <f t="shared" si="92"/>
        <v xml:space="preserve"> </v>
      </c>
      <c r="X162" s="14" t="str">
        <f>IF(T162="","",IF(T162=1,Y162+0*(COUNTIF($T$7:T162,1)-1),X161))</f>
        <v/>
      </c>
      <c r="Y162" s="14" t="str">
        <f t="shared" si="93"/>
        <v/>
      </c>
      <c r="Z162" s="23"/>
      <c r="AA162" s="23"/>
      <c r="AC162" s="91" t="str">
        <f t="shared" si="99"/>
        <v/>
      </c>
      <c r="AD162" s="91" t="str">
        <f t="shared" si="100"/>
        <v/>
      </c>
      <c r="AE162" s="91" t="str">
        <f t="shared" si="101"/>
        <v/>
      </c>
      <c r="AF162" s="91" t="str">
        <f t="shared" si="102"/>
        <v/>
      </c>
      <c r="AG162" s="91" t="str">
        <f t="shared" si="103"/>
        <v/>
      </c>
      <c r="AH162" s="91" t="str">
        <f t="shared" si="104"/>
        <v/>
      </c>
      <c r="AI162" s="91" t="str">
        <f t="shared" si="105"/>
        <v/>
      </c>
      <c r="AJ162" s="10" t="str">
        <f t="shared" si="94"/>
        <v/>
      </c>
      <c r="AK162" s="10" t="str">
        <f t="shared" si="95"/>
        <v/>
      </c>
      <c r="AL162" s="92" t="str">
        <f t="shared" si="96"/>
        <v/>
      </c>
      <c r="AM162" s="92" t="str">
        <f t="shared" si="97"/>
        <v/>
      </c>
      <c r="AN162" s="10" t="str">
        <f t="shared" si="98"/>
        <v/>
      </c>
      <c r="AO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</row>
    <row r="163" spans="2:62" x14ac:dyDescent="0.25">
      <c r="B163" s="5">
        <v>157</v>
      </c>
      <c r="C163" s="14" t="str">
        <f t="array" ref="C163">IFERROR(IF(INDEX(RAM!$B$7:$B$205,B163,1)=0,"",INDEX(RAM!$B$7:$B$205,B163,1)),"")</f>
        <v/>
      </c>
      <c r="D163" s="136" t="str">
        <f>IFERROR(IF(C163="","",IF(INDEX(RAM!$C$7:$C$205,B163,1)="","-/-",INDEX(RAM!$C$7:$C$205,B163,1))),"")</f>
        <v/>
      </c>
      <c r="E163" s="136" t="str">
        <f t="array" ref="E163">IFERROR(IF(C163="","",INDEX(RAM!$D$7:$CY$205,B163,SMALL(IF(INDEX(RAM!$D$7:$CY$205,B163,)&lt;&gt;"",COLUMN(RAM!$D$7:$CY$205)-3,""),1))),"")</f>
        <v/>
      </c>
      <c r="F163" s="136" t="str">
        <f t="array" ref="F163">IFERROR(IF(C163="","",INDEX(RAM!$D$7:$CY$205,B163,SMALL(IF(INDEX(RAM!$D$7:$CY$205,B163,)&lt;&gt;"",COLUMN(RAM!$D$7:$CY$205)-3,""),2))),"")</f>
        <v/>
      </c>
      <c r="G163" s="136" t="str">
        <f t="array" ref="G163">IFERROR(IF(C163="","",INDEX(RAM!$D$7:$CY$205,B163,SMALL(IF(INDEX(RAM!$D$7:$CY$205,B163,)&lt;&gt;"",COLUMN(RAM!$D$7:$CY$205)-3,""),3))),"")</f>
        <v/>
      </c>
      <c r="H163" s="136" t="str">
        <f t="array" ref="H163">IFERROR(IF(C163="","",INDEX(RAM!$D$7:$CY$205,B163,SMALL(IF(INDEX(RAM!$D$7:$CY$205,B163,)&lt;&gt;"",COLUMN(RAM!$D$7:$CY$205)-3,""),4))),"")</f>
        <v/>
      </c>
      <c r="I163" s="136" t="str">
        <f t="array" ref="I163">IFERROR(IF(C163="","",INDEX(RAM!$D$7:$CY$205,B163,SMALL(IF(INDEX(RAM!$D$7:$CY$205,B163,)&lt;&gt;"",COLUMN(RAM!$D$7:$CY$205)-3,""),5))),"")</f>
        <v/>
      </c>
      <c r="J163" s="136" t="str">
        <f t="shared" si="85"/>
        <v>-/-</v>
      </c>
      <c r="K163" s="136" t="str">
        <f t="array" ref="K163">IFERROR(IF(C163="","",INDEX(RAM!$D$5:$CY$5,1,SMALL(IF(INDEX(RAM!$D$7:$CY$205,B163,)&lt;&gt;"",COLUMN(RAM!$D$7:$CY$205)-3,""),1))),"")</f>
        <v/>
      </c>
      <c r="L163" s="136" t="str">
        <f t="array" ref="L163">IFERROR(IF(C163="","",INDEX(RAM!$D$5:$CY$5,1,SMALL(IF(INDEX(RAM!$D$7:$CY$205,B163,)&lt;&gt;"",COLUMN(RAM!$D$7:$CY$205)-3,""),2))),"")</f>
        <v/>
      </c>
      <c r="M163" s="136" t="str">
        <f t="array" ref="M163">IFERROR(IF(C163="","",INDEX(RAM!$D$5:$CY$5,1,SMALL(IF(INDEX(RAM!$D$7:$CY$205,B163,)&lt;&gt;"",COLUMN(RAM!$D$7:$CY$205)-3,""),3))),"")</f>
        <v/>
      </c>
      <c r="N163" s="136" t="str">
        <f t="array" ref="N163">IFERROR(IF(C163="","",INDEX(RAM!$D$5:$CY$5,1,SMALL(IF(INDEX(RAM!$D$7:$CY$205,B163,)&lt;&gt;"",COLUMN(RAM!$D$7:$CY$205)-3,""),4))),"")</f>
        <v/>
      </c>
      <c r="O163" s="136" t="str">
        <f t="array" ref="O163">IFERROR(IF(C163="","",INDEX(RAM!$D$5:$CY$5,1,SMALL(IF(INDEX(RAM!$D$7:$CY$205,B163,)&lt;&gt;"",COLUMN(RAM!$D$7:$CY$205)-3,""),5))),"")</f>
        <v/>
      </c>
      <c r="P163" s="136" t="str">
        <f t="shared" si="86"/>
        <v>-/---</v>
      </c>
      <c r="Q163" s="136" t="str">
        <f t="shared" si="87"/>
        <v xml:space="preserve"> - </v>
      </c>
      <c r="R163" s="136" t="str">
        <f t="shared" si="88"/>
        <v/>
      </c>
      <c r="S163" s="14">
        <f>IF(roleF="",1,IF(ISNUMBER(MATCH(roleF,INDEX(RAM!$D$7:$CY$205,B163,),0)),1,0))*IF(personF="",1,IF(INDEX(INDEX(RAM!$D$7:$CY$205,B163,),1,personF)&lt;&gt;"",IF(roleF="",1,IF(ISNUMBER(MATCH(roleF,INDEX(RAM!$D$7:$CY$205,B163,personF),0)),1,0)),0))</f>
        <v>1</v>
      </c>
      <c r="T163" s="14" t="str">
        <f t="shared" si="89"/>
        <v/>
      </c>
      <c r="U163" s="14" t="str">
        <f t="shared" si="90"/>
        <v/>
      </c>
      <c r="V163" s="14" t="str">
        <f t="shared" si="91"/>
        <v/>
      </c>
      <c r="W163" s="14" t="str">
        <f t="shared" si="92"/>
        <v xml:space="preserve"> </v>
      </c>
      <c r="X163" s="14" t="str">
        <f>IF(T163="","",IF(T163=1,Y163+0*(COUNTIF($T$7:T163,1)-1),X162))</f>
        <v/>
      </c>
      <c r="Y163" s="14" t="str">
        <f t="shared" si="93"/>
        <v/>
      </c>
      <c r="Z163" s="23"/>
      <c r="AA163" s="23"/>
      <c r="AC163" s="91" t="str">
        <f t="shared" si="99"/>
        <v/>
      </c>
      <c r="AD163" s="91" t="str">
        <f t="shared" si="100"/>
        <v/>
      </c>
      <c r="AE163" s="91" t="str">
        <f t="shared" si="101"/>
        <v/>
      </c>
      <c r="AF163" s="91" t="str">
        <f t="shared" si="102"/>
        <v/>
      </c>
      <c r="AG163" s="91" t="str">
        <f t="shared" si="103"/>
        <v/>
      </c>
      <c r="AH163" s="91" t="str">
        <f t="shared" si="104"/>
        <v/>
      </c>
      <c r="AI163" s="91" t="str">
        <f t="shared" si="105"/>
        <v/>
      </c>
      <c r="AJ163" s="10" t="str">
        <f t="shared" si="94"/>
        <v/>
      </c>
      <c r="AK163" s="10" t="str">
        <f t="shared" si="95"/>
        <v/>
      </c>
      <c r="AL163" s="92" t="str">
        <f t="shared" si="96"/>
        <v/>
      </c>
      <c r="AM163" s="92" t="str">
        <f t="shared" si="97"/>
        <v/>
      </c>
      <c r="AN163" s="10" t="str">
        <f t="shared" si="98"/>
        <v/>
      </c>
      <c r="AO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</row>
    <row r="164" spans="2:62" x14ac:dyDescent="0.25">
      <c r="B164" s="5">
        <v>158</v>
      </c>
      <c r="C164" s="14" t="str">
        <f t="array" ref="C164">IFERROR(IF(INDEX(RAM!$B$7:$B$205,B164,1)=0,"",INDEX(RAM!$B$7:$B$205,B164,1)),"")</f>
        <v/>
      </c>
      <c r="D164" s="136" t="str">
        <f>IFERROR(IF(C164="","",IF(INDEX(RAM!$C$7:$C$205,B164,1)="","-/-",INDEX(RAM!$C$7:$C$205,B164,1))),"")</f>
        <v/>
      </c>
      <c r="E164" s="136" t="str">
        <f t="array" ref="E164">IFERROR(IF(C164="","",INDEX(RAM!$D$7:$CY$205,B164,SMALL(IF(INDEX(RAM!$D$7:$CY$205,B164,)&lt;&gt;"",COLUMN(RAM!$D$7:$CY$205)-3,""),1))),"")</f>
        <v/>
      </c>
      <c r="F164" s="136" t="str">
        <f t="array" ref="F164">IFERROR(IF(C164="","",INDEX(RAM!$D$7:$CY$205,B164,SMALL(IF(INDEX(RAM!$D$7:$CY$205,B164,)&lt;&gt;"",COLUMN(RAM!$D$7:$CY$205)-3,""),2))),"")</f>
        <v/>
      </c>
      <c r="G164" s="136" t="str">
        <f t="array" ref="G164">IFERROR(IF(C164="","",INDEX(RAM!$D$7:$CY$205,B164,SMALL(IF(INDEX(RAM!$D$7:$CY$205,B164,)&lt;&gt;"",COLUMN(RAM!$D$7:$CY$205)-3,""),3))),"")</f>
        <v/>
      </c>
      <c r="H164" s="136" t="str">
        <f t="array" ref="H164">IFERROR(IF(C164="","",INDEX(RAM!$D$7:$CY$205,B164,SMALL(IF(INDEX(RAM!$D$7:$CY$205,B164,)&lt;&gt;"",COLUMN(RAM!$D$7:$CY$205)-3,""),4))),"")</f>
        <v/>
      </c>
      <c r="I164" s="136" t="str">
        <f t="array" ref="I164">IFERROR(IF(C164="","",INDEX(RAM!$D$7:$CY$205,B164,SMALL(IF(INDEX(RAM!$D$7:$CY$205,B164,)&lt;&gt;"",COLUMN(RAM!$D$7:$CY$205)-3,""),5))),"")</f>
        <v/>
      </c>
      <c r="J164" s="136" t="str">
        <f t="shared" si="85"/>
        <v>-/-</v>
      </c>
      <c r="K164" s="136" t="str">
        <f t="array" ref="K164">IFERROR(IF(C164="","",INDEX(RAM!$D$5:$CY$5,1,SMALL(IF(INDEX(RAM!$D$7:$CY$205,B164,)&lt;&gt;"",COLUMN(RAM!$D$7:$CY$205)-3,""),1))),"")</f>
        <v/>
      </c>
      <c r="L164" s="136" t="str">
        <f t="array" ref="L164">IFERROR(IF(C164="","",INDEX(RAM!$D$5:$CY$5,1,SMALL(IF(INDEX(RAM!$D$7:$CY$205,B164,)&lt;&gt;"",COLUMN(RAM!$D$7:$CY$205)-3,""),2))),"")</f>
        <v/>
      </c>
      <c r="M164" s="136" t="str">
        <f t="array" ref="M164">IFERROR(IF(C164="","",INDEX(RAM!$D$5:$CY$5,1,SMALL(IF(INDEX(RAM!$D$7:$CY$205,B164,)&lt;&gt;"",COLUMN(RAM!$D$7:$CY$205)-3,""),3))),"")</f>
        <v/>
      </c>
      <c r="N164" s="136" t="str">
        <f t="array" ref="N164">IFERROR(IF(C164="","",INDEX(RAM!$D$5:$CY$5,1,SMALL(IF(INDEX(RAM!$D$7:$CY$205,B164,)&lt;&gt;"",COLUMN(RAM!$D$7:$CY$205)-3,""),4))),"")</f>
        <v/>
      </c>
      <c r="O164" s="136" t="str">
        <f t="array" ref="O164">IFERROR(IF(C164="","",INDEX(RAM!$D$5:$CY$5,1,SMALL(IF(INDEX(RAM!$D$7:$CY$205,B164,)&lt;&gt;"",COLUMN(RAM!$D$7:$CY$205)-3,""),5))),"")</f>
        <v/>
      </c>
      <c r="P164" s="136" t="str">
        <f t="shared" si="86"/>
        <v>-/---</v>
      </c>
      <c r="Q164" s="136" t="str">
        <f t="shared" si="87"/>
        <v xml:space="preserve"> - </v>
      </c>
      <c r="R164" s="136" t="str">
        <f t="shared" si="88"/>
        <v/>
      </c>
      <c r="S164" s="14">
        <f>IF(roleF="",1,IF(ISNUMBER(MATCH(roleF,INDEX(RAM!$D$7:$CY$205,B164,),0)),1,0))*IF(personF="",1,IF(INDEX(INDEX(RAM!$D$7:$CY$205,B164,),1,personF)&lt;&gt;"",IF(roleF="",1,IF(ISNUMBER(MATCH(roleF,INDEX(RAM!$D$7:$CY$205,B164,personF),0)),1,0)),0))</f>
        <v>1</v>
      </c>
      <c r="T164" s="14" t="str">
        <f t="shared" si="89"/>
        <v/>
      </c>
      <c r="U164" s="14" t="str">
        <f t="shared" si="90"/>
        <v/>
      </c>
      <c r="V164" s="14" t="str">
        <f t="shared" si="91"/>
        <v/>
      </c>
      <c r="W164" s="14" t="str">
        <f t="shared" si="92"/>
        <v xml:space="preserve"> </v>
      </c>
      <c r="X164" s="14" t="str">
        <f>IF(T164="","",IF(T164=1,Y164+0*(COUNTIF($T$7:T164,1)-1),X163))</f>
        <v/>
      </c>
      <c r="Y164" s="14" t="str">
        <f t="shared" si="93"/>
        <v/>
      </c>
      <c r="Z164" s="23"/>
      <c r="AA164" s="23"/>
      <c r="AC164" s="91" t="str">
        <f t="shared" si="99"/>
        <v/>
      </c>
      <c r="AD164" s="91" t="str">
        <f t="shared" si="100"/>
        <v/>
      </c>
      <c r="AE164" s="91" t="str">
        <f t="shared" si="101"/>
        <v/>
      </c>
      <c r="AF164" s="91" t="str">
        <f t="shared" si="102"/>
        <v/>
      </c>
      <c r="AG164" s="91" t="str">
        <f t="shared" si="103"/>
        <v/>
      </c>
      <c r="AH164" s="91" t="str">
        <f t="shared" si="104"/>
        <v/>
      </c>
      <c r="AI164" s="91" t="str">
        <f t="shared" si="105"/>
        <v/>
      </c>
      <c r="AJ164" s="10" t="str">
        <f t="shared" si="94"/>
        <v/>
      </c>
      <c r="AK164" s="10" t="str">
        <f t="shared" si="95"/>
        <v/>
      </c>
      <c r="AL164" s="92" t="str">
        <f t="shared" si="96"/>
        <v/>
      </c>
      <c r="AM164" s="92" t="str">
        <f t="shared" si="97"/>
        <v/>
      </c>
      <c r="AN164" s="10" t="str">
        <f t="shared" si="98"/>
        <v/>
      </c>
      <c r="AO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</row>
    <row r="165" spans="2:62" x14ac:dyDescent="0.25">
      <c r="B165" s="5">
        <v>159</v>
      </c>
      <c r="C165" s="14" t="str">
        <f t="array" ref="C165">IFERROR(IF(INDEX(RAM!$B$7:$B$205,B165,1)=0,"",INDEX(RAM!$B$7:$B$205,B165,1)),"")</f>
        <v/>
      </c>
      <c r="D165" s="136" t="str">
        <f>IFERROR(IF(C165="","",IF(INDEX(RAM!$C$7:$C$205,B165,1)="","-/-",INDEX(RAM!$C$7:$C$205,B165,1))),"")</f>
        <v/>
      </c>
      <c r="E165" s="136" t="str">
        <f t="array" ref="E165">IFERROR(IF(C165="","",INDEX(RAM!$D$7:$CY$205,B165,SMALL(IF(INDEX(RAM!$D$7:$CY$205,B165,)&lt;&gt;"",COLUMN(RAM!$D$7:$CY$205)-3,""),1))),"")</f>
        <v/>
      </c>
      <c r="F165" s="136" t="str">
        <f t="array" ref="F165">IFERROR(IF(C165="","",INDEX(RAM!$D$7:$CY$205,B165,SMALL(IF(INDEX(RAM!$D$7:$CY$205,B165,)&lt;&gt;"",COLUMN(RAM!$D$7:$CY$205)-3,""),2))),"")</f>
        <v/>
      </c>
      <c r="G165" s="136" t="str">
        <f t="array" ref="G165">IFERROR(IF(C165="","",INDEX(RAM!$D$7:$CY$205,B165,SMALL(IF(INDEX(RAM!$D$7:$CY$205,B165,)&lt;&gt;"",COLUMN(RAM!$D$7:$CY$205)-3,""),3))),"")</f>
        <v/>
      </c>
      <c r="H165" s="136" t="str">
        <f t="array" ref="H165">IFERROR(IF(C165="","",INDEX(RAM!$D$7:$CY$205,B165,SMALL(IF(INDEX(RAM!$D$7:$CY$205,B165,)&lt;&gt;"",COLUMN(RAM!$D$7:$CY$205)-3,""),4))),"")</f>
        <v/>
      </c>
      <c r="I165" s="136" t="str">
        <f t="array" ref="I165">IFERROR(IF(C165="","",INDEX(RAM!$D$7:$CY$205,B165,SMALL(IF(INDEX(RAM!$D$7:$CY$205,B165,)&lt;&gt;"",COLUMN(RAM!$D$7:$CY$205)-3,""),5))),"")</f>
        <v/>
      </c>
      <c r="J165" s="136" t="str">
        <f t="shared" si="85"/>
        <v>-/-</v>
      </c>
      <c r="K165" s="136" t="str">
        <f t="array" ref="K165">IFERROR(IF(C165="","",INDEX(RAM!$D$5:$CY$5,1,SMALL(IF(INDEX(RAM!$D$7:$CY$205,B165,)&lt;&gt;"",COLUMN(RAM!$D$7:$CY$205)-3,""),1))),"")</f>
        <v/>
      </c>
      <c r="L165" s="136" t="str">
        <f t="array" ref="L165">IFERROR(IF(C165="","",INDEX(RAM!$D$5:$CY$5,1,SMALL(IF(INDEX(RAM!$D$7:$CY$205,B165,)&lt;&gt;"",COLUMN(RAM!$D$7:$CY$205)-3,""),2))),"")</f>
        <v/>
      </c>
      <c r="M165" s="136" t="str">
        <f t="array" ref="M165">IFERROR(IF(C165="","",INDEX(RAM!$D$5:$CY$5,1,SMALL(IF(INDEX(RAM!$D$7:$CY$205,B165,)&lt;&gt;"",COLUMN(RAM!$D$7:$CY$205)-3,""),3))),"")</f>
        <v/>
      </c>
      <c r="N165" s="136" t="str">
        <f t="array" ref="N165">IFERROR(IF(C165="","",INDEX(RAM!$D$5:$CY$5,1,SMALL(IF(INDEX(RAM!$D$7:$CY$205,B165,)&lt;&gt;"",COLUMN(RAM!$D$7:$CY$205)-3,""),4))),"")</f>
        <v/>
      </c>
      <c r="O165" s="136" t="str">
        <f t="array" ref="O165">IFERROR(IF(C165="","",INDEX(RAM!$D$5:$CY$5,1,SMALL(IF(INDEX(RAM!$D$7:$CY$205,B165,)&lt;&gt;"",COLUMN(RAM!$D$7:$CY$205)-3,""),5))),"")</f>
        <v/>
      </c>
      <c r="P165" s="136" t="str">
        <f t="shared" si="86"/>
        <v>-/---</v>
      </c>
      <c r="Q165" s="136" t="str">
        <f t="shared" si="87"/>
        <v xml:space="preserve"> - </v>
      </c>
      <c r="R165" s="136" t="str">
        <f t="shared" si="88"/>
        <v/>
      </c>
      <c r="S165" s="14">
        <f>IF(roleF="",1,IF(ISNUMBER(MATCH(roleF,INDEX(RAM!$D$7:$CY$205,B165,),0)),1,0))*IF(personF="",1,IF(INDEX(INDEX(RAM!$D$7:$CY$205,B165,),1,personF)&lt;&gt;"",IF(roleF="",1,IF(ISNUMBER(MATCH(roleF,INDEX(RAM!$D$7:$CY$205,B165,personF),0)),1,0)),0))</f>
        <v>1</v>
      </c>
      <c r="T165" s="14" t="str">
        <f t="shared" si="89"/>
        <v/>
      </c>
      <c r="U165" s="14" t="str">
        <f t="shared" si="90"/>
        <v/>
      </c>
      <c r="V165" s="14" t="str">
        <f t="shared" si="91"/>
        <v/>
      </c>
      <c r="W165" s="14" t="str">
        <f t="shared" si="92"/>
        <v xml:space="preserve"> </v>
      </c>
      <c r="X165" s="14" t="str">
        <f>IF(T165="","",IF(T165=1,Y165+0*(COUNTIF($T$7:T165,1)-1),X164))</f>
        <v/>
      </c>
      <c r="Y165" s="14" t="str">
        <f t="shared" si="93"/>
        <v/>
      </c>
      <c r="Z165" s="23"/>
      <c r="AA165" s="23"/>
      <c r="AC165" s="91" t="str">
        <f t="shared" si="99"/>
        <v/>
      </c>
      <c r="AD165" s="91" t="str">
        <f t="shared" si="100"/>
        <v/>
      </c>
      <c r="AE165" s="91" t="str">
        <f t="shared" si="101"/>
        <v/>
      </c>
      <c r="AF165" s="91" t="str">
        <f t="shared" si="102"/>
        <v/>
      </c>
      <c r="AG165" s="91" t="str">
        <f t="shared" si="103"/>
        <v/>
      </c>
      <c r="AH165" s="91" t="str">
        <f t="shared" si="104"/>
        <v/>
      </c>
      <c r="AI165" s="91" t="str">
        <f t="shared" si="105"/>
        <v/>
      </c>
      <c r="AJ165" s="10" t="str">
        <f t="shared" si="94"/>
        <v/>
      </c>
      <c r="AK165" s="10" t="str">
        <f t="shared" si="95"/>
        <v/>
      </c>
      <c r="AL165" s="92" t="str">
        <f t="shared" si="96"/>
        <v/>
      </c>
      <c r="AM165" s="92" t="str">
        <f t="shared" si="97"/>
        <v/>
      </c>
      <c r="AN165" s="10" t="str">
        <f t="shared" si="98"/>
        <v/>
      </c>
      <c r="AO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</row>
    <row r="166" spans="2:62" x14ac:dyDescent="0.25">
      <c r="B166" s="5">
        <v>160</v>
      </c>
      <c r="C166" s="14" t="str">
        <f t="array" ref="C166">IFERROR(IF(INDEX(RAM!$B$7:$B$205,B166,1)=0,"",INDEX(RAM!$B$7:$B$205,B166,1)),"")</f>
        <v/>
      </c>
      <c r="D166" s="136" t="str">
        <f>IFERROR(IF(C166="","",IF(INDEX(RAM!$C$7:$C$205,B166,1)="","-/-",INDEX(RAM!$C$7:$C$205,B166,1))),"")</f>
        <v/>
      </c>
      <c r="E166" s="136" t="str">
        <f t="array" ref="E166">IFERROR(IF(C166="","",INDEX(RAM!$D$7:$CY$205,B166,SMALL(IF(INDEX(RAM!$D$7:$CY$205,B166,)&lt;&gt;"",COLUMN(RAM!$D$7:$CY$205)-3,""),1))),"")</f>
        <v/>
      </c>
      <c r="F166" s="136" t="str">
        <f t="array" ref="F166">IFERROR(IF(C166="","",INDEX(RAM!$D$7:$CY$205,B166,SMALL(IF(INDEX(RAM!$D$7:$CY$205,B166,)&lt;&gt;"",COLUMN(RAM!$D$7:$CY$205)-3,""),2))),"")</f>
        <v/>
      </c>
      <c r="G166" s="136" t="str">
        <f t="array" ref="G166">IFERROR(IF(C166="","",INDEX(RAM!$D$7:$CY$205,B166,SMALL(IF(INDEX(RAM!$D$7:$CY$205,B166,)&lt;&gt;"",COLUMN(RAM!$D$7:$CY$205)-3,""),3))),"")</f>
        <v/>
      </c>
      <c r="H166" s="136" t="str">
        <f t="array" ref="H166">IFERROR(IF(C166="","",INDEX(RAM!$D$7:$CY$205,B166,SMALL(IF(INDEX(RAM!$D$7:$CY$205,B166,)&lt;&gt;"",COLUMN(RAM!$D$7:$CY$205)-3,""),4))),"")</f>
        <v/>
      </c>
      <c r="I166" s="136" t="str">
        <f t="array" ref="I166">IFERROR(IF(C166="","",INDEX(RAM!$D$7:$CY$205,B166,SMALL(IF(INDEX(RAM!$D$7:$CY$205,B166,)&lt;&gt;"",COLUMN(RAM!$D$7:$CY$205)-3,""),5))),"")</f>
        <v/>
      </c>
      <c r="J166" s="136" t="str">
        <f t="shared" si="85"/>
        <v>-/-</v>
      </c>
      <c r="K166" s="136" t="str">
        <f t="array" ref="K166">IFERROR(IF(C166="","",INDEX(RAM!$D$5:$CY$5,1,SMALL(IF(INDEX(RAM!$D$7:$CY$205,B166,)&lt;&gt;"",COLUMN(RAM!$D$7:$CY$205)-3,""),1))),"")</f>
        <v/>
      </c>
      <c r="L166" s="136" t="str">
        <f t="array" ref="L166">IFERROR(IF(C166="","",INDEX(RAM!$D$5:$CY$5,1,SMALL(IF(INDEX(RAM!$D$7:$CY$205,B166,)&lt;&gt;"",COLUMN(RAM!$D$7:$CY$205)-3,""),2))),"")</f>
        <v/>
      </c>
      <c r="M166" s="136" t="str">
        <f t="array" ref="M166">IFERROR(IF(C166="","",INDEX(RAM!$D$5:$CY$5,1,SMALL(IF(INDEX(RAM!$D$7:$CY$205,B166,)&lt;&gt;"",COLUMN(RAM!$D$7:$CY$205)-3,""),3))),"")</f>
        <v/>
      </c>
      <c r="N166" s="136" t="str">
        <f t="array" ref="N166">IFERROR(IF(C166="","",INDEX(RAM!$D$5:$CY$5,1,SMALL(IF(INDEX(RAM!$D$7:$CY$205,B166,)&lt;&gt;"",COLUMN(RAM!$D$7:$CY$205)-3,""),4))),"")</f>
        <v/>
      </c>
      <c r="O166" s="136" t="str">
        <f t="array" ref="O166">IFERROR(IF(C166="","",INDEX(RAM!$D$5:$CY$5,1,SMALL(IF(INDEX(RAM!$D$7:$CY$205,B166,)&lt;&gt;"",COLUMN(RAM!$D$7:$CY$205)-3,""),5))),"")</f>
        <v/>
      </c>
      <c r="P166" s="136" t="str">
        <f t="shared" si="86"/>
        <v>-/---</v>
      </c>
      <c r="Q166" s="136" t="str">
        <f t="shared" si="87"/>
        <v xml:space="preserve"> - </v>
      </c>
      <c r="R166" s="136" t="str">
        <f t="shared" si="88"/>
        <v/>
      </c>
      <c r="S166" s="14">
        <f>IF(roleF="",1,IF(ISNUMBER(MATCH(roleF,INDEX(RAM!$D$7:$CY$205,B166,),0)),1,0))*IF(personF="",1,IF(INDEX(INDEX(RAM!$D$7:$CY$205,B166,),1,personF)&lt;&gt;"",IF(roleF="",1,IF(ISNUMBER(MATCH(roleF,INDEX(RAM!$D$7:$CY$205,B166,personF),0)),1,0)),0))</f>
        <v>1</v>
      </c>
      <c r="T166" s="14" t="str">
        <f t="shared" si="89"/>
        <v/>
      </c>
      <c r="U166" s="14" t="str">
        <f t="shared" si="90"/>
        <v/>
      </c>
      <c r="V166" s="14" t="str">
        <f t="shared" si="91"/>
        <v/>
      </c>
      <c r="W166" s="14" t="str">
        <f t="shared" si="92"/>
        <v xml:space="preserve"> </v>
      </c>
      <c r="X166" s="14" t="str">
        <f>IF(T166="","",IF(T166=1,Y166+0*(COUNTIF($T$7:T166,1)-1),X165))</f>
        <v/>
      </c>
      <c r="Y166" s="14" t="str">
        <f t="shared" si="93"/>
        <v/>
      </c>
      <c r="Z166" s="23"/>
      <c r="AA166" s="23"/>
      <c r="AC166" s="91" t="str">
        <f t="shared" si="99"/>
        <v/>
      </c>
      <c r="AD166" s="91" t="str">
        <f t="shared" si="100"/>
        <v/>
      </c>
      <c r="AE166" s="91" t="str">
        <f t="shared" si="101"/>
        <v/>
      </c>
      <c r="AF166" s="91" t="str">
        <f t="shared" si="102"/>
        <v/>
      </c>
      <c r="AG166" s="91" t="str">
        <f t="shared" si="103"/>
        <v/>
      </c>
      <c r="AH166" s="91" t="str">
        <f t="shared" si="104"/>
        <v/>
      </c>
      <c r="AI166" s="91" t="str">
        <f t="shared" si="105"/>
        <v/>
      </c>
      <c r="AJ166" s="10" t="str">
        <f t="shared" si="94"/>
        <v/>
      </c>
      <c r="AK166" s="10" t="str">
        <f t="shared" si="95"/>
        <v/>
      </c>
      <c r="AL166" s="92" t="str">
        <f t="shared" si="96"/>
        <v/>
      </c>
      <c r="AM166" s="92" t="str">
        <f t="shared" si="97"/>
        <v/>
      </c>
      <c r="AN166" s="10" t="str">
        <f t="shared" si="98"/>
        <v/>
      </c>
      <c r="AO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</row>
    <row r="167" spans="2:62" x14ac:dyDescent="0.25">
      <c r="B167" s="5">
        <v>161</v>
      </c>
      <c r="C167" s="14" t="str">
        <f t="array" ref="C167">IFERROR(IF(INDEX(RAM!$B$7:$B$205,B167,1)=0,"",INDEX(RAM!$B$7:$B$205,B167,1)),"")</f>
        <v/>
      </c>
      <c r="D167" s="136" t="str">
        <f>IFERROR(IF(C167="","",IF(INDEX(RAM!$C$7:$C$205,B167,1)="","-/-",INDEX(RAM!$C$7:$C$205,B167,1))),"")</f>
        <v/>
      </c>
      <c r="E167" s="136" t="str">
        <f t="array" ref="E167">IFERROR(IF(C167="","",INDEX(RAM!$D$7:$CY$205,B167,SMALL(IF(INDEX(RAM!$D$7:$CY$205,B167,)&lt;&gt;"",COLUMN(RAM!$D$7:$CY$205)-3,""),1))),"")</f>
        <v/>
      </c>
      <c r="F167" s="136" t="str">
        <f t="array" ref="F167">IFERROR(IF(C167="","",INDEX(RAM!$D$7:$CY$205,B167,SMALL(IF(INDEX(RAM!$D$7:$CY$205,B167,)&lt;&gt;"",COLUMN(RAM!$D$7:$CY$205)-3,""),2))),"")</f>
        <v/>
      </c>
      <c r="G167" s="136" t="str">
        <f t="array" ref="G167">IFERROR(IF(C167="","",INDEX(RAM!$D$7:$CY$205,B167,SMALL(IF(INDEX(RAM!$D$7:$CY$205,B167,)&lt;&gt;"",COLUMN(RAM!$D$7:$CY$205)-3,""),3))),"")</f>
        <v/>
      </c>
      <c r="H167" s="136" t="str">
        <f t="array" ref="H167">IFERROR(IF(C167="","",INDEX(RAM!$D$7:$CY$205,B167,SMALL(IF(INDEX(RAM!$D$7:$CY$205,B167,)&lt;&gt;"",COLUMN(RAM!$D$7:$CY$205)-3,""),4))),"")</f>
        <v/>
      </c>
      <c r="I167" s="136" t="str">
        <f t="array" ref="I167">IFERROR(IF(C167="","",INDEX(RAM!$D$7:$CY$205,B167,SMALL(IF(INDEX(RAM!$D$7:$CY$205,B167,)&lt;&gt;"",COLUMN(RAM!$D$7:$CY$205)-3,""),5))),"")</f>
        <v/>
      </c>
      <c r="J167" s="136" t="str">
        <f t="shared" ref="J167:J198" si="106">IF(LEN(E167)=0,"-/-",TRIM(E167 &amp; " " &amp;F167&amp; " " &amp; G167 &amp; " " &amp; H167 &amp; " " &amp;I167))</f>
        <v>-/-</v>
      </c>
      <c r="K167" s="136" t="str">
        <f t="array" ref="K167">IFERROR(IF(C167="","",INDEX(RAM!$D$5:$CY$5,1,SMALL(IF(INDEX(RAM!$D$7:$CY$205,B167,)&lt;&gt;"",COLUMN(RAM!$D$7:$CY$205)-3,""),1))),"")</f>
        <v/>
      </c>
      <c r="L167" s="136" t="str">
        <f t="array" ref="L167">IFERROR(IF(C167="","",INDEX(RAM!$D$5:$CY$5,1,SMALL(IF(INDEX(RAM!$D$7:$CY$205,B167,)&lt;&gt;"",COLUMN(RAM!$D$7:$CY$205)-3,""),2))),"")</f>
        <v/>
      </c>
      <c r="M167" s="136" t="str">
        <f t="array" ref="M167">IFERROR(IF(C167="","",INDEX(RAM!$D$5:$CY$5,1,SMALL(IF(INDEX(RAM!$D$7:$CY$205,B167,)&lt;&gt;"",COLUMN(RAM!$D$7:$CY$205)-3,""),3))),"")</f>
        <v/>
      </c>
      <c r="N167" s="136" t="str">
        <f t="array" ref="N167">IFERROR(IF(C167="","",INDEX(RAM!$D$5:$CY$5,1,SMALL(IF(INDEX(RAM!$D$7:$CY$205,B167,)&lt;&gt;"",COLUMN(RAM!$D$7:$CY$205)-3,""),4))),"")</f>
        <v/>
      </c>
      <c r="O167" s="136" t="str">
        <f t="array" ref="O167">IFERROR(IF(C167="","",INDEX(RAM!$D$5:$CY$5,1,SMALL(IF(INDEX(RAM!$D$7:$CY$205,B167,)&lt;&gt;"",COLUMN(RAM!$D$7:$CY$205)-3,""),5))),"")</f>
        <v/>
      </c>
      <c r="P167" s="136" t="str">
        <f t="shared" ref="P167:P198" si="107">IF(LEN(K167)=0,"-/---", IF(K167&lt;&gt;"",K167&amp;", ","")&amp;IF(L167&lt;&gt;"",L167&amp;", ","")&amp;IF(M167&lt;&gt;"",M167&amp;", ","")&amp;IF(N167&lt;&gt;"",N167&amp;", ","")&amp;IF(O167&lt;&gt;"",O167&amp;", ",""))</f>
        <v>-/---</v>
      </c>
      <c r="Q167" s="136" t="str">
        <f t="shared" ref="Q167:Q198" si="108">IF(OR($AT$5=1,$AT$5=4,$AT$5=6),D167,IF($AT$5=2,C167&amp;" ",C167&amp; " - "&amp;D167))</f>
        <v xml:space="preserve"> - </v>
      </c>
      <c r="R167" s="136" t="str">
        <f t="shared" ref="R167:R198" si="109">IF(C167="","", IF(OR($AT$5=4,$AT$5=5),J167&amp;" ",IF(OR($AT$5=6,$AT$5=7),LEFT(P167,LEN(P167)-2),IF($AT$5=8,IF(LEN(E167&amp;K167)=0,"-/-",SUBSTITUTE(E167&amp;"-"&amp;K167&amp;" "&amp;F167&amp;"-"&amp;L167&amp;" "&amp;G167&amp;"-"&amp;M167&amp;" "&amp;H167&amp;"-"&amp;N167&amp;" "&amp;I167&amp;"-"&amp;O167&amp;" ","- ","")),""))))</f>
        <v/>
      </c>
      <c r="S167" s="14">
        <f>IF(roleF="",1,IF(ISNUMBER(MATCH(roleF,INDEX(RAM!$D$7:$CY$205,B167,),0)),1,0))*IF(personF="",1,IF(INDEX(INDEX(RAM!$D$7:$CY$205,B167,),1,personF)&lt;&gt;"",IF(roleF="",1,IF(ISNUMBER(MATCH(roleF,INDEX(RAM!$D$7:$CY$205,B167,personF),0)),1,0)),0))</f>
        <v>1</v>
      </c>
      <c r="T167" s="14" t="str">
        <f t="shared" ref="T167:T198" si="110">IF(LEN(C167)&gt;0,LEN(C167)-LEN(SUBSTITUTE(C167,".",""))+1,"")</f>
        <v/>
      </c>
      <c r="U167" s="14" t="str">
        <f t="shared" ref="U167:U198" si="111">IF(C167="","",IF(T167=1,2,U166+$U$5))</f>
        <v/>
      </c>
      <c r="V167" s="14" t="str">
        <f t="shared" ref="V167:V198" si="112">IF(T167="","",2*(T167+X167))</f>
        <v/>
      </c>
      <c r="W167" s="14" t="str">
        <f t="shared" ref="W167:W198" si="113">U167&amp;" "&amp;V167</f>
        <v xml:space="preserve"> </v>
      </c>
      <c r="X167" s="14" t="str">
        <f>IF(T167="","",IF(T167=1,Y167+0*(COUNTIF($T$7:T167,1)-1),X166))</f>
        <v/>
      </c>
      <c r="Y167" s="14" t="str">
        <f t="shared" ref="Y167:Y198" si="114">IF(C167="","",INDEX($AA$7:$AA$106,IF(T167=1,C167,LEFT(C167,SEARCH(".",C167,1)-1)),1))</f>
        <v/>
      </c>
      <c r="Z167" s="23"/>
      <c r="AA167" s="23"/>
      <c r="AC167" s="91" t="str">
        <f t="shared" si="99"/>
        <v/>
      </c>
      <c r="AD167" s="91" t="str">
        <f t="shared" si="100"/>
        <v/>
      </c>
      <c r="AE167" s="91" t="str">
        <f t="shared" si="101"/>
        <v/>
      </c>
      <c r="AF167" s="91" t="str">
        <f t="shared" si="102"/>
        <v/>
      </c>
      <c r="AG167" s="91" t="str">
        <f t="shared" si="103"/>
        <v/>
      </c>
      <c r="AH167" s="91" t="str">
        <f t="shared" si="104"/>
        <v/>
      </c>
      <c r="AI167" s="91" t="str">
        <f t="shared" si="105"/>
        <v/>
      </c>
      <c r="AJ167" s="10" t="str">
        <f t="shared" ref="AJ167:AJ198" si="115">IFERROR(IF(C167&lt;&gt;"",IF(AN167=1,AM167+1,LEFT(AM167,SEARCH(";",SUBSTITUTE(AM167,".",";",AN167-1),1))&amp; RIGHT(AM167,LEN(AM167)-SEARCH(";",SUBSTITUTE(AM167,".",";",AN167-1),1)) +1   ),""),"")</f>
        <v/>
      </c>
      <c r="AK167" s="10" t="str">
        <f t="shared" ref="AK167:AK198" si="116">IFERROR(IF(C167&lt;&gt;"",IF(T167=1,C167+1,LEFT(C167,SEARCH(";",SUBSTITUTE(C167,".",";",T167-1),1))&amp; RIGHT(C167,LEN(C167)-SEARCH(";",SUBSTITUTE(C167,".",";",T167-1),1)) +1   ),""),"")</f>
        <v/>
      </c>
      <c r="AL167" s="92" t="str">
        <f t="shared" ref="AL167:AL198" si="117">IFERROR(IF(C167&lt;&gt;"",C167 &amp;".1",""),"")</f>
        <v/>
      </c>
      <c r="AM167" s="92" t="str">
        <f t="shared" ref="AM167:AM198" si="118">IFERROR(LEFT(C167,SEARCH(";",SUBSTITUTE(C167,".",";",T167-1),1)-1),"")</f>
        <v/>
      </c>
      <c r="AN167" s="10" t="str">
        <f t="shared" ref="AN167:AN199" si="119">IFERROR(T167-1,"")</f>
        <v/>
      </c>
      <c r="AO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</row>
    <row r="168" spans="2:62" x14ac:dyDescent="0.25">
      <c r="B168" s="5">
        <v>162</v>
      </c>
      <c r="C168" s="14" t="str">
        <f t="array" ref="C168">IFERROR(IF(INDEX(RAM!$B$7:$B$205,B168,1)=0,"",INDEX(RAM!$B$7:$B$205,B168,1)),"")</f>
        <v/>
      </c>
      <c r="D168" s="136" t="str">
        <f>IFERROR(IF(C168="","",IF(INDEX(RAM!$C$7:$C$205,B168,1)="","-/-",INDEX(RAM!$C$7:$C$205,B168,1))),"")</f>
        <v/>
      </c>
      <c r="E168" s="136" t="str">
        <f t="array" ref="E168">IFERROR(IF(C168="","",INDEX(RAM!$D$7:$CY$205,B168,SMALL(IF(INDEX(RAM!$D$7:$CY$205,B168,)&lt;&gt;"",COLUMN(RAM!$D$7:$CY$205)-3,""),1))),"")</f>
        <v/>
      </c>
      <c r="F168" s="136" t="str">
        <f t="array" ref="F168">IFERROR(IF(C168="","",INDEX(RAM!$D$7:$CY$205,B168,SMALL(IF(INDEX(RAM!$D$7:$CY$205,B168,)&lt;&gt;"",COLUMN(RAM!$D$7:$CY$205)-3,""),2))),"")</f>
        <v/>
      </c>
      <c r="G168" s="136" t="str">
        <f t="array" ref="G168">IFERROR(IF(C168="","",INDEX(RAM!$D$7:$CY$205,B168,SMALL(IF(INDEX(RAM!$D$7:$CY$205,B168,)&lt;&gt;"",COLUMN(RAM!$D$7:$CY$205)-3,""),3))),"")</f>
        <v/>
      </c>
      <c r="H168" s="136" t="str">
        <f t="array" ref="H168">IFERROR(IF(C168="","",INDEX(RAM!$D$7:$CY$205,B168,SMALL(IF(INDEX(RAM!$D$7:$CY$205,B168,)&lt;&gt;"",COLUMN(RAM!$D$7:$CY$205)-3,""),4))),"")</f>
        <v/>
      </c>
      <c r="I168" s="136" t="str">
        <f t="array" ref="I168">IFERROR(IF(C168="","",INDEX(RAM!$D$7:$CY$205,B168,SMALL(IF(INDEX(RAM!$D$7:$CY$205,B168,)&lt;&gt;"",COLUMN(RAM!$D$7:$CY$205)-3,""),5))),"")</f>
        <v/>
      </c>
      <c r="J168" s="136" t="str">
        <f t="shared" si="106"/>
        <v>-/-</v>
      </c>
      <c r="K168" s="136" t="str">
        <f t="array" ref="K168">IFERROR(IF(C168="","",INDEX(RAM!$D$5:$CY$5,1,SMALL(IF(INDEX(RAM!$D$7:$CY$205,B168,)&lt;&gt;"",COLUMN(RAM!$D$7:$CY$205)-3,""),1))),"")</f>
        <v/>
      </c>
      <c r="L168" s="136" t="str">
        <f t="array" ref="L168">IFERROR(IF(C168="","",INDEX(RAM!$D$5:$CY$5,1,SMALL(IF(INDEX(RAM!$D$7:$CY$205,B168,)&lt;&gt;"",COLUMN(RAM!$D$7:$CY$205)-3,""),2))),"")</f>
        <v/>
      </c>
      <c r="M168" s="136" t="str">
        <f t="array" ref="M168">IFERROR(IF(C168="","",INDEX(RAM!$D$5:$CY$5,1,SMALL(IF(INDEX(RAM!$D$7:$CY$205,B168,)&lt;&gt;"",COLUMN(RAM!$D$7:$CY$205)-3,""),3))),"")</f>
        <v/>
      </c>
      <c r="N168" s="136" t="str">
        <f t="array" ref="N168">IFERROR(IF(C168="","",INDEX(RAM!$D$5:$CY$5,1,SMALL(IF(INDEX(RAM!$D$7:$CY$205,B168,)&lt;&gt;"",COLUMN(RAM!$D$7:$CY$205)-3,""),4))),"")</f>
        <v/>
      </c>
      <c r="O168" s="136" t="str">
        <f t="array" ref="O168">IFERROR(IF(C168="","",INDEX(RAM!$D$5:$CY$5,1,SMALL(IF(INDEX(RAM!$D$7:$CY$205,B168,)&lt;&gt;"",COLUMN(RAM!$D$7:$CY$205)-3,""),5))),"")</f>
        <v/>
      </c>
      <c r="P168" s="136" t="str">
        <f t="shared" si="107"/>
        <v>-/---</v>
      </c>
      <c r="Q168" s="136" t="str">
        <f t="shared" si="108"/>
        <v xml:space="preserve"> - </v>
      </c>
      <c r="R168" s="136" t="str">
        <f t="shared" si="109"/>
        <v/>
      </c>
      <c r="S168" s="14">
        <f>IF(roleF="",1,IF(ISNUMBER(MATCH(roleF,INDEX(RAM!$D$7:$CY$205,B168,),0)),1,0))*IF(personF="",1,IF(INDEX(INDEX(RAM!$D$7:$CY$205,B168,),1,personF)&lt;&gt;"",IF(roleF="",1,IF(ISNUMBER(MATCH(roleF,INDEX(RAM!$D$7:$CY$205,B168,personF),0)),1,0)),0))</f>
        <v>1</v>
      </c>
      <c r="T168" s="14" t="str">
        <f t="shared" si="110"/>
        <v/>
      </c>
      <c r="U168" s="14" t="str">
        <f t="shared" si="111"/>
        <v/>
      </c>
      <c r="V168" s="14" t="str">
        <f t="shared" si="112"/>
        <v/>
      </c>
      <c r="W168" s="14" t="str">
        <f t="shared" si="113"/>
        <v xml:space="preserve"> </v>
      </c>
      <c r="X168" s="14" t="str">
        <f>IF(T168="","",IF(T168=1,Y168+0*(COUNTIF($T$7:T168,1)-1),X167))</f>
        <v/>
      </c>
      <c r="Y168" s="14" t="str">
        <f t="shared" si="114"/>
        <v/>
      </c>
      <c r="Z168" s="23"/>
      <c r="AA168" s="23"/>
      <c r="AC168" s="91" t="str">
        <f t="shared" si="99"/>
        <v/>
      </c>
      <c r="AD168" s="91" t="str">
        <f t="shared" si="100"/>
        <v/>
      </c>
      <c r="AE168" s="91" t="str">
        <f t="shared" si="101"/>
        <v/>
      </c>
      <c r="AF168" s="91" t="str">
        <f t="shared" si="102"/>
        <v/>
      </c>
      <c r="AG168" s="91" t="str">
        <f t="shared" si="103"/>
        <v/>
      </c>
      <c r="AH168" s="91" t="str">
        <f t="shared" si="104"/>
        <v/>
      </c>
      <c r="AI168" s="91" t="str">
        <f t="shared" si="105"/>
        <v/>
      </c>
      <c r="AJ168" s="10" t="str">
        <f t="shared" si="115"/>
        <v/>
      </c>
      <c r="AK168" s="10" t="str">
        <f t="shared" si="116"/>
        <v/>
      </c>
      <c r="AL168" s="92" t="str">
        <f t="shared" si="117"/>
        <v/>
      </c>
      <c r="AM168" s="92" t="str">
        <f t="shared" si="118"/>
        <v/>
      </c>
      <c r="AN168" s="10" t="str">
        <f t="shared" si="119"/>
        <v/>
      </c>
      <c r="AO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</row>
    <row r="169" spans="2:62" x14ac:dyDescent="0.25">
      <c r="B169" s="5">
        <v>163</v>
      </c>
      <c r="C169" s="14" t="str">
        <f t="array" ref="C169">IFERROR(IF(INDEX(RAM!$B$7:$B$205,B169,1)=0,"",INDEX(RAM!$B$7:$B$205,B169,1)),"")</f>
        <v/>
      </c>
      <c r="D169" s="136" t="str">
        <f>IFERROR(IF(C169="","",IF(INDEX(RAM!$C$7:$C$205,B169,1)="","-/-",INDEX(RAM!$C$7:$C$205,B169,1))),"")</f>
        <v/>
      </c>
      <c r="E169" s="136" t="str">
        <f t="array" ref="E169">IFERROR(IF(C169="","",INDEX(RAM!$D$7:$CY$205,B169,SMALL(IF(INDEX(RAM!$D$7:$CY$205,B169,)&lt;&gt;"",COLUMN(RAM!$D$7:$CY$205)-3,""),1))),"")</f>
        <v/>
      </c>
      <c r="F169" s="136" t="str">
        <f t="array" ref="F169">IFERROR(IF(C169="","",INDEX(RAM!$D$7:$CY$205,B169,SMALL(IF(INDEX(RAM!$D$7:$CY$205,B169,)&lt;&gt;"",COLUMN(RAM!$D$7:$CY$205)-3,""),2))),"")</f>
        <v/>
      </c>
      <c r="G169" s="136" t="str">
        <f t="array" ref="G169">IFERROR(IF(C169="","",INDEX(RAM!$D$7:$CY$205,B169,SMALL(IF(INDEX(RAM!$D$7:$CY$205,B169,)&lt;&gt;"",COLUMN(RAM!$D$7:$CY$205)-3,""),3))),"")</f>
        <v/>
      </c>
      <c r="H169" s="136" t="str">
        <f t="array" ref="H169">IFERROR(IF(C169="","",INDEX(RAM!$D$7:$CY$205,B169,SMALL(IF(INDEX(RAM!$D$7:$CY$205,B169,)&lt;&gt;"",COLUMN(RAM!$D$7:$CY$205)-3,""),4))),"")</f>
        <v/>
      </c>
      <c r="I169" s="136" t="str">
        <f t="array" ref="I169">IFERROR(IF(C169="","",INDEX(RAM!$D$7:$CY$205,B169,SMALL(IF(INDEX(RAM!$D$7:$CY$205,B169,)&lt;&gt;"",COLUMN(RAM!$D$7:$CY$205)-3,""),5))),"")</f>
        <v/>
      </c>
      <c r="J169" s="136" t="str">
        <f t="shared" si="106"/>
        <v>-/-</v>
      </c>
      <c r="K169" s="136" t="str">
        <f t="array" ref="K169">IFERROR(IF(C169="","",INDEX(RAM!$D$5:$CY$5,1,SMALL(IF(INDEX(RAM!$D$7:$CY$205,B169,)&lt;&gt;"",COLUMN(RAM!$D$7:$CY$205)-3,""),1))),"")</f>
        <v/>
      </c>
      <c r="L169" s="136" t="str">
        <f t="array" ref="L169">IFERROR(IF(C169="","",INDEX(RAM!$D$5:$CY$5,1,SMALL(IF(INDEX(RAM!$D$7:$CY$205,B169,)&lt;&gt;"",COLUMN(RAM!$D$7:$CY$205)-3,""),2))),"")</f>
        <v/>
      </c>
      <c r="M169" s="136" t="str">
        <f t="array" ref="M169">IFERROR(IF(C169="","",INDEX(RAM!$D$5:$CY$5,1,SMALL(IF(INDEX(RAM!$D$7:$CY$205,B169,)&lt;&gt;"",COLUMN(RAM!$D$7:$CY$205)-3,""),3))),"")</f>
        <v/>
      </c>
      <c r="N169" s="136" t="str">
        <f t="array" ref="N169">IFERROR(IF(C169="","",INDEX(RAM!$D$5:$CY$5,1,SMALL(IF(INDEX(RAM!$D$7:$CY$205,B169,)&lt;&gt;"",COLUMN(RAM!$D$7:$CY$205)-3,""),4))),"")</f>
        <v/>
      </c>
      <c r="O169" s="136" t="str">
        <f t="array" ref="O169">IFERROR(IF(C169="","",INDEX(RAM!$D$5:$CY$5,1,SMALL(IF(INDEX(RAM!$D$7:$CY$205,B169,)&lt;&gt;"",COLUMN(RAM!$D$7:$CY$205)-3,""),5))),"")</f>
        <v/>
      </c>
      <c r="P169" s="136" t="str">
        <f t="shared" si="107"/>
        <v>-/---</v>
      </c>
      <c r="Q169" s="136" t="str">
        <f t="shared" si="108"/>
        <v xml:space="preserve"> - </v>
      </c>
      <c r="R169" s="136" t="str">
        <f t="shared" si="109"/>
        <v/>
      </c>
      <c r="S169" s="14">
        <f>IF(roleF="",1,IF(ISNUMBER(MATCH(roleF,INDEX(RAM!$D$7:$CY$205,B169,),0)),1,0))*IF(personF="",1,IF(INDEX(INDEX(RAM!$D$7:$CY$205,B169,),1,personF)&lt;&gt;"",IF(roleF="",1,IF(ISNUMBER(MATCH(roleF,INDEX(RAM!$D$7:$CY$205,B169,personF),0)),1,0)),0))</f>
        <v>1</v>
      </c>
      <c r="T169" s="14" t="str">
        <f t="shared" si="110"/>
        <v/>
      </c>
      <c r="U169" s="14" t="str">
        <f t="shared" si="111"/>
        <v/>
      </c>
      <c r="V169" s="14" t="str">
        <f t="shared" si="112"/>
        <v/>
      </c>
      <c r="W169" s="14" t="str">
        <f t="shared" si="113"/>
        <v xml:space="preserve"> </v>
      </c>
      <c r="X169" s="14" t="str">
        <f>IF(T169="","",IF(T169=1,Y169+0*(COUNTIF($T$7:T169,1)-1),X168))</f>
        <v/>
      </c>
      <c r="Y169" s="14" t="str">
        <f t="shared" si="114"/>
        <v/>
      </c>
      <c r="Z169" s="23"/>
      <c r="AA169" s="23"/>
      <c r="AC169" s="91" t="str">
        <f t="shared" si="99"/>
        <v/>
      </c>
      <c r="AD169" s="91" t="str">
        <f t="shared" si="100"/>
        <v/>
      </c>
      <c r="AE169" s="91" t="str">
        <f t="shared" si="101"/>
        <v/>
      </c>
      <c r="AF169" s="91" t="str">
        <f t="shared" si="102"/>
        <v/>
      </c>
      <c r="AG169" s="91" t="str">
        <f t="shared" si="103"/>
        <v/>
      </c>
      <c r="AH169" s="91" t="str">
        <f t="shared" si="104"/>
        <v/>
      </c>
      <c r="AI169" s="91" t="str">
        <f t="shared" si="105"/>
        <v/>
      </c>
      <c r="AJ169" s="10" t="str">
        <f t="shared" si="115"/>
        <v/>
      </c>
      <c r="AK169" s="10" t="str">
        <f t="shared" si="116"/>
        <v/>
      </c>
      <c r="AL169" s="92" t="str">
        <f t="shared" si="117"/>
        <v/>
      </c>
      <c r="AM169" s="92" t="str">
        <f t="shared" si="118"/>
        <v/>
      </c>
      <c r="AN169" s="10" t="str">
        <f t="shared" si="119"/>
        <v/>
      </c>
      <c r="AO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</row>
    <row r="170" spans="2:62" x14ac:dyDescent="0.25">
      <c r="B170" s="5">
        <v>164</v>
      </c>
      <c r="C170" s="14" t="str">
        <f t="array" ref="C170">IFERROR(IF(INDEX(RAM!$B$7:$B$205,B170,1)=0,"",INDEX(RAM!$B$7:$B$205,B170,1)),"")</f>
        <v/>
      </c>
      <c r="D170" s="136" t="str">
        <f>IFERROR(IF(C170="","",IF(INDEX(RAM!$C$7:$C$205,B170,1)="","-/-",INDEX(RAM!$C$7:$C$205,B170,1))),"")</f>
        <v/>
      </c>
      <c r="E170" s="136" t="str">
        <f t="array" ref="E170">IFERROR(IF(C170="","",INDEX(RAM!$D$7:$CY$205,B170,SMALL(IF(INDEX(RAM!$D$7:$CY$205,B170,)&lt;&gt;"",COLUMN(RAM!$D$7:$CY$205)-3,""),1))),"")</f>
        <v/>
      </c>
      <c r="F170" s="136" t="str">
        <f t="array" ref="F170">IFERROR(IF(C170="","",INDEX(RAM!$D$7:$CY$205,B170,SMALL(IF(INDEX(RAM!$D$7:$CY$205,B170,)&lt;&gt;"",COLUMN(RAM!$D$7:$CY$205)-3,""),2))),"")</f>
        <v/>
      </c>
      <c r="G170" s="136" t="str">
        <f t="array" ref="G170">IFERROR(IF(C170="","",INDEX(RAM!$D$7:$CY$205,B170,SMALL(IF(INDEX(RAM!$D$7:$CY$205,B170,)&lt;&gt;"",COLUMN(RAM!$D$7:$CY$205)-3,""),3))),"")</f>
        <v/>
      </c>
      <c r="H170" s="136" t="str">
        <f t="array" ref="H170">IFERROR(IF(C170="","",INDEX(RAM!$D$7:$CY$205,B170,SMALL(IF(INDEX(RAM!$D$7:$CY$205,B170,)&lt;&gt;"",COLUMN(RAM!$D$7:$CY$205)-3,""),4))),"")</f>
        <v/>
      </c>
      <c r="I170" s="136" t="str">
        <f t="array" ref="I170">IFERROR(IF(C170="","",INDEX(RAM!$D$7:$CY$205,B170,SMALL(IF(INDEX(RAM!$D$7:$CY$205,B170,)&lt;&gt;"",COLUMN(RAM!$D$7:$CY$205)-3,""),5))),"")</f>
        <v/>
      </c>
      <c r="J170" s="136" t="str">
        <f t="shared" si="106"/>
        <v>-/-</v>
      </c>
      <c r="K170" s="136" t="str">
        <f t="array" ref="K170">IFERROR(IF(C170="","",INDEX(RAM!$D$5:$CY$5,1,SMALL(IF(INDEX(RAM!$D$7:$CY$205,B170,)&lt;&gt;"",COLUMN(RAM!$D$7:$CY$205)-3,""),1))),"")</f>
        <v/>
      </c>
      <c r="L170" s="136" t="str">
        <f t="array" ref="L170">IFERROR(IF(C170="","",INDEX(RAM!$D$5:$CY$5,1,SMALL(IF(INDEX(RAM!$D$7:$CY$205,B170,)&lt;&gt;"",COLUMN(RAM!$D$7:$CY$205)-3,""),2))),"")</f>
        <v/>
      </c>
      <c r="M170" s="136" t="str">
        <f t="array" ref="M170">IFERROR(IF(C170="","",INDEX(RAM!$D$5:$CY$5,1,SMALL(IF(INDEX(RAM!$D$7:$CY$205,B170,)&lt;&gt;"",COLUMN(RAM!$D$7:$CY$205)-3,""),3))),"")</f>
        <v/>
      </c>
      <c r="N170" s="136" t="str">
        <f t="array" ref="N170">IFERROR(IF(C170="","",INDEX(RAM!$D$5:$CY$5,1,SMALL(IF(INDEX(RAM!$D$7:$CY$205,B170,)&lt;&gt;"",COLUMN(RAM!$D$7:$CY$205)-3,""),4))),"")</f>
        <v/>
      </c>
      <c r="O170" s="136" t="str">
        <f t="array" ref="O170">IFERROR(IF(C170="","",INDEX(RAM!$D$5:$CY$5,1,SMALL(IF(INDEX(RAM!$D$7:$CY$205,B170,)&lt;&gt;"",COLUMN(RAM!$D$7:$CY$205)-3,""),5))),"")</f>
        <v/>
      </c>
      <c r="P170" s="136" t="str">
        <f t="shared" si="107"/>
        <v>-/---</v>
      </c>
      <c r="Q170" s="136" t="str">
        <f t="shared" si="108"/>
        <v xml:space="preserve"> - </v>
      </c>
      <c r="R170" s="136" t="str">
        <f t="shared" si="109"/>
        <v/>
      </c>
      <c r="S170" s="14">
        <f>IF(roleF="",1,IF(ISNUMBER(MATCH(roleF,INDEX(RAM!$D$7:$CY$205,B170,),0)),1,0))*IF(personF="",1,IF(INDEX(INDEX(RAM!$D$7:$CY$205,B170,),1,personF)&lt;&gt;"",IF(roleF="",1,IF(ISNUMBER(MATCH(roleF,INDEX(RAM!$D$7:$CY$205,B170,personF),0)),1,0)),0))</f>
        <v>1</v>
      </c>
      <c r="T170" s="14" t="str">
        <f t="shared" si="110"/>
        <v/>
      </c>
      <c r="U170" s="14" t="str">
        <f t="shared" si="111"/>
        <v/>
      </c>
      <c r="V170" s="14" t="str">
        <f t="shared" si="112"/>
        <v/>
      </c>
      <c r="W170" s="14" t="str">
        <f t="shared" si="113"/>
        <v xml:space="preserve"> </v>
      </c>
      <c r="X170" s="14" t="str">
        <f>IF(T170="","",IF(T170=1,Y170+0*(COUNTIF($T$7:T170,1)-1),X169))</f>
        <v/>
      </c>
      <c r="Y170" s="14" t="str">
        <f t="shared" si="114"/>
        <v/>
      </c>
      <c r="Z170" s="23"/>
      <c r="AA170" s="23"/>
      <c r="AC170" s="91" t="str">
        <f t="shared" si="99"/>
        <v/>
      </c>
      <c r="AD170" s="91" t="str">
        <f t="shared" si="100"/>
        <v/>
      </c>
      <c r="AE170" s="91" t="str">
        <f t="shared" si="101"/>
        <v/>
      </c>
      <c r="AF170" s="91" t="str">
        <f t="shared" si="102"/>
        <v/>
      </c>
      <c r="AG170" s="91" t="str">
        <f t="shared" si="103"/>
        <v/>
      </c>
      <c r="AH170" s="91" t="str">
        <f t="shared" si="104"/>
        <v/>
      </c>
      <c r="AI170" s="91" t="str">
        <f t="shared" si="105"/>
        <v/>
      </c>
      <c r="AJ170" s="10" t="str">
        <f t="shared" si="115"/>
        <v/>
      </c>
      <c r="AK170" s="10" t="str">
        <f t="shared" si="116"/>
        <v/>
      </c>
      <c r="AL170" s="92" t="str">
        <f t="shared" si="117"/>
        <v/>
      </c>
      <c r="AM170" s="92" t="str">
        <f t="shared" si="118"/>
        <v/>
      </c>
      <c r="AN170" s="10" t="str">
        <f t="shared" si="119"/>
        <v/>
      </c>
      <c r="AO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</row>
    <row r="171" spans="2:62" x14ac:dyDescent="0.25">
      <c r="B171" s="5">
        <v>165</v>
      </c>
      <c r="C171" s="14" t="str">
        <f t="array" ref="C171">IFERROR(IF(INDEX(RAM!$B$7:$B$205,B171,1)=0,"",INDEX(RAM!$B$7:$B$205,B171,1)),"")</f>
        <v/>
      </c>
      <c r="D171" s="136" t="str">
        <f>IFERROR(IF(C171="","",IF(INDEX(RAM!$C$7:$C$205,B171,1)="","-/-",INDEX(RAM!$C$7:$C$205,B171,1))),"")</f>
        <v/>
      </c>
      <c r="E171" s="136" t="str">
        <f t="array" ref="E171">IFERROR(IF(C171="","",INDEX(RAM!$D$7:$CY$205,B171,SMALL(IF(INDEX(RAM!$D$7:$CY$205,B171,)&lt;&gt;"",COLUMN(RAM!$D$7:$CY$205)-3,""),1))),"")</f>
        <v/>
      </c>
      <c r="F171" s="136" t="str">
        <f t="array" ref="F171">IFERROR(IF(C171="","",INDEX(RAM!$D$7:$CY$205,B171,SMALL(IF(INDEX(RAM!$D$7:$CY$205,B171,)&lt;&gt;"",COLUMN(RAM!$D$7:$CY$205)-3,""),2))),"")</f>
        <v/>
      </c>
      <c r="G171" s="136" t="str">
        <f t="array" ref="G171">IFERROR(IF(C171="","",INDEX(RAM!$D$7:$CY$205,B171,SMALL(IF(INDEX(RAM!$D$7:$CY$205,B171,)&lt;&gt;"",COLUMN(RAM!$D$7:$CY$205)-3,""),3))),"")</f>
        <v/>
      </c>
      <c r="H171" s="136" t="str">
        <f t="array" ref="H171">IFERROR(IF(C171="","",INDEX(RAM!$D$7:$CY$205,B171,SMALL(IF(INDEX(RAM!$D$7:$CY$205,B171,)&lt;&gt;"",COLUMN(RAM!$D$7:$CY$205)-3,""),4))),"")</f>
        <v/>
      </c>
      <c r="I171" s="136" t="str">
        <f t="array" ref="I171">IFERROR(IF(C171="","",INDEX(RAM!$D$7:$CY$205,B171,SMALL(IF(INDEX(RAM!$D$7:$CY$205,B171,)&lt;&gt;"",COLUMN(RAM!$D$7:$CY$205)-3,""),5))),"")</f>
        <v/>
      </c>
      <c r="J171" s="136" t="str">
        <f t="shared" si="106"/>
        <v>-/-</v>
      </c>
      <c r="K171" s="136" t="str">
        <f t="array" ref="K171">IFERROR(IF(C171="","",INDEX(RAM!$D$5:$CY$5,1,SMALL(IF(INDEX(RAM!$D$7:$CY$205,B171,)&lt;&gt;"",COLUMN(RAM!$D$7:$CY$205)-3,""),1))),"")</f>
        <v/>
      </c>
      <c r="L171" s="136" t="str">
        <f t="array" ref="L171">IFERROR(IF(C171="","",INDEX(RAM!$D$5:$CY$5,1,SMALL(IF(INDEX(RAM!$D$7:$CY$205,B171,)&lt;&gt;"",COLUMN(RAM!$D$7:$CY$205)-3,""),2))),"")</f>
        <v/>
      </c>
      <c r="M171" s="136" t="str">
        <f t="array" ref="M171">IFERROR(IF(C171="","",INDEX(RAM!$D$5:$CY$5,1,SMALL(IF(INDEX(RAM!$D$7:$CY$205,B171,)&lt;&gt;"",COLUMN(RAM!$D$7:$CY$205)-3,""),3))),"")</f>
        <v/>
      </c>
      <c r="N171" s="136" t="str">
        <f t="array" ref="N171">IFERROR(IF(C171="","",INDEX(RAM!$D$5:$CY$5,1,SMALL(IF(INDEX(RAM!$D$7:$CY$205,B171,)&lt;&gt;"",COLUMN(RAM!$D$7:$CY$205)-3,""),4))),"")</f>
        <v/>
      </c>
      <c r="O171" s="136" t="str">
        <f t="array" ref="O171">IFERROR(IF(C171="","",INDEX(RAM!$D$5:$CY$5,1,SMALL(IF(INDEX(RAM!$D$7:$CY$205,B171,)&lt;&gt;"",COLUMN(RAM!$D$7:$CY$205)-3,""),5))),"")</f>
        <v/>
      </c>
      <c r="P171" s="136" t="str">
        <f t="shared" si="107"/>
        <v>-/---</v>
      </c>
      <c r="Q171" s="136" t="str">
        <f t="shared" si="108"/>
        <v xml:space="preserve"> - </v>
      </c>
      <c r="R171" s="136" t="str">
        <f t="shared" si="109"/>
        <v/>
      </c>
      <c r="S171" s="14">
        <f>IF(roleF="",1,IF(ISNUMBER(MATCH(roleF,INDEX(RAM!$D$7:$CY$205,B171,),0)),1,0))*IF(personF="",1,IF(INDEX(INDEX(RAM!$D$7:$CY$205,B171,),1,personF)&lt;&gt;"",IF(roleF="",1,IF(ISNUMBER(MATCH(roleF,INDEX(RAM!$D$7:$CY$205,B171,personF),0)),1,0)),0))</f>
        <v>1</v>
      </c>
      <c r="T171" s="14" t="str">
        <f t="shared" si="110"/>
        <v/>
      </c>
      <c r="U171" s="14" t="str">
        <f t="shared" si="111"/>
        <v/>
      </c>
      <c r="V171" s="14" t="str">
        <f t="shared" si="112"/>
        <v/>
      </c>
      <c r="W171" s="14" t="str">
        <f t="shared" si="113"/>
        <v xml:space="preserve"> </v>
      </c>
      <c r="X171" s="14" t="str">
        <f>IF(T171="","",IF(T171=1,Y171+0*(COUNTIF($T$7:T171,1)-1),X170))</f>
        <v/>
      </c>
      <c r="Y171" s="14" t="str">
        <f t="shared" si="114"/>
        <v/>
      </c>
      <c r="Z171" s="23"/>
      <c r="AA171" s="23"/>
      <c r="AC171" s="91" t="str">
        <f t="shared" si="99"/>
        <v/>
      </c>
      <c r="AD171" s="91" t="str">
        <f t="shared" si="100"/>
        <v/>
      </c>
      <c r="AE171" s="91" t="str">
        <f t="shared" si="101"/>
        <v/>
      </c>
      <c r="AF171" s="91" t="str">
        <f t="shared" si="102"/>
        <v/>
      </c>
      <c r="AG171" s="91" t="str">
        <f t="shared" si="103"/>
        <v/>
      </c>
      <c r="AH171" s="91" t="str">
        <f t="shared" si="104"/>
        <v/>
      </c>
      <c r="AI171" s="91" t="str">
        <f t="shared" si="105"/>
        <v/>
      </c>
      <c r="AJ171" s="10" t="str">
        <f t="shared" si="115"/>
        <v/>
      </c>
      <c r="AK171" s="10" t="str">
        <f t="shared" si="116"/>
        <v/>
      </c>
      <c r="AL171" s="92" t="str">
        <f t="shared" si="117"/>
        <v/>
      </c>
      <c r="AM171" s="92" t="str">
        <f t="shared" si="118"/>
        <v/>
      </c>
      <c r="AN171" s="10" t="str">
        <f t="shared" si="119"/>
        <v/>
      </c>
      <c r="AO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</row>
    <row r="172" spans="2:62" x14ac:dyDescent="0.25">
      <c r="B172" s="5">
        <v>166</v>
      </c>
      <c r="C172" s="14" t="str">
        <f t="array" ref="C172">IFERROR(IF(INDEX(RAM!$B$7:$B$205,B172,1)=0,"",INDEX(RAM!$B$7:$B$205,B172,1)),"")</f>
        <v/>
      </c>
      <c r="D172" s="136" t="str">
        <f>IFERROR(IF(C172="","",IF(INDEX(RAM!$C$7:$C$205,B172,1)="","-/-",INDEX(RAM!$C$7:$C$205,B172,1))),"")</f>
        <v/>
      </c>
      <c r="E172" s="136" t="str">
        <f t="array" ref="E172">IFERROR(IF(C172="","",INDEX(RAM!$D$7:$CY$205,B172,SMALL(IF(INDEX(RAM!$D$7:$CY$205,B172,)&lt;&gt;"",COLUMN(RAM!$D$7:$CY$205)-3,""),1))),"")</f>
        <v/>
      </c>
      <c r="F172" s="136" t="str">
        <f t="array" ref="F172">IFERROR(IF(C172="","",INDEX(RAM!$D$7:$CY$205,B172,SMALL(IF(INDEX(RAM!$D$7:$CY$205,B172,)&lt;&gt;"",COLUMN(RAM!$D$7:$CY$205)-3,""),2))),"")</f>
        <v/>
      </c>
      <c r="G172" s="136" t="str">
        <f t="array" ref="G172">IFERROR(IF(C172="","",INDEX(RAM!$D$7:$CY$205,B172,SMALL(IF(INDEX(RAM!$D$7:$CY$205,B172,)&lt;&gt;"",COLUMN(RAM!$D$7:$CY$205)-3,""),3))),"")</f>
        <v/>
      </c>
      <c r="H172" s="136" t="str">
        <f t="array" ref="H172">IFERROR(IF(C172="","",INDEX(RAM!$D$7:$CY$205,B172,SMALL(IF(INDEX(RAM!$D$7:$CY$205,B172,)&lt;&gt;"",COLUMN(RAM!$D$7:$CY$205)-3,""),4))),"")</f>
        <v/>
      </c>
      <c r="I172" s="136" t="str">
        <f t="array" ref="I172">IFERROR(IF(C172="","",INDEX(RAM!$D$7:$CY$205,B172,SMALL(IF(INDEX(RAM!$D$7:$CY$205,B172,)&lt;&gt;"",COLUMN(RAM!$D$7:$CY$205)-3,""),5))),"")</f>
        <v/>
      </c>
      <c r="J172" s="136" t="str">
        <f t="shared" si="106"/>
        <v>-/-</v>
      </c>
      <c r="K172" s="136" t="str">
        <f t="array" ref="K172">IFERROR(IF(C172="","",INDEX(RAM!$D$5:$CY$5,1,SMALL(IF(INDEX(RAM!$D$7:$CY$205,B172,)&lt;&gt;"",COLUMN(RAM!$D$7:$CY$205)-3,""),1))),"")</f>
        <v/>
      </c>
      <c r="L172" s="136" t="str">
        <f t="array" ref="L172">IFERROR(IF(C172="","",INDEX(RAM!$D$5:$CY$5,1,SMALL(IF(INDEX(RAM!$D$7:$CY$205,B172,)&lt;&gt;"",COLUMN(RAM!$D$7:$CY$205)-3,""),2))),"")</f>
        <v/>
      </c>
      <c r="M172" s="136" t="str">
        <f t="array" ref="M172">IFERROR(IF(C172="","",INDEX(RAM!$D$5:$CY$5,1,SMALL(IF(INDEX(RAM!$D$7:$CY$205,B172,)&lt;&gt;"",COLUMN(RAM!$D$7:$CY$205)-3,""),3))),"")</f>
        <v/>
      </c>
      <c r="N172" s="136" t="str">
        <f t="array" ref="N172">IFERROR(IF(C172="","",INDEX(RAM!$D$5:$CY$5,1,SMALL(IF(INDEX(RAM!$D$7:$CY$205,B172,)&lt;&gt;"",COLUMN(RAM!$D$7:$CY$205)-3,""),4))),"")</f>
        <v/>
      </c>
      <c r="O172" s="136" t="str">
        <f t="array" ref="O172">IFERROR(IF(C172="","",INDEX(RAM!$D$5:$CY$5,1,SMALL(IF(INDEX(RAM!$D$7:$CY$205,B172,)&lt;&gt;"",COLUMN(RAM!$D$7:$CY$205)-3,""),5))),"")</f>
        <v/>
      </c>
      <c r="P172" s="136" t="str">
        <f t="shared" si="107"/>
        <v>-/---</v>
      </c>
      <c r="Q172" s="136" t="str">
        <f t="shared" si="108"/>
        <v xml:space="preserve"> - </v>
      </c>
      <c r="R172" s="136" t="str">
        <f t="shared" si="109"/>
        <v/>
      </c>
      <c r="S172" s="14">
        <f>IF(roleF="",1,IF(ISNUMBER(MATCH(roleF,INDEX(RAM!$D$7:$CY$205,B172,),0)),1,0))*IF(personF="",1,IF(INDEX(INDEX(RAM!$D$7:$CY$205,B172,),1,personF)&lt;&gt;"",IF(roleF="",1,IF(ISNUMBER(MATCH(roleF,INDEX(RAM!$D$7:$CY$205,B172,personF),0)),1,0)),0))</f>
        <v>1</v>
      </c>
      <c r="T172" s="14" t="str">
        <f t="shared" si="110"/>
        <v/>
      </c>
      <c r="U172" s="14" t="str">
        <f t="shared" si="111"/>
        <v/>
      </c>
      <c r="V172" s="14" t="str">
        <f t="shared" si="112"/>
        <v/>
      </c>
      <c r="W172" s="14" t="str">
        <f t="shared" si="113"/>
        <v xml:space="preserve"> </v>
      </c>
      <c r="X172" s="14" t="str">
        <f>IF(T172="","",IF(T172=1,Y172+0*(COUNTIF($T$7:T172,1)-1),X171))</f>
        <v/>
      </c>
      <c r="Y172" s="14" t="str">
        <f t="shared" si="114"/>
        <v/>
      </c>
      <c r="Z172" s="23"/>
      <c r="AA172" s="23"/>
      <c r="AC172" s="91" t="str">
        <f t="shared" si="99"/>
        <v/>
      </c>
      <c r="AD172" s="91" t="str">
        <f t="shared" si="100"/>
        <v/>
      </c>
      <c r="AE172" s="91" t="str">
        <f t="shared" si="101"/>
        <v/>
      </c>
      <c r="AF172" s="91" t="str">
        <f t="shared" si="102"/>
        <v/>
      </c>
      <c r="AG172" s="91" t="str">
        <f t="shared" si="103"/>
        <v/>
      </c>
      <c r="AH172" s="91" t="str">
        <f t="shared" si="104"/>
        <v/>
      </c>
      <c r="AI172" s="91" t="str">
        <f t="shared" si="105"/>
        <v/>
      </c>
      <c r="AJ172" s="10" t="str">
        <f t="shared" si="115"/>
        <v/>
      </c>
      <c r="AK172" s="10" t="str">
        <f t="shared" si="116"/>
        <v/>
      </c>
      <c r="AL172" s="92" t="str">
        <f t="shared" si="117"/>
        <v/>
      </c>
      <c r="AM172" s="92" t="str">
        <f t="shared" si="118"/>
        <v/>
      </c>
      <c r="AN172" s="10" t="str">
        <f t="shared" si="119"/>
        <v/>
      </c>
      <c r="AO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</row>
    <row r="173" spans="2:62" x14ac:dyDescent="0.25">
      <c r="B173" s="5">
        <v>167</v>
      </c>
      <c r="C173" s="14" t="str">
        <f t="array" ref="C173">IFERROR(IF(INDEX(RAM!$B$7:$B$205,B173,1)=0,"",INDEX(RAM!$B$7:$B$205,B173,1)),"")</f>
        <v/>
      </c>
      <c r="D173" s="136" t="str">
        <f>IFERROR(IF(C173="","",IF(INDEX(RAM!$C$7:$C$205,B173,1)="","-/-",INDEX(RAM!$C$7:$C$205,B173,1))),"")</f>
        <v/>
      </c>
      <c r="E173" s="136" t="str">
        <f t="array" ref="E173">IFERROR(IF(C173="","",INDEX(RAM!$D$7:$CY$205,B173,SMALL(IF(INDEX(RAM!$D$7:$CY$205,B173,)&lt;&gt;"",COLUMN(RAM!$D$7:$CY$205)-3,""),1))),"")</f>
        <v/>
      </c>
      <c r="F173" s="136" t="str">
        <f t="array" ref="F173">IFERROR(IF(C173="","",INDEX(RAM!$D$7:$CY$205,B173,SMALL(IF(INDEX(RAM!$D$7:$CY$205,B173,)&lt;&gt;"",COLUMN(RAM!$D$7:$CY$205)-3,""),2))),"")</f>
        <v/>
      </c>
      <c r="G173" s="136" t="str">
        <f t="array" ref="G173">IFERROR(IF(C173="","",INDEX(RAM!$D$7:$CY$205,B173,SMALL(IF(INDEX(RAM!$D$7:$CY$205,B173,)&lt;&gt;"",COLUMN(RAM!$D$7:$CY$205)-3,""),3))),"")</f>
        <v/>
      </c>
      <c r="H173" s="136" t="str">
        <f t="array" ref="H173">IFERROR(IF(C173="","",INDEX(RAM!$D$7:$CY$205,B173,SMALL(IF(INDEX(RAM!$D$7:$CY$205,B173,)&lt;&gt;"",COLUMN(RAM!$D$7:$CY$205)-3,""),4))),"")</f>
        <v/>
      </c>
      <c r="I173" s="136" t="str">
        <f t="array" ref="I173">IFERROR(IF(C173="","",INDEX(RAM!$D$7:$CY$205,B173,SMALL(IF(INDEX(RAM!$D$7:$CY$205,B173,)&lt;&gt;"",COLUMN(RAM!$D$7:$CY$205)-3,""),5))),"")</f>
        <v/>
      </c>
      <c r="J173" s="136" t="str">
        <f t="shared" si="106"/>
        <v>-/-</v>
      </c>
      <c r="K173" s="136" t="str">
        <f t="array" ref="K173">IFERROR(IF(C173="","",INDEX(RAM!$D$5:$CY$5,1,SMALL(IF(INDEX(RAM!$D$7:$CY$205,B173,)&lt;&gt;"",COLUMN(RAM!$D$7:$CY$205)-3,""),1))),"")</f>
        <v/>
      </c>
      <c r="L173" s="136" t="str">
        <f t="array" ref="L173">IFERROR(IF(C173="","",INDEX(RAM!$D$5:$CY$5,1,SMALL(IF(INDEX(RAM!$D$7:$CY$205,B173,)&lt;&gt;"",COLUMN(RAM!$D$7:$CY$205)-3,""),2))),"")</f>
        <v/>
      </c>
      <c r="M173" s="136" t="str">
        <f t="array" ref="M173">IFERROR(IF(C173="","",INDEX(RAM!$D$5:$CY$5,1,SMALL(IF(INDEX(RAM!$D$7:$CY$205,B173,)&lt;&gt;"",COLUMN(RAM!$D$7:$CY$205)-3,""),3))),"")</f>
        <v/>
      </c>
      <c r="N173" s="136" t="str">
        <f t="array" ref="N173">IFERROR(IF(C173="","",INDEX(RAM!$D$5:$CY$5,1,SMALL(IF(INDEX(RAM!$D$7:$CY$205,B173,)&lt;&gt;"",COLUMN(RAM!$D$7:$CY$205)-3,""),4))),"")</f>
        <v/>
      </c>
      <c r="O173" s="136" t="str">
        <f t="array" ref="O173">IFERROR(IF(C173="","",INDEX(RAM!$D$5:$CY$5,1,SMALL(IF(INDEX(RAM!$D$7:$CY$205,B173,)&lt;&gt;"",COLUMN(RAM!$D$7:$CY$205)-3,""),5))),"")</f>
        <v/>
      </c>
      <c r="P173" s="136" t="str">
        <f t="shared" si="107"/>
        <v>-/---</v>
      </c>
      <c r="Q173" s="136" t="str">
        <f t="shared" si="108"/>
        <v xml:space="preserve"> - </v>
      </c>
      <c r="R173" s="136" t="str">
        <f t="shared" si="109"/>
        <v/>
      </c>
      <c r="S173" s="14">
        <f>IF(roleF="",1,IF(ISNUMBER(MATCH(roleF,INDEX(RAM!$D$7:$CY$205,B173,),0)),1,0))*IF(personF="",1,IF(INDEX(INDEX(RAM!$D$7:$CY$205,B173,),1,personF)&lt;&gt;"",IF(roleF="",1,IF(ISNUMBER(MATCH(roleF,INDEX(RAM!$D$7:$CY$205,B173,personF),0)),1,0)),0))</f>
        <v>1</v>
      </c>
      <c r="T173" s="14" t="str">
        <f t="shared" si="110"/>
        <v/>
      </c>
      <c r="U173" s="14" t="str">
        <f t="shared" si="111"/>
        <v/>
      </c>
      <c r="V173" s="14" t="str">
        <f t="shared" si="112"/>
        <v/>
      </c>
      <c r="W173" s="14" t="str">
        <f t="shared" si="113"/>
        <v xml:space="preserve"> </v>
      </c>
      <c r="X173" s="14" t="str">
        <f>IF(T173="","",IF(T173=1,Y173+0*(COUNTIF($T$7:T173,1)-1),X172))</f>
        <v/>
      </c>
      <c r="Y173" s="14" t="str">
        <f t="shared" si="114"/>
        <v/>
      </c>
      <c r="Z173" s="23"/>
      <c r="AA173" s="23"/>
      <c r="AC173" s="91" t="str">
        <f t="shared" si="99"/>
        <v/>
      </c>
      <c r="AD173" s="91" t="str">
        <f t="shared" si="100"/>
        <v/>
      </c>
      <c r="AE173" s="91" t="str">
        <f t="shared" si="101"/>
        <v/>
      </c>
      <c r="AF173" s="91" t="str">
        <f t="shared" si="102"/>
        <v/>
      </c>
      <c r="AG173" s="91" t="str">
        <f t="shared" si="103"/>
        <v/>
      </c>
      <c r="AH173" s="91" t="str">
        <f t="shared" si="104"/>
        <v/>
      </c>
      <c r="AI173" s="91" t="str">
        <f t="shared" si="105"/>
        <v/>
      </c>
      <c r="AJ173" s="10" t="str">
        <f t="shared" si="115"/>
        <v/>
      </c>
      <c r="AK173" s="10" t="str">
        <f t="shared" si="116"/>
        <v/>
      </c>
      <c r="AL173" s="92" t="str">
        <f t="shared" si="117"/>
        <v/>
      </c>
      <c r="AM173" s="92" t="str">
        <f t="shared" si="118"/>
        <v/>
      </c>
      <c r="AN173" s="10" t="str">
        <f t="shared" si="119"/>
        <v/>
      </c>
      <c r="AO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</row>
    <row r="174" spans="2:62" x14ac:dyDescent="0.25">
      <c r="B174" s="5">
        <v>168</v>
      </c>
      <c r="C174" s="14" t="str">
        <f t="array" ref="C174">IFERROR(IF(INDEX(RAM!$B$7:$B$205,B174,1)=0,"",INDEX(RAM!$B$7:$B$205,B174,1)),"")</f>
        <v/>
      </c>
      <c r="D174" s="136" t="str">
        <f>IFERROR(IF(C174="","",IF(INDEX(RAM!$C$7:$C$205,B174,1)="","-/-",INDEX(RAM!$C$7:$C$205,B174,1))),"")</f>
        <v/>
      </c>
      <c r="E174" s="136" t="str">
        <f t="array" ref="E174">IFERROR(IF(C174="","",INDEX(RAM!$D$7:$CY$205,B174,SMALL(IF(INDEX(RAM!$D$7:$CY$205,B174,)&lt;&gt;"",COLUMN(RAM!$D$7:$CY$205)-3,""),1))),"")</f>
        <v/>
      </c>
      <c r="F174" s="136" t="str">
        <f t="array" ref="F174">IFERROR(IF(C174="","",INDEX(RAM!$D$7:$CY$205,B174,SMALL(IF(INDEX(RAM!$D$7:$CY$205,B174,)&lt;&gt;"",COLUMN(RAM!$D$7:$CY$205)-3,""),2))),"")</f>
        <v/>
      </c>
      <c r="G174" s="136" t="str">
        <f t="array" ref="G174">IFERROR(IF(C174="","",INDEX(RAM!$D$7:$CY$205,B174,SMALL(IF(INDEX(RAM!$D$7:$CY$205,B174,)&lt;&gt;"",COLUMN(RAM!$D$7:$CY$205)-3,""),3))),"")</f>
        <v/>
      </c>
      <c r="H174" s="136" t="str">
        <f t="array" ref="H174">IFERROR(IF(C174="","",INDEX(RAM!$D$7:$CY$205,B174,SMALL(IF(INDEX(RAM!$D$7:$CY$205,B174,)&lt;&gt;"",COLUMN(RAM!$D$7:$CY$205)-3,""),4))),"")</f>
        <v/>
      </c>
      <c r="I174" s="136" t="str">
        <f t="array" ref="I174">IFERROR(IF(C174="","",INDEX(RAM!$D$7:$CY$205,B174,SMALL(IF(INDEX(RAM!$D$7:$CY$205,B174,)&lt;&gt;"",COLUMN(RAM!$D$7:$CY$205)-3,""),5))),"")</f>
        <v/>
      </c>
      <c r="J174" s="136" t="str">
        <f t="shared" si="106"/>
        <v>-/-</v>
      </c>
      <c r="K174" s="136" t="str">
        <f t="array" ref="K174">IFERROR(IF(C174="","",INDEX(RAM!$D$5:$CY$5,1,SMALL(IF(INDEX(RAM!$D$7:$CY$205,B174,)&lt;&gt;"",COLUMN(RAM!$D$7:$CY$205)-3,""),1))),"")</f>
        <v/>
      </c>
      <c r="L174" s="136" t="str">
        <f t="array" ref="L174">IFERROR(IF(C174="","",INDEX(RAM!$D$5:$CY$5,1,SMALL(IF(INDEX(RAM!$D$7:$CY$205,B174,)&lt;&gt;"",COLUMN(RAM!$D$7:$CY$205)-3,""),2))),"")</f>
        <v/>
      </c>
      <c r="M174" s="136" t="str">
        <f t="array" ref="M174">IFERROR(IF(C174="","",INDEX(RAM!$D$5:$CY$5,1,SMALL(IF(INDEX(RAM!$D$7:$CY$205,B174,)&lt;&gt;"",COLUMN(RAM!$D$7:$CY$205)-3,""),3))),"")</f>
        <v/>
      </c>
      <c r="N174" s="136" t="str">
        <f t="array" ref="N174">IFERROR(IF(C174="","",INDEX(RAM!$D$5:$CY$5,1,SMALL(IF(INDEX(RAM!$D$7:$CY$205,B174,)&lt;&gt;"",COLUMN(RAM!$D$7:$CY$205)-3,""),4))),"")</f>
        <v/>
      </c>
      <c r="O174" s="136" t="str">
        <f t="array" ref="O174">IFERROR(IF(C174="","",INDEX(RAM!$D$5:$CY$5,1,SMALL(IF(INDEX(RAM!$D$7:$CY$205,B174,)&lt;&gt;"",COLUMN(RAM!$D$7:$CY$205)-3,""),5))),"")</f>
        <v/>
      </c>
      <c r="P174" s="136" t="str">
        <f t="shared" si="107"/>
        <v>-/---</v>
      </c>
      <c r="Q174" s="136" t="str">
        <f t="shared" si="108"/>
        <v xml:space="preserve"> - </v>
      </c>
      <c r="R174" s="136" t="str">
        <f t="shared" si="109"/>
        <v/>
      </c>
      <c r="S174" s="14">
        <f>IF(roleF="",1,IF(ISNUMBER(MATCH(roleF,INDEX(RAM!$D$7:$CY$205,B174,),0)),1,0))*IF(personF="",1,IF(INDEX(INDEX(RAM!$D$7:$CY$205,B174,),1,personF)&lt;&gt;"",IF(roleF="",1,IF(ISNUMBER(MATCH(roleF,INDEX(RAM!$D$7:$CY$205,B174,personF),0)),1,0)),0))</f>
        <v>1</v>
      </c>
      <c r="T174" s="14" t="str">
        <f t="shared" si="110"/>
        <v/>
      </c>
      <c r="U174" s="14" t="str">
        <f t="shared" si="111"/>
        <v/>
      </c>
      <c r="V174" s="14" t="str">
        <f t="shared" si="112"/>
        <v/>
      </c>
      <c r="W174" s="14" t="str">
        <f t="shared" si="113"/>
        <v xml:space="preserve"> </v>
      </c>
      <c r="X174" s="14" t="str">
        <f>IF(T174="","",IF(T174=1,Y174+0*(COUNTIF($T$7:T174,1)-1),X173))</f>
        <v/>
      </c>
      <c r="Y174" s="14" t="str">
        <f t="shared" si="114"/>
        <v/>
      </c>
      <c r="Z174" s="23"/>
      <c r="AA174" s="23"/>
      <c r="AC174" s="91" t="str">
        <f t="shared" si="99"/>
        <v/>
      </c>
      <c r="AD174" s="91" t="str">
        <f t="shared" si="100"/>
        <v/>
      </c>
      <c r="AE174" s="91" t="str">
        <f t="shared" si="101"/>
        <v/>
      </c>
      <c r="AF174" s="91" t="str">
        <f t="shared" si="102"/>
        <v/>
      </c>
      <c r="AG174" s="91" t="str">
        <f t="shared" si="103"/>
        <v/>
      </c>
      <c r="AH174" s="91" t="str">
        <f t="shared" si="104"/>
        <v/>
      </c>
      <c r="AI174" s="91" t="str">
        <f t="shared" si="105"/>
        <v/>
      </c>
      <c r="AJ174" s="10" t="str">
        <f t="shared" si="115"/>
        <v/>
      </c>
      <c r="AK174" s="10" t="str">
        <f t="shared" si="116"/>
        <v/>
      </c>
      <c r="AL174" s="92" t="str">
        <f t="shared" si="117"/>
        <v/>
      </c>
      <c r="AM174" s="92" t="str">
        <f t="shared" si="118"/>
        <v/>
      </c>
      <c r="AN174" s="10" t="str">
        <f t="shared" si="119"/>
        <v/>
      </c>
      <c r="AO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</row>
    <row r="175" spans="2:62" x14ac:dyDescent="0.25">
      <c r="B175" s="5">
        <v>169</v>
      </c>
      <c r="C175" s="14" t="str">
        <f t="array" ref="C175">IFERROR(IF(INDEX(RAM!$B$7:$B$205,B175,1)=0,"",INDEX(RAM!$B$7:$B$205,B175,1)),"")</f>
        <v/>
      </c>
      <c r="D175" s="136" t="str">
        <f>IFERROR(IF(C175="","",IF(INDEX(RAM!$C$7:$C$205,B175,1)="","-/-",INDEX(RAM!$C$7:$C$205,B175,1))),"")</f>
        <v/>
      </c>
      <c r="E175" s="136" t="str">
        <f t="array" ref="E175">IFERROR(IF(C175="","",INDEX(RAM!$D$7:$CY$205,B175,SMALL(IF(INDEX(RAM!$D$7:$CY$205,B175,)&lt;&gt;"",COLUMN(RAM!$D$7:$CY$205)-3,""),1))),"")</f>
        <v/>
      </c>
      <c r="F175" s="136" t="str">
        <f t="array" ref="F175">IFERROR(IF(C175="","",INDEX(RAM!$D$7:$CY$205,B175,SMALL(IF(INDEX(RAM!$D$7:$CY$205,B175,)&lt;&gt;"",COLUMN(RAM!$D$7:$CY$205)-3,""),2))),"")</f>
        <v/>
      </c>
      <c r="G175" s="136" t="str">
        <f t="array" ref="G175">IFERROR(IF(C175="","",INDEX(RAM!$D$7:$CY$205,B175,SMALL(IF(INDEX(RAM!$D$7:$CY$205,B175,)&lt;&gt;"",COLUMN(RAM!$D$7:$CY$205)-3,""),3))),"")</f>
        <v/>
      </c>
      <c r="H175" s="136" t="str">
        <f t="array" ref="H175">IFERROR(IF(C175="","",INDEX(RAM!$D$7:$CY$205,B175,SMALL(IF(INDEX(RAM!$D$7:$CY$205,B175,)&lt;&gt;"",COLUMN(RAM!$D$7:$CY$205)-3,""),4))),"")</f>
        <v/>
      </c>
      <c r="I175" s="136" t="str">
        <f t="array" ref="I175">IFERROR(IF(C175="","",INDEX(RAM!$D$7:$CY$205,B175,SMALL(IF(INDEX(RAM!$D$7:$CY$205,B175,)&lt;&gt;"",COLUMN(RAM!$D$7:$CY$205)-3,""),5))),"")</f>
        <v/>
      </c>
      <c r="J175" s="136" t="str">
        <f t="shared" si="106"/>
        <v>-/-</v>
      </c>
      <c r="K175" s="136" t="str">
        <f t="array" ref="K175">IFERROR(IF(C175="","",INDEX(RAM!$D$5:$CY$5,1,SMALL(IF(INDEX(RAM!$D$7:$CY$205,B175,)&lt;&gt;"",COLUMN(RAM!$D$7:$CY$205)-3,""),1))),"")</f>
        <v/>
      </c>
      <c r="L175" s="136" t="str">
        <f t="array" ref="L175">IFERROR(IF(C175="","",INDEX(RAM!$D$5:$CY$5,1,SMALL(IF(INDEX(RAM!$D$7:$CY$205,B175,)&lt;&gt;"",COLUMN(RAM!$D$7:$CY$205)-3,""),2))),"")</f>
        <v/>
      </c>
      <c r="M175" s="136" t="str">
        <f t="array" ref="M175">IFERROR(IF(C175="","",INDEX(RAM!$D$5:$CY$5,1,SMALL(IF(INDEX(RAM!$D$7:$CY$205,B175,)&lt;&gt;"",COLUMN(RAM!$D$7:$CY$205)-3,""),3))),"")</f>
        <v/>
      </c>
      <c r="N175" s="136" t="str">
        <f t="array" ref="N175">IFERROR(IF(C175="","",INDEX(RAM!$D$5:$CY$5,1,SMALL(IF(INDEX(RAM!$D$7:$CY$205,B175,)&lt;&gt;"",COLUMN(RAM!$D$7:$CY$205)-3,""),4))),"")</f>
        <v/>
      </c>
      <c r="O175" s="136" t="str">
        <f t="array" ref="O175">IFERROR(IF(C175="","",INDEX(RAM!$D$5:$CY$5,1,SMALL(IF(INDEX(RAM!$D$7:$CY$205,B175,)&lt;&gt;"",COLUMN(RAM!$D$7:$CY$205)-3,""),5))),"")</f>
        <v/>
      </c>
      <c r="P175" s="136" t="str">
        <f t="shared" si="107"/>
        <v>-/---</v>
      </c>
      <c r="Q175" s="136" t="str">
        <f t="shared" si="108"/>
        <v xml:space="preserve"> - </v>
      </c>
      <c r="R175" s="136" t="str">
        <f t="shared" si="109"/>
        <v/>
      </c>
      <c r="S175" s="14">
        <f>IF(roleF="",1,IF(ISNUMBER(MATCH(roleF,INDEX(RAM!$D$7:$CY$205,B175,),0)),1,0))*IF(personF="",1,IF(INDEX(INDEX(RAM!$D$7:$CY$205,B175,),1,personF)&lt;&gt;"",IF(roleF="",1,IF(ISNUMBER(MATCH(roleF,INDEX(RAM!$D$7:$CY$205,B175,personF),0)),1,0)),0))</f>
        <v>1</v>
      </c>
      <c r="T175" s="14" t="str">
        <f t="shared" si="110"/>
        <v/>
      </c>
      <c r="U175" s="14" t="str">
        <f t="shared" si="111"/>
        <v/>
      </c>
      <c r="V175" s="14" t="str">
        <f t="shared" si="112"/>
        <v/>
      </c>
      <c r="W175" s="14" t="str">
        <f t="shared" si="113"/>
        <v xml:space="preserve"> </v>
      </c>
      <c r="X175" s="14" t="str">
        <f>IF(T175="","",IF(T175=1,Y175+0*(COUNTIF($T$7:T175,1)-1),X174))</f>
        <v/>
      </c>
      <c r="Y175" s="14" t="str">
        <f t="shared" si="114"/>
        <v/>
      </c>
      <c r="Z175" s="23"/>
      <c r="AA175" s="23"/>
      <c r="AC175" s="91" t="str">
        <f t="shared" si="99"/>
        <v/>
      </c>
      <c r="AD175" s="91" t="str">
        <f t="shared" si="100"/>
        <v/>
      </c>
      <c r="AE175" s="91" t="str">
        <f t="shared" si="101"/>
        <v/>
      </c>
      <c r="AF175" s="91" t="str">
        <f t="shared" si="102"/>
        <v/>
      </c>
      <c r="AG175" s="91" t="str">
        <f t="shared" si="103"/>
        <v/>
      </c>
      <c r="AH175" s="91" t="str">
        <f t="shared" si="104"/>
        <v/>
      </c>
      <c r="AI175" s="91" t="str">
        <f t="shared" si="105"/>
        <v/>
      </c>
      <c r="AJ175" s="10" t="str">
        <f t="shared" si="115"/>
        <v/>
      </c>
      <c r="AK175" s="10" t="str">
        <f t="shared" si="116"/>
        <v/>
      </c>
      <c r="AL175" s="92" t="str">
        <f t="shared" si="117"/>
        <v/>
      </c>
      <c r="AM175" s="92" t="str">
        <f t="shared" si="118"/>
        <v/>
      </c>
      <c r="AN175" s="10" t="str">
        <f t="shared" si="119"/>
        <v/>
      </c>
      <c r="AO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</row>
    <row r="176" spans="2:62" x14ac:dyDescent="0.25">
      <c r="B176" s="5">
        <v>170</v>
      </c>
      <c r="C176" s="14" t="str">
        <f t="array" ref="C176">IFERROR(IF(INDEX(RAM!$B$7:$B$205,B176,1)=0,"",INDEX(RAM!$B$7:$B$205,B176,1)),"")</f>
        <v/>
      </c>
      <c r="D176" s="136" t="str">
        <f>IFERROR(IF(C176="","",IF(INDEX(RAM!$C$7:$C$205,B176,1)="","-/-",INDEX(RAM!$C$7:$C$205,B176,1))),"")</f>
        <v/>
      </c>
      <c r="E176" s="136" t="str">
        <f t="array" ref="E176">IFERROR(IF(C176="","",INDEX(RAM!$D$7:$CY$205,B176,SMALL(IF(INDEX(RAM!$D$7:$CY$205,B176,)&lt;&gt;"",COLUMN(RAM!$D$7:$CY$205)-3,""),1))),"")</f>
        <v/>
      </c>
      <c r="F176" s="136" t="str">
        <f t="array" ref="F176">IFERROR(IF(C176="","",INDEX(RAM!$D$7:$CY$205,B176,SMALL(IF(INDEX(RAM!$D$7:$CY$205,B176,)&lt;&gt;"",COLUMN(RAM!$D$7:$CY$205)-3,""),2))),"")</f>
        <v/>
      </c>
      <c r="G176" s="136" t="str">
        <f t="array" ref="G176">IFERROR(IF(C176="","",INDEX(RAM!$D$7:$CY$205,B176,SMALL(IF(INDEX(RAM!$D$7:$CY$205,B176,)&lt;&gt;"",COLUMN(RAM!$D$7:$CY$205)-3,""),3))),"")</f>
        <v/>
      </c>
      <c r="H176" s="136" t="str">
        <f t="array" ref="H176">IFERROR(IF(C176="","",INDEX(RAM!$D$7:$CY$205,B176,SMALL(IF(INDEX(RAM!$D$7:$CY$205,B176,)&lt;&gt;"",COLUMN(RAM!$D$7:$CY$205)-3,""),4))),"")</f>
        <v/>
      </c>
      <c r="I176" s="136" t="str">
        <f t="array" ref="I176">IFERROR(IF(C176="","",INDEX(RAM!$D$7:$CY$205,B176,SMALL(IF(INDEX(RAM!$D$7:$CY$205,B176,)&lt;&gt;"",COLUMN(RAM!$D$7:$CY$205)-3,""),5))),"")</f>
        <v/>
      </c>
      <c r="J176" s="136" t="str">
        <f t="shared" si="106"/>
        <v>-/-</v>
      </c>
      <c r="K176" s="136" t="str">
        <f t="array" ref="K176">IFERROR(IF(C176="","",INDEX(RAM!$D$5:$CY$5,1,SMALL(IF(INDEX(RAM!$D$7:$CY$205,B176,)&lt;&gt;"",COLUMN(RAM!$D$7:$CY$205)-3,""),1))),"")</f>
        <v/>
      </c>
      <c r="L176" s="136" t="str">
        <f t="array" ref="L176">IFERROR(IF(C176="","",INDEX(RAM!$D$5:$CY$5,1,SMALL(IF(INDEX(RAM!$D$7:$CY$205,B176,)&lt;&gt;"",COLUMN(RAM!$D$7:$CY$205)-3,""),2))),"")</f>
        <v/>
      </c>
      <c r="M176" s="136" t="str">
        <f t="array" ref="M176">IFERROR(IF(C176="","",INDEX(RAM!$D$5:$CY$5,1,SMALL(IF(INDEX(RAM!$D$7:$CY$205,B176,)&lt;&gt;"",COLUMN(RAM!$D$7:$CY$205)-3,""),3))),"")</f>
        <v/>
      </c>
      <c r="N176" s="136" t="str">
        <f t="array" ref="N176">IFERROR(IF(C176="","",INDEX(RAM!$D$5:$CY$5,1,SMALL(IF(INDEX(RAM!$D$7:$CY$205,B176,)&lt;&gt;"",COLUMN(RAM!$D$7:$CY$205)-3,""),4))),"")</f>
        <v/>
      </c>
      <c r="O176" s="136" t="str">
        <f t="array" ref="O176">IFERROR(IF(C176="","",INDEX(RAM!$D$5:$CY$5,1,SMALL(IF(INDEX(RAM!$D$7:$CY$205,B176,)&lt;&gt;"",COLUMN(RAM!$D$7:$CY$205)-3,""),5))),"")</f>
        <v/>
      </c>
      <c r="P176" s="136" t="str">
        <f t="shared" si="107"/>
        <v>-/---</v>
      </c>
      <c r="Q176" s="136" t="str">
        <f t="shared" si="108"/>
        <v xml:space="preserve"> - </v>
      </c>
      <c r="R176" s="136" t="str">
        <f t="shared" si="109"/>
        <v/>
      </c>
      <c r="S176" s="14">
        <f>IF(roleF="",1,IF(ISNUMBER(MATCH(roleF,INDEX(RAM!$D$7:$CY$205,B176,),0)),1,0))*IF(personF="",1,IF(INDEX(INDEX(RAM!$D$7:$CY$205,B176,),1,personF)&lt;&gt;"",IF(roleF="",1,IF(ISNUMBER(MATCH(roleF,INDEX(RAM!$D$7:$CY$205,B176,personF),0)),1,0)),0))</f>
        <v>1</v>
      </c>
      <c r="T176" s="14" t="str">
        <f t="shared" si="110"/>
        <v/>
      </c>
      <c r="U176" s="14" t="str">
        <f t="shared" si="111"/>
        <v/>
      </c>
      <c r="V176" s="14" t="str">
        <f t="shared" si="112"/>
        <v/>
      </c>
      <c r="W176" s="14" t="str">
        <f t="shared" si="113"/>
        <v xml:space="preserve"> </v>
      </c>
      <c r="X176" s="14" t="str">
        <f>IF(T176="","",IF(T176=1,Y176+0*(COUNTIF($T$7:T176,1)-1),X175))</f>
        <v/>
      </c>
      <c r="Y176" s="14" t="str">
        <f t="shared" si="114"/>
        <v/>
      </c>
      <c r="Z176" s="23"/>
      <c r="AA176" s="23"/>
      <c r="AC176" s="91" t="str">
        <f t="shared" si="99"/>
        <v/>
      </c>
      <c r="AD176" s="91" t="str">
        <f t="shared" si="100"/>
        <v/>
      </c>
      <c r="AE176" s="91" t="str">
        <f t="shared" si="101"/>
        <v/>
      </c>
      <c r="AF176" s="91" t="str">
        <f t="shared" si="102"/>
        <v/>
      </c>
      <c r="AG176" s="91" t="str">
        <f t="shared" si="103"/>
        <v/>
      </c>
      <c r="AH176" s="91" t="str">
        <f t="shared" si="104"/>
        <v/>
      </c>
      <c r="AI176" s="91" t="str">
        <f t="shared" si="105"/>
        <v/>
      </c>
      <c r="AJ176" s="10" t="str">
        <f t="shared" si="115"/>
        <v/>
      </c>
      <c r="AK176" s="10" t="str">
        <f t="shared" si="116"/>
        <v/>
      </c>
      <c r="AL176" s="92" t="str">
        <f t="shared" si="117"/>
        <v/>
      </c>
      <c r="AM176" s="92" t="str">
        <f t="shared" si="118"/>
        <v/>
      </c>
      <c r="AN176" s="10" t="str">
        <f t="shared" si="119"/>
        <v/>
      </c>
      <c r="AO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</row>
    <row r="177" spans="2:62" x14ac:dyDescent="0.25">
      <c r="B177" s="5">
        <v>171</v>
      </c>
      <c r="C177" s="14" t="str">
        <f t="array" ref="C177">IFERROR(IF(INDEX(RAM!$B$7:$B$205,B177,1)=0,"",INDEX(RAM!$B$7:$B$205,B177,1)),"")</f>
        <v/>
      </c>
      <c r="D177" s="136" t="str">
        <f>IFERROR(IF(C177="","",IF(INDEX(RAM!$C$7:$C$205,B177,1)="","-/-",INDEX(RAM!$C$7:$C$205,B177,1))),"")</f>
        <v/>
      </c>
      <c r="E177" s="136" t="str">
        <f t="array" ref="E177">IFERROR(IF(C177="","",INDEX(RAM!$D$7:$CY$205,B177,SMALL(IF(INDEX(RAM!$D$7:$CY$205,B177,)&lt;&gt;"",COLUMN(RAM!$D$7:$CY$205)-3,""),1))),"")</f>
        <v/>
      </c>
      <c r="F177" s="136" t="str">
        <f t="array" ref="F177">IFERROR(IF(C177="","",INDEX(RAM!$D$7:$CY$205,B177,SMALL(IF(INDEX(RAM!$D$7:$CY$205,B177,)&lt;&gt;"",COLUMN(RAM!$D$7:$CY$205)-3,""),2))),"")</f>
        <v/>
      </c>
      <c r="G177" s="136" t="str">
        <f t="array" ref="G177">IFERROR(IF(C177="","",INDEX(RAM!$D$7:$CY$205,B177,SMALL(IF(INDEX(RAM!$D$7:$CY$205,B177,)&lt;&gt;"",COLUMN(RAM!$D$7:$CY$205)-3,""),3))),"")</f>
        <v/>
      </c>
      <c r="H177" s="136" t="str">
        <f t="array" ref="H177">IFERROR(IF(C177="","",INDEX(RAM!$D$7:$CY$205,B177,SMALL(IF(INDEX(RAM!$D$7:$CY$205,B177,)&lt;&gt;"",COLUMN(RAM!$D$7:$CY$205)-3,""),4))),"")</f>
        <v/>
      </c>
      <c r="I177" s="136" t="str">
        <f t="array" ref="I177">IFERROR(IF(C177="","",INDEX(RAM!$D$7:$CY$205,B177,SMALL(IF(INDEX(RAM!$D$7:$CY$205,B177,)&lt;&gt;"",COLUMN(RAM!$D$7:$CY$205)-3,""),5))),"")</f>
        <v/>
      </c>
      <c r="J177" s="136" t="str">
        <f t="shared" si="106"/>
        <v>-/-</v>
      </c>
      <c r="K177" s="136" t="str">
        <f t="array" ref="K177">IFERROR(IF(C177="","",INDEX(RAM!$D$5:$CY$5,1,SMALL(IF(INDEX(RAM!$D$7:$CY$205,B177,)&lt;&gt;"",COLUMN(RAM!$D$7:$CY$205)-3,""),1))),"")</f>
        <v/>
      </c>
      <c r="L177" s="136" t="str">
        <f t="array" ref="L177">IFERROR(IF(C177="","",INDEX(RAM!$D$5:$CY$5,1,SMALL(IF(INDEX(RAM!$D$7:$CY$205,B177,)&lt;&gt;"",COLUMN(RAM!$D$7:$CY$205)-3,""),2))),"")</f>
        <v/>
      </c>
      <c r="M177" s="136" t="str">
        <f t="array" ref="M177">IFERROR(IF(C177="","",INDEX(RAM!$D$5:$CY$5,1,SMALL(IF(INDEX(RAM!$D$7:$CY$205,B177,)&lt;&gt;"",COLUMN(RAM!$D$7:$CY$205)-3,""),3))),"")</f>
        <v/>
      </c>
      <c r="N177" s="136" t="str">
        <f t="array" ref="N177">IFERROR(IF(C177="","",INDEX(RAM!$D$5:$CY$5,1,SMALL(IF(INDEX(RAM!$D$7:$CY$205,B177,)&lt;&gt;"",COLUMN(RAM!$D$7:$CY$205)-3,""),4))),"")</f>
        <v/>
      </c>
      <c r="O177" s="136" t="str">
        <f t="array" ref="O177">IFERROR(IF(C177="","",INDEX(RAM!$D$5:$CY$5,1,SMALL(IF(INDEX(RAM!$D$7:$CY$205,B177,)&lt;&gt;"",COLUMN(RAM!$D$7:$CY$205)-3,""),5))),"")</f>
        <v/>
      </c>
      <c r="P177" s="136" t="str">
        <f t="shared" si="107"/>
        <v>-/---</v>
      </c>
      <c r="Q177" s="136" t="str">
        <f t="shared" si="108"/>
        <v xml:space="preserve"> - </v>
      </c>
      <c r="R177" s="136" t="str">
        <f t="shared" si="109"/>
        <v/>
      </c>
      <c r="S177" s="14">
        <f>IF(roleF="",1,IF(ISNUMBER(MATCH(roleF,INDEX(RAM!$D$7:$CY$205,B177,),0)),1,0))*IF(personF="",1,IF(INDEX(INDEX(RAM!$D$7:$CY$205,B177,),1,personF)&lt;&gt;"",IF(roleF="",1,IF(ISNUMBER(MATCH(roleF,INDEX(RAM!$D$7:$CY$205,B177,personF),0)),1,0)),0))</f>
        <v>1</v>
      </c>
      <c r="T177" s="14" t="str">
        <f t="shared" si="110"/>
        <v/>
      </c>
      <c r="U177" s="14" t="str">
        <f t="shared" si="111"/>
        <v/>
      </c>
      <c r="V177" s="14" t="str">
        <f t="shared" si="112"/>
        <v/>
      </c>
      <c r="W177" s="14" t="str">
        <f t="shared" si="113"/>
        <v xml:space="preserve"> </v>
      </c>
      <c r="X177" s="14" t="str">
        <f>IF(T177="","",IF(T177=1,Y177+0*(COUNTIF($T$7:T177,1)-1),X176))</f>
        <v/>
      </c>
      <c r="Y177" s="14" t="str">
        <f t="shared" si="114"/>
        <v/>
      </c>
      <c r="Z177" s="23"/>
      <c r="AA177" s="23"/>
      <c r="AC177" s="91" t="str">
        <f t="shared" si="99"/>
        <v/>
      </c>
      <c r="AD177" s="91" t="str">
        <f t="shared" si="100"/>
        <v/>
      </c>
      <c r="AE177" s="91" t="str">
        <f t="shared" si="101"/>
        <v/>
      </c>
      <c r="AF177" s="91" t="str">
        <f t="shared" si="102"/>
        <v/>
      </c>
      <c r="AG177" s="91" t="str">
        <f t="shared" si="103"/>
        <v/>
      </c>
      <c r="AH177" s="91" t="str">
        <f t="shared" si="104"/>
        <v/>
      </c>
      <c r="AI177" s="91" t="str">
        <f t="shared" si="105"/>
        <v/>
      </c>
      <c r="AJ177" s="10" t="str">
        <f t="shared" si="115"/>
        <v/>
      </c>
      <c r="AK177" s="10" t="str">
        <f t="shared" si="116"/>
        <v/>
      </c>
      <c r="AL177" s="92" t="str">
        <f t="shared" si="117"/>
        <v/>
      </c>
      <c r="AM177" s="92" t="str">
        <f t="shared" si="118"/>
        <v/>
      </c>
      <c r="AN177" s="10" t="str">
        <f t="shared" si="119"/>
        <v/>
      </c>
      <c r="AO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</row>
    <row r="178" spans="2:62" x14ac:dyDescent="0.25">
      <c r="B178" s="5">
        <v>172</v>
      </c>
      <c r="C178" s="14" t="str">
        <f t="array" ref="C178">IFERROR(IF(INDEX(RAM!$B$7:$B$205,B178,1)=0,"",INDEX(RAM!$B$7:$B$205,B178,1)),"")</f>
        <v/>
      </c>
      <c r="D178" s="136" t="str">
        <f>IFERROR(IF(C178="","",IF(INDEX(RAM!$C$7:$C$205,B178,1)="","-/-",INDEX(RAM!$C$7:$C$205,B178,1))),"")</f>
        <v/>
      </c>
      <c r="E178" s="136" t="str">
        <f t="array" ref="E178">IFERROR(IF(C178="","",INDEX(RAM!$D$7:$CY$205,B178,SMALL(IF(INDEX(RAM!$D$7:$CY$205,B178,)&lt;&gt;"",COLUMN(RAM!$D$7:$CY$205)-3,""),1))),"")</f>
        <v/>
      </c>
      <c r="F178" s="136" t="str">
        <f t="array" ref="F178">IFERROR(IF(C178="","",INDEX(RAM!$D$7:$CY$205,B178,SMALL(IF(INDEX(RAM!$D$7:$CY$205,B178,)&lt;&gt;"",COLUMN(RAM!$D$7:$CY$205)-3,""),2))),"")</f>
        <v/>
      </c>
      <c r="G178" s="136" t="str">
        <f t="array" ref="G178">IFERROR(IF(C178="","",INDEX(RAM!$D$7:$CY$205,B178,SMALL(IF(INDEX(RAM!$D$7:$CY$205,B178,)&lt;&gt;"",COLUMN(RAM!$D$7:$CY$205)-3,""),3))),"")</f>
        <v/>
      </c>
      <c r="H178" s="136" t="str">
        <f t="array" ref="H178">IFERROR(IF(C178="","",INDEX(RAM!$D$7:$CY$205,B178,SMALL(IF(INDEX(RAM!$D$7:$CY$205,B178,)&lt;&gt;"",COLUMN(RAM!$D$7:$CY$205)-3,""),4))),"")</f>
        <v/>
      </c>
      <c r="I178" s="136" t="str">
        <f t="array" ref="I178">IFERROR(IF(C178="","",INDEX(RAM!$D$7:$CY$205,B178,SMALL(IF(INDEX(RAM!$D$7:$CY$205,B178,)&lt;&gt;"",COLUMN(RAM!$D$7:$CY$205)-3,""),5))),"")</f>
        <v/>
      </c>
      <c r="J178" s="136" t="str">
        <f t="shared" si="106"/>
        <v>-/-</v>
      </c>
      <c r="K178" s="136" t="str">
        <f t="array" ref="K178">IFERROR(IF(C178="","",INDEX(RAM!$D$5:$CY$5,1,SMALL(IF(INDEX(RAM!$D$7:$CY$205,B178,)&lt;&gt;"",COLUMN(RAM!$D$7:$CY$205)-3,""),1))),"")</f>
        <v/>
      </c>
      <c r="L178" s="136" t="str">
        <f t="array" ref="L178">IFERROR(IF(C178="","",INDEX(RAM!$D$5:$CY$5,1,SMALL(IF(INDEX(RAM!$D$7:$CY$205,B178,)&lt;&gt;"",COLUMN(RAM!$D$7:$CY$205)-3,""),2))),"")</f>
        <v/>
      </c>
      <c r="M178" s="136" t="str">
        <f t="array" ref="M178">IFERROR(IF(C178="","",INDEX(RAM!$D$5:$CY$5,1,SMALL(IF(INDEX(RAM!$D$7:$CY$205,B178,)&lt;&gt;"",COLUMN(RAM!$D$7:$CY$205)-3,""),3))),"")</f>
        <v/>
      </c>
      <c r="N178" s="136" t="str">
        <f t="array" ref="N178">IFERROR(IF(C178="","",INDEX(RAM!$D$5:$CY$5,1,SMALL(IF(INDEX(RAM!$D$7:$CY$205,B178,)&lt;&gt;"",COLUMN(RAM!$D$7:$CY$205)-3,""),4))),"")</f>
        <v/>
      </c>
      <c r="O178" s="136" t="str">
        <f t="array" ref="O178">IFERROR(IF(C178="","",INDEX(RAM!$D$5:$CY$5,1,SMALL(IF(INDEX(RAM!$D$7:$CY$205,B178,)&lt;&gt;"",COLUMN(RAM!$D$7:$CY$205)-3,""),5))),"")</f>
        <v/>
      </c>
      <c r="P178" s="136" t="str">
        <f t="shared" si="107"/>
        <v>-/---</v>
      </c>
      <c r="Q178" s="136" t="str">
        <f t="shared" si="108"/>
        <v xml:space="preserve"> - </v>
      </c>
      <c r="R178" s="136" t="str">
        <f t="shared" si="109"/>
        <v/>
      </c>
      <c r="S178" s="14">
        <f>IF(roleF="",1,IF(ISNUMBER(MATCH(roleF,INDEX(RAM!$D$7:$CY$205,B178,),0)),1,0))*IF(personF="",1,IF(INDEX(INDEX(RAM!$D$7:$CY$205,B178,),1,personF)&lt;&gt;"",IF(roleF="",1,IF(ISNUMBER(MATCH(roleF,INDEX(RAM!$D$7:$CY$205,B178,personF),0)),1,0)),0))</f>
        <v>1</v>
      </c>
      <c r="T178" s="14" t="str">
        <f t="shared" si="110"/>
        <v/>
      </c>
      <c r="U178" s="14" t="str">
        <f t="shared" si="111"/>
        <v/>
      </c>
      <c r="V178" s="14" t="str">
        <f t="shared" si="112"/>
        <v/>
      </c>
      <c r="W178" s="14" t="str">
        <f t="shared" si="113"/>
        <v xml:space="preserve"> </v>
      </c>
      <c r="X178" s="14" t="str">
        <f>IF(T178="","",IF(T178=1,Y178+0*(COUNTIF($T$7:T178,1)-1),X177))</f>
        <v/>
      </c>
      <c r="Y178" s="14" t="str">
        <f t="shared" si="114"/>
        <v/>
      </c>
      <c r="Z178" s="23"/>
      <c r="AA178" s="23"/>
      <c r="AC178" s="91" t="str">
        <f t="shared" si="99"/>
        <v/>
      </c>
      <c r="AD178" s="91" t="str">
        <f t="shared" si="100"/>
        <v/>
      </c>
      <c r="AE178" s="91" t="str">
        <f t="shared" si="101"/>
        <v/>
      </c>
      <c r="AF178" s="91" t="str">
        <f t="shared" si="102"/>
        <v/>
      </c>
      <c r="AG178" s="91" t="str">
        <f t="shared" si="103"/>
        <v/>
      </c>
      <c r="AH178" s="91" t="str">
        <f t="shared" si="104"/>
        <v/>
      </c>
      <c r="AI178" s="91" t="str">
        <f t="shared" si="105"/>
        <v/>
      </c>
      <c r="AJ178" s="10" t="str">
        <f t="shared" si="115"/>
        <v/>
      </c>
      <c r="AK178" s="10" t="str">
        <f t="shared" si="116"/>
        <v/>
      </c>
      <c r="AL178" s="92" t="str">
        <f t="shared" si="117"/>
        <v/>
      </c>
      <c r="AM178" s="92" t="str">
        <f t="shared" si="118"/>
        <v/>
      </c>
      <c r="AN178" s="10" t="str">
        <f t="shared" si="119"/>
        <v/>
      </c>
      <c r="AO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</row>
    <row r="179" spans="2:62" x14ac:dyDescent="0.25">
      <c r="B179" s="5">
        <v>173</v>
      </c>
      <c r="C179" s="14" t="str">
        <f t="array" ref="C179">IFERROR(IF(INDEX(RAM!$B$7:$B$205,B179,1)=0,"",INDEX(RAM!$B$7:$B$205,B179,1)),"")</f>
        <v/>
      </c>
      <c r="D179" s="136" t="str">
        <f>IFERROR(IF(C179="","",IF(INDEX(RAM!$C$7:$C$205,B179,1)="","-/-",INDEX(RAM!$C$7:$C$205,B179,1))),"")</f>
        <v/>
      </c>
      <c r="E179" s="136" t="str">
        <f t="array" ref="E179">IFERROR(IF(C179="","",INDEX(RAM!$D$7:$CY$205,B179,SMALL(IF(INDEX(RAM!$D$7:$CY$205,B179,)&lt;&gt;"",COLUMN(RAM!$D$7:$CY$205)-3,""),1))),"")</f>
        <v/>
      </c>
      <c r="F179" s="136" t="str">
        <f t="array" ref="F179">IFERROR(IF(C179="","",INDEX(RAM!$D$7:$CY$205,B179,SMALL(IF(INDEX(RAM!$D$7:$CY$205,B179,)&lt;&gt;"",COLUMN(RAM!$D$7:$CY$205)-3,""),2))),"")</f>
        <v/>
      </c>
      <c r="G179" s="136" t="str">
        <f t="array" ref="G179">IFERROR(IF(C179="","",INDEX(RAM!$D$7:$CY$205,B179,SMALL(IF(INDEX(RAM!$D$7:$CY$205,B179,)&lt;&gt;"",COLUMN(RAM!$D$7:$CY$205)-3,""),3))),"")</f>
        <v/>
      </c>
      <c r="H179" s="136" t="str">
        <f t="array" ref="H179">IFERROR(IF(C179="","",INDEX(RAM!$D$7:$CY$205,B179,SMALL(IF(INDEX(RAM!$D$7:$CY$205,B179,)&lt;&gt;"",COLUMN(RAM!$D$7:$CY$205)-3,""),4))),"")</f>
        <v/>
      </c>
      <c r="I179" s="136" t="str">
        <f t="array" ref="I179">IFERROR(IF(C179="","",INDEX(RAM!$D$7:$CY$205,B179,SMALL(IF(INDEX(RAM!$D$7:$CY$205,B179,)&lt;&gt;"",COLUMN(RAM!$D$7:$CY$205)-3,""),5))),"")</f>
        <v/>
      </c>
      <c r="J179" s="136" t="str">
        <f t="shared" si="106"/>
        <v>-/-</v>
      </c>
      <c r="K179" s="136" t="str">
        <f t="array" ref="K179">IFERROR(IF(C179="","",INDEX(RAM!$D$5:$CY$5,1,SMALL(IF(INDEX(RAM!$D$7:$CY$205,B179,)&lt;&gt;"",COLUMN(RAM!$D$7:$CY$205)-3,""),1))),"")</f>
        <v/>
      </c>
      <c r="L179" s="136" t="str">
        <f t="array" ref="L179">IFERROR(IF(C179="","",INDEX(RAM!$D$5:$CY$5,1,SMALL(IF(INDEX(RAM!$D$7:$CY$205,B179,)&lt;&gt;"",COLUMN(RAM!$D$7:$CY$205)-3,""),2))),"")</f>
        <v/>
      </c>
      <c r="M179" s="136" t="str">
        <f t="array" ref="M179">IFERROR(IF(C179="","",INDEX(RAM!$D$5:$CY$5,1,SMALL(IF(INDEX(RAM!$D$7:$CY$205,B179,)&lt;&gt;"",COLUMN(RAM!$D$7:$CY$205)-3,""),3))),"")</f>
        <v/>
      </c>
      <c r="N179" s="136" t="str">
        <f t="array" ref="N179">IFERROR(IF(C179="","",INDEX(RAM!$D$5:$CY$5,1,SMALL(IF(INDEX(RAM!$D$7:$CY$205,B179,)&lt;&gt;"",COLUMN(RAM!$D$7:$CY$205)-3,""),4))),"")</f>
        <v/>
      </c>
      <c r="O179" s="136" t="str">
        <f t="array" ref="O179">IFERROR(IF(C179="","",INDEX(RAM!$D$5:$CY$5,1,SMALL(IF(INDEX(RAM!$D$7:$CY$205,B179,)&lt;&gt;"",COLUMN(RAM!$D$7:$CY$205)-3,""),5))),"")</f>
        <v/>
      </c>
      <c r="P179" s="136" t="str">
        <f t="shared" si="107"/>
        <v>-/---</v>
      </c>
      <c r="Q179" s="136" t="str">
        <f t="shared" si="108"/>
        <v xml:space="preserve"> - </v>
      </c>
      <c r="R179" s="136" t="str">
        <f t="shared" si="109"/>
        <v/>
      </c>
      <c r="S179" s="14">
        <f>IF(roleF="",1,IF(ISNUMBER(MATCH(roleF,INDEX(RAM!$D$7:$CY$205,B179,),0)),1,0))*IF(personF="",1,IF(INDEX(INDEX(RAM!$D$7:$CY$205,B179,),1,personF)&lt;&gt;"",IF(roleF="",1,IF(ISNUMBER(MATCH(roleF,INDEX(RAM!$D$7:$CY$205,B179,personF),0)),1,0)),0))</f>
        <v>1</v>
      </c>
      <c r="T179" s="14" t="str">
        <f t="shared" si="110"/>
        <v/>
      </c>
      <c r="U179" s="14" t="str">
        <f t="shared" si="111"/>
        <v/>
      </c>
      <c r="V179" s="14" t="str">
        <f t="shared" si="112"/>
        <v/>
      </c>
      <c r="W179" s="14" t="str">
        <f t="shared" si="113"/>
        <v xml:space="preserve"> </v>
      </c>
      <c r="X179" s="14" t="str">
        <f>IF(T179="","",IF(T179=1,Y179+0*(COUNTIF($T$7:T179,1)-1),X178))</f>
        <v/>
      </c>
      <c r="Y179" s="14" t="str">
        <f t="shared" si="114"/>
        <v/>
      </c>
      <c r="Z179" s="23"/>
      <c r="AA179" s="23"/>
      <c r="AC179" s="91" t="str">
        <f t="shared" si="99"/>
        <v/>
      </c>
      <c r="AD179" s="91" t="str">
        <f t="shared" si="100"/>
        <v/>
      </c>
      <c r="AE179" s="91" t="str">
        <f t="shared" si="101"/>
        <v/>
      </c>
      <c r="AF179" s="91" t="str">
        <f t="shared" si="102"/>
        <v/>
      </c>
      <c r="AG179" s="91" t="str">
        <f t="shared" si="103"/>
        <v/>
      </c>
      <c r="AH179" s="91" t="str">
        <f t="shared" si="104"/>
        <v/>
      </c>
      <c r="AI179" s="91" t="str">
        <f t="shared" si="105"/>
        <v/>
      </c>
      <c r="AJ179" s="10" t="str">
        <f t="shared" si="115"/>
        <v/>
      </c>
      <c r="AK179" s="10" t="str">
        <f t="shared" si="116"/>
        <v/>
      </c>
      <c r="AL179" s="92" t="str">
        <f t="shared" si="117"/>
        <v/>
      </c>
      <c r="AM179" s="92" t="str">
        <f t="shared" si="118"/>
        <v/>
      </c>
      <c r="AN179" s="10" t="str">
        <f t="shared" si="119"/>
        <v/>
      </c>
      <c r="AO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</row>
    <row r="180" spans="2:62" x14ac:dyDescent="0.25">
      <c r="B180" s="5">
        <v>174</v>
      </c>
      <c r="C180" s="14" t="str">
        <f t="array" ref="C180">IFERROR(IF(INDEX(RAM!$B$7:$B$205,B180,1)=0,"",INDEX(RAM!$B$7:$B$205,B180,1)),"")</f>
        <v/>
      </c>
      <c r="D180" s="136" t="str">
        <f>IFERROR(IF(C180="","",IF(INDEX(RAM!$C$7:$C$205,B180,1)="","-/-",INDEX(RAM!$C$7:$C$205,B180,1))),"")</f>
        <v/>
      </c>
      <c r="E180" s="136" t="str">
        <f t="array" ref="E180">IFERROR(IF(C180="","",INDEX(RAM!$D$7:$CY$205,B180,SMALL(IF(INDEX(RAM!$D$7:$CY$205,B180,)&lt;&gt;"",COLUMN(RAM!$D$7:$CY$205)-3,""),1))),"")</f>
        <v/>
      </c>
      <c r="F180" s="136" t="str">
        <f t="array" ref="F180">IFERROR(IF(C180="","",INDEX(RAM!$D$7:$CY$205,B180,SMALL(IF(INDEX(RAM!$D$7:$CY$205,B180,)&lt;&gt;"",COLUMN(RAM!$D$7:$CY$205)-3,""),2))),"")</f>
        <v/>
      </c>
      <c r="G180" s="136" t="str">
        <f t="array" ref="G180">IFERROR(IF(C180="","",INDEX(RAM!$D$7:$CY$205,B180,SMALL(IF(INDEX(RAM!$D$7:$CY$205,B180,)&lt;&gt;"",COLUMN(RAM!$D$7:$CY$205)-3,""),3))),"")</f>
        <v/>
      </c>
      <c r="H180" s="136" t="str">
        <f t="array" ref="H180">IFERROR(IF(C180="","",INDEX(RAM!$D$7:$CY$205,B180,SMALL(IF(INDEX(RAM!$D$7:$CY$205,B180,)&lt;&gt;"",COLUMN(RAM!$D$7:$CY$205)-3,""),4))),"")</f>
        <v/>
      </c>
      <c r="I180" s="136" t="str">
        <f t="array" ref="I180">IFERROR(IF(C180="","",INDEX(RAM!$D$7:$CY$205,B180,SMALL(IF(INDEX(RAM!$D$7:$CY$205,B180,)&lt;&gt;"",COLUMN(RAM!$D$7:$CY$205)-3,""),5))),"")</f>
        <v/>
      </c>
      <c r="J180" s="136" t="str">
        <f t="shared" si="106"/>
        <v>-/-</v>
      </c>
      <c r="K180" s="136" t="str">
        <f t="array" ref="K180">IFERROR(IF(C180="","",INDEX(RAM!$D$5:$CY$5,1,SMALL(IF(INDEX(RAM!$D$7:$CY$205,B180,)&lt;&gt;"",COLUMN(RAM!$D$7:$CY$205)-3,""),1))),"")</f>
        <v/>
      </c>
      <c r="L180" s="136" t="str">
        <f t="array" ref="L180">IFERROR(IF(C180="","",INDEX(RAM!$D$5:$CY$5,1,SMALL(IF(INDEX(RAM!$D$7:$CY$205,B180,)&lt;&gt;"",COLUMN(RAM!$D$7:$CY$205)-3,""),2))),"")</f>
        <v/>
      </c>
      <c r="M180" s="136" t="str">
        <f t="array" ref="M180">IFERROR(IF(C180="","",INDEX(RAM!$D$5:$CY$5,1,SMALL(IF(INDEX(RAM!$D$7:$CY$205,B180,)&lt;&gt;"",COLUMN(RAM!$D$7:$CY$205)-3,""),3))),"")</f>
        <v/>
      </c>
      <c r="N180" s="136" t="str">
        <f t="array" ref="N180">IFERROR(IF(C180="","",INDEX(RAM!$D$5:$CY$5,1,SMALL(IF(INDEX(RAM!$D$7:$CY$205,B180,)&lt;&gt;"",COLUMN(RAM!$D$7:$CY$205)-3,""),4))),"")</f>
        <v/>
      </c>
      <c r="O180" s="136" t="str">
        <f t="array" ref="O180">IFERROR(IF(C180="","",INDEX(RAM!$D$5:$CY$5,1,SMALL(IF(INDEX(RAM!$D$7:$CY$205,B180,)&lt;&gt;"",COLUMN(RAM!$D$7:$CY$205)-3,""),5))),"")</f>
        <v/>
      </c>
      <c r="P180" s="136" t="str">
        <f t="shared" si="107"/>
        <v>-/---</v>
      </c>
      <c r="Q180" s="136" t="str">
        <f t="shared" si="108"/>
        <v xml:space="preserve"> - </v>
      </c>
      <c r="R180" s="136" t="str">
        <f t="shared" si="109"/>
        <v/>
      </c>
      <c r="S180" s="14">
        <f>IF(roleF="",1,IF(ISNUMBER(MATCH(roleF,INDEX(RAM!$D$7:$CY$205,B180,),0)),1,0))*IF(personF="",1,IF(INDEX(INDEX(RAM!$D$7:$CY$205,B180,),1,personF)&lt;&gt;"",IF(roleF="",1,IF(ISNUMBER(MATCH(roleF,INDEX(RAM!$D$7:$CY$205,B180,personF),0)),1,0)),0))</f>
        <v>1</v>
      </c>
      <c r="T180" s="14" t="str">
        <f t="shared" si="110"/>
        <v/>
      </c>
      <c r="U180" s="14" t="str">
        <f t="shared" si="111"/>
        <v/>
      </c>
      <c r="V180" s="14" t="str">
        <f t="shared" si="112"/>
        <v/>
      </c>
      <c r="W180" s="14" t="str">
        <f t="shared" si="113"/>
        <v xml:space="preserve"> </v>
      </c>
      <c r="X180" s="14" t="str">
        <f>IF(T180="","",IF(T180=1,Y180+0*(COUNTIF($T$7:T180,1)-1),X179))</f>
        <v/>
      </c>
      <c r="Y180" s="14" t="str">
        <f t="shared" si="114"/>
        <v/>
      </c>
      <c r="Z180" s="23"/>
      <c r="AA180" s="23"/>
      <c r="AC180" s="91" t="str">
        <f t="shared" si="99"/>
        <v/>
      </c>
      <c r="AD180" s="91" t="str">
        <f t="shared" si="100"/>
        <v/>
      </c>
      <c r="AE180" s="91" t="str">
        <f t="shared" si="101"/>
        <v/>
      </c>
      <c r="AF180" s="91" t="str">
        <f t="shared" si="102"/>
        <v/>
      </c>
      <c r="AG180" s="91" t="str">
        <f t="shared" si="103"/>
        <v/>
      </c>
      <c r="AH180" s="91" t="str">
        <f t="shared" si="104"/>
        <v/>
      </c>
      <c r="AI180" s="91" t="str">
        <f t="shared" si="105"/>
        <v/>
      </c>
      <c r="AJ180" s="10" t="str">
        <f t="shared" si="115"/>
        <v/>
      </c>
      <c r="AK180" s="10" t="str">
        <f t="shared" si="116"/>
        <v/>
      </c>
      <c r="AL180" s="92" t="str">
        <f t="shared" si="117"/>
        <v/>
      </c>
      <c r="AM180" s="92" t="str">
        <f t="shared" si="118"/>
        <v/>
      </c>
      <c r="AN180" s="10" t="str">
        <f t="shared" si="119"/>
        <v/>
      </c>
      <c r="AO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</row>
    <row r="181" spans="2:62" x14ac:dyDescent="0.25">
      <c r="B181" s="5">
        <v>175</v>
      </c>
      <c r="C181" s="14" t="str">
        <f t="array" ref="C181">IFERROR(IF(INDEX(RAM!$B$7:$B$205,B181,1)=0,"",INDEX(RAM!$B$7:$B$205,B181,1)),"")</f>
        <v/>
      </c>
      <c r="D181" s="136" t="str">
        <f>IFERROR(IF(C181="","",IF(INDEX(RAM!$C$7:$C$205,B181,1)="","-/-",INDEX(RAM!$C$7:$C$205,B181,1))),"")</f>
        <v/>
      </c>
      <c r="E181" s="136" t="str">
        <f t="array" ref="E181">IFERROR(IF(C181="","",INDEX(RAM!$D$7:$CY$205,B181,SMALL(IF(INDEX(RAM!$D$7:$CY$205,B181,)&lt;&gt;"",COLUMN(RAM!$D$7:$CY$205)-3,""),1))),"")</f>
        <v/>
      </c>
      <c r="F181" s="136" t="str">
        <f t="array" ref="F181">IFERROR(IF(C181="","",INDEX(RAM!$D$7:$CY$205,B181,SMALL(IF(INDEX(RAM!$D$7:$CY$205,B181,)&lt;&gt;"",COLUMN(RAM!$D$7:$CY$205)-3,""),2))),"")</f>
        <v/>
      </c>
      <c r="G181" s="136" t="str">
        <f t="array" ref="G181">IFERROR(IF(C181="","",INDEX(RAM!$D$7:$CY$205,B181,SMALL(IF(INDEX(RAM!$D$7:$CY$205,B181,)&lt;&gt;"",COLUMN(RAM!$D$7:$CY$205)-3,""),3))),"")</f>
        <v/>
      </c>
      <c r="H181" s="136" t="str">
        <f t="array" ref="H181">IFERROR(IF(C181="","",INDEX(RAM!$D$7:$CY$205,B181,SMALL(IF(INDEX(RAM!$D$7:$CY$205,B181,)&lt;&gt;"",COLUMN(RAM!$D$7:$CY$205)-3,""),4))),"")</f>
        <v/>
      </c>
      <c r="I181" s="136" t="str">
        <f t="array" ref="I181">IFERROR(IF(C181="","",INDEX(RAM!$D$7:$CY$205,B181,SMALL(IF(INDEX(RAM!$D$7:$CY$205,B181,)&lt;&gt;"",COLUMN(RAM!$D$7:$CY$205)-3,""),5))),"")</f>
        <v/>
      </c>
      <c r="J181" s="136" t="str">
        <f t="shared" si="106"/>
        <v>-/-</v>
      </c>
      <c r="K181" s="136" t="str">
        <f t="array" ref="K181">IFERROR(IF(C181="","",INDEX(RAM!$D$5:$CY$5,1,SMALL(IF(INDEX(RAM!$D$7:$CY$205,B181,)&lt;&gt;"",COLUMN(RAM!$D$7:$CY$205)-3,""),1))),"")</f>
        <v/>
      </c>
      <c r="L181" s="136" t="str">
        <f t="array" ref="L181">IFERROR(IF(C181="","",INDEX(RAM!$D$5:$CY$5,1,SMALL(IF(INDEX(RAM!$D$7:$CY$205,B181,)&lt;&gt;"",COLUMN(RAM!$D$7:$CY$205)-3,""),2))),"")</f>
        <v/>
      </c>
      <c r="M181" s="136" t="str">
        <f t="array" ref="M181">IFERROR(IF(C181="","",INDEX(RAM!$D$5:$CY$5,1,SMALL(IF(INDEX(RAM!$D$7:$CY$205,B181,)&lt;&gt;"",COLUMN(RAM!$D$7:$CY$205)-3,""),3))),"")</f>
        <v/>
      </c>
      <c r="N181" s="136" t="str">
        <f t="array" ref="N181">IFERROR(IF(C181="","",INDEX(RAM!$D$5:$CY$5,1,SMALL(IF(INDEX(RAM!$D$7:$CY$205,B181,)&lt;&gt;"",COLUMN(RAM!$D$7:$CY$205)-3,""),4))),"")</f>
        <v/>
      </c>
      <c r="O181" s="136" t="str">
        <f t="array" ref="O181">IFERROR(IF(C181="","",INDEX(RAM!$D$5:$CY$5,1,SMALL(IF(INDEX(RAM!$D$7:$CY$205,B181,)&lt;&gt;"",COLUMN(RAM!$D$7:$CY$205)-3,""),5))),"")</f>
        <v/>
      </c>
      <c r="P181" s="136" t="str">
        <f t="shared" si="107"/>
        <v>-/---</v>
      </c>
      <c r="Q181" s="136" t="str">
        <f t="shared" si="108"/>
        <v xml:space="preserve"> - </v>
      </c>
      <c r="R181" s="136" t="str">
        <f t="shared" si="109"/>
        <v/>
      </c>
      <c r="S181" s="14">
        <f>IF(roleF="",1,IF(ISNUMBER(MATCH(roleF,INDEX(RAM!$D$7:$CY$205,B181,),0)),1,0))*IF(personF="",1,IF(INDEX(INDEX(RAM!$D$7:$CY$205,B181,),1,personF)&lt;&gt;"",IF(roleF="",1,IF(ISNUMBER(MATCH(roleF,INDEX(RAM!$D$7:$CY$205,B181,personF),0)),1,0)),0))</f>
        <v>1</v>
      </c>
      <c r="T181" s="14" t="str">
        <f t="shared" si="110"/>
        <v/>
      </c>
      <c r="U181" s="14" t="str">
        <f t="shared" si="111"/>
        <v/>
      </c>
      <c r="V181" s="14" t="str">
        <f t="shared" si="112"/>
        <v/>
      </c>
      <c r="W181" s="14" t="str">
        <f t="shared" si="113"/>
        <v xml:space="preserve"> </v>
      </c>
      <c r="X181" s="14" t="str">
        <f>IF(T181="","",IF(T181=1,Y181+0*(COUNTIF($T$7:T181,1)-1),X180))</f>
        <v/>
      </c>
      <c r="Y181" s="14" t="str">
        <f t="shared" si="114"/>
        <v/>
      </c>
      <c r="Z181" s="23"/>
      <c r="AA181" s="23"/>
      <c r="AC181" s="91" t="str">
        <f t="shared" si="99"/>
        <v/>
      </c>
      <c r="AD181" s="91" t="str">
        <f t="shared" si="100"/>
        <v/>
      </c>
      <c r="AE181" s="91" t="str">
        <f t="shared" si="101"/>
        <v/>
      </c>
      <c r="AF181" s="91" t="str">
        <f t="shared" si="102"/>
        <v/>
      </c>
      <c r="AG181" s="91" t="str">
        <f t="shared" si="103"/>
        <v/>
      </c>
      <c r="AH181" s="91" t="str">
        <f t="shared" si="104"/>
        <v/>
      </c>
      <c r="AI181" s="91" t="str">
        <f t="shared" si="105"/>
        <v/>
      </c>
      <c r="AJ181" s="10" t="str">
        <f t="shared" si="115"/>
        <v/>
      </c>
      <c r="AK181" s="10" t="str">
        <f t="shared" si="116"/>
        <v/>
      </c>
      <c r="AL181" s="92" t="str">
        <f t="shared" si="117"/>
        <v/>
      </c>
      <c r="AM181" s="92" t="str">
        <f t="shared" si="118"/>
        <v/>
      </c>
      <c r="AN181" s="10" t="str">
        <f t="shared" si="119"/>
        <v/>
      </c>
      <c r="AO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</row>
    <row r="182" spans="2:62" x14ac:dyDescent="0.25">
      <c r="B182" s="5">
        <v>176</v>
      </c>
      <c r="C182" s="14" t="str">
        <f t="array" ref="C182">IFERROR(IF(INDEX(RAM!$B$7:$B$205,B182,1)=0,"",INDEX(RAM!$B$7:$B$205,B182,1)),"")</f>
        <v/>
      </c>
      <c r="D182" s="136" t="str">
        <f>IFERROR(IF(C182="","",IF(INDEX(RAM!$C$7:$C$205,B182,1)="","-/-",INDEX(RAM!$C$7:$C$205,B182,1))),"")</f>
        <v/>
      </c>
      <c r="E182" s="136" t="str">
        <f t="array" ref="E182">IFERROR(IF(C182="","",INDEX(RAM!$D$7:$CY$205,B182,SMALL(IF(INDEX(RAM!$D$7:$CY$205,B182,)&lt;&gt;"",COLUMN(RAM!$D$7:$CY$205)-3,""),1))),"")</f>
        <v/>
      </c>
      <c r="F182" s="136" t="str">
        <f t="array" ref="F182">IFERROR(IF(C182="","",INDEX(RAM!$D$7:$CY$205,B182,SMALL(IF(INDEX(RAM!$D$7:$CY$205,B182,)&lt;&gt;"",COLUMN(RAM!$D$7:$CY$205)-3,""),2))),"")</f>
        <v/>
      </c>
      <c r="G182" s="136" t="str">
        <f t="array" ref="G182">IFERROR(IF(C182="","",INDEX(RAM!$D$7:$CY$205,B182,SMALL(IF(INDEX(RAM!$D$7:$CY$205,B182,)&lt;&gt;"",COLUMN(RAM!$D$7:$CY$205)-3,""),3))),"")</f>
        <v/>
      </c>
      <c r="H182" s="136" t="str">
        <f t="array" ref="H182">IFERROR(IF(C182="","",INDEX(RAM!$D$7:$CY$205,B182,SMALL(IF(INDEX(RAM!$D$7:$CY$205,B182,)&lt;&gt;"",COLUMN(RAM!$D$7:$CY$205)-3,""),4))),"")</f>
        <v/>
      </c>
      <c r="I182" s="136" t="str">
        <f t="array" ref="I182">IFERROR(IF(C182="","",INDEX(RAM!$D$7:$CY$205,B182,SMALL(IF(INDEX(RAM!$D$7:$CY$205,B182,)&lt;&gt;"",COLUMN(RAM!$D$7:$CY$205)-3,""),5))),"")</f>
        <v/>
      </c>
      <c r="J182" s="136" t="str">
        <f t="shared" si="106"/>
        <v>-/-</v>
      </c>
      <c r="K182" s="136" t="str">
        <f t="array" ref="K182">IFERROR(IF(C182="","",INDEX(RAM!$D$5:$CY$5,1,SMALL(IF(INDEX(RAM!$D$7:$CY$205,B182,)&lt;&gt;"",COLUMN(RAM!$D$7:$CY$205)-3,""),1))),"")</f>
        <v/>
      </c>
      <c r="L182" s="136" t="str">
        <f t="array" ref="L182">IFERROR(IF(C182="","",INDEX(RAM!$D$5:$CY$5,1,SMALL(IF(INDEX(RAM!$D$7:$CY$205,B182,)&lt;&gt;"",COLUMN(RAM!$D$7:$CY$205)-3,""),2))),"")</f>
        <v/>
      </c>
      <c r="M182" s="136" t="str">
        <f t="array" ref="M182">IFERROR(IF(C182="","",INDEX(RAM!$D$5:$CY$5,1,SMALL(IF(INDEX(RAM!$D$7:$CY$205,B182,)&lt;&gt;"",COLUMN(RAM!$D$7:$CY$205)-3,""),3))),"")</f>
        <v/>
      </c>
      <c r="N182" s="136" t="str">
        <f t="array" ref="N182">IFERROR(IF(C182="","",INDEX(RAM!$D$5:$CY$5,1,SMALL(IF(INDEX(RAM!$D$7:$CY$205,B182,)&lt;&gt;"",COLUMN(RAM!$D$7:$CY$205)-3,""),4))),"")</f>
        <v/>
      </c>
      <c r="O182" s="136" t="str">
        <f t="array" ref="O182">IFERROR(IF(C182="","",INDEX(RAM!$D$5:$CY$5,1,SMALL(IF(INDEX(RAM!$D$7:$CY$205,B182,)&lt;&gt;"",COLUMN(RAM!$D$7:$CY$205)-3,""),5))),"")</f>
        <v/>
      </c>
      <c r="P182" s="136" t="str">
        <f t="shared" si="107"/>
        <v>-/---</v>
      </c>
      <c r="Q182" s="136" t="str">
        <f t="shared" si="108"/>
        <v xml:space="preserve"> - </v>
      </c>
      <c r="R182" s="136" t="str">
        <f t="shared" si="109"/>
        <v/>
      </c>
      <c r="S182" s="14">
        <f>IF(roleF="",1,IF(ISNUMBER(MATCH(roleF,INDEX(RAM!$D$7:$CY$205,B182,),0)),1,0))*IF(personF="",1,IF(INDEX(INDEX(RAM!$D$7:$CY$205,B182,),1,personF)&lt;&gt;"",IF(roleF="",1,IF(ISNUMBER(MATCH(roleF,INDEX(RAM!$D$7:$CY$205,B182,personF),0)),1,0)),0))</f>
        <v>1</v>
      </c>
      <c r="T182" s="14" t="str">
        <f t="shared" si="110"/>
        <v/>
      </c>
      <c r="U182" s="14" t="str">
        <f t="shared" si="111"/>
        <v/>
      </c>
      <c r="V182" s="14" t="str">
        <f t="shared" si="112"/>
        <v/>
      </c>
      <c r="W182" s="14" t="str">
        <f t="shared" si="113"/>
        <v xml:space="preserve"> </v>
      </c>
      <c r="X182" s="14" t="str">
        <f>IF(T182="","",IF(T182=1,Y182+0*(COUNTIF($T$7:T182,1)-1),X181))</f>
        <v/>
      </c>
      <c r="Y182" s="14" t="str">
        <f t="shared" si="114"/>
        <v/>
      </c>
      <c r="Z182" s="23"/>
      <c r="AA182" s="23"/>
      <c r="AC182" s="91" t="str">
        <f t="shared" si="99"/>
        <v/>
      </c>
      <c r="AD182" s="91" t="str">
        <f t="shared" si="100"/>
        <v/>
      </c>
      <c r="AE182" s="91" t="str">
        <f t="shared" si="101"/>
        <v/>
      </c>
      <c r="AF182" s="91" t="str">
        <f t="shared" si="102"/>
        <v/>
      </c>
      <c r="AG182" s="91" t="str">
        <f t="shared" si="103"/>
        <v/>
      </c>
      <c r="AH182" s="91" t="str">
        <f t="shared" si="104"/>
        <v/>
      </c>
      <c r="AI182" s="91" t="str">
        <f t="shared" si="105"/>
        <v/>
      </c>
      <c r="AJ182" s="10" t="str">
        <f t="shared" si="115"/>
        <v/>
      </c>
      <c r="AK182" s="10" t="str">
        <f t="shared" si="116"/>
        <v/>
      </c>
      <c r="AL182" s="92" t="str">
        <f t="shared" si="117"/>
        <v/>
      </c>
      <c r="AM182" s="92" t="str">
        <f t="shared" si="118"/>
        <v/>
      </c>
      <c r="AN182" s="10" t="str">
        <f t="shared" si="119"/>
        <v/>
      </c>
      <c r="AO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</row>
    <row r="183" spans="2:62" x14ac:dyDescent="0.25">
      <c r="B183" s="5">
        <v>177</v>
      </c>
      <c r="C183" s="14" t="str">
        <f t="array" ref="C183">IFERROR(IF(INDEX(RAM!$B$7:$B$205,B183,1)=0,"",INDEX(RAM!$B$7:$B$205,B183,1)),"")</f>
        <v/>
      </c>
      <c r="D183" s="136" t="str">
        <f>IFERROR(IF(C183="","",IF(INDEX(RAM!$C$7:$C$205,B183,1)="","-/-",INDEX(RAM!$C$7:$C$205,B183,1))),"")</f>
        <v/>
      </c>
      <c r="E183" s="136" t="str">
        <f t="array" ref="E183">IFERROR(IF(C183="","",INDEX(RAM!$D$7:$CY$205,B183,SMALL(IF(INDEX(RAM!$D$7:$CY$205,B183,)&lt;&gt;"",COLUMN(RAM!$D$7:$CY$205)-3,""),1))),"")</f>
        <v/>
      </c>
      <c r="F183" s="136" t="str">
        <f t="array" ref="F183">IFERROR(IF(C183="","",INDEX(RAM!$D$7:$CY$205,B183,SMALL(IF(INDEX(RAM!$D$7:$CY$205,B183,)&lt;&gt;"",COLUMN(RAM!$D$7:$CY$205)-3,""),2))),"")</f>
        <v/>
      </c>
      <c r="G183" s="136" t="str">
        <f t="array" ref="G183">IFERROR(IF(C183="","",INDEX(RAM!$D$7:$CY$205,B183,SMALL(IF(INDEX(RAM!$D$7:$CY$205,B183,)&lt;&gt;"",COLUMN(RAM!$D$7:$CY$205)-3,""),3))),"")</f>
        <v/>
      </c>
      <c r="H183" s="136" t="str">
        <f t="array" ref="H183">IFERROR(IF(C183="","",INDEX(RAM!$D$7:$CY$205,B183,SMALL(IF(INDEX(RAM!$D$7:$CY$205,B183,)&lt;&gt;"",COLUMN(RAM!$D$7:$CY$205)-3,""),4))),"")</f>
        <v/>
      </c>
      <c r="I183" s="136" t="str">
        <f t="array" ref="I183">IFERROR(IF(C183="","",INDEX(RAM!$D$7:$CY$205,B183,SMALL(IF(INDEX(RAM!$D$7:$CY$205,B183,)&lt;&gt;"",COLUMN(RAM!$D$7:$CY$205)-3,""),5))),"")</f>
        <v/>
      </c>
      <c r="J183" s="136" t="str">
        <f t="shared" si="106"/>
        <v>-/-</v>
      </c>
      <c r="K183" s="136" t="str">
        <f t="array" ref="K183">IFERROR(IF(C183="","",INDEX(RAM!$D$5:$CY$5,1,SMALL(IF(INDEX(RAM!$D$7:$CY$205,B183,)&lt;&gt;"",COLUMN(RAM!$D$7:$CY$205)-3,""),1))),"")</f>
        <v/>
      </c>
      <c r="L183" s="136" t="str">
        <f t="array" ref="L183">IFERROR(IF(C183="","",INDEX(RAM!$D$5:$CY$5,1,SMALL(IF(INDEX(RAM!$D$7:$CY$205,B183,)&lt;&gt;"",COLUMN(RAM!$D$7:$CY$205)-3,""),2))),"")</f>
        <v/>
      </c>
      <c r="M183" s="136" t="str">
        <f t="array" ref="M183">IFERROR(IF(C183="","",INDEX(RAM!$D$5:$CY$5,1,SMALL(IF(INDEX(RAM!$D$7:$CY$205,B183,)&lt;&gt;"",COLUMN(RAM!$D$7:$CY$205)-3,""),3))),"")</f>
        <v/>
      </c>
      <c r="N183" s="136" t="str">
        <f t="array" ref="N183">IFERROR(IF(C183="","",INDEX(RAM!$D$5:$CY$5,1,SMALL(IF(INDEX(RAM!$D$7:$CY$205,B183,)&lt;&gt;"",COLUMN(RAM!$D$7:$CY$205)-3,""),4))),"")</f>
        <v/>
      </c>
      <c r="O183" s="136" t="str">
        <f t="array" ref="O183">IFERROR(IF(C183="","",INDEX(RAM!$D$5:$CY$5,1,SMALL(IF(INDEX(RAM!$D$7:$CY$205,B183,)&lt;&gt;"",COLUMN(RAM!$D$7:$CY$205)-3,""),5))),"")</f>
        <v/>
      </c>
      <c r="P183" s="136" t="str">
        <f t="shared" si="107"/>
        <v>-/---</v>
      </c>
      <c r="Q183" s="136" t="str">
        <f t="shared" si="108"/>
        <v xml:space="preserve"> - </v>
      </c>
      <c r="R183" s="136" t="str">
        <f t="shared" si="109"/>
        <v/>
      </c>
      <c r="S183" s="14">
        <f>IF(roleF="",1,IF(ISNUMBER(MATCH(roleF,INDEX(RAM!$D$7:$CY$205,B183,),0)),1,0))*IF(personF="",1,IF(INDEX(INDEX(RAM!$D$7:$CY$205,B183,),1,personF)&lt;&gt;"",IF(roleF="",1,IF(ISNUMBER(MATCH(roleF,INDEX(RAM!$D$7:$CY$205,B183,personF),0)),1,0)),0))</f>
        <v>1</v>
      </c>
      <c r="T183" s="14" t="str">
        <f t="shared" si="110"/>
        <v/>
      </c>
      <c r="U183" s="14" t="str">
        <f t="shared" si="111"/>
        <v/>
      </c>
      <c r="V183" s="14" t="str">
        <f t="shared" si="112"/>
        <v/>
      </c>
      <c r="W183" s="14" t="str">
        <f t="shared" si="113"/>
        <v xml:space="preserve"> </v>
      </c>
      <c r="X183" s="14" t="str">
        <f>IF(T183="","",IF(T183=1,Y183+0*(COUNTIF($T$7:T183,1)-1),X182))</f>
        <v/>
      </c>
      <c r="Y183" s="14" t="str">
        <f t="shared" si="114"/>
        <v/>
      </c>
      <c r="Z183" s="23"/>
      <c r="AA183" s="23"/>
      <c r="AC183" s="91" t="str">
        <f t="shared" si="99"/>
        <v/>
      </c>
      <c r="AD183" s="91" t="str">
        <f t="shared" si="100"/>
        <v/>
      </c>
      <c r="AE183" s="91" t="str">
        <f t="shared" si="101"/>
        <v/>
      </c>
      <c r="AF183" s="91" t="str">
        <f t="shared" si="102"/>
        <v/>
      </c>
      <c r="AG183" s="91" t="str">
        <f t="shared" si="103"/>
        <v/>
      </c>
      <c r="AH183" s="91" t="str">
        <f t="shared" si="104"/>
        <v/>
      </c>
      <c r="AI183" s="91" t="str">
        <f t="shared" si="105"/>
        <v/>
      </c>
      <c r="AJ183" s="10" t="str">
        <f t="shared" si="115"/>
        <v/>
      </c>
      <c r="AK183" s="10" t="str">
        <f t="shared" si="116"/>
        <v/>
      </c>
      <c r="AL183" s="92" t="str">
        <f t="shared" si="117"/>
        <v/>
      </c>
      <c r="AM183" s="92" t="str">
        <f t="shared" si="118"/>
        <v/>
      </c>
      <c r="AN183" s="10" t="str">
        <f t="shared" si="119"/>
        <v/>
      </c>
      <c r="AO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</row>
    <row r="184" spans="2:62" x14ac:dyDescent="0.25">
      <c r="B184" s="5">
        <v>178</v>
      </c>
      <c r="C184" s="14" t="str">
        <f t="array" ref="C184">IFERROR(IF(INDEX(RAM!$B$7:$B$205,B184,1)=0,"",INDEX(RAM!$B$7:$B$205,B184,1)),"")</f>
        <v/>
      </c>
      <c r="D184" s="136" t="str">
        <f>IFERROR(IF(C184="","",IF(INDEX(RAM!$C$7:$C$205,B184,1)="","-/-",INDEX(RAM!$C$7:$C$205,B184,1))),"")</f>
        <v/>
      </c>
      <c r="E184" s="136" t="str">
        <f t="array" ref="E184">IFERROR(IF(C184="","",INDEX(RAM!$D$7:$CY$205,B184,SMALL(IF(INDEX(RAM!$D$7:$CY$205,B184,)&lt;&gt;"",COLUMN(RAM!$D$7:$CY$205)-3,""),1))),"")</f>
        <v/>
      </c>
      <c r="F184" s="136" t="str">
        <f t="array" ref="F184">IFERROR(IF(C184="","",INDEX(RAM!$D$7:$CY$205,B184,SMALL(IF(INDEX(RAM!$D$7:$CY$205,B184,)&lt;&gt;"",COLUMN(RAM!$D$7:$CY$205)-3,""),2))),"")</f>
        <v/>
      </c>
      <c r="G184" s="136" t="str">
        <f t="array" ref="G184">IFERROR(IF(C184="","",INDEX(RAM!$D$7:$CY$205,B184,SMALL(IF(INDEX(RAM!$D$7:$CY$205,B184,)&lt;&gt;"",COLUMN(RAM!$D$7:$CY$205)-3,""),3))),"")</f>
        <v/>
      </c>
      <c r="H184" s="136" t="str">
        <f t="array" ref="H184">IFERROR(IF(C184="","",INDEX(RAM!$D$7:$CY$205,B184,SMALL(IF(INDEX(RAM!$D$7:$CY$205,B184,)&lt;&gt;"",COLUMN(RAM!$D$7:$CY$205)-3,""),4))),"")</f>
        <v/>
      </c>
      <c r="I184" s="136" t="str">
        <f t="array" ref="I184">IFERROR(IF(C184="","",INDEX(RAM!$D$7:$CY$205,B184,SMALL(IF(INDEX(RAM!$D$7:$CY$205,B184,)&lt;&gt;"",COLUMN(RAM!$D$7:$CY$205)-3,""),5))),"")</f>
        <v/>
      </c>
      <c r="J184" s="136" t="str">
        <f t="shared" si="106"/>
        <v>-/-</v>
      </c>
      <c r="K184" s="136" t="str">
        <f t="array" ref="K184">IFERROR(IF(C184="","",INDEX(RAM!$D$5:$CY$5,1,SMALL(IF(INDEX(RAM!$D$7:$CY$205,B184,)&lt;&gt;"",COLUMN(RAM!$D$7:$CY$205)-3,""),1))),"")</f>
        <v/>
      </c>
      <c r="L184" s="136" t="str">
        <f t="array" ref="L184">IFERROR(IF(C184="","",INDEX(RAM!$D$5:$CY$5,1,SMALL(IF(INDEX(RAM!$D$7:$CY$205,B184,)&lt;&gt;"",COLUMN(RAM!$D$7:$CY$205)-3,""),2))),"")</f>
        <v/>
      </c>
      <c r="M184" s="136" t="str">
        <f t="array" ref="M184">IFERROR(IF(C184="","",INDEX(RAM!$D$5:$CY$5,1,SMALL(IF(INDEX(RAM!$D$7:$CY$205,B184,)&lt;&gt;"",COLUMN(RAM!$D$7:$CY$205)-3,""),3))),"")</f>
        <v/>
      </c>
      <c r="N184" s="136" t="str">
        <f t="array" ref="N184">IFERROR(IF(C184="","",INDEX(RAM!$D$5:$CY$5,1,SMALL(IF(INDEX(RAM!$D$7:$CY$205,B184,)&lt;&gt;"",COLUMN(RAM!$D$7:$CY$205)-3,""),4))),"")</f>
        <v/>
      </c>
      <c r="O184" s="136" t="str">
        <f t="array" ref="O184">IFERROR(IF(C184="","",INDEX(RAM!$D$5:$CY$5,1,SMALL(IF(INDEX(RAM!$D$7:$CY$205,B184,)&lt;&gt;"",COLUMN(RAM!$D$7:$CY$205)-3,""),5))),"")</f>
        <v/>
      </c>
      <c r="P184" s="136" t="str">
        <f t="shared" si="107"/>
        <v>-/---</v>
      </c>
      <c r="Q184" s="136" t="str">
        <f t="shared" si="108"/>
        <v xml:space="preserve"> - </v>
      </c>
      <c r="R184" s="136" t="str">
        <f t="shared" si="109"/>
        <v/>
      </c>
      <c r="S184" s="14">
        <f>IF(roleF="",1,IF(ISNUMBER(MATCH(roleF,INDEX(RAM!$D$7:$CY$205,B184,),0)),1,0))*IF(personF="",1,IF(INDEX(INDEX(RAM!$D$7:$CY$205,B184,),1,personF)&lt;&gt;"",IF(roleF="",1,IF(ISNUMBER(MATCH(roleF,INDEX(RAM!$D$7:$CY$205,B184,personF),0)),1,0)),0))</f>
        <v>1</v>
      </c>
      <c r="T184" s="14" t="str">
        <f t="shared" si="110"/>
        <v/>
      </c>
      <c r="U184" s="14" t="str">
        <f t="shared" si="111"/>
        <v/>
      </c>
      <c r="V184" s="14" t="str">
        <f t="shared" si="112"/>
        <v/>
      </c>
      <c r="W184" s="14" t="str">
        <f t="shared" si="113"/>
        <v xml:space="preserve"> </v>
      </c>
      <c r="X184" s="14" t="str">
        <f>IF(T184="","",IF(T184=1,Y184+0*(COUNTIF($T$7:T184,1)-1),X183))</f>
        <v/>
      </c>
      <c r="Y184" s="14" t="str">
        <f t="shared" si="114"/>
        <v/>
      </c>
      <c r="Z184" s="23"/>
      <c r="AA184" s="23"/>
      <c r="AC184" s="91" t="str">
        <f t="shared" si="99"/>
        <v/>
      </c>
      <c r="AD184" s="91" t="str">
        <f t="shared" si="100"/>
        <v/>
      </c>
      <c r="AE184" s="91" t="str">
        <f t="shared" si="101"/>
        <v/>
      </c>
      <c r="AF184" s="91" t="str">
        <f t="shared" si="102"/>
        <v/>
      </c>
      <c r="AG184" s="91" t="str">
        <f t="shared" si="103"/>
        <v/>
      </c>
      <c r="AH184" s="91" t="str">
        <f t="shared" si="104"/>
        <v/>
      </c>
      <c r="AI184" s="91" t="str">
        <f t="shared" si="105"/>
        <v/>
      </c>
      <c r="AJ184" s="10" t="str">
        <f t="shared" si="115"/>
        <v/>
      </c>
      <c r="AK184" s="10" t="str">
        <f t="shared" si="116"/>
        <v/>
      </c>
      <c r="AL184" s="92" t="str">
        <f t="shared" si="117"/>
        <v/>
      </c>
      <c r="AM184" s="92" t="str">
        <f t="shared" si="118"/>
        <v/>
      </c>
      <c r="AN184" s="10" t="str">
        <f t="shared" si="119"/>
        <v/>
      </c>
      <c r="AO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</row>
    <row r="185" spans="2:62" x14ac:dyDescent="0.25">
      <c r="B185" s="5">
        <v>179</v>
      </c>
      <c r="C185" s="14" t="str">
        <f t="array" ref="C185">IFERROR(IF(INDEX(RAM!$B$7:$B$205,B185,1)=0,"",INDEX(RAM!$B$7:$B$205,B185,1)),"")</f>
        <v/>
      </c>
      <c r="D185" s="136" t="str">
        <f>IFERROR(IF(C185="","",IF(INDEX(RAM!$C$7:$C$205,B185,1)="","-/-",INDEX(RAM!$C$7:$C$205,B185,1))),"")</f>
        <v/>
      </c>
      <c r="E185" s="136" t="str">
        <f t="array" ref="E185">IFERROR(IF(C185="","",INDEX(RAM!$D$7:$CY$205,B185,SMALL(IF(INDEX(RAM!$D$7:$CY$205,B185,)&lt;&gt;"",COLUMN(RAM!$D$7:$CY$205)-3,""),1))),"")</f>
        <v/>
      </c>
      <c r="F185" s="136" t="str">
        <f t="array" ref="F185">IFERROR(IF(C185="","",INDEX(RAM!$D$7:$CY$205,B185,SMALL(IF(INDEX(RAM!$D$7:$CY$205,B185,)&lt;&gt;"",COLUMN(RAM!$D$7:$CY$205)-3,""),2))),"")</f>
        <v/>
      </c>
      <c r="G185" s="136" t="str">
        <f t="array" ref="G185">IFERROR(IF(C185="","",INDEX(RAM!$D$7:$CY$205,B185,SMALL(IF(INDEX(RAM!$D$7:$CY$205,B185,)&lt;&gt;"",COLUMN(RAM!$D$7:$CY$205)-3,""),3))),"")</f>
        <v/>
      </c>
      <c r="H185" s="136" t="str">
        <f t="array" ref="H185">IFERROR(IF(C185="","",INDEX(RAM!$D$7:$CY$205,B185,SMALL(IF(INDEX(RAM!$D$7:$CY$205,B185,)&lt;&gt;"",COLUMN(RAM!$D$7:$CY$205)-3,""),4))),"")</f>
        <v/>
      </c>
      <c r="I185" s="136" t="str">
        <f t="array" ref="I185">IFERROR(IF(C185="","",INDEX(RAM!$D$7:$CY$205,B185,SMALL(IF(INDEX(RAM!$D$7:$CY$205,B185,)&lt;&gt;"",COLUMN(RAM!$D$7:$CY$205)-3,""),5))),"")</f>
        <v/>
      </c>
      <c r="J185" s="136" t="str">
        <f t="shared" si="106"/>
        <v>-/-</v>
      </c>
      <c r="K185" s="136" t="str">
        <f t="array" ref="K185">IFERROR(IF(C185="","",INDEX(RAM!$D$5:$CY$5,1,SMALL(IF(INDEX(RAM!$D$7:$CY$205,B185,)&lt;&gt;"",COLUMN(RAM!$D$7:$CY$205)-3,""),1))),"")</f>
        <v/>
      </c>
      <c r="L185" s="136" t="str">
        <f t="array" ref="L185">IFERROR(IF(C185="","",INDEX(RAM!$D$5:$CY$5,1,SMALL(IF(INDEX(RAM!$D$7:$CY$205,B185,)&lt;&gt;"",COLUMN(RAM!$D$7:$CY$205)-3,""),2))),"")</f>
        <v/>
      </c>
      <c r="M185" s="136" t="str">
        <f t="array" ref="M185">IFERROR(IF(C185="","",INDEX(RAM!$D$5:$CY$5,1,SMALL(IF(INDEX(RAM!$D$7:$CY$205,B185,)&lt;&gt;"",COLUMN(RAM!$D$7:$CY$205)-3,""),3))),"")</f>
        <v/>
      </c>
      <c r="N185" s="136" t="str">
        <f t="array" ref="N185">IFERROR(IF(C185="","",INDEX(RAM!$D$5:$CY$5,1,SMALL(IF(INDEX(RAM!$D$7:$CY$205,B185,)&lt;&gt;"",COLUMN(RAM!$D$7:$CY$205)-3,""),4))),"")</f>
        <v/>
      </c>
      <c r="O185" s="136" t="str">
        <f t="array" ref="O185">IFERROR(IF(C185="","",INDEX(RAM!$D$5:$CY$5,1,SMALL(IF(INDEX(RAM!$D$7:$CY$205,B185,)&lt;&gt;"",COLUMN(RAM!$D$7:$CY$205)-3,""),5))),"")</f>
        <v/>
      </c>
      <c r="P185" s="136" t="str">
        <f t="shared" si="107"/>
        <v>-/---</v>
      </c>
      <c r="Q185" s="136" t="str">
        <f t="shared" si="108"/>
        <v xml:space="preserve"> - </v>
      </c>
      <c r="R185" s="136" t="str">
        <f t="shared" si="109"/>
        <v/>
      </c>
      <c r="S185" s="14">
        <f>IF(roleF="",1,IF(ISNUMBER(MATCH(roleF,INDEX(RAM!$D$7:$CY$205,B185,),0)),1,0))*IF(personF="",1,IF(INDEX(INDEX(RAM!$D$7:$CY$205,B185,),1,personF)&lt;&gt;"",IF(roleF="",1,IF(ISNUMBER(MATCH(roleF,INDEX(RAM!$D$7:$CY$205,B185,personF),0)),1,0)),0))</f>
        <v>1</v>
      </c>
      <c r="T185" s="14" t="str">
        <f t="shared" si="110"/>
        <v/>
      </c>
      <c r="U185" s="14" t="str">
        <f t="shared" si="111"/>
        <v/>
      </c>
      <c r="V185" s="14" t="str">
        <f t="shared" si="112"/>
        <v/>
      </c>
      <c r="W185" s="14" t="str">
        <f t="shared" si="113"/>
        <v xml:space="preserve"> </v>
      </c>
      <c r="X185" s="14" t="str">
        <f>IF(T185="","",IF(T185=1,Y185+0*(COUNTIF($T$7:T185,1)-1),X184))</f>
        <v/>
      </c>
      <c r="Y185" s="14" t="str">
        <f t="shared" si="114"/>
        <v/>
      </c>
      <c r="Z185" s="23"/>
      <c r="AA185" s="23"/>
      <c r="AC185" s="91" t="str">
        <f t="shared" si="99"/>
        <v/>
      </c>
      <c r="AD185" s="91" t="str">
        <f t="shared" si="100"/>
        <v/>
      </c>
      <c r="AE185" s="91" t="str">
        <f t="shared" si="101"/>
        <v/>
      </c>
      <c r="AF185" s="91" t="str">
        <f t="shared" si="102"/>
        <v/>
      </c>
      <c r="AG185" s="91" t="str">
        <f t="shared" si="103"/>
        <v/>
      </c>
      <c r="AH185" s="91" t="str">
        <f t="shared" si="104"/>
        <v/>
      </c>
      <c r="AI185" s="91" t="str">
        <f t="shared" si="105"/>
        <v/>
      </c>
      <c r="AJ185" s="10" t="str">
        <f t="shared" si="115"/>
        <v/>
      </c>
      <c r="AK185" s="10" t="str">
        <f t="shared" si="116"/>
        <v/>
      </c>
      <c r="AL185" s="92" t="str">
        <f t="shared" si="117"/>
        <v/>
      </c>
      <c r="AM185" s="92" t="str">
        <f t="shared" si="118"/>
        <v/>
      </c>
      <c r="AN185" s="10" t="str">
        <f t="shared" si="119"/>
        <v/>
      </c>
      <c r="AO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</row>
    <row r="186" spans="2:62" x14ac:dyDescent="0.25">
      <c r="B186" s="5">
        <v>180</v>
      </c>
      <c r="C186" s="14" t="str">
        <f t="array" ref="C186">IFERROR(IF(INDEX(RAM!$B$7:$B$205,B186,1)=0,"",INDEX(RAM!$B$7:$B$205,B186,1)),"")</f>
        <v/>
      </c>
      <c r="D186" s="136" t="str">
        <f>IFERROR(IF(C186="","",IF(INDEX(RAM!$C$7:$C$205,B186,1)="","-/-",INDEX(RAM!$C$7:$C$205,B186,1))),"")</f>
        <v/>
      </c>
      <c r="E186" s="136" t="str">
        <f t="array" ref="E186">IFERROR(IF(C186="","",INDEX(RAM!$D$7:$CY$205,B186,SMALL(IF(INDEX(RAM!$D$7:$CY$205,B186,)&lt;&gt;"",COLUMN(RAM!$D$7:$CY$205)-3,""),1))),"")</f>
        <v/>
      </c>
      <c r="F186" s="136" t="str">
        <f t="array" ref="F186">IFERROR(IF(C186="","",INDEX(RAM!$D$7:$CY$205,B186,SMALL(IF(INDEX(RAM!$D$7:$CY$205,B186,)&lt;&gt;"",COLUMN(RAM!$D$7:$CY$205)-3,""),2))),"")</f>
        <v/>
      </c>
      <c r="G186" s="136" t="str">
        <f t="array" ref="G186">IFERROR(IF(C186="","",INDEX(RAM!$D$7:$CY$205,B186,SMALL(IF(INDEX(RAM!$D$7:$CY$205,B186,)&lt;&gt;"",COLUMN(RAM!$D$7:$CY$205)-3,""),3))),"")</f>
        <v/>
      </c>
      <c r="H186" s="136" t="str">
        <f t="array" ref="H186">IFERROR(IF(C186="","",INDEX(RAM!$D$7:$CY$205,B186,SMALL(IF(INDEX(RAM!$D$7:$CY$205,B186,)&lt;&gt;"",COLUMN(RAM!$D$7:$CY$205)-3,""),4))),"")</f>
        <v/>
      </c>
      <c r="I186" s="136" t="str">
        <f t="array" ref="I186">IFERROR(IF(C186="","",INDEX(RAM!$D$7:$CY$205,B186,SMALL(IF(INDEX(RAM!$D$7:$CY$205,B186,)&lt;&gt;"",COLUMN(RAM!$D$7:$CY$205)-3,""),5))),"")</f>
        <v/>
      </c>
      <c r="J186" s="136" t="str">
        <f t="shared" si="106"/>
        <v>-/-</v>
      </c>
      <c r="K186" s="136" t="str">
        <f t="array" ref="K186">IFERROR(IF(C186="","",INDEX(RAM!$D$5:$CY$5,1,SMALL(IF(INDEX(RAM!$D$7:$CY$205,B186,)&lt;&gt;"",COLUMN(RAM!$D$7:$CY$205)-3,""),1))),"")</f>
        <v/>
      </c>
      <c r="L186" s="136" t="str">
        <f t="array" ref="L186">IFERROR(IF(C186="","",INDEX(RAM!$D$5:$CY$5,1,SMALL(IF(INDEX(RAM!$D$7:$CY$205,B186,)&lt;&gt;"",COLUMN(RAM!$D$7:$CY$205)-3,""),2))),"")</f>
        <v/>
      </c>
      <c r="M186" s="136" t="str">
        <f t="array" ref="M186">IFERROR(IF(C186="","",INDEX(RAM!$D$5:$CY$5,1,SMALL(IF(INDEX(RAM!$D$7:$CY$205,B186,)&lt;&gt;"",COLUMN(RAM!$D$7:$CY$205)-3,""),3))),"")</f>
        <v/>
      </c>
      <c r="N186" s="136" t="str">
        <f t="array" ref="N186">IFERROR(IF(C186="","",INDEX(RAM!$D$5:$CY$5,1,SMALL(IF(INDEX(RAM!$D$7:$CY$205,B186,)&lt;&gt;"",COLUMN(RAM!$D$7:$CY$205)-3,""),4))),"")</f>
        <v/>
      </c>
      <c r="O186" s="136" t="str">
        <f t="array" ref="O186">IFERROR(IF(C186="","",INDEX(RAM!$D$5:$CY$5,1,SMALL(IF(INDEX(RAM!$D$7:$CY$205,B186,)&lt;&gt;"",COLUMN(RAM!$D$7:$CY$205)-3,""),5))),"")</f>
        <v/>
      </c>
      <c r="P186" s="136" t="str">
        <f t="shared" si="107"/>
        <v>-/---</v>
      </c>
      <c r="Q186" s="136" t="str">
        <f t="shared" si="108"/>
        <v xml:space="preserve"> - </v>
      </c>
      <c r="R186" s="136" t="str">
        <f t="shared" si="109"/>
        <v/>
      </c>
      <c r="S186" s="14">
        <f>IF(roleF="",1,IF(ISNUMBER(MATCH(roleF,INDEX(RAM!$D$7:$CY$205,B186,),0)),1,0))*IF(personF="",1,IF(INDEX(INDEX(RAM!$D$7:$CY$205,B186,),1,personF)&lt;&gt;"",IF(roleF="",1,IF(ISNUMBER(MATCH(roleF,INDEX(RAM!$D$7:$CY$205,B186,personF),0)),1,0)),0))</f>
        <v>1</v>
      </c>
      <c r="T186" s="14" t="str">
        <f t="shared" si="110"/>
        <v/>
      </c>
      <c r="U186" s="14" t="str">
        <f t="shared" si="111"/>
        <v/>
      </c>
      <c r="V186" s="14" t="str">
        <f t="shared" si="112"/>
        <v/>
      </c>
      <c r="W186" s="14" t="str">
        <f t="shared" si="113"/>
        <v xml:space="preserve"> </v>
      </c>
      <c r="X186" s="14" t="str">
        <f>IF(T186="","",IF(T186=1,Y186+0*(COUNTIF($T$7:T186,1)-1),X185))</f>
        <v/>
      </c>
      <c r="Y186" s="14" t="str">
        <f t="shared" si="114"/>
        <v/>
      </c>
      <c r="Z186" s="23"/>
      <c r="AA186" s="23"/>
      <c r="AC186" s="91" t="str">
        <f t="shared" si="99"/>
        <v/>
      </c>
      <c r="AD186" s="91" t="str">
        <f t="shared" si="100"/>
        <v/>
      </c>
      <c r="AE186" s="91" t="str">
        <f t="shared" si="101"/>
        <v/>
      </c>
      <c r="AF186" s="91" t="str">
        <f t="shared" si="102"/>
        <v/>
      </c>
      <c r="AG186" s="91" t="str">
        <f t="shared" si="103"/>
        <v/>
      </c>
      <c r="AH186" s="91" t="str">
        <f t="shared" si="104"/>
        <v/>
      </c>
      <c r="AI186" s="91" t="str">
        <f t="shared" si="105"/>
        <v/>
      </c>
      <c r="AJ186" s="10" t="str">
        <f t="shared" si="115"/>
        <v/>
      </c>
      <c r="AK186" s="10" t="str">
        <f t="shared" si="116"/>
        <v/>
      </c>
      <c r="AL186" s="92" t="str">
        <f t="shared" si="117"/>
        <v/>
      </c>
      <c r="AM186" s="92" t="str">
        <f t="shared" si="118"/>
        <v/>
      </c>
      <c r="AN186" s="10" t="str">
        <f t="shared" si="119"/>
        <v/>
      </c>
      <c r="AO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</row>
    <row r="187" spans="2:62" x14ac:dyDescent="0.25">
      <c r="B187" s="5">
        <v>181</v>
      </c>
      <c r="C187" s="14" t="str">
        <f t="array" ref="C187">IFERROR(IF(INDEX(RAM!$B$7:$B$205,B187,1)=0,"",INDEX(RAM!$B$7:$B$205,B187,1)),"")</f>
        <v/>
      </c>
      <c r="D187" s="136" t="str">
        <f>IFERROR(IF(C187="","",IF(INDEX(RAM!$C$7:$C$205,B187,1)="","-/-",INDEX(RAM!$C$7:$C$205,B187,1))),"")</f>
        <v/>
      </c>
      <c r="E187" s="136" t="str">
        <f t="array" ref="E187">IFERROR(IF(C187="","",INDEX(RAM!$D$7:$CY$205,B187,SMALL(IF(INDEX(RAM!$D$7:$CY$205,B187,)&lt;&gt;"",COLUMN(RAM!$D$7:$CY$205)-3,""),1))),"")</f>
        <v/>
      </c>
      <c r="F187" s="136" t="str">
        <f t="array" ref="F187">IFERROR(IF(C187="","",INDEX(RAM!$D$7:$CY$205,B187,SMALL(IF(INDEX(RAM!$D$7:$CY$205,B187,)&lt;&gt;"",COLUMN(RAM!$D$7:$CY$205)-3,""),2))),"")</f>
        <v/>
      </c>
      <c r="G187" s="136" t="str">
        <f t="array" ref="G187">IFERROR(IF(C187="","",INDEX(RAM!$D$7:$CY$205,B187,SMALL(IF(INDEX(RAM!$D$7:$CY$205,B187,)&lt;&gt;"",COLUMN(RAM!$D$7:$CY$205)-3,""),3))),"")</f>
        <v/>
      </c>
      <c r="H187" s="136" t="str">
        <f t="array" ref="H187">IFERROR(IF(C187="","",INDEX(RAM!$D$7:$CY$205,B187,SMALL(IF(INDEX(RAM!$D$7:$CY$205,B187,)&lt;&gt;"",COLUMN(RAM!$D$7:$CY$205)-3,""),4))),"")</f>
        <v/>
      </c>
      <c r="I187" s="136" t="str">
        <f t="array" ref="I187">IFERROR(IF(C187="","",INDEX(RAM!$D$7:$CY$205,B187,SMALL(IF(INDEX(RAM!$D$7:$CY$205,B187,)&lt;&gt;"",COLUMN(RAM!$D$7:$CY$205)-3,""),5))),"")</f>
        <v/>
      </c>
      <c r="J187" s="136" t="str">
        <f t="shared" si="106"/>
        <v>-/-</v>
      </c>
      <c r="K187" s="136" t="str">
        <f t="array" ref="K187">IFERROR(IF(C187="","",INDEX(RAM!$D$5:$CY$5,1,SMALL(IF(INDEX(RAM!$D$7:$CY$205,B187,)&lt;&gt;"",COLUMN(RAM!$D$7:$CY$205)-3,""),1))),"")</f>
        <v/>
      </c>
      <c r="L187" s="136" t="str">
        <f t="array" ref="L187">IFERROR(IF(C187="","",INDEX(RAM!$D$5:$CY$5,1,SMALL(IF(INDEX(RAM!$D$7:$CY$205,B187,)&lt;&gt;"",COLUMN(RAM!$D$7:$CY$205)-3,""),2))),"")</f>
        <v/>
      </c>
      <c r="M187" s="136" t="str">
        <f t="array" ref="M187">IFERROR(IF(C187="","",INDEX(RAM!$D$5:$CY$5,1,SMALL(IF(INDEX(RAM!$D$7:$CY$205,B187,)&lt;&gt;"",COLUMN(RAM!$D$7:$CY$205)-3,""),3))),"")</f>
        <v/>
      </c>
      <c r="N187" s="136" t="str">
        <f t="array" ref="N187">IFERROR(IF(C187="","",INDEX(RAM!$D$5:$CY$5,1,SMALL(IF(INDEX(RAM!$D$7:$CY$205,B187,)&lt;&gt;"",COLUMN(RAM!$D$7:$CY$205)-3,""),4))),"")</f>
        <v/>
      </c>
      <c r="O187" s="136" t="str">
        <f t="array" ref="O187">IFERROR(IF(C187="","",INDEX(RAM!$D$5:$CY$5,1,SMALL(IF(INDEX(RAM!$D$7:$CY$205,B187,)&lt;&gt;"",COLUMN(RAM!$D$7:$CY$205)-3,""),5))),"")</f>
        <v/>
      </c>
      <c r="P187" s="136" t="str">
        <f t="shared" si="107"/>
        <v>-/---</v>
      </c>
      <c r="Q187" s="136" t="str">
        <f t="shared" si="108"/>
        <v xml:space="preserve"> - </v>
      </c>
      <c r="R187" s="136" t="str">
        <f t="shared" si="109"/>
        <v/>
      </c>
      <c r="S187" s="14">
        <f>IF(roleF="",1,IF(ISNUMBER(MATCH(roleF,INDEX(RAM!$D$7:$CY$205,B187,),0)),1,0))*IF(personF="",1,IF(INDEX(INDEX(RAM!$D$7:$CY$205,B187,),1,personF)&lt;&gt;"",IF(roleF="",1,IF(ISNUMBER(MATCH(roleF,INDEX(RAM!$D$7:$CY$205,B187,personF),0)),1,0)),0))</f>
        <v>1</v>
      </c>
      <c r="T187" s="14" t="str">
        <f t="shared" si="110"/>
        <v/>
      </c>
      <c r="U187" s="14" t="str">
        <f t="shared" si="111"/>
        <v/>
      </c>
      <c r="V187" s="14" t="str">
        <f t="shared" si="112"/>
        <v/>
      </c>
      <c r="W187" s="14" t="str">
        <f t="shared" si="113"/>
        <v xml:space="preserve"> </v>
      </c>
      <c r="X187" s="14" t="str">
        <f>IF(T187="","",IF(T187=1,Y187+0*(COUNTIF($T$7:T187,1)-1),X186))</f>
        <v/>
      </c>
      <c r="Y187" s="14" t="str">
        <f t="shared" si="114"/>
        <v/>
      </c>
      <c r="Z187" s="23"/>
      <c r="AA187" s="23"/>
      <c r="AC187" s="91" t="str">
        <f t="shared" si="99"/>
        <v/>
      </c>
      <c r="AD187" s="91" t="str">
        <f t="shared" si="100"/>
        <v/>
      </c>
      <c r="AE187" s="91" t="str">
        <f t="shared" si="101"/>
        <v/>
      </c>
      <c r="AF187" s="91" t="str">
        <f t="shared" si="102"/>
        <v/>
      </c>
      <c r="AG187" s="91" t="str">
        <f t="shared" si="103"/>
        <v/>
      </c>
      <c r="AH187" s="91" t="str">
        <f t="shared" si="104"/>
        <v/>
      </c>
      <c r="AI187" s="91" t="str">
        <f t="shared" si="105"/>
        <v/>
      </c>
      <c r="AJ187" s="10" t="str">
        <f t="shared" si="115"/>
        <v/>
      </c>
      <c r="AK187" s="10" t="str">
        <f t="shared" si="116"/>
        <v/>
      </c>
      <c r="AL187" s="92" t="str">
        <f t="shared" si="117"/>
        <v/>
      </c>
      <c r="AM187" s="92" t="str">
        <f t="shared" si="118"/>
        <v/>
      </c>
      <c r="AN187" s="10" t="str">
        <f t="shared" si="119"/>
        <v/>
      </c>
      <c r="AO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</row>
    <row r="188" spans="2:62" x14ac:dyDescent="0.25">
      <c r="B188" s="5">
        <v>182</v>
      </c>
      <c r="C188" s="14" t="str">
        <f t="array" ref="C188">IFERROR(IF(INDEX(RAM!$B$7:$B$205,B188,1)=0,"",INDEX(RAM!$B$7:$B$205,B188,1)),"")</f>
        <v/>
      </c>
      <c r="D188" s="136" t="str">
        <f>IFERROR(IF(C188="","",IF(INDEX(RAM!$C$7:$C$205,B188,1)="","-/-",INDEX(RAM!$C$7:$C$205,B188,1))),"")</f>
        <v/>
      </c>
      <c r="E188" s="136" t="str">
        <f t="array" ref="E188">IFERROR(IF(C188="","",INDEX(RAM!$D$7:$CY$205,B188,SMALL(IF(INDEX(RAM!$D$7:$CY$205,B188,)&lt;&gt;"",COLUMN(RAM!$D$7:$CY$205)-3,""),1))),"")</f>
        <v/>
      </c>
      <c r="F188" s="136" t="str">
        <f t="array" ref="F188">IFERROR(IF(C188="","",INDEX(RAM!$D$7:$CY$205,B188,SMALL(IF(INDEX(RAM!$D$7:$CY$205,B188,)&lt;&gt;"",COLUMN(RAM!$D$7:$CY$205)-3,""),2))),"")</f>
        <v/>
      </c>
      <c r="G188" s="136" t="str">
        <f t="array" ref="G188">IFERROR(IF(C188="","",INDEX(RAM!$D$7:$CY$205,B188,SMALL(IF(INDEX(RAM!$D$7:$CY$205,B188,)&lt;&gt;"",COLUMN(RAM!$D$7:$CY$205)-3,""),3))),"")</f>
        <v/>
      </c>
      <c r="H188" s="136" t="str">
        <f t="array" ref="H188">IFERROR(IF(C188="","",INDEX(RAM!$D$7:$CY$205,B188,SMALL(IF(INDEX(RAM!$D$7:$CY$205,B188,)&lt;&gt;"",COLUMN(RAM!$D$7:$CY$205)-3,""),4))),"")</f>
        <v/>
      </c>
      <c r="I188" s="136" t="str">
        <f t="array" ref="I188">IFERROR(IF(C188="","",INDEX(RAM!$D$7:$CY$205,B188,SMALL(IF(INDEX(RAM!$D$7:$CY$205,B188,)&lt;&gt;"",COLUMN(RAM!$D$7:$CY$205)-3,""),5))),"")</f>
        <v/>
      </c>
      <c r="J188" s="136" t="str">
        <f t="shared" si="106"/>
        <v>-/-</v>
      </c>
      <c r="K188" s="136" t="str">
        <f t="array" ref="K188">IFERROR(IF(C188="","",INDEX(RAM!$D$5:$CY$5,1,SMALL(IF(INDEX(RAM!$D$7:$CY$205,B188,)&lt;&gt;"",COLUMN(RAM!$D$7:$CY$205)-3,""),1))),"")</f>
        <v/>
      </c>
      <c r="L188" s="136" t="str">
        <f t="array" ref="L188">IFERROR(IF(C188="","",INDEX(RAM!$D$5:$CY$5,1,SMALL(IF(INDEX(RAM!$D$7:$CY$205,B188,)&lt;&gt;"",COLUMN(RAM!$D$7:$CY$205)-3,""),2))),"")</f>
        <v/>
      </c>
      <c r="M188" s="136" t="str">
        <f t="array" ref="M188">IFERROR(IF(C188="","",INDEX(RAM!$D$5:$CY$5,1,SMALL(IF(INDEX(RAM!$D$7:$CY$205,B188,)&lt;&gt;"",COLUMN(RAM!$D$7:$CY$205)-3,""),3))),"")</f>
        <v/>
      </c>
      <c r="N188" s="136" t="str">
        <f t="array" ref="N188">IFERROR(IF(C188="","",INDEX(RAM!$D$5:$CY$5,1,SMALL(IF(INDEX(RAM!$D$7:$CY$205,B188,)&lt;&gt;"",COLUMN(RAM!$D$7:$CY$205)-3,""),4))),"")</f>
        <v/>
      </c>
      <c r="O188" s="136" t="str">
        <f t="array" ref="O188">IFERROR(IF(C188="","",INDEX(RAM!$D$5:$CY$5,1,SMALL(IF(INDEX(RAM!$D$7:$CY$205,B188,)&lt;&gt;"",COLUMN(RAM!$D$7:$CY$205)-3,""),5))),"")</f>
        <v/>
      </c>
      <c r="P188" s="136" t="str">
        <f t="shared" si="107"/>
        <v>-/---</v>
      </c>
      <c r="Q188" s="136" t="str">
        <f t="shared" si="108"/>
        <v xml:space="preserve"> - </v>
      </c>
      <c r="R188" s="136" t="str">
        <f t="shared" si="109"/>
        <v/>
      </c>
      <c r="S188" s="14">
        <f>IF(roleF="",1,IF(ISNUMBER(MATCH(roleF,INDEX(RAM!$D$7:$CY$205,B188,),0)),1,0))*IF(personF="",1,IF(INDEX(INDEX(RAM!$D$7:$CY$205,B188,),1,personF)&lt;&gt;"",IF(roleF="",1,IF(ISNUMBER(MATCH(roleF,INDEX(RAM!$D$7:$CY$205,B188,personF),0)),1,0)),0))</f>
        <v>1</v>
      </c>
      <c r="T188" s="14" t="str">
        <f t="shared" si="110"/>
        <v/>
      </c>
      <c r="U188" s="14" t="str">
        <f t="shared" si="111"/>
        <v/>
      </c>
      <c r="V188" s="14" t="str">
        <f t="shared" si="112"/>
        <v/>
      </c>
      <c r="W188" s="14" t="str">
        <f t="shared" si="113"/>
        <v xml:space="preserve"> </v>
      </c>
      <c r="X188" s="14" t="str">
        <f>IF(T188="","",IF(T188=1,Y188+0*(COUNTIF($T$7:T188,1)-1),X187))</f>
        <v/>
      </c>
      <c r="Y188" s="14" t="str">
        <f t="shared" si="114"/>
        <v/>
      </c>
      <c r="Z188" s="23"/>
      <c r="AA188" s="23"/>
      <c r="AC188" s="91" t="str">
        <f t="shared" si="99"/>
        <v/>
      </c>
      <c r="AD188" s="91" t="str">
        <f t="shared" si="100"/>
        <v/>
      </c>
      <c r="AE188" s="91" t="str">
        <f t="shared" si="101"/>
        <v/>
      </c>
      <c r="AF188" s="91" t="str">
        <f t="shared" si="102"/>
        <v/>
      </c>
      <c r="AG188" s="91" t="str">
        <f t="shared" si="103"/>
        <v/>
      </c>
      <c r="AH188" s="91" t="str">
        <f t="shared" si="104"/>
        <v/>
      </c>
      <c r="AI188" s="91" t="str">
        <f t="shared" si="105"/>
        <v/>
      </c>
      <c r="AJ188" s="10" t="str">
        <f t="shared" si="115"/>
        <v/>
      </c>
      <c r="AK188" s="10" t="str">
        <f t="shared" si="116"/>
        <v/>
      </c>
      <c r="AL188" s="92" t="str">
        <f t="shared" si="117"/>
        <v/>
      </c>
      <c r="AM188" s="92" t="str">
        <f t="shared" si="118"/>
        <v/>
      </c>
      <c r="AN188" s="10" t="str">
        <f t="shared" si="119"/>
        <v/>
      </c>
      <c r="AO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</row>
    <row r="189" spans="2:62" x14ac:dyDescent="0.25">
      <c r="B189" s="5">
        <v>183</v>
      </c>
      <c r="C189" s="14" t="str">
        <f t="array" ref="C189">IFERROR(IF(INDEX(RAM!$B$7:$B$205,B189,1)=0,"",INDEX(RAM!$B$7:$B$205,B189,1)),"")</f>
        <v/>
      </c>
      <c r="D189" s="136" t="str">
        <f>IFERROR(IF(C189="","",IF(INDEX(RAM!$C$7:$C$205,B189,1)="","-/-",INDEX(RAM!$C$7:$C$205,B189,1))),"")</f>
        <v/>
      </c>
      <c r="E189" s="136" t="str">
        <f t="array" ref="E189">IFERROR(IF(C189="","",INDEX(RAM!$D$7:$CY$205,B189,SMALL(IF(INDEX(RAM!$D$7:$CY$205,B189,)&lt;&gt;"",COLUMN(RAM!$D$7:$CY$205)-3,""),1))),"")</f>
        <v/>
      </c>
      <c r="F189" s="136" t="str">
        <f t="array" ref="F189">IFERROR(IF(C189="","",INDEX(RAM!$D$7:$CY$205,B189,SMALL(IF(INDEX(RAM!$D$7:$CY$205,B189,)&lt;&gt;"",COLUMN(RAM!$D$7:$CY$205)-3,""),2))),"")</f>
        <v/>
      </c>
      <c r="G189" s="136" t="str">
        <f t="array" ref="G189">IFERROR(IF(C189="","",INDEX(RAM!$D$7:$CY$205,B189,SMALL(IF(INDEX(RAM!$D$7:$CY$205,B189,)&lt;&gt;"",COLUMN(RAM!$D$7:$CY$205)-3,""),3))),"")</f>
        <v/>
      </c>
      <c r="H189" s="136" t="str">
        <f t="array" ref="H189">IFERROR(IF(C189="","",INDEX(RAM!$D$7:$CY$205,B189,SMALL(IF(INDEX(RAM!$D$7:$CY$205,B189,)&lt;&gt;"",COLUMN(RAM!$D$7:$CY$205)-3,""),4))),"")</f>
        <v/>
      </c>
      <c r="I189" s="136" t="str">
        <f t="array" ref="I189">IFERROR(IF(C189="","",INDEX(RAM!$D$7:$CY$205,B189,SMALL(IF(INDEX(RAM!$D$7:$CY$205,B189,)&lt;&gt;"",COLUMN(RAM!$D$7:$CY$205)-3,""),5))),"")</f>
        <v/>
      </c>
      <c r="J189" s="136" t="str">
        <f t="shared" si="106"/>
        <v>-/-</v>
      </c>
      <c r="K189" s="136" t="str">
        <f t="array" ref="K189">IFERROR(IF(C189="","",INDEX(RAM!$D$5:$CY$5,1,SMALL(IF(INDEX(RAM!$D$7:$CY$205,B189,)&lt;&gt;"",COLUMN(RAM!$D$7:$CY$205)-3,""),1))),"")</f>
        <v/>
      </c>
      <c r="L189" s="136" t="str">
        <f t="array" ref="L189">IFERROR(IF(C189="","",INDEX(RAM!$D$5:$CY$5,1,SMALL(IF(INDEX(RAM!$D$7:$CY$205,B189,)&lt;&gt;"",COLUMN(RAM!$D$7:$CY$205)-3,""),2))),"")</f>
        <v/>
      </c>
      <c r="M189" s="136" t="str">
        <f t="array" ref="M189">IFERROR(IF(C189="","",INDEX(RAM!$D$5:$CY$5,1,SMALL(IF(INDEX(RAM!$D$7:$CY$205,B189,)&lt;&gt;"",COLUMN(RAM!$D$7:$CY$205)-3,""),3))),"")</f>
        <v/>
      </c>
      <c r="N189" s="136" t="str">
        <f t="array" ref="N189">IFERROR(IF(C189="","",INDEX(RAM!$D$5:$CY$5,1,SMALL(IF(INDEX(RAM!$D$7:$CY$205,B189,)&lt;&gt;"",COLUMN(RAM!$D$7:$CY$205)-3,""),4))),"")</f>
        <v/>
      </c>
      <c r="O189" s="136" t="str">
        <f t="array" ref="O189">IFERROR(IF(C189="","",INDEX(RAM!$D$5:$CY$5,1,SMALL(IF(INDEX(RAM!$D$7:$CY$205,B189,)&lt;&gt;"",COLUMN(RAM!$D$7:$CY$205)-3,""),5))),"")</f>
        <v/>
      </c>
      <c r="P189" s="136" t="str">
        <f t="shared" si="107"/>
        <v>-/---</v>
      </c>
      <c r="Q189" s="136" t="str">
        <f t="shared" si="108"/>
        <v xml:space="preserve"> - </v>
      </c>
      <c r="R189" s="136" t="str">
        <f t="shared" si="109"/>
        <v/>
      </c>
      <c r="S189" s="14">
        <f>IF(roleF="",1,IF(ISNUMBER(MATCH(roleF,INDEX(RAM!$D$7:$CY$205,B189,),0)),1,0))*IF(personF="",1,IF(INDEX(INDEX(RAM!$D$7:$CY$205,B189,),1,personF)&lt;&gt;"",IF(roleF="",1,IF(ISNUMBER(MATCH(roleF,INDEX(RAM!$D$7:$CY$205,B189,personF),0)),1,0)),0))</f>
        <v>1</v>
      </c>
      <c r="T189" s="14" t="str">
        <f t="shared" si="110"/>
        <v/>
      </c>
      <c r="U189" s="14" t="str">
        <f t="shared" si="111"/>
        <v/>
      </c>
      <c r="V189" s="14" t="str">
        <f t="shared" si="112"/>
        <v/>
      </c>
      <c r="W189" s="14" t="str">
        <f t="shared" si="113"/>
        <v xml:space="preserve"> </v>
      </c>
      <c r="X189" s="14" t="str">
        <f>IF(T189="","",IF(T189=1,Y189+0*(COUNTIF($T$7:T189,1)-1),X188))</f>
        <v/>
      </c>
      <c r="Y189" s="14" t="str">
        <f t="shared" si="114"/>
        <v/>
      </c>
      <c r="Z189" s="23"/>
      <c r="AA189" s="23"/>
      <c r="AC189" s="91" t="str">
        <f t="shared" si="99"/>
        <v/>
      </c>
      <c r="AD189" s="91" t="str">
        <f t="shared" si="100"/>
        <v/>
      </c>
      <c r="AE189" s="91" t="str">
        <f t="shared" si="101"/>
        <v/>
      </c>
      <c r="AF189" s="91" t="str">
        <f t="shared" si="102"/>
        <v/>
      </c>
      <c r="AG189" s="91" t="str">
        <f t="shared" si="103"/>
        <v/>
      </c>
      <c r="AH189" s="91" t="str">
        <f t="shared" si="104"/>
        <v/>
      </c>
      <c r="AI189" s="91" t="str">
        <f t="shared" si="105"/>
        <v/>
      </c>
      <c r="AJ189" s="10" t="str">
        <f t="shared" si="115"/>
        <v/>
      </c>
      <c r="AK189" s="10" t="str">
        <f t="shared" si="116"/>
        <v/>
      </c>
      <c r="AL189" s="92" t="str">
        <f t="shared" si="117"/>
        <v/>
      </c>
      <c r="AM189" s="92" t="str">
        <f t="shared" si="118"/>
        <v/>
      </c>
      <c r="AN189" s="10" t="str">
        <f t="shared" si="119"/>
        <v/>
      </c>
      <c r="AO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</row>
    <row r="190" spans="2:62" x14ac:dyDescent="0.25">
      <c r="B190" s="5">
        <v>184</v>
      </c>
      <c r="C190" s="14" t="str">
        <f t="array" ref="C190">IFERROR(IF(INDEX(RAM!$B$7:$B$205,B190,1)=0,"",INDEX(RAM!$B$7:$B$205,B190,1)),"")</f>
        <v/>
      </c>
      <c r="D190" s="136" t="str">
        <f>IFERROR(IF(C190="","",IF(INDEX(RAM!$C$7:$C$205,B190,1)="","-/-",INDEX(RAM!$C$7:$C$205,B190,1))),"")</f>
        <v/>
      </c>
      <c r="E190" s="136" t="str">
        <f t="array" ref="E190">IFERROR(IF(C190="","",INDEX(RAM!$D$7:$CY$205,B190,SMALL(IF(INDEX(RAM!$D$7:$CY$205,B190,)&lt;&gt;"",COLUMN(RAM!$D$7:$CY$205)-3,""),1))),"")</f>
        <v/>
      </c>
      <c r="F190" s="136" t="str">
        <f t="array" ref="F190">IFERROR(IF(C190="","",INDEX(RAM!$D$7:$CY$205,B190,SMALL(IF(INDEX(RAM!$D$7:$CY$205,B190,)&lt;&gt;"",COLUMN(RAM!$D$7:$CY$205)-3,""),2))),"")</f>
        <v/>
      </c>
      <c r="G190" s="136" t="str">
        <f t="array" ref="G190">IFERROR(IF(C190="","",INDEX(RAM!$D$7:$CY$205,B190,SMALL(IF(INDEX(RAM!$D$7:$CY$205,B190,)&lt;&gt;"",COLUMN(RAM!$D$7:$CY$205)-3,""),3))),"")</f>
        <v/>
      </c>
      <c r="H190" s="136" t="str">
        <f t="array" ref="H190">IFERROR(IF(C190="","",INDEX(RAM!$D$7:$CY$205,B190,SMALL(IF(INDEX(RAM!$D$7:$CY$205,B190,)&lt;&gt;"",COLUMN(RAM!$D$7:$CY$205)-3,""),4))),"")</f>
        <v/>
      </c>
      <c r="I190" s="136" t="str">
        <f t="array" ref="I190">IFERROR(IF(C190="","",INDEX(RAM!$D$7:$CY$205,B190,SMALL(IF(INDEX(RAM!$D$7:$CY$205,B190,)&lt;&gt;"",COLUMN(RAM!$D$7:$CY$205)-3,""),5))),"")</f>
        <v/>
      </c>
      <c r="J190" s="136" t="str">
        <f t="shared" si="106"/>
        <v>-/-</v>
      </c>
      <c r="K190" s="136" t="str">
        <f t="array" ref="K190">IFERROR(IF(C190="","",INDEX(RAM!$D$5:$CY$5,1,SMALL(IF(INDEX(RAM!$D$7:$CY$205,B190,)&lt;&gt;"",COLUMN(RAM!$D$7:$CY$205)-3,""),1))),"")</f>
        <v/>
      </c>
      <c r="L190" s="136" t="str">
        <f t="array" ref="L190">IFERROR(IF(C190="","",INDEX(RAM!$D$5:$CY$5,1,SMALL(IF(INDEX(RAM!$D$7:$CY$205,B190,)&lt;&gt;"",COLUMN(RAM!$D$7:$CY$205)-3,""),2))),"")</f>
        <v/>
      </c>
      <c r="M190" s="136" t="str">
        <f t="array" ref="M190">IFERROR(IF(C190="","",INDEX(RAM!$D$5:$CY$5,1,SMALL(IF(INDEX(RAM!$D$7:$CY$205,B190,)&lt;&gt;"",COLUMN(RAM!$D$7:$CY$205)-3,""),3))),"")</f>
        <v/>
      </c>
      <c r="N190" s="136" t="str">
        <f t="array" ref="N190">IFERROR(IF(C190="","",INDEX(RAM!$D$5:$CY$5,1,SMALL(IF(INDEX(RAM!$D$7:$CY$205,B190,)&lt;&gt;"",COLUMN(RAM!$D$7:$CY$205)-3,""),4))),"")</f>
        <v/>
      </c>
      <c r="O190" s="136" t="str">
        <f t="array" ref="O190">IFERROR(IF(C190="","",INDEX(RAM!$D$5:$CY$5,1,SMALL(IF(INDEX(RAM!$D$7:$CY$205,B190,)&lt;&gt;"",COLUMN(RAM!$D$7:$CY$205)-3,""),5))),"")</f>
        <v/>
      </c>
      <c r="P190" s="136" t="str">
        <f t="shared" si="107"/>
        <v>-/---</v>
      </c>
      <c r="Q190" s="136" t="str">
        <f t="shared" si="108"/>
        <v xml:space="preserve"> - </v>
      </c>
      <c r="R190" s="136" t="str">
        <f t="shared" si="109"/>
        <v/>
      </c>
      <c r="S190" s="14">
        <f>IF(roleF="",1,IF(ISNUMBER(MATCH(roleF,INDEX(RAM!$D$7:$CY$205,B190,),0)),1,0))*IF(personF="",1,IF(INDEX(INDEX(RAM!$D$7:$CY$205,B190,),1,personF)&lt;&gt;"",IF(roleF="",1,IF(ISNUMBER(MATCH(roleF,INDEX(RAM!$D$7:$CY$205,B190,personF),0)),1,0)),0))</f>
        <v>1</v>
      </c>
      <c r="T190" s="14" t="str">
        <f t="shared" si="110"/>
        <v/>
      </c>
      <c r="U190" s="14" t="str">
        <f t="shared" si="111"/>
        <v/>
      </c>
      <c r="V190" s="14" t="str">
        <f t="shared" si="112"/>
        <v/>
      </c>
      <c r="W190" s="14" t="str">
        <f t="shared" si="113"/>
        <v xml:space="preserve"> </v>
      </c>
      <c r="X190" s="14" t="str">
        <f>IF(T190="","",IF(T190=1,Y190+0*(COUNTIF($T$7:T190,1)-1),X189))</f>
        <v/>
      </c>
      <c r="Y190" s="14" t="str">
        <f t="shared" si="114"/>
        <v/>
      </c>
      <c r="Z190" s="23"/>
      <c r="AA190" s="23"/>
      <c r="AC190" s="91" t="str">
        <f t="shared" si="99"/>
        <v/>
      </c>
      <c r="AD190" s="91" t="str">
        <f t="shared" si="100"/>
        <v/>
      </c>
      <c r="AE190" s="91" t="str">
        <f t="shared" si="101"/>
        <v/>
      </c>
      <c r="AF190" s="91" t="str">
        <f t="shared" si="102"/>
        <v/>
      </c>
      <c r="AG190" s="91" t="str">
        <f t="shared" si="103"/>
        <v/>
      </c>
      <c r="AH190" s="91" t="str">
        <f t="shared" si="104"/>
        <v/>
      </c>
      <c r="AI190" s="91" t="str">
        <f t="shared" si="105"/>
        <v/>
      </c>
      <c r="AJ190" s="10" t="str">
        <f t="shared" si="115"/>
        <v/>
      </c>
      <c r="AK190" s="10" t="str">
        <f t="shared" si="116"/>
        <v/>
      </c>
      <c r="AL190" s="92" t="str">
        <f t="shared" si="117"/>
        <v/>
      </c>
      <c r="AM190" s="92" t="str">
        <f t="shared" si="118"/>
        <v/>
      </c>
      <c r="AN190" s="10" t="str">
        <f t="shared" si="119"/>
        <v/>
      </c>
      <c r="AO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</row>
    <row r="191" spans="2:62" x14ac:dyDescent="0.25">
      <c r="B191" s="5">
        <v>185</v>
      </c>
      <c r="C191" s="14" t="str">
        <f t="array" ref="C191">IFERROR(IF(INDEX(RAM!$B$7:$B$205,B191,1)=0,"",INDEX(RAM!$B$7:$B$205,B191,1)),"")</f>
        <v/>
      </c>
      <c r="D191" s="136" t="str">
        <f>IFERROR(IF(C191="","",IF(INDEX(RAM!$C$7:$C$205,B191,1)="","-/-",INDEX(RAM!$C$7:$C$205,B191,1))),"")</f>
        <v/>
      </c>
      <c r="E191" s="136" t="str">
        <f t="array" ref="E191">IFERROR(IF(C191="","",INDEX(RAM!$D$7:$CY$205,B191,SMALL(IF(INDEX(RAM!$D$7:$CY$205,B191,)&lt;&gt;"",COLUMN(RAM!$D$7:$CY$205)-3,""),1))),"")</f>
        <v/>
      </c>
      <c r="F191" s="136" t="str">
        <f t="array" ref="F191">IFERROR(IF(C191="","",INDEX(RAM!$D$7:$CY$205,B191,SMALL(IF(INDEX(RAM!$D$7:$CY$205,B191,)&lt;&gt;"",COLUMN(RAM!$D$7:$CY$205)-3,""),2))),"")</f>
        <v/>
      </c>
      <c r="G191" s="136" t="str">
        <f t="array" ref="G191">IFERROR(IF(C191="","",INDEX(RAM!$D$7:$CY$205,B191,SMALL(IF(INDEX(RAM!$D$7:$CY$205,B191,)&lt;&gt;"",COLUMN(RAM!$D$7:$CY$205)-3,""),3))),"")</f>
        <v/>
      </c>
      <c r="H191" s="136" t="str">
        <f t="array" ref="H191">IFERROR(IF(C191="","",INDEX(RAM!$D$7:$CY$205,B191,SMALL(IF(INDEX(RAM!$D$7:$CY$205,B191,)&lt;&gt;"",COLUMN(RAM!$D$7:$CY$205)-3,""),4))),"")</f>
        <v/>
      </c>
      <c r="I191" s="136" t="str">
        <f t="array" ref="I191">IFERROR(IF(C191="","",INDEX(RAM!$D$7:$CY$205,B191,SMALL(IF(INDEX(RAM!$D$7:$CY$205,B191,)&lt;&gt;"",COLUMN(RAM!$D$7:$CY$205)-3,""),5))),"")</f>
        <v/>
      </c>
      <c r="J191" s="136" t="str">
        <f t="shared" si="106"/>
        <v>-/-</v>
      </c>
      <c r="K191" s="136" t="str">
        <f t="array" ref="K191">IFERROR(IF(C191="","",INDEX(RAM!$D$5:$CY$5,1,SMALL(IF(INDEX(RAM!$D$7:$CY$205,B191,)&lt;&gt;"",COLUMN(RAM!$D$7:$CY$205)-3,""),1))),"")</f>
        <v/>
      </c>
      <c r="L191" s="136" t="str">
        <f t="array" ref="L191">IFERROR(IF(C191="","",INDEX(RAM!$D$5:$CY$5,1,SMALL(IF(INDEX(RAM!$D$7:$CY$205,B191,)&lt;&gt;"",COLUMN(RAM!$D$7:$CY$205)-3,""),2))),"")</f>
        <v/>
      </c>
      <c r="M191" s="136" t="str">
        <f t="array" ref="M191">IFERROR(IF(C191="","",INDEX(RAM!$D$5:$CY$5,1,SMALL(IF(INDEX(RAM!$D$7:$CY$205,B191,)&lt;&gt;"",COLUMN(RAM!$D$7:$CY$205)-3,""),3))),"")</f>
        <v/>
      </c>
      <c r="N191" s="136" t="str">
        <f t="array" ref="N191">IFERROR(IF(C191="","",INDEX(RAM!$D$5:$CY$5,1,SMALL(IF(INDEX(RAM!$D$7:$CY$205,B191,)&lt;&gt;"",COLUMN(RAM!$D$7:$CY$205)-3,""),4))),"")</f>
        <v/>
      </c>
      <c r="O191" s="136" t="str">
        <f t="array" ref="O191">IFERROR(IF(C191="","",INDEX(RAM!$D$5:$CY$5,1,SMALL(IF(INDEX(RAM!$D$7:$CY$205,B191,)&lt;&gt;"",COLUMN(RAM!$D$7:$CY$205)-3,""),5))),"")</f>
        <v/>
      </c>
      <c r="P191" s="136" t="str">
        <f t="shared" si="107"/>
        <v>-/---</v>
      </c>
      <c r="Q191" s="136" t="str">
        <f t="shared" si="108"/>
        <v xml:space="preserve"> - </v>
      </c>
      <c r="R191" s="136" t="str">
        <f t="shared" si="109"/>
        <v/>
      </c>
      <c r="S191" s="14">
        <f>IF(roleF="",1,IF(ISNUMBER(MATCH(roleF,INDEX(RAM!$D$7:$CY$205,B191,),0)),1,0))*IF(personF="",1,IF(INDEX(INDEX(RAM!$D$7:$CY$205,B191,),1,personF)&lt;&gt;"",IF(roleF="",1,IF(ISNUMBER(MATCH(roleF,INDEX(RAM!$D$7:$CY$205,B191,personF),0)),1,0)),0))</f>
        <v>1</v>
      </c>
      <c r="T191" s="14" t="str">
        <f t="shared" si="110"/>
        <v/>
      </c>
      <c r="U191" s="14" t="str">
        <f t="shared" si="111"/>
        <v/>
      </c>
      <c r="V191" s="14" t="str">
        <f t="shared" si="112"/>
        <v/>
      </c>
      <c r="W191" s="14" t="str">
        <f t="shared" si="113"/>
        <v xml:space="preserve"> </v>
      </c>
      <c r="X191" s="14" t="str">
        <f>IF(T191="","",IF(T191=1,Y191+0*(COUNTIF($T$7:T191,1)-1),X190))</f>
        <v/>
      </c>
      <c r="Y191" s="14" t="str">
        <f t="shared" si="114"/>
        <v/>
      </c>
      <c r="Z191" s="23"/>
      <c r="AA191" s="23"/>
      <c r="AC191" s="91" t="str">
        <f t="shared" si="99"/>
        <v/>
      </c>
      <c r="AD191" s="91" t="str">
        <f t="shared" si="100"/>
        <v/>
      </c>
      <c r="AE191" s="91" t="str">
        <f t="shared" si="101"/>
        <v/>
      </c>
      <c r="AF191" s="91" t="str">
        <f t="shared" si="102"/>
        <v/>
      </c>
      <c r="AG191" s="91" t="str">
        <f t="shared" si="103"/>
        <v/>
      </c>
      <c r="AH191" s="91" t="str">
        <f t="shared" si="104"/>
        <v/>
      </c>
      <c r="AI191" s="91" t="str">
        <f t="shared" si="105"/>
        <v/>
      </c>
      <c r="AJ191" s="10" t="str">
        <f t="shared" si="115"/>
        <v/>
      </c>
      <c r="AK191" s="10" t="str">
        <f t="shared" si="116"/>
        <v/>
      </c>
      <c r="AL191" s="92" t="str">
        <f t="shared" si="117"/>
        <v/>
      </c>
      <c r="AM191" s="92" t="str">
        <f t="shared" si="118"/>
        <v/>
      </c>
      <c r="AN191" s="10" t="str">
        <f t="shared" si="119"/>
        <v/>
      </c>
      <c r="AO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</row>
    <row r="192" spans="2:62" x14ac:dyDescent="0.25">
      <c r="B192" s="5">
        <v>186</v>
      </c>
      <c r="C192" s="14" t="str">
        <f t="array" ref="C192">IFERROR(IF(INDEX(RAM!$B$7:$B$205,B192,1)=0,"",INDEX(RAM!$B$7:$B$205,B192,1)),"")</f>
        <v/>
      </c>
      <c r="D192" s="136" t="str">
        <f>IFERROR(IF(C192="","",IF(INDEX(RAM!$C$7:$C$205,B192,1)="","-/-",INDEX(RAM!$C$7:$C$205,B192,1))),"")</f>
        <v/>
      </c>
      <c r="E192" s="136" t="str">
        <f t="array" ref="E192">IFERROR(IF(C192="","",INDEX(RAM!$D$7:$CY$205,B192,SMALL(IF(INDEX(RAM!$D$7:$CY$205,B192,)&lt;&gt;"",COLUMN(RAM!$D$7:$CY$205)-3,""),1))),"")</f>
        <v/>
      </c>
      <c r="F192" s="136" t="str">
        <f t="array" ref="F192">IFERROR(IF(C192="","",INDEX(RAM!$D$7:$CY$205,B192,SMALL(IF(INDEX(RAM!$D$7:$CY$205,B192,)&lt;&gt;"",COLUMN(RAM!$D$7:$CY$205)-3,""),2))),"")</f>
        <v/>
      </c>
      <c r="G192" s="136" t="str">
        <f t="array" ref="G192">IFERROR(IF(C192="","",INDEX(RAM!$D$7:$CY$205,B192,SMALL(IF(INDEX(RAM!$D$7:$CY$205,B192,)&lt;&gt;"",COLUMN(RAM!$D$7:$CY$205)-3,""),3))),"")</f>
        <v/>
      </c>
      <c r="H192" s="136" t="str">
        <f t="array" ref="H192">IFERROR(IF(C192="","",INDEX(RAM!$D$7:$CY$205,B192,SMALL(IF(INDEX(RAM!$D$7:$CY$205,B192,)&lt;&gt;"",COLUMN(RAM!$D$7:$CY$205)-3,""),4))),"")</f>
        <v/>
      </c>
      <c r="I192" s="136" t="str">
        <f t="array" ref="I192">IFERROR(IF(C192="","",INDEX(RAM!$D$7:$CY$205,B192,SMALL(IF(INDEX(RAM!$D$7:$CY$205,B192,)&lt;&gt;"",COLUMN(RAM!$D$7:$CY$205)-3,""),5))),"")</f>
        <v/>
      </c>
      <c r="J192" s="136" t="str">
        <f t="shared" si="106"/>
        <v>-/-</v>
      </c>
      <c r="K192" s="136" t="str">
        <f t="array" ref="K192">IFERROR(IF(C192="","",INDEX(RAM!$D$5:$CY$5,1,SMALL(IF(INDEX(RAM!$D$7:$CY$205,B192,)&lt;&gt;"",COLUMN(RAM!$D$7:$CY$205)-3,""),1))),"")</f>
        <v/>
      </c>
      <c r="L192" s="136" t="str">
        <f t="array" ref="L192">IFERROR(IF(C192="","",INDEX(RAM!$D$5:$CY$5,1,SMALL(IF(INDEX(RAM!$D$7:$CY$205,B192,)&lt;&gt;"",COLUMN(RAM!$D$7:$CY$205)-3,""),2))),"")</f>
        <v/>
      </c>
      <c r="M192" s="136" t="str">
        <f t="array" ref="M192">IFERROR(IF(C192="","",INDEX(RAM!$D$5:$CY$5,1,SMALL(IF(INDEX(RAM!$D$7:$CY$205,B192,)&lt;&gt;"",COLUMN(RAM!$D$7:$CY$205)-3,""),3))),"")</f>
        <v/>
      </c>
      <c r="N192" s="136" t="str">
        <f t="array" ref="N192">IFERROR(IF(C192="","",INDEX(RAM!$D$5:$CY$5,1,SMALL(IF(INDEX(RAM!$D$7:$CY$205,B192,)&lt;&gt;"",COLUMN(RAM!$D$7:$CY$205)-3,""),4))),"")</f>
        <v/>
      </c>
      <c r="O192" s="136" t="str">
        <f t="array" ref="O192">IFERROR(IF(C192="","",INDEX(RAM!$D$5:$CY$5,1,SMALL(IF(INDEX(RAM!$D$7:$CY$205,B192,)&lt;&gt;"",COLUMN(RAM!$D$7:$CY$205)-3,""),5))),"")</f>
        <v/>
      </c>
      <c r="P192" s="136" t="str">
        <f t="shared" si="107"/>
        <v>-/---</v>
      </c>
      <c r="Q192" s="136" t="str">
        <f t="shared" si="108"/>
        <v xml:space="preserve"> - </v>
      </c>
      <c r="R192" s="136" t="str">
        <f t="shared" si="109"/>
        <v/>
      </c>
      <c r="S192" s="14">
        <f>IF(roleF="",1,IF(ISNUMBER(MATCH(roleF,INDEX(RAM!$D$7:$CY$205,B192,),0)),1,0))*IF(personF="",1,IF(INDEX(INDEX(RAM!$D$7:$CY$205,B192,),1,personF)&lt;&gt;"",IF(roleF="",1,IF(ISNUMBER(MATCH(roleF,INDEX(RAM!$D$7:$CY$205,B192,personF),0)),1,0)),0))</f>
        <v>1</v>
      </c>
      <c r="T192" s="14" t="str">
        <f t="shared" si="110"/>
        <v/>
      </c>
      <c r="U192" s="14" t="str">
        <f t="shared" si="111"/>
        <v/>
      </c>
      <c r="V192" s="14" t="str">
        <f t="shared" si="112"/>
        <v/>
      </c>
      <c r="W192" s="14" t="str">
        <f t="shared" si="113"/>
        <v xml:space="preserve"> </v>
      </c>
      <c r="X192" s="14" t="str">
        <f>IF(T192="","",IF(T192=1,Y192+0*(COUNTIF($T$7:T192,1)-1),X191))</f>
        <v/>
      </c>
      <c r="Y192" s="14" t="str">
        <f t="shared" si="114"/>
        <v/>
      </c>
      <c r="Z192" s="23"/>
      <c r="AA192" s="23"/>
      <c r="AC192" s="91" t="str">
        <f t="shared" si="99"/>
        <v/>
      </c>
      <c r="AD192" s="91" t="str">
        <f t="shared" si="100"/>
        <v/>
      </c>
      <c r="AE192" s="91" t="str">
        <f t="shared" si="101"/>
        <v/>
      </c>
      <c r="AF192" s="91" t="str">
        <f t="shared" si="102"/>
        <v/>
      </c>
      <c r="AG192" s="91" t="str">
        <f t="shared" si="103"/>
        <v/>
      </c>
      <c r="AH192" s="91" t="str">
        <f t="shared" si="104"/>
        <v/>
      </c>
      <c r="AI192" s="91" t="str">
        <f t="shared" si="105"/>
        <v/>
      </c>
      <c r="AJ192" s="10" t="str">
        <f t="shared" si="115"/>
        <v/>
      </c>
      <c r="AK192" s="10" t="str">
        <f t="shared" si="116"/>
        <v/>
      </c>
      <c r="AL192" s="92" t="str">
        <f t="shared" si="117"/>
        <v/>
      </c>
      <c r="AM192" s="92" t="str">
        <f t="shared" si="118"/>
        <v/>
      </c>
      <c r="AN192" s="10" t="str">
        <f t="shared" si="119"/>
        <v/>
      </c>
      <c r="AO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</row>
    <row r="193" spans="2:62" x14ac:dyDescent="0.25">
      <c r="B193" s="5">
        <v>187</v>
      </c>
      <c r="C193" s="14" t="str">
        <f t="array" ref="C193">IFERROR(IF(INDEX(RAM!$B$7:$B$205,B193,1)=0,"",INDEX(RAM!$B$7:$B$205,B193,1)),"")</f>
        <v/>
      </c>
      <c r="D193" s="136" t="str">
        <f>IFERROR(IF(C193="","",IF(INDEX(RAM!$C$7:$C$205,B193,1)="","-/-",INDEX(RAM!$C$7:$C$205,B193,1))),"")</f>
        <v/>
      </c>
      <c r="E193" s="136" t="str">
        <f t="array" ref="E193">IFERROR(IF(C193="","",INDEX(RAM!$D$7:$CY$205,B193,SMALL(IF(INDEX(RAM!$D$7:$CY$205,B193,)&lt;&gt;"",COLUMN(RAM!$D$7:$CY$205)-3,""),1))),"")</f>
        <v/>
      </c>
      <c r="F193" s="136" t="str">
        <f t="array" ref="F193">IFERROR(IF(C193="","",INDEX(RAM!$D$7:$CY$205,B193,SMALL(IF(INDEX(RAM!$D$7:$CY$205,B193,)&lt;&gt;"",COLUMN(RAM!$D$7:$CY$205)-3,""),2))),"")</f>
        <v/>
      </c>
      <c r="G193" s="136" t="str">
        <f t="array" ref="G193">IFERROR(IF(C193="","",INDEX(RAM!$D$7:$CY$205,B193,SMALL(IF(INDEX(RAM!$D$7:$CY$205,B193,)&lt;&gt;"",COLUMN(RAM!$D$7:$CY$205)-3,""),3))),"")</f>
        <v/>
      </c>
      <c r="H193" s="136" t="str">
        <f t="array" ref="H193">IFERROR(IF(C193="","",INDEX(RAM!$D$7:$CY$205,B193,SMALL(IF(INDEX(RAM!$D$7:$CY$205,B193,)&lt;&gt;"",COLUMN(RAM!$D$7:$CY$205)-3,""),4))),"")</f>
        <v/>
      </c>
      <c r="I193" s="136" t="str">
        <f t="array" ref="I193">IFERROR(IF(C193="","",INDEX(RAM!$D$7:$CY$205,B193,SMALL(IF(INDEX(RAM!$D$7:$CY$205,B193,)&lt;&gt;"",COLUMN(RAM!$D$7:$CY$205)-3,""),5))),"")</f>
        <v/>
      </c>
      <c r="J193" s="136" t="str">
        <f t="shared" si="106"/>
        <v>-/-</v>
      </c>
      <c r="K193" s="136" t="str">
        <f t="array" ref="K193">IFERROR(IF(C193="","",INDEX(RAM!$D$5:$CY$5,1,SMALL(IF(INDEX(RAM!$D$7:$CY$205,B193,)&lt;&gt;"",COLUMN(RAM!$D$7:$CY$205)-3,""),1))),"")</f>
        <v/>
      </c>
      <c r="L193" s="136" t="str">
        <f t="array" ref="L193">IFERROR(IF(C193="","",INDEX(RAM!$D$5:$CY$5,1,SMALL(IF(INDEX(RAM!$D$7:$CY$205,B193,)&lt;&gt;"",COLUMN(RAM!$D$7:$CY$205)-3,""),2))),"")</f>
        <v/>
      </c>
      <c r="M193" s="136" t="str">
        <f t="array" ref="M193">IFERROR(IF(C193="","",INDEX(RAM!$D$5:$CY$5,1,SMALL(IF(INDEX(RAM!$D$7:$CY$205,B193,)&lt;&gt;"",COLUMN(RAM!$D$7:$CY$205)-3,""),3))),"")</f>
        <v/>
      </c>
      <c r="N193" s="136" t="str">
        <f t="array" ref="N193">IFERROR(IF(C193="","",INDEX(RAM!$D$5:$CY$5,1,SMALL(IF(INDEX(RAM!$D$7:$CY$205,B193,)&lt;&gt;"",COLUMN(RAM!$D$7:$CY$205)-3,""),4))),"")</f>
        <v/>
      </c>
      <c r="O193" s="136" t="str">
        <f t="array" ref="O193">IFERROR(IF(C193="","",INDEX(RAM!$D$5:$CY$5,1,SMALL(IF(INDEX(RAM!$D$7:$CY$205,B193,)&lt;&gt;"",COLUMN(RAM!$D$7:$CY$205)-3,""),5))),"")</f>
        <v/>
      </c>
      <c r="P193" s="136" t="str">
        <f t="shared" si="107"/>
        <v>-/---</v>
      </c>
      <c r="Q193" s="136" t="str">
        <f t="shared" si="108"/>
        <v xml:space="preserve"> - </v>
      </c>
      <c r="R193" s="136" t="str">
        <f t="shared" si="109"/>
        <v/>
      </c>
      <c r="S193" s="14">
        <f>IF(roleF="",1,IF(ISNUMBER(MATCH(roleF,INDEX(RAM!$D$7:$CY$205,B193,),0)),1,0))*IF(personF="",1,IF(INDEX(INDEX(RAM!$D$7:$CY$205,B193,),1,personF)&lt;&gt;"",IF(roleF="",1,IF(ISNUMBER(MATCH(roleF,INDEX(RAM!$D$7:$CY$205,B193,personF),0)),1,0)),0))</f>
        <v>1</v>
      </c>
      <c r="T193" s="14" t="str">
        <f t="shared" si="110"/>
        <v/>
      </c>
      <c r="U193" s="14" t="str">
        <f t="shared" si="111"/>
        <v/>
      </c>
      <c r="V193" s="14" t="str">
        <f t="shared" si="112"/>
        <v/>
      </c>
      <c r="W193" s="14" t="str">
        <f t="shared" si="113"/>
        <v xml:space="preserve"> </v>
      </c>
      <c r="X193" s="14" t="str">
        <f>IF(T193="","",IF(T193=1,Y193+0*(COUNTIF($T$7:T193,1)-1),X192))</f>
        <v/>
      </c>
      <c r="Y193" s="14" t="str">
        <f t="shared" si="114"/>
        <v/>
      </c>
      <c r="Z193" s="23"/>
      <c r="AA193" s="23"/>
      <c r="AC193" s="91" t="str">
        <f t="shared" si="99"/>
        <v/>
      </c>
      <c r="AD193" s="91" t="str">
        <f t="shared" si="100"/>
        <v/>
      </c>
      <c r="AE193" s="91" t="str">
        <f t="shared" si="101"/>
        <v/>
      </c>
      <c r="AF193" s="91" t="str">
        <f t="shared" si="102"/>
        <v/>
      </c>
      <c r="AG193" s="91" t="str">
        <f t="shared" si="103"/>
        <v/>
      </c>
      <c r="AH193" s="91" t="str">
        <f t="shared" si="104"/>
        <v/>
      </c>
      <c r="AI193" s="91" t="str">
        <f t="shared" si="105"/>
        <v/>
      </c>
      <c r="AJ193" s="10" t="str">
        <f t="shared" si="115"/>
        <v/>
      </c>
      <c r="AK193" s="10" t="str">
        <f t="shared" si="116"/>
        <v/>
      </c>
      <c r="AL193" s="92" t="str">
        <f t="shared" si="117"/>
        <v/>
      </c>
      <c r="AM193" s="92" t="str">
        <f t="shared" si="118"/>
        <v/>
      </c>
      <c r="AN193" s="10" t="str">
        <f t="shared" si="119"/>
        <v/>
      </c>
      <c r="AO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</row>
    <row r="194" spans="2:62" x14ac:dyDescent="0.25">
      <c r="B194" s="5">
        <v>188</v>
      </c>
      <c r="C194" s="14" t="str">
        <f t="array" ref="C194">IFERROR(IF(INDEX(RAM!$B$7:$B$205,B194,1)=0,"",INDEX(RAM!$B$7:$B$205,B194,1)),"")</f>
        <v/>
      </c>
      <c r="D194" s="136" t="str">
        <f>IFERROR(IF(C194="","",IF(INDEX(RAM!$C$7:$C$205,B194,1)="","-/-",INDEX(RAM!$C$7:$C$205,B194,1))),"")</f>
        <v/>
      </c>
      <c r="E194" s="136" t="str">
        <f t="array" ref="E194">IFERROR(IF(C194="","",INDEX(RAM!$D$7:$CY$205,B194,SMALL(IF(INDEX(RAM!$D$7:$CY$205,B194,)&lt;&gt;"",COLUMN(RAM!$D$7:$CY$205)-3,""),1))),"")</f>
        <v/>
      </c>
      <c r="F194" s="136" t="str">
        <f t="array" ref="F194">IFERROR(IF(C194="","",INDEX(RAM!$D$7:$CY$205,B194,SMALL(IF(INDEX(RAM!$D$7:$CY$205,B194,)&lt;&gt;"",COLUMN(RAM!$D$7:$CY$205)-3,""),2))),"")</f>
        <v/>
      </c>
      <c r="G194" s="136" t="str">
        <f t="array" ref="G194">IFERROR(IF(C194="","",INDEX(RAM!$D$7:$CY$205,B194,SMALL(IF(INDEX(RAM!$D$7:$CY$205,B194,)&lt;&gt;"",COLUMN(RAM!$D$7:$CY$205)-3,""),3))),"")</f>
        <v/>
      </c>
      <c r="H194" s="136" t="str">
        <f t="array" ref="H194">IFERROR(IF(C194="","",INDEX(RAM!$D$7:$CY$205,B194,SMALL(IF(INDEX(RAM!$D$7:$CY$205,B194,)&lt;&gt;"",COLUMN(RAM!$D$7:$CY$205)-3,""),4))),"")</f>
        <v/>
      </c>
      <c r="I194" s="136" t="str">
        <f t="array" ref="I194">IFERROR(IF(C194="","",INDEX(RAM!$D$7:$CY$205,B194,SMALL(IF(INDEX(RAM!$D$7:$CY$205,B194,)&lt;&gt;"",COLUMN(RAM!$D$7:$CY$205)-3,""),5))),"")</f>
        <v/>
      </c>
      <c r="J194" s="136" t="str">
        <f t="shared" si="106"/>
        <v>-/-</v>
      </c>
      <c r="K194" s="136" t="str">
        <f t="array" ref="K194">IFERROR(IF(C194="","",INDEX(RAM!$D$5:$CY$5,1,SMALL(IF(INDEX(RAM!$D$7:$CY$205,B194,)&lt;&gt;"",COLUMN(RAM!$D$7:$CY$205)-3,""),1))),"")</f>
        <v/>
      </c>
      <c r="L194" s="136" t="str">
        <f t="array" ref="L194">IFERROR(IF(C194="","",INDEX(RAM!$D$5:$CY$5,1,SMALL(IF(INDEX(RAM!$D$7:$CY$205,B194,)&lt;&gt;"",COLUMN(RAM!$D$7:$CY$205)-3,""),2))),"")</f>
        <v/>
      </c>
      <c r="M194" s="136" t="str">
        <f t="array" ref="M194">IFERROR(IF(C194="","",INDEX(RAM!$D$5:$CY$5,1,SMALL(IF(INDEX(RAM!$D$7:$CY$205,B194,)&lt;&gt;"",COLUMN(RAM!$D$7:$CY$205)-3,""),3))),"")</f>
        <v/>
      </c>
      <c r="N194" s="136" t="str">
        <f t="array" ref="N194">IFERROR(IF(C194="","",INDEX(RAM!$D$5:$CY$5,1,SMALL(IF(INDEX(RAM!$D$7:$CY$205,B194,)&lt;&gt;"",COLUMN(RAM!$D$7:$CY$205)-3,""),4))),"")</f>
        <v/>
      </c>
      <c r="O194" s="136" t="str">
        <f t="array" ref="O194">IFERROR(IF(C194="","",INDEX(RAM!$D$5:$CY$5,1,SMALL(IF(INDEX(RAM!$D$7:$CY$205,B194,)&lt;&gt;"",COLUMN(RAM!$D$7:$CY$205)-3,""),5))),"")</f>
        <v/>
      </c>
      <c r="P194" s="136" t="str">
        <f t="shared" si="107"/>
        <v>-/---</v>
      </c>
      <c r="Q194" s="136" t="str">
        <f t="shared" si="108"/>
        <v xml:space="preserve"> - </v>
      </c>
      <c r="R194" s="136" t="str">
        <f t="shared" si="109"/>
        <v/>
      </c>
      <c r="S194" s="14">
        <f>IF(roleF="",1,IF(ISNUMBER(MATCH(roleF,INDEX(RAM!$D$7:$CY$205,B194,),0)),1,0))*IF(personF="",1,IF(INDEX(INDEX(RAM!$D$7:$CY$205,B194,),1,personF)&lt;&gt;"",IF(roleF="",1,IF(ISNUMBER(MATCH(roleF,INDEX(RAM!$D$7:$CY$205,B194,personF),0)),1,0)),0))</f>
        <v>1</v>
      </c>
      <c r="T194" s="14" t="str">
        <f t="shared" si="110"/>
        <v/>
      </c>
      <c r="U194" s="14" t="str">
        <f t="shared" si="111"/>
        <v/>
      </c>
      <c r="V194" s="14" t="str">
        <f t="shared" si="112"/>
        <v/>
      </c>
      <c r="W194" s="14" t="str">
        <f t="shared" si="113"/>
        <v xml:space="preserve"> </v>
      </c>
      <c r="X194" s="14" t="str">
        <f>IF(T194="","",IF(T194=1,Y194+0*(COUNTIF($T$7:T194,1)-1),X193))</f>
        <v/>
      </c>
      <c r="Y194" s="14" t="str">
        <f t="shared" si="114"/>
        <v/>
      </c>
      <c r="Z194" s="23"/>
      <c r="AA194" s="23"/>
      <c r="AC194" s="91" t="str">
        <f t="shared" si="99"/>
        <v/>
      </c>
      <c r="AD194" s="91" t="str">
        <f t="shared" si="100"/>
        <v/>
      </c>
      <c r="AE194" s="91" t="str">
        <f t="shared" si="101"/>
        <v/>
      </c>
      <c r="AF194" s="91" t="str">
        <f t="shared" si="102"/>
        <v/>
      </c>
      <c r="AG194" s="91" t="str">
        <f t="shared" si="103"/>
        <v/>
      </c>
      <c r="AH194" s="91" t="str">
        <f t="shared" si="104"/>
        <v/>
      </c>
      <c r="AI194" s="91" t="str">
        <f t="shared" si="105"/>
        <v/>
      </c>
      <c r="AJ194" s="10" t="str">
        <f t="shared" si="115"/>
        <v/>
      </c>
      <c r="AK194" s="10" t="str">
        <f t="shared" si="116"/>
        <v/>
      </c>
      <c r="AL194" s="92" t="str">
        <f t="shared" si="117"/>
        <v/>
      </c>
      <c r="AM194" s="92" t="str">
        <f t="shared" si="118"/>
        <v/>
      </c>
      <c r="AN194" s="10" t="str">
        <f t="shared" si="119"/>
        <v/>
      </c>
      <c r="AO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</row>
    <row r="195" spans="2:62" x14ac:dyDescent="0.25">
      <c r="B195" s="5">
        <v>189</v>
      </c>
      <c r="C195" s="14" t="str">
        <f t="array" ref="C195">IFERROR(IF(INDEX(RAM!$B$7:$B$205,B195,1)=0,"",INDEX(RAM!$B$7:$B$205,B195,1)),"")</f>
        <v/>
      </c>
      <c r="D195" s="136" t="str">
        <f>IFERROR(IF(C195="","",IF(INDEX(RAM!$C$7:$C$205,B195,1)="","-/-",INDEX(RAM!$C$7:$C$205,B195,1))),"")</f>
        <v/>
      </c>
      <c r="E195" s="136" t="str">
        <f t="array" ref="E195">IFERROR(IF(C195="","",INDEX(RAM!$D$7:$CY$205,B195,SMALL(IF(INDEX(RAM!$D$7:$CY$205,B195,)&lt;&gt;"",COLUMN(RAM!$D$7:$CY$205)-3,""),1))),"")</f>
        <v/>
      </c>
      <c r="F195" s="136" t="str">
        <f t="array" ref="F195">IFERROR(IF(C195="","",INDEX(RAM!$D$7:$CY$205,B195,SMALL(IF(INDEX(RAM!$D$7:$CY$205,B195,)&lt;&gt;"",COLUMN(RAM!$D$7:$CY$205)-3,""),2))),"")</f>
        <v/>
      </c>
      <c r="G195" s="136" t="str">
        <f t="array" ref="G195">IFERROR(IF(C195="","",INDEX(RAM!$D$7:$CY$205,B195,SMALL(IF(INDEX(RAM!$D$7:$CY$205,B195,)&lt;&gt;"",COLUMN(RAM!$D$7:$CY$205)-3,""),3))),"")</f>
        <v/>
      </c>
      <c r="H195" s="136" t="str">
        <f t="array" ref="H195">IFERROR(IF(C195="","",INDEX(RAM!$D$7:$CY$205,B195,SMALL(IF(INDEX(RAM!$D$7:$CY$205,B195,)&lt;&gt;"",COLUMN(RAM!$D$7:$CY$205)-3,""),4))),"")</f>
        <v/>
      </c>
      <c r="I195" s="136" t="str">
        <f t="array" ref="I195">IFERROR(IF(C195="","",INDEX(RAM!$D$7:$CY$205,B195,SMALL(IF(INDEX(RAM!$D$7:$CY$205,B195,)&lt;&gt;"",COLUMN(RAM!$D$7:$CY$205)-3,""),5))),"")</f>
        <v/>
      </c>
      <c r="J195" s="136" t="str">
        <f t="shared" si="106"/>
        <v>-/-</v>
      </c>
      <c r="K195" s="136" t="str">
        <f t="array" ref="K195">IFERROR(IF(C195="","",INDEX(RAM!$D$5:$CY$5,1,SMALL(IF(INDEX(RAM!$D$7:$CY$205,B195,)&lt;&gt;"",COLUMN(RAM!$D$7:$CY$205)-3,""),1))),"")</f>
        <v/>
      </c>
      <c r="L195" s="136" t="str">
        <f t="array" ref="L195">IFERROR(IF(C195="","",INDEX(RAM!$D$5:$CY$5,1,SMALL(IF(INDEX(RAM!$D$7:$CY$205,B195,)&lt;&gt;"",COLUMN(RAM!$D$7:$CY$205)-3,""),2))),"")</f>
        <v/>
      </c>
      <c r="M195" s="136" t="str">
        <f t="array" ref="M195">IFERROR(IF(C195="","",INDEX(RAM!$D$5:$CY$5,1,SMALL(IF(INDEX(RAM!$D$7:$CY$205,B195,)&lt;&gt;"",COLUMN(RAM!$D$7:$CY$205)-3,""),3))),"")</f>
        <v/>
      </c>
      <c r="N195" s="136" t="str">
        <f t="array" ref="N195">IFERROR(IF(C195="","",INDEX(RAM!$D$5:$CY$5,1,SMALL(IF(INDEX(RAM!$D$7:$CY$205,B195,)&lt;&gt;"",COLUMN(RAM!$D$7:$CY$205)-3,""),4))),"")</f>
        <v/>
      </c>
      <c r="O195" s="136" t="str">
        <f t="array" ref="O195">IFERROR(IF(C195="","",INDEX(RAM!$D$5:$CY$5,1,SMALL(IF(INDEX(RAM!$D$7:$CY$205,B195,)&lt;&gt;"",COLUMN(RAM!$D$7:$CY$205)-3,""),5))),"")</f>
        <v/>
      </c>
      <c r="P195" s="136" t="str">
        <f t="shared" si="107"/>
        <v>-/---</v>
      </c>
      <c r="Q195" s="136" t="str">
        <f t="shared" si="108"/>
        <v xml:space="preserve"> - </v>
      </c>
      <c r="R195" s="136" t="str">
        <f t="shared" si="109"/>
        <v/>
      </c>
      <c r="S195" s="14">
        <f>IF(roleF="",1,IF(ISNUMBER(MATCH(roleF,INDEX(RAM!$D$7:$CY$205,B195,),0)),1,0))*IF(personF="",1,IF(INDEX(INDEX(RAM!$D$7:$CY$205,B195,),1,personF)&lt;&gt;"",IF(roleF="",1,IF(ISNUMBER(MATCH(roleF,INDEX(RAM!$D$7:$CY$205,B195,personF),0)),1,0)),0))</f>
        <v>1</v>
      </c>
      <c r="T195" s="14" t="str">
        <f t="shared" si="110"/>
        <v/>
      </c>
      <c r="U195" s="14" t="str">
        <f t="shared" si="111"/>
        <v/>
      </c>
      <c r="V195" s="14" t="str">
        <f t="shared" si="112"/>
        <v/>
      </c>
      <c r="W195" s="14" t="str">
        <f t="shared" si="113"/>
        <v xml:space="preserve"> </v>
      </c>
      <c r="X195" s="14" t="str">
        <f>IF(T195="","",IF(T195=1,Y195+0*(COUNTIF($T$7:T195,1)-1),X194))</f>
        <v/>
      </c>
      <c r="Y195" s="14" t="str">
        <f t="shared" si="114"/>
        <v/>
      </c>
      <c r="Z195" s="23"/>
      <c r="AA195" s="23"/>
      <c r="AC195" s="91" t="str">
        <f t="shared" si="99"/>
        <v/>
      </c>
      <c r="AD195" s="91" t="str">
        <f t="shared" si="100"/>
        <v/>
      </c>
      <c r="AE195" s="91" t="str">
        <f t="shared" si="101"/>
        <v/>
      </c>
      <c r="AF195" s="91" t="str">
        <f t="shared" si="102"/>
        <v/>
      </c>
      <c r="AG195" s="91" t="str">
        <f t="shared" si="103"/>
        <v/>
      </c>
      <c r="AH195" s="91" t="str">
        <f t="shared" si="104"/>
        <v/>
      </c>
      <c r="AI195" s="91" t="str">
        <f t="shared" si="105"/>
        <v/>
      </c>
      <c r="AJ195" s="10" t="str">
        <f t="shared" si="115"/>
        <v/>
      </c>
      <c r="AK195" s="10" t="str">
        <f t="shared" si="116"/>
        <v/>
      </c>
      <c r="AL195" s="92" t="str">
        <f t="shared" si="117"/>
        <v/>
      </c>
      <c r="AM195" s="92" t="str">
        <f t="shared" si="118"/>
        <v/>
      </c>
      <c r="AN195" s="10" t="str">
        <f t="shared" si="119"/>
        <v/>
      </c>
      <c r="AO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</row>
    <row r="196" spans="2:62" x14ac:dyDescent="0.25">
      <c r="B196" s="5">
        <v>190</v>
      </c>
      <c r="C196" s="14" t="str">
        <f t="array" ref="C196">IFERROR(IF(INDEX(RAM!$B$7:$B$205,B196,1)=0,"",INDEX(RAM!$B$7:$B$205,B196,1)),"")</f>
        <v/>
      </c>
      <c r="D196" s="136" t="str">
        <f>IFERROR(IF(C196="","",IF(INDEX(RAM!$C$7:$C$205,B196,1)="","-/-",INDEX(RAM!$C$7:$C$205,B196,1))),"")</f>
        <v/>
      </c>
      <c r="E196" s="136" t="str">
        <f t="array" ref="E196">IFERROR(IF(C196="","",INDEX(RAM!$D$7:$CY$205,B196,SMALL(IF(INDEX(RAM!$D$7:$CY$205,B196,)&lt;&gt;"",COLUMN(RAM!$D$7:$CY$205)-3,""),1))),"")</f>
        <v/>
      </c>
      <c r="F196" s="136" t="str">
        <f t="array" ref="F196">IFERROR(IF(C196="","",INDEX(RAM!$D$7:$CY$205,B196,SMALL(IF(INDEX(RAM!$D$7:$CY$205,B196,)&lt;&gt;"",COLUMN(RAM!$D$7:$CY$205)-3,""),2))),"")</f>
        <v/>
      </c>
      <c r="G196" s="136" t="str">
        <f t="array" ref="G196">IFERROR(IF(C196="","",INDEX(RAM!$D$7:$CY$205,B196,SMALL(IF(INDEX(RAM!$D$7:$CY$205,B196,)&lt;&gt;"",COLUMN(RAM!$D$7:$CY$205)-3,""),3))),"")</f>
        <v/>
      </c>
      <c r="H196" s="136" t="str">
        <f t="array" ref="H196">IFERROR(IF(C196="","",INDEX(RAM!$D$7:$CY$205,B196,SMALL(IF(INDEX(RAM!$D$7:$CY$205,B196,)&lt;&gt;"",COLUMN(RAM!$D$7:$CY$205)-3,""),4))),"")</f>
        <v/>
      </c>
      <c r="I196" s="136" t="str">
        <f t="array" ref="I196">IFERROR(IF(C196="","",INDEX(RAM!$D$7:$CY$205,B196,SMALL(IF(INDEX(RAM!$D$7:$CY$205,B196,)&lt;&gt;"",COLUMN(RAM!$D$7:$CY$205)-3,""),5))),"")</f>
        <v/>
      </c>
      <c r="J196" s="136" t="str">
        <f t="shared" si="106"/>
        <v>-/-</v>
      </c>
      <c r="K196" s="136" t="str">
        <f t="array" ref="K196">IFERROR(IF(C196="","",INDEX(RAM!$D$5:$CY$5,1,SMALL(IF(INDEX(RAM!$D$7:$CY$205,B196,)&lt;&gt;"",COLUMN(RAM!$D$7:$CY$205)-3,""),1))),"")</f>
        <v/>
      </c>
      <c r="L196" s="136" t="str">
        <f t="array" ref="L196">IFERROR(IF(C196="","",INDEX(RAM!$D$5:$CY$5,1,SMALL(IF(INDEX(RAM!$D$7:$CY$205,B196,)&lt;&gt;"",COLUMN(RAM!$D$7:$CY$205)-3,""),2))),"")</f>
        <v/>
      </c>
      <c r="M196" s="136" t="str">
        <f t="array" ref="M196">IFERROR(IF(C196="","",INDEX(RAM!$D$5:$CY$5,1,SMALL(IF(INDEX(RAM!$D$7:$CY$205,B196,)&lt;&gt;"",COLUMN(RAM!$D$7:$CY$205)-3,""),3))),"")</f>
        <v/>
      </c>
      <c r="N196" s="136" t="str">
        <f t="array" ref="N196">IFERROR(IF(C196="","",INDEX(RAM!$D$5:$CY$5,1,SMALL(IF(INDEX(RAM!$D$7:$CY$205,B196,)&lt;&gt;"",COLUMN(RAM!$D$7:$CY$205)-3,""),4))),"")</f>
        <v/>
      </c>
      <c r="O196" s="136" t="str">
        <f t="array" ref="O196">IFERROR(IF(C196="","",INDEX(RAM!$D$5:$CY$5,1,SMALL(IF(INDEX(RAM!$D$7:$CY$205,B196,)&lt;&gt;"",COLUMN(RAM!$D$7:$CY$205)-3,""),5))),"")</f>
        <v/>
      </c>
      <c r="P196" s="136" t="str">
        <f t="shared" si="107"/>
        <v>-/---</v>
      </c>
      <c r="Q196" s="136" t="str">
        <f t="shared" si="108"/>
        <v xml:space="preserve"> - </v>
      </c>
      <c r="R196" s="136" t="str">
        <f t="shared" si="109"/>
        <v/>
      </c>
      <c r="S196" s="14">
        <f>IF(roleF="",1,IF(ISNUMBER(MATCH(roleF,INDEX(RAM!$D$7:$CY$205,B196,),0)),1,0))*IF(personF="",1,IF(INDEX(INDEX(RAM!$D$7:$CY$205,B196,),1,personF)&lt;&gt;"",IF(roleF="",1,IF(ISNUMBER(MATCH(roleF,INDEX(RAM!$D$7:$CY$205,B196,personF),0)),1,0)),0))</f>
        <v>1</v>
      </c>
      <c r="T196" s="14" t="str">
        <f t="shared" si="110"/>
        <v/>
      </c>
      <c r="U196" s="14" t="str">
        <f t="shared" si="111"/>
        <v/>
      </c>
      <c r="V196" s="14" t="str">
        <f t="shared" si="112"/>
        <v/>
      </c>
      <c r="W196" s="14" t="str">
        <f t="shared" si="113"/>
        <v xml:space="preserve"> </v>
      </c>
      <c r="X196" s="14" t="str">
        <f>IF(T196="","",IF(T196=1,Y196+0*(COUNTIF($T$7:T196,1)-1),X195))</f>
        <v/>
      </c>
      <c r="Y196" s="14" t="str">
        <f t="shared" si="114"/>
        <v/>
      </c>
      <c r="Z196" s="23"/>
      <c r="AA196" s="23"/>
      <c r="AC196" s="91" t="str">
        <f t="shared" si="99"/>
        <v/>
      </c>
      <c r="AD196" s="91" t="str">
        <f t="shared" si="100"/>
        <v/>
      </c>
      <c r="AE196" s="91" t="str">
        <f t="shared" si="101"/>
        <v/>
      </c>
      <c r="AF196" s="91" t="str">
        <f t="shared" si="102"/>
        <v/>
      </c>
      <c r="AG196" s="91" t="str">
        <f t="shared" si="103"/>
        <v/>
      </c>
      <c r="AH196" s="91" t="str">
        <f t="shared" si="104"/>
        <v/>
      </c>
      <c r="AI196" s="91" t="str">
        <f t="shared" si="105"/>
        <v/>
      </c>
      <c r="AJ196" s="10" t="str">
        <f t="shared" si="115"/>
        <v/>
      </c>
      <c r="AK196" s="10" t="str">
        <f t="shared" si="116"/>
        <v/>
      </c>
      <c r="AL196" s="92" t="str">
        <f t="shared" si="117"/>
        <v/>
      </c>
      <c r="AM196" s="92" t="str">
        <f t="shared" si="118"/>
        <v/>
      </c>
      <c r="AN196" s="10" t="str">
        <f t="shared" si="119"/>
        <v/>
      </c>
      <c r="AO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</row>
    <row r="197" spans="2:62" x14ac:dyDescent="0.25">
      <c r="B197" s="5">
        <v>191</v>
      </c>
      <c r="C197" s="14" t="str">
        <f t="array" ref="C197">IFERROR(IF(INDEX(RAM!$B$7:$B$205,B197,1)=0,"",INDEX(RAM!$B$7:$B$205,B197,1)),"")</f>
        <v/>
      </c>
      <c r="D197" s="136" t="str">
        <f>IFERROR(IF(C197="","",IF(INDEX(RAM!$C$7:$C$205,B197,1)="","-/-",INDEX(RAM!$C$7:$C$205,B197,1))),"")</f>
        <v/>
      </c>
      <c r="E197" s="136" t="str">
        <f t="array" ref="E197">IFERROR(IF(C197="","",INDEX(RAM!$D$7:$CY$205,B197,SMALL(IF(INDEX(RAM!$D$7:$CY$205,B197,)&lt;&gt;"",COLUMN(RAM!$D$7:$CY$205)-3,""),1))),"")</f>
        <v/>
      </c>
      <c r="F197" s="136" t="str">
        <f t="array" ref="F197">IFERROR(IF(C197="","",INDEX(RAM!$D$7:$CY$205,B197,SMALL(IF(INDEX(RAM!$D$7:$CY$205,B197,)&lt;&gt;"",COLUMN(RAM!$D$7:$CY$205)-3,""),2))),"")</f>
        <v/>
      </c>
      <c r="G197" s="136" t="str">
        <f t="array" ref="G197">IFERROR(IF(C197="","",INDEX(RAM!$D$7:$CY$205,B197,SMALL(IF(INDEX(RAM!$D$7:$CY$205,B197,)&lt;&gt;"",COLUMN(RAM!$D$7:$CY$205)-3,""),3))),"")</f>
        <v/>
      </c>
      <c r="H197" s="136" t="str">
        <f t="array" ref="H197">IFERROR(IF(C197="","",INDEX(RAM!$D$7:$CY$205,B197,SMALL(IF(INDEX(RAM!$D$7:$CY$205,B197,)&lt;&gt;"",COLUMN(RAM!$D$7:$CY$205)-3,""),4))),"")</f>
        <v/>
      </c>
      <c r="I197" s="136" t="str">
        <f t="array" ref="I197">IFERROR(IF(C197="","",INDEX(RAM!$D$7:$CY$205,B197,SMALL(IF(INDEX(RAM!$D$7:$CY$205,B197,)&lt;&gt;"",COLUMN(RAM!$D$7:$CY$205)-3,""),5))),"")</f>
        <v/>
      </c>
      <c r="J197" s="136" t="str">
        <f t="shared" si="106"/>
        <v>-/-</v>
      </c>
      <c r="K197" s="136" t="str">
        <f t="array" ref="K197">IFERROR(IF(C197="","",INDEX(RAM!$D$5:$CY$5,1,SMALL(IF(INDEX(RAM!$D$7:$CY$205,B197,)&lt;&gt;"",COLUMN(RAM!$D$7:$CY$205)-3,""),1))),"")</f>
        <v/>
      </c>
      <c r="L197" s="136" t="str">
        <f t="array" ref="L197">IFERROR(IF(C197="","",INDEX(RAM!$D$5:$CY$5,1,SMALL(IF(INDEX(RAM!$D$7:$CY$205,B197,)&lt;&gt;"",COLUMN(RAM!$D$7:$CY$205)-3,""),2))),"")</f>
        <v/>
      </c>
      <c r="M197" s="136" t="str">
        <f t="array" ref="M197">IFERROR(IF(C197="","",INDEX(RAM!$D$5:$CY$5,1,SMALL(IF(INDEX(RAM!$D$7:$CY$205,B197,)&lt;&gt;"",COLUMN(RAM!$D$7:$CY$205)-3,""),3))),"")</f>
        <v/>
      </c>
      <c r="N197" s="136" t="str">
        <f t="array" ref="N197">IFERROR(IF(C197="","",INDEX(RAM!$D$5:$CY$5,1,SMALL(IF(INDEX(RAM!$D$7:$CY$205,B197,)&lt;&gt;"",COLUMN(RAM!$D$7:$CY$205)-3,""),4))),"")</f>
        <v/>
      </c>
      <c r="O197" s="136" t="str">
        <f t="array" ref="O197">IFERROR(IF(C197="","",INDEX(RAM!$D$5:$CY$5,1,SMALL(IF(INDEX(RAM!$D$7:$CY$205,B197,)&lt;&gt;"",COLUMN(RAM!$D$7:$CY$205)-3,""),5))),"")</f>
        <v/>
      </c>
      <c r="P197" s="136" t="str">
        <f t="shared" si="107"/>
        <v>-/---</v>
      </c>
      <c r="Q197" s="136" t="str">
        <f t="shared" si="108"/>
        <v xml:space="preserve"> - </v>
      </c>
      <c r="R197" s="136" t="str">
        <f t="shared" si="109"/>
        <v/>
      </c>
      <c r="S197" s="14">
        <f>IF(roleF="",1,IF(ISNUMBER(MATCH(roleF,INDEX(RAM!$D$7:$CY$205,B197,),0)),1,0))*IF(personF="",1,IF(INDEX(INDEX(RAM!$D$7:$CY$205,B197,),1,personF)&lt;&gt;"",IF(roleF="",1,IF(ISNUMBER(MATCH(roleF,INDEX(RAM!$D$7:$CY$205,B197,personF),0)),1,0)),0))</f>
        <v>1</v>
      </c>
      <c r="T197" s="14" t="str">
        <f t="shared" si="110"/>
        <v/>
      </c>
      <c r="U197" s="14" t="str">
        <f t="shared" si="111"/>
        <v/>
      </c>
      <c r="V197" s="14" t="str">
        <f t="shared" si="112"/>
        <v/>
      </c>
      <c r="W197" s="14" t="str">
        <f t="shared" si="113"/>
        <v xml:space="preserve"> </v>
      </c>
      <c r="X197" s="14" t="str">
        <f>IF(T197="","",IF(T197=1,Y197+0*(COUNTIF($T$7:T197,1)-1),X196))</f>
        <v/>
      </c>
      <c r="Y197" s="14" t="str">
        <f t="shared" si="114"/>
        <v/>
      </c>
      <c r="Z197" s="23"/>
      <c r="AA197" s="23"/>
      <c r="AC197" s="91" t="str">
        <f t="shared" si="99"/>
        <v/>
      </c>
      <c r="AD197" s="91" t="str">
        <f t="shared" si="100"/>
        <v/>
      </c>
      <c r="AE197" s="91" t="str">
        <f t="shared" si="101"/>
        <v/>
      </c>
      <c r="AF197" s="91" t="str">
        <f t="shared" si="102"/>
        <v/>
      </c>
      <c r="AG197" s="91" t="str">
        <f t="shared" si="103"/>
        <v/>
      </c>
      <c r="AH197" s="91" t="str">
        <f t="shared" si="104"/>
        <v/>
      </c>
      <c r="AI197" s="91" t="str">
        <f t="shared" si="105"/>
        <v/>
      </c>
      <c r="AJ197" s="10" t="str">
        <f t="shared" si="115"/>
        <v/>
      </c>
      <c r="AK197" s="10" t="str">
        <f t="shared" si="116"/>
        <v/>
      </c>
      <c r="AL197" s="92" t="str">
        <f t="shared" si="117"/>
        <v/>
      </c>
      <c r="AM197" s="92" t="str">
        <f t="shared" si="118"/>
        <v/>
      </c>
      <c r="AN197" s="10" t="str">
        <f t="shared" si="119"/>
        <v/>
      </c>
      <c r="AO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</row>
    <row r="198" spans="2:62" x14ac:dyDescent="0.25">
      <c r="B198" s="5">
        <v>192</v>
      </c>
      <c r="C198" s="14" t="str">
        <f t="array" ref="C198">IFERROR(IF(INDEX(RAM!$B$7:$B$205,B198,1)=0,"",INDEX(RAM!$B$7:$B$205,B198,1)),"")</f>
        <v/>
      </c>
      <c r="D198" s="136" t="str">
        <f>IFERROR(IF(C198="","",IF(INDEX(RAM!$C$7:$C$205,B198,1)="","-/-",INDEX(RAM!$C$7:$C$205,B198,1))),"")</f>
        <v/>
      </c>
      <c r="E198" s="136" t="str">
        <f t="array" ref="E198">IFERROR(IF(C198="","",INDEX(RAM!$D$7:$CY$205,B198,SMALL(IF(INDEX(RAM!$D$7:$CY$205,B198,)&lt;&gt;"",COLUMN(RAM!$D$7:$CY$205)-3,""),1))),"")</f>
        <v/>
      </c>
      <c r="F198" s="136" t="str">
        <f t="array" ref="F198">IFERROR(IF(C198="","",INDEX(RAM!$D$7:$CY$205,B198,SMALL(IF(INDEX(RAM!$D$7:$CY$205,B198,)&lt;&gt;"",COLUMN(RAM!$D$7:$CY$205)-3,""),2))),"")</f>
        <v/>
      </c>
      <c r="G198" s="136" t="str">
        <f t="array" ref="G198">IFERROR(IF(C198="","",INDEX(RAM!$D$7:$CY$205,B198,SMALL(IF(INDEX(RAM!$D$7:$CY$205,B198,)&lt;&gt;"",COLUMN(RAM!$D$7:$CY$205)-3,""),3))),"")</f>
        <v/>
      </c>
      <c r="H198" s="136" t="str">
        <f t="array" ref="H198">IFERROR(IF(C198="","",INDEX(RAM!$D$7:$CY$205,B198,SMALL(IF(INDEX(RAM!$D$7:$CY$205,B198,)&lt;&gt;"",COLUMN(RAM!$D$7:$CY$205)-3,""),4))),"")</f>
        <v/>
      </c>
      <c r="I198" s="136" t="str">
        <f t="array" ref="I198">IFERROR(IF(C198="","",INDEX(RAM!$D$7:$CY$205,B198,SMALL(IF(INDEX(RAM!$D$7:$CY$205,B198,)&lt;&gt;"",COLUMN(RAM!$D$7:$CY$205)-3,""),5))),"")</f>
        <v/>
      </c>
      <c r="J198" s="136" t="str">
        <f t="shared" si="106"/>
        <v>-/-</v>
      </c>
      <c r="K198" s="136" t="str">
        <f t="array" ref="K198">IFERROR(IF(C198="","",INDEX(RAM!$D$5:$CY$5,1,SMALL(IF(INDEX(RAM!$D$7:$CY$205,B198,)&lt;&gt;"",COLUMN(RAM!$D$7:$CY$205)-3,""),1))),"")</f>
        <v/>
      </c>
      <c r="L198" s="136" t="str">
        <f t="array" ref="L198">IFERROR(IF(C198="","",INDEX(RAM!$D$5:$CY$5,1,SMALL(IF(INDEX(RAM!$D$7:$CY$205,B198,)&lt;&gt;"",COLUMN(RAM!$D$7:$CY$205)-3,""),2))),"")</f>
        <v/>
      </c>
      <c r="M198" s="136" t="str">
        <f t="array" ref="M198">IFERROR(IF(C198="","",INDEX(RAM!$D$5:$CY$5,1,SMALL(IF(INDEX(RAM!$D$7:$CY$205,B198,)&lt;&gt;"",COLUMN(RAM!$D$7:$CY$205)-3,""),3))),"")</f>
        <v/>
      </c>
      <c r="N198" s="136" t="str">
        <f t="array" ref="N198">IFERROR(IF(C198="","",INDEX(RAM!$D$5:$CY$5,1,SMALL(IF(INDEX(RAM!$D$7:$CY$205,B198,)&lt;&gt;"",COLUMN(RAM!$D$7:$CY$205)-3,""),4))),"")</f>
        <v/>
      </c>
      <c r="O198" s="136" t="str">
        <f t="array" ref="O198">IFERROR(IF(C198="","",INDEX(RAM!$D$5:$CY$5,1,SMALL(IF(INDEX(RAM!$D$7:$CY$205,B198,)&lt;&gt;"",COLUMN(RAM!$D$7:$CY$205)-3,""),5))),"")</f>
        <v/>
      </c>
      <c r="P198" s="136" t="str">
        <f t="shared" si="107"/>
        <v>-/---</v>
      </c>
      <c r="Q198" s="136" t="str">
        <f t="shared" si="108"/>
        <v xml:space="preserve"> - </v>
      </c>
      <c r="R198" s="136" t="str">
        <f t="shared" si="109"/>
        <v/>
      </c>
      <c r="S198" s="14">
        <f>IF(roleF="",1,IF(ISNUMBER(MATCH(roleF,INDEX(RAM!$D$7:$CY$205,B198,),0)),1,0))*IF(personF="",1,IF(INDEX(INDEX(RAM!$D$7:$CY$205,B198,),1,personF)&lt;&gt;"",IF(roleF="",1,IF(ISNUMBER(MATCH(roleF,INDEX(RAM!$D$7:$CY$205,B198,personF),0)),1,0)),0))</f>
        <v>1</v>
      </c>
      <c r="T198" s="14" t="str">
        <f t="shared" si="110"/>
        <v/>
      </c>
      <c r="U198" s="14" t="str">
        <f t="shared" si="111"/>
        <v/>
      </c>
      <c r="V198" s="14" t="str">
        <f t="shared" si="112"/>
        <v/>
      </c>
      <c r="W198" s="14" t="str">
        <f t="shared" si="113"/>
        <v xml:space="preserve"> </v>
      </c>
      <c r="X198" s="14" t="str">
        <f>IF(T198="","",IF(T198=1,Y198+0*(COUNTIF($T$7:T198,1)-1),X197))</f>
        <v/>
      </c>
      <c r="Y198" s="14" t="str">
        <f t="shared" si="114"/>
        <v/>
      </c>
      <c r="Z198" s="23"/>
      <c r="AA198" s="23"/>
      <c r="AC198" s="91" t="str">
        <f t="shared" si="99"/>
        <v/>
      </c>
      <c r="AD198" s="91" t="str">
        <f t="shared" si="100"/>
        <v/>
      </c>
      <c r="AE198" s="91" t="str">
        <f t="shared" si="101"/>
        <v/>
      </c>
      <c r="AF198" s="91" t="str">
        <f t="shared" si="102"/>
        <v/>
      </c>
      <c r="AG198" s="91" t="str">
        <f t="shared" si="103"/>
        <v/>
      </c>
      <c r="AH198" s="91" t="str">
        <f t="shared" si="104"/>
        <v/>
      </c>
      <c r="AI198" s="91" t="str">
        <f t="shared" si="105"/>
        <v/>
      </c>
      <c r="AJ198" s="10" t="str">
        <f t="shared" si="115"/>
        <v/>
      </c>
      <c r="AK198" s="10" t="str">
        <f t="shared" si="116"/>
        <v/>
      </c>
      <c r="AL198" s="92" t="str">
        <f t="shared" si="117"/>
        <v/>
      </c>
      <c r="AM198" s="92" t="str">
        <f t="shared" si="118"/>
        <v/>
      </c>
      <c r="AN198" s="10" t="str">
        <f t="shared" si="119"/>
        <v/>
      </c>
      <c r="AO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</row>
    <row r="199" spans="2:62" x14ac:dyDescent="0.25">
      <c r="B199" s="5">
        <v>193</v>
      </c>
      <c r="C199" s="14" t="str">
        <f t="array" ref="C199">IFERROR(IF(INDEX(RAM!$B$7:$B$205,B199,1)=0,"",INDEX(RAM!$B$7:$B$205,B199,1)),"")</f>
        <v/>
      </c>
      <c r="D199" s="136" t="str">
        <f>IFERROR(IF(C199="","",IF(INDEX(RAM!$C$7:$C$205,B199,1)="","-/-",INDEX(RAM!$C$7:$C$205,B199,1))),"")</f>
        <v/>
      </c>
      <c r="E199" s="136" t="str">
        <f t="array" ref="E199">IFERROR(IF(C199="","",INDEX(RAM!$D$7:$CY$205,B199,SMALL(IF(INDEX(RAM!$D$7:$CY$205,B199,)&lt;&gt;"",COLUMN(RAM!$D$7:$CY$205)-3,""),1))),"")</f>
        <v/>
      </c>
      <c r="F199" s="136" t="str">
        <f t="array" ref="F199">IFERROR(IF(C199="","",INDEX(RAM!$D$7:$CY$205,B199,SMALL(IF(INDEX(RAM!$D$7:$CY$205,B199,)&lt;&gt;"",COLUMN(RAM!$D$7:$CY$205)-3,""),2))),"")</f>
        <v/>
      </c>
      <c r="G199" s="136" t="str">
        <f t="array" ref="G199">IFERROR(IF(C199="","",INDEX(RAM!$D$7:$CY$205,B199,SMALL(IF(INDEX(RAM!$D$7:$CY$205,B199,)&lt;&gt;"",COLUMN(RAM!$D$7:$CY$205)-3,""),3))),"")</f>
        <v/>
      </c>
      <c r="H199" s="136" t="str">
        <f t="array" ref="H199">IFERROR(IF(C199="","",INDEX(RAM!$D$7:$CY$205,B199,SMALL(IF(INDEX(RAM!$D$7:$CY$205,B199,)&lt;&gt;"",COLUMN(RAM!$D$7:$CY$205)-3,""),4))),"")</f>
        <v/>
      </c>
      <c r="I199" s="136" t="str">
        <f t="array" ref="I199">IFERROR(IF(C199="","",INDEX(RAM!$D$7:$CY$205,B199,SMALL(IF(INDEX(RAM!$D$7:$CY$205,B199,)&lt;&gt;"",COLUMN(RAM!$D$7:$CY$205)-3,""),5))),"")</f>
        <v/>
      </c>
      <c r="J199" s="136" t="str">
        <f t="shared" ref="J199:J206" si="120">IF(LEN(E199)=0,"-/-",TRIM(E199 &amp; " " &amp;F199&amp; " " &amp; G199 &amp; " " &amp; H199 &amp; " " &amp;I199))</f>
        <v>-/-</v>
      </c>
      <c r="K199" s="136" t="str">
        <f t="array" ref="K199">IFERROR(IF(C199="","",INDEX(RAM!$D$5:$CY$5,1,SMALL(IF(INDEX(RAM!$D$7:$CY$205,B199,)&lt;&gt;"",COLUMN(RAM!$D$7:$CY$205)-3,""),1))),"")</f>
        <v/>
      </c>
      <c r="L199" s="136" t="str">
        <f t="array" ref="L199">IFERROR(IF(C199="","",INDEX(RAM!$D$5:$CY$5,1,SMALL(IF(INDEX(RAM!$D$7:$CY$205,B199,)&lt;&gt;"",COLUMN(RAM!$D$7:$CY$205)-3,""),2))),"")</f>
        <v/>
      </c>
      <c r="M199" s="136" t="str">
        <f t="array" ref="M199">IFERROR(IF(C199="","",INDEX(RAM!$D$5:$CY$5,1,SMALL(IF(INDEX(RAM!$D$7:$CY$205,B199,)&lt;&gt;"",COLUMN(RAM!$D$7:$CY$205)-3,""),3))),"")</f>
        <v/>
      </c>
      <c r="N199" s="136" t="str">
        <f t="array" ref="N199">IFERROR(IF(C199="","",INDEX(RAM!$D$5:$CY$5,1,SMALL(IF(INDEX(RAM!$D$7:$CY$205,B199,)&lt;&gt;"",COLUMN(RAM!$D$7:$CY$205)-3,""),4))),"")</f>
        <v/>
      </c>
      <c r="O199" s="136" t="str">
        <f t="array" ref="O199">IFERROR(IF(C199="","",INDEX(RAM!$D$5:$CY$5,1,SMALL(IF(INDEX(RAM!$D$7:$CY$205,B199,)&lt;&gt;"",COLUMN(RAM!$D$7:$CY$205)-3,""),5))),"")</f>
        <v/>
      </c>
      <c r="P199" s="136" t="str">
        <f t="shared" ref="P199:P206" si="121">IF(LEN(K199)=0,"-/---", IF(K199&lt;&gt;"",K199&amp;", ","")&amp;IF(L199&lt;&gt;"",L199&amp;", ","")&amp;IF(M199&lt;&gt;"",M199&amp;", ","")&amp;IF(N199&lt;&gt;"",N199&amp;", ","")&amp;IF(O199&lt;&gt;"",O199&amp;", ",""))</f>
        <v>-/---</v>
      </c>
      <c r="Q199" s="136" t="str">
        <f t="shared" ref="Q199:Q206" si="122">IF(OR($AT$5=1,$AT$5=4,$AT$5=6),D199,IF($AT$5=2,C199&amp;" ",C199&amp; " - "&amp;D199))</f>
        <v xml:space="preserve"> - </v>
      </c>
      <c r="R199" s="136" t="str">
        <f t="shared" ref="R199:R206" si="123">IF(C199="","", IF(OR($AT$5=4,$AT$5=5),J199&amp;" ",IF(OR($AT$5=6,$AT$5=7),LEFT(P199,LEN(P199)-2),IF($AT$5=8,IF(LEN(E199&amp;K199)=0,"-/-",SUBSTITUTE(E199&amp;"-"&amp;K199&amp;" "&amp;F199&amp;"-"&amp;L199&amp;" "&amp;G199&amp;"-"&amp;M199&amp;" "&amp;H199&amp;"-"&amp;N199&amp;" "&amp;I199&amp;"-"&amp;O199&amp;" ","- ","")),""))))</f>
        <v/>
      </c>
      <c r="S199" s="14">
        <f>IF(roleF="",1,IF(ISNUMBER(MATCH(roleF,INDEX(RAM!$D$7:$CY$205,B199,),0)),1,0))*IF(personF="",1,IF(INDEX(INDEX(RAM!$D$7:$CY$205,B199,),1,personF)&lt;&gt;"",IF(roleF="",1,IF(ISNUMBER(MATCH(roleF,INDEX(RAM!$D$7:$CY$205,B199,personF),0)),1,0)),0))</f>
        <v>1</v>
      </c>
      <c r="T199" s="14" t="str">
        <f t="shared" ref="T199:T206" si="124">IF(LEN(C199)&gt;0,LEN(C199)-LEN(SUBSTITUTE(C199,".",""))+1,"")</f>
        <v/>
      </c>
      <c r="U199" s="14" t="str">
        <f t="shared" ref="U199:U206" si="125">IF(C199="","",IF(T199=1,2,U198+$U$5))</f>
        <v/>
      </c>
      <c r="V199" s="14" t="str">
        <f t="shared" ref="V199:V206" si="126">IF(T199="","",2*(T199+X199))</f>
        <v/>
      </c>
      <c r="W199" s="14" t="str">
        <f t="shared" ref="W199:W206" si="127">U199&amp;" "&amp;V199</f>
        <v xml:space="preserve"> </v>
      </c>
      <c r="X199" s="14" t="str">
        <f>IF(T199="","",IF(T199=1,Y199+0*(COUNTIF($T$7:T199,1)-1),X198))</f>
        <v/>
      </c>
      <c r="Y199" s="14" t="str">
        <f t="shared" ref="Y199:Y206" si="128">IF(C199="","",INDEX($AA$7:$AA$106,IF(T199=1,C199,LEFT(C199,SEARCH(".",C199,1)-1)),1))</f>
        <v/>
      </c>
      <c r="Z199" s="23"/>
      <c r="AA199" s="23"/>
      <c r="AC199" s="91" t="str">
        <f t="shared" si="99"/>
        <v/>
      </c>
      <c r="AD199" s="91" t="str">
        <f t="shared" si="100"/>
        <v/>
      </c>
      <c r="AE199" s="91" t="str">
        <f t="shared" si="101"/>
        <v/>
      </c>
      <c r="AF199" s="91" t="str">
        <f t="shared" si="102"/>
        <v/>
      </c>
      <c r="AG199" s="91" t="str">
        <f t="shared" si="103"/>
        <v/>
      </c>
      <c r="AH199" s="91" t="str">
        <f t="shared" si="104"/>
        <v/>
      </c>
      <c r="AI199" s="91" t="str">
        <f t="shared" si="105"/>
        <v/>
      </c>
      <c r="AJ199" s="10" t="str">
        <f t="shared" ref="AJ199:AJ206" si="129">IFERROR(IF(C199&lt;&gt;"",IF(AN199=1,AM199+1,LEFT(AM199,SEARCH(";",SUBSTITUTE(AM199,".",";",AN199-1),1))&amp; RIGHT(AM199,LEN(AM199)-SEARCH(";",SUBSTITUTE(AM199,".",";",AN199-1),1)) +1   ),""),"")</f>
        <v/>
      </c>
      <c r="AK199" s="10" t="str">
        <f t="shared" ref="AK199:AK206" si="130">IFERROR(IF(C199&lt;&gt;"",IF(T199=1,C199+1,LEFT(C199,SEARCH(";",SUBSTITUTE(C199,".",";",T199-1),1))&amp; RIGHT(C199,LEN(C199)-SEARCH(";",SUBSTITUTE(C199,".",";",T199-1),1)) +1   ),""),"")</f>
        <v/>
      </c>
      <c r="AL199" s="92" t="str">
        <f t="shared" ref="AL199:AL206" si="131">IFERROR(IF(C199&lt;&gt;"",C199 &amp;".1",""),"")</f>
        <v/>
      </c>
      <c r="AM199" s="92" t="str">
        <f t="shared" ref="AM199:AM206" si="132">IFERROR(LEFT(C199,SEARCH(";",SUBSTITUTE(C199,".",";",T199-1),1)-1),"")</f>
        <v/>
      </c>
      <c r="AN199" s="10" t="str">
        <f t="shared" si="119"/>
        <v/>
      </c>
      <c r="AO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</row>
    <row r="200" spans="2:62" x14ac:dyDescent="0.25">
      <c r="B200" s="5">
        <v>194</v>
      </c>
      <c r="C200" s="14" t="str">
        <f t="array" ref="C200">IFERROR(IF(INDEX(RAM!$B$7:$B$205,B200,1)=0,"",INDEX(RAM!$B$7:$B$205,B200,1)),"")</f>
        <v/>
      </c>
      <c r="D200" s="136" t="str">
        <f>IFERROR(IF(C200="","",IF(INDEX(RAM!$C$7:$C$205,B200,1)="","-/-",INDEX(RAM!$C$7:$C$205,B200,1))),"")</f>
        <v/>
      </c>
      <c r="E200" s="136" t="str">
        <f t="array" ref="E200">IFERROR(IF(C200="","",INDEX(RAM!$D$7:$CY$205,B200,SMALL(IF(INDEX(RAM!$D$7:$CY$205,B200,)&lt;&gt;"",COLUMN(RAM!$D$7:$CY$205)-3,""),1))),"")</f>
        <v/>
      </c>
      <c r="F200" s="136" t="str">
        <f t="array" ref="F200">IFERROR(IF(C200="","",INDEX(RAM!$D$7:$CY$205,B200,SMALL(IF(INDEX(RAM!$D$7:$CY$205,B200,)&lt;&gt;"",COLUMN(RAM!$D$7:$CY$205)-3,""),2))),"")</f>
        <v/>
      </c>
      <c r="G200" s="136" t="str">
        <f t="array" ref="G200">IFERROR(IF(C200="","",INDEX(RAM!$D$7:$CY$205,B200,SMALL(IF(INDEX(RAM!$D$7:$CY$205,B200,)&lt;&gt;"",COLUMN(RAM!$D$7:$CY$205)-3,""),3))),"")</f>
        <v/>
      </c>
      <c r="H200" s="136" t="str">
        <f t="array" ref="H200">IFERROR(IF(C200="","",INDEX(RAM!$D$7:$CY$205,B200,SMALL(IF(INDEX(RAM!$D$7:$CY$205,B200,)&lt;&gt;"",COLUMN(RAM!$D$7:$CY$205)-3,""),4))),"")</f>
        <v/>
      </c>
      <c r="I200" s="136" t="str">
        <f t="array" ref="I200">IFERROR(IF(C200="","",INDEX(RAM!$D$7:$CY$205,B200,SMALL(IF(INDEX(RAM!$D$7:$CY$205,B200,)&lt;&gt;"",COLUMN(RAM!$D$7:$CY$205)-3,""),5))),"")</f>
        <v/>
      </c>
      <c r="J200" s="136" t="str">
        <f t="shared" si="120"/>
        <v>-/-</v>
      </c>
      <c r="K200" s="136" t="str">
        <f t="array" ref="K200">IFERROR(IF(C200="","",INDEX(RAM!$D$5:$CY$5,1,SMALL(IF(INDEX(RAM!$D$7:$CY$205,B200,)&lt;&gt;"",COLUMN(RAM!$D$7:$CY$205)-3,""),1))),"")</f>
        <v/>
      </c>
      <c r="L200" s="136" t="str">
        <f t="array" ref="L200">IFERROR(IF(C200="","",INDEX(RAM!$D$5:$CY$5,1,SMALL(IF(INDEX(RAM!$D$7:$CY$205,B200,)&lt;&gt;"",COLUMN(RAM!$D$7:$CY$205)-3,""),2))),"")</f>
        <v/>
      </c>
      <c r="M200" s="136" t="str">
        <f t="array" ref="M200">IFERROR(IF(C200="","",INDEX(RAM!$D$5:$CY$5,1,SMALL(IF(INDEX(RAM!$D$7:$CY$205,B200,)&lt;&gt;"",COLUMN(RAM!$D$7:$CY$205)-3,""),3))),"")</f>
        <v/>
      </c>
      <c r="N200" s="136" t="str">
        <f t="array" ref="N200">IFERROR(IF(C200="","",INDEX(RAM!$D$5:$CY$5,1,SMALL(IF(INDEX(RAM!$D$7:$CY$205,B200,)&lt;&gt;"",COLUMN(RAM!$D$7:$CY$205)-3,""),4))),"")</f>
        <v/>
      </c>
      <c r="O200" s="136" t="str">
        <f t="array" ref="O200">IFERROR(IF(C200="","",INDEX(RAM!$D$5:$CY$5,1,SMALL(IF(INDEX(RAM!$D$7:$CY$205,B200,)&lt;&gt;"",COLUMN(RAM!$D$7:$CY$205)-3,""),5))),"")</f>
        <v/>
      </c>
      <c r="P200" s="136" t="str">
        <f t="shared" si="121"/>
        <v>-/---</v>
      </c>
      <c r="Q200" s="136" t="str">
        <f t="shared" si="122"/>
        <v xml:space="preserve"> - </v>
      </c>
      <c r="R200" s="136" t="str">
        <f t="shared" si="123"/>
        <v/>
      </c>
      <c r="S200" s="14">
        <f>IF(roleF="",1,IF(ISNUMBER(MATCH(roleF,INDEX(RAM!$D$7:$CY$205,B200,),0)),1,0))*IF(personF="",1,IF(INDEX(INDEX(RAM!$D$7:$CY$205,B200,),1,personF)&lt;&gt;"",IF(roleF="",1,IF(ISNUMBER(MATCH(roleF,INDEX(RAM!$D$7:$CY$205,B200,personF),0)),1,0)),0))</f>
        <v>1</v>
      </c>
      <c r="T200" s="14" t="str">
        <f t="shared" si="124"/>
        <v/>
      </c>
      <c r="U200" s="14" t="str">
        <f t="shared" si="125"/>
        <v/>
      </c>
      <c r="V200" s="14" t="str">
        <f t="shared" si="126"/>
        <v/>
      </c>
      <c r="W200" s="14" t="str">
        <f t="shared" si="127"/>
        <v xml:space="preserve"> </v>
      </c>
      <c r="X200" s="14" t="str">
        <f>IF(T200="","",IF(T200=1,Y200+0*(COUNTIF($T$7:T200,1)-1),X199))</f>
        <v/>
      </c>
      <c r="Y200" s="14" t="str">
        <f t="shared" si="128"/>
        <v/>
      </c>
      <c r="Z200" s="23"/>
      <c r="AA200" s="23"/>
      <c r="AC200" s="91" t="str">
        <f t="shared" si="99"/>
        <v/>
      </c>
      <c r="AD200" s="91" t="str">
        <f t="shared" si="100"/>
        <v/>
      </c>
      <c r="AE200" s="91" t="str">
        <f t="shared" si="101"/>
        <v/>
      </c>
      <c r="AF200" s="91" t="str">
        <f t="shared" si="102"/>
        <v/>
      </c>
      <c r="AG200" s="91" t="str">
        <f t="shared" si="103"/>
        <v/>
      </c>
      <c r="AH200" s="91" t="str">
        <f t="shared" si="104"/>
        <v/>
      </c>
      <c r="AI200" s="91" t="str">
        <f t="shared" si="105"/>
        <v/>
      </c>
      <c r="AJ200" s="10" t="str">
        <f t="shared" si="129"/>
        <v/>
      </c>
      <c r="AK200" s="10" t="str">
        <f t="shared" si="130"/>
        <v/>
      </c>
      <c r="AL200" s="92" t="str">
        <f t="shared" si="131"/>
        <v/>
      </c>
      <c r="AM200" s="92" t="str">
        <f t="shared" si="132"/>
        <v/>
      </c>
      <c r="AN200" s="10" t="str">
        <f t="shared" ref="AN200:AN206" si="133">IFERROR(T200-1,"")</f>
        <v/>
      </c>
      <c r="AO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</row>
    <row r="201" spans="2:62" x14ac:dyDescent="0.25">
      <c r="B201" s="5">
        <v>195</v>
      </c>
      <c r="C201" s="14" t="str">
        <f t="array" ref="C201">IFERROR(IF(INDEX(RAM!$B$7:$B$205,B201,1)=0,"",INDEX(RAM!$B$7:$B$205,B201,1)),"")</f>
        <v/>
      </c>
      <c r="D201" s="136" t="str">
        <f>IFERROR(IF(C201="","",IF(INDEX(RAM!$C$7:$C$205,B201,1)="","-/-",INDEX(RAM!$C$7:$C$205,B201,1))),"")</f>
        <v/>
      </c>
      <c r="E201" s="136" t="str">
        <f t="array" ref="E201">IFERROR(IF(C201="","",INDEX(RAM!$D$7:$CY$205,B201,SMALL(IF(INDEX(RAM!$D$7:$CY$205,B201,)&lt;&gt;"",COLUMN(RAM!$D$7:$CY$205)-3,""),1))),"")</f>
        <v/>
      </c>
      <c r="F201" s="136" t="str">
        <f t="array" ref="F201">IFERROR(IF(C201="","",INDEX(RAM!$D$7:$CY$205,B201,SMALL(IF(INDEX(RAM!$D$7:$CY$205,B201,)&lt;&gt;"",COLUMN(RAM!$D$7:$CY$205)-3,""),2))),"")</f>
        <v/>
      </c>
      <c r="G201" s="136" t="str">
        <f t="array" ref="G201">IFERROR(IF(C201="","",INDEX(RAM!$D$7:$CY$205,B201,SMALL(IF(INDEX(RAM!$D$7:$CY$205,B201,)&lt;&gt;"",COLUMN(RAM!$D$7:$CY$205)-3,""),3))),"")</f>
        <v/>
      </c>
      <c r="H201" s="136" t="str">
        <f t="array" ref="H201">IFERROR(IF(C201="","",INDEX(RAM!$D$7:$CY$205,B201,SMALL(IF(INDEX(RAM!$D$7:$CY$205,B201,)&lt;&gt;"",COLUMN(RAM!$D$7:$CY$205)-3,""),4))),"")</f>
        <v/>
      </c>
      <c r="I201" s="136" t="str">
        <f t="array" ref="I201">IFERROR(IF(C201="","",INDEX(RAM!$D$7:$CY$205,B201,SMALL(IF(INDEX(RAM!$D$7:$CY$205,B201,)&lt;&gt;"",COLUMN(RAM!$D$7:$CY$205)-3,""),5))),"")</f>
        <v/>
      </c>
      <c r="J201" s="136" t="str">
        <f t="shared" si="120"/>
        <v>-/-</v>
      </c>
      <c r="K201" s="136" t="str">
        <f t="array" ref="K201">IFERROR(IF(C201="","",INDEX(RAM!$D$5:$CY$5,1,SMALL(IF(INDEX(RAM!$D$7:$CY$205,B201,)&lt;&gt;"",COLUMN(RAM!$D$7:$CY$205)-3,""),1))),"")</f>
        <v/>
      </c>
      <c r="L201" s="136" t="str">
        <f t="array" ref="L201">IFERROR(IF(C201="","",INDEX(RAM!$D$5:$CY$5,1,SMALL(IF(INDEX(RAM!$D$7:$CY$205,B201,)&lt;&gt;"",COLUMN(RAM!$D$7:$CY$205)-3,""),2))),"")</f>
        <v/>
      </c>
      <c r="M201" s="136" t="str">
        <f t="array" ref="M201">IFERROR(IF(C201="","",INDEX(RAM!$D$5:$CY$5,1,SMALL(IF(INDEX(RAM!$D$7:$CY$205,B201,)&lt;&gt;"",COLUMN(RAM!$D$7:$CY$205)-3,""),3))),"")</f>
        <v/>
      </c>
      <c r="N201" s="136" t="str">
        <f t="array" ref="N201">IFERROR(IF(C201="","",INDEX(RAM!$D$5:$CY$5,1,SMALL(IF(INDEX(RAM!$D$7:$CY$205,B201,)&lt;&gt;"",COLUMN(RAM!$D$7:$CY$205)-3,""),4))),"")</f>
        <v/>
      </c>
      <c r="O201" s="136" t="str">
        <f t="array" ref="O201">IFERROR(IF(C201="","",INDEX(RAM!$D$5:$CY$5,1,SMALL(IF(INDEX(RAM!$D$7:$CY$205,B201,)&lt;&gt;"",COLUMN(RAM!$D$7:$CY$205)-3,""),5))),"")</f>
        <v/>
      </c>
      <c r="P201" s="136" t="str">
        <f t="shared" si="121"/>
        <v>-/---</v>
      </c>
      <c r="Q201" s="136" t="str">
        <f t="shared" si="122"/>
        <v xml:space="preserve"> - </v>
      </c>
      <c r="R201" s="136" t="str">
        <f t="shared" si="123"/>
        <v/>
      </c>
      <c r="S201" s="14">
        <f>IF(roleF="",1,IF(ISNUMBER(MATCH(roleF,INDEX(RAM!$D$7:$CY$205,B201,),0)),1,0))*IF(personF="",1,IF(INDEX(INDEX(RAM!$D$7:$CY$205,B201,),1,personF)&lt;&gt;"",IF(roleF="",1,IF(ISNUMBER(MATCH(roleF,INDEX(RAM!$D$7:$CY$205,B201,personF),0)),1,0)),0))</f>
        <v>1</v>
      </c>
      <c r="T201" s="14" t="str">
        <f t="shared" si="124"/>
        <v/>
      </c>
      <c r="U201" s="14" t="str">
        <f t="shared" si="125"/>
        <v/>
      </c>
      <c r="V201" s="14" t="str">
        <f t="shared" si="126"/>
        <v/>
      </c>
      <c r="W201" s="14" t="str">
        <f t="shared" si="127"/>
        <v xml:space="preserve"> </v>
      </c>
      <c r="X201" s="14" t="str">
        <f>IF(T201="","",IF(T201=1,Y201+0*(COUNTIF($T$7:T201,1)-1),X200))</f>
        <v/>
      </c>
      <c r="Y201" s="14" t="str">
        <f t="shared" si="128"/>
        <v/>
      </c>
      <c r="Z201" s="23"/>
      <c r="AA201" s="23"/>
      <c r="AC201" s="91" t="str">
        <f t="shared" si="99"/>
        <v/>
      </c>
      <c r="AD201" s="91" t="str">
        <f t="shared" si="100"/>
        <v/>
      </c>
      <c r="AE201" s="91" t="str">
        <f t="shared" si="101"/>
        <v/>
      </c>
      <c r="AF201" s="91" t="str">
        <f t="shared" si="102"/>
        <v/>
      </c>
      <c r="AG201" s="91" t="str">
        <f t="shared" si="103"/>
        <v/>
      </c>
      <c r="AH201" s="91" t="str">
        <f t="shared" si="104"/>
        <v/>
      </c>
      <c r="AI201" s="91" t="str">
        <f t="shared" si="105"/>
        <v/>
      </c>
      <c r="AJ201" s="10" t="str">
        <f t="shared" si="129"/>
        <v/>
      </c>
      <c r="AK201" s="10" t="str">
        <f t="shared" si="130"/>
        <v/>
      </c>
      <c r="AL201" s="92" t="str">
        <f t="shared" si="131"/>
        <v/>
      </c>
      <c r="AM201" s="92" t="str">
        <f t="shared" si="132"/>
        <v/>
      </c>
      <c r="AN201" s="10" t="str">
        <f t="shared" si="133"/>
        <v/>
      </c>
      <c r="AO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</row>
    <row r="202" spans="2:62" x14ac:dyDescent="0.25">
      <c r="B202" s="5">
        <v>196</v>
      </c>
      <c r="C202" s="14" t="str">
        <f t="array" ref="C202">IFERROR(IF(INDEX(RAM!$B$7:$B$205,B202,1)=0,"",INDEX(RAM!$B$7:$B$205,B202,1)),"")</f>
        <v/>
      </c>
      <c r="D202" s="136" t="str">
        <f>IFERROR(IF(C202="","",IF(INDEX(RAM!$C$7:$C$205,B202,1)="","-/-",INDEX(RAM!$C$7:$C$205,B202,1))),"")</f>
        <v/>
      </c>
      <c r="E202" s="136" t="str">
        <f t="array" ref="E202">IFERROR(IF(C202="","",INDEX(RAM!$D$7:$CY$205,B202,SMALL(IF(INDEX(RAM!$D$7:$CY$205,B202,)&lt;&gt;"",COLUMN(RAM!$D$7:$CY$205)-3,""),1))),"")</f>
        <v/>
      </c>
      <c r="F202" s="136" t="str">
        <f t="array" ref="F202">IFERROR(IF(C202="","",INDEX(RAM!$D$7:$CY$205,B202,SMALL(IF(INDEX(RAM!$D$7:$CY$205,B202,)&lt;&gt;"",COLUMN(RAM!$D$7:$CY$205)-3,""),2))),"")</f>
        <v/>
      </c>
      <c r="G202" s="136" t="str">
        <f t="array" ref="G202">IFERROR(IF(C202="","",INDEX(RAM!$D$7:$CY$205,B202,SMALL(IF(INDEX(RAM!$D$7:$CY$205,B202,)&lt;&gt;"",COLUMN(RAM!$D$7:$CY$205)-3,""),3))),"")</f>
        <v/>
      </c>
      <c r="H202" s="136" t="str">
        <f t="array" ref="H202">IFERROR(IF(C202="","",INDEX(RAM!$D$7:$CY$205,B202,SMALL(IF(INDEX(RAM!$D$7:$CY$205,B202,)&lt;&gt;"",COLUMN(RAM!$D$7:$CY$205)-3,""),4))),"")</f>
        <v/>
      </c>
      <c r="I202" s="136" t="str">
        <f t="array" ref="I202">IFERROR(IF(C202="","",INDEX(RAM!$D$7:$CY$205,B202,SMALL(IF(INDEX(RAM!$D$7:$CY$205,B202,)&lt;&gt;"",COLUMN(RAM!$D$7:$CY$205)-3,""),5))),"")</f>
        <v/>
      </c>
      <c r="J202" s="136" t="str">
        <f t="shared" si="120"/>
        <v>-/-</v>
      </c>
      <c r="K202" s="136" t="str">
        <f t="array" ref="K202">IFERROR(IF(C202="","",INDEX(RAM!$D$5:$CY$5,1,SMALL(IF(INDEX(RAM!$D$7:$CY$205,B202,)&lt;&gt;"",COLUMN(RAM!$D$7:$CY$205)-3,""),1))),"")</f>
        <v/>
      </c>
      <c r="L202" s="136" t="str">
        <f t="array" ref="L202">IFERROR(IF(C202="","",INDEX(RAM!$D$5:$CY$5,1,SMALL(IF(INDEX(RAM!$D$7:$CY$205,B202,)&lt;&gt;"",COLUMN(RAM!$D$7:$CY$205)-3,""),2))),"")</f>
        <v/>
      </c>
      <c r="M202" s="136" t="str">
        <f t="array" ref="M202">IFERROR(IF(C202="","",INDEX(RAM!$D$5:$CY$5,1,SMALL(IF(INDEX(RAM!$D$7:$CY$205,B202,)&lt;&gt;"",COLUMN(RAM!$D$7:$CY$205)-3,""),3))),"")</f>
        <v/>
      </c>
      <c r="N202" s="136" t="str">
        <f t="array" ref="N202">IFERROR(IF(C202="","",INDEX(RAM!$D$5:$CY$5,1,SMALL(IF(INDEX(RAM!$D$7:$CY$205,B202,)&lt;&gt;"",COLUMN(RAM!$D$7:$CY$205)-3,""),4))),"")</f>
        <v/>
      </c>
      <c r="O202" s="136" t="str">
        <f t="array" ref="O202">IFERROR(IF(C202="","",INDEX(RAM!$D$5:$CY$5,1,SMALL(IF(INDEX(RAM!$D$7:$CY$205,B202,)&lt;&gt;"",COLUMN(RAM!$D$7:$CY$205)-3,""),5))),"")</f>
        <v/>
      </c>
      <c r="P202" s="136" t="str">
        <f t="shared" si="121"/>
        <v>-/---</v>
      </c>
      <c r="Q202" s="136" t="str">
        <f t="shared" si="122"/>
        <v xml:space="preserve"> - </v>
      </c>
      <c r="R202" s="136" t="str">
        <f t="shared" si="123"/>
        <v/>
      </c>
      <c r="S202" s="14">
        <f>IF(roleF="",1,IF(ISNUMBER(MATCH(roleF,INDEX(RAM!$D$7:$CY$205,B202,),0)),1,0))*IF(personF="",1,IF(INDEX(INDEX(RAM!$D$7:$CY$205,B202,),1,personF)&lt;&gt;"",IF(roleF="",1,IF(ISNUMBER(MATCH(roleF,INDEX(RAM!$D$7:$CY$205,B202,personF),0)),1,0)),0))</f>
        <v>1</v>
      </c>
      <c r="T202" s="14" t="str">
        <f t="shared" si="124"/>
        <v/>
      </c>
      <c r="U202" s="14" t="str">
        <f t="shared" si="125"/>
        <v/>
      </c>
      <c r="V202" s="14" t="str">
        <f t="shared" si="126"/>
        <v/>
      </c>
      <c r="W202" s="14" t="str">
        <f t="shared" si="127"/>
        <v xml:space="preserve"> </v>
      </c>
      <c r="X202" s="14" t="str">
        <f>IF(T202="","",IF(T202=1,Y202+0*(COUNTIF($T$7:T202,1)-1),X201))</f>
        <v/>
      </c>
      <c r="Y202" s="14" t="str">
        <f t="shared" si="128"/>
        <v/>
      </c>
      <c r="Z202" s="23"/>
      <c r="AA202" s="23"/>
      <c r="AC202" s="91" t="str">
        <f t="shared" si="99"/>
        <v/>
      </c>
      <c r="AD202" s="91" t="str">
        <f t="shared" si="100"/>
        <v/>
      </c>
      <c r="AE202" s="91" t="str">
        <f t="shared" si="101"/>
        <v/>
      </c>
      <c r="AF202" s="91" t="str">
        <f t="shared" si="102"/>
        <v/>
      </c>
      <c r="AG202" s="91" t="str">
        <f t="shared" si="103"/>
        <v/>
      </c>
      <c r="AH202" s="91" t="str">
        <f t="shared" si="104"/>
        <v/>
      </c>
      <c r="AI202" s="91" t="str">
        <f t="shared" si="105"/>
        <v/>
      </c>
      <c r="AJ202" s="10" t="str">
        <f t="shared" si="129"/>
        <v/>
      </c>
      <c r="AK202" s="10" t="str">
        <f t="shared" si="130"/>
        <v/>
      </c>
      <c r="AL202" s="92" t="str">
        <f t="shared" si="131"/>
        <v/>
      </c>
      <c r="AM202" s="92" t="str">
        <f t="shared" si="132"/>
        <v/>
      </c>
      <c r="AN202" s="10" t="str">
        <f t="shared" si="133"/>
        <v/>
      </c>
      <c r="AO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</row>
    <row r="203" spans="2:62" x14ac:dyDescent="0.25">
      <c r="B203" s="5">
        <v>197</v>
      </c>
      <c r="C203" s="14" t="str">
        <f t="array" ref="C203">IFERROR(IF(INDEX(RAM!$B$7:$B$205,B203,1)=0,"",INDEX(RAM!$B$7:$B$205,B203,1)),"")</f>
        <v/>
      </c>
      <c r="D203" s="136" t="str">
        <f>IFERROR(IF(C203="","",IF(INDEX(RAM!$C$7:$C$205,B203,1)="","-/-",INDEX(RAM!$C$7:$C$205,B203,1))),"")</f>
        <v/>
      </c>
      <c r="E203" s="136" t="str">
        <f t="array" ref="E203">IFERROR(IF(C203="","",INDEX(RAM!$D$7:$CY$205,B203,SMALL(IF(INDEX(RAM!$D$7:$CY$205,B203,)&lt;&gt;"",COLUMN(RAM!$D$7:$CY$205)-3,""),1))),"")</f>
        <v/>
      </c>
      <c r="F203" s="136" t="str">
        <f t="array" ref="F203">IFERROR(IF(C203="","",INDEX(RAM!$D$7:$CY$205,B203,SMALL(IF(INDEX(RAM!$D$7:$CY$205,B203,)&lt;&gt;"",COLUMN(RAM!$D$7:$CY$205)-3,""),2))),"")</f>
        <v/>
      </c>
      <c r="G203" s="136" t="str">
        <f t="array" ref="G203">IFERROR(IF(C203="","",INDEX(RAM!$D$7:$CY$205,B203,SMALL(IF(INDEX(RAM!$D$7:$CY$205,B203,)&lt;&gt;"",COLUMN(RAM!$D$7:$CY$205)-3,""),3))),"")</f>
        <v/>
      </c>
      <c r="H203" s="136" t="str">
        <f t="array" ref="H203">IFERROR(IF(C203="","",INDEX(RAM!$D$7:$CY$205,B203,SMALL(IF(INDEX(RAM!$D$7:$CY$205,B203,)&lt;&gt;"",COLUMN(RAM!$D$7:$CY$205)-3,""),4))),"")</f>
        <v/>
      </c>
      <c r="I203" s="136" t="str">
        <f t="array" ref="I203">IFERROR(IF(C203="","",INDEX(RAM!$D$7:$CY$205,B203,SMALL(IF(INDEX(RAM!$D$7:$CY$205,B203,)&lt;&gt;"",COLUMN(RAM!$D$7:$CY$205)-3,""),5))),"")</f>
        <v/>
      </c>
      <c r="J203" s="136" t="str">
        <f t="shared" si="120"/>
        <v>-/-</v>
      </c>
      <c r="K203" s="136" t="str">
        <f t="array" ref="K203">IFERROR(IF(C203="","",INDEX(RAM!$D$5:$CY$5,1,SMALL(IF(INDEX(RAM!$D$7:$CY$205,B203,)&lt;&gt;"",COLUMN(RAM!$D$7:$CY$205)-3,""),1))),"")</f>
        <v/>
      </c>
      <c r="L203" s="136" t="str">
        <f t="array" ref="L203">IFERROR(IF(C203="","",INDEX(RAM!$D$5:$CY$5,1,SMALL(IF(INDEX(RAM!$D$7:$CY$205,B203,)&lt;&gt;"",COLUMN(RAM!$D$7:$CY$205)-3,""),2))),"")</f>
        <v/>
      </c>
      <c r="M203" s="136" t="str">
        <f t="array" ref="M203">IFERROR(IF(C203="","",INDEX(RAM!$D$5:$CY$5,1,SMALL(IF(INDEX(RAM!$D$7:$CY$205,B203,)&lt;&gt;"",COLUMN(RAM!$D$7:$CY$205)-3,""),3))),"")</f>
        <v/>
      </c>
      <c r="N203" s="136" t="str">
        <f t="array" ref="N203">IFERROR(IF(C203="","",INDEX(RAM!$D$5:$CY$5,1,SMALL(IF(INDEX(RAM!$D$7:$CY$205,B203,)&lt;&gt;"",COLUMN(RAM!$D$7:$CY$205)-3,""),4))),"")</f>
        <v/>
      </c>
      <c r="O203" s="136" t="str">
        <f t="array" ref="O203">IFERROR(IF(C203="","",INDEX(RAM!$D$5:$CY$5,1,SMALL(IF(INDEX(RAM!$D$7:$CY$205,B203,)&lt;&gt;"",COLUMN(RAM!$D$7:$CY$205)-3,""),5))),"")</f>
        <v/>
      </c>
      <c r="P203" s="136" t="str">
        <f t="shared" si="121"/>
        <v>-/---</v>
      </c>
      <c r="Q203" s="136" t="str">
        <f t="shared" si="122"/>
        <v xml:space="preserve"> - </v>
      </c>
      <c r="R203" s="136" t="str">
        <f t="shared" si="123"/>
        <v/>
      </c>
      <c r="S203" s="14">
        <f>IF(roleF="",1,IF(ISNUMBER(MATCH(roleF,INDEX(RAM!$D$7:$CY$205,B203,),0)),1,0))*IF(personF="",1,IF(INDEX(INDEX(RAM!$D$7:$CY$205,B203,),1,personF)&lt;&gt;"",IF(roleF="",1,IF(ISNUMBER(MATCH(roleF,INDEX(RAM!$D$7:$CY$205,B203,personF),0)),1,0)),0))</f>
        <v>1</v>
      </c>
      <c r="T203" s="14" t="str">
        <f t="shared" si="124"/>
        <v/>
      </c>
      <c r="U203" s="14" t="str">
        <f t="shared" si="125"/>
        <v/>
      </c>
      <c r="V203" s="14" t="str">
        <f t="shared" si="126"/>
        <v/>
      </c>
      <c r="W203" s="14" t="str">
        <f t="shared" si="127"/>
        <v xml:space="preserve"> </v>
      </c>
      <c r="X203" s="14" t="str">
        <f>IF(T203="","",IF(T203=1,Y203+0*(COUNTIF($T$7:T203,1)-1),X202))</f>
        <v/>
      </c>
      <c r="Y203" s="14" t="str">
        <f t="shared" si="128"/>
        <v/>
      </c>
      <c r="Z203" s="23"/>
      <c r="AA203" s="23"/>
      <c r="AC203" s="91" t="str">
        <f t="shared" si="99"/>
        <v/>
      </c>
      <c r="AD203" s="91" t="str">
        <f t="shared" si="100"/>
        <v/>
      </c>
      <c r="AE203" s="91" t="str">
        <f t="shared" si="101"/>
        <v/>
      </c>
      <c r="AF203" s="91" t="str">
        <f t="shared" si="102"/>
        <v/>
      </c>
      <c r="AG203" s="91" t="str">
        <f t="shared" si="103"/>
        <v/>
      </c>
      <c r="AH203" s="91" t="str">
        <f t="shared" si="104"/>
        <v/>
      </c>
      <c r="AI203" s="91" t="str">
        <f t="shared" si="105"/>
        <v/>
      </c>
      <c r="AJ203" s="10" t="str">
        <f t="shared" si="129"/>
        <v/>
      </c>
      <c r="AK203" s="10" t="str">
        <f t="shared" si="130"/>
        <v/>
      </c>
      <c r="AL203" s="92" t="str">
        <f t="shared" si="131"/>
        <v/>
      </c>
      <c r="AM203" s="92" t="str">
        <f t="shared" si="132"/>
        <v/>
      </c>
      <c r="AN203" s="10" t="str">
        <f t="shared" si="133"/>
        <v/>
      </c>
      <c r="AO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</row>
    <row r="204" spans="2:62" x14ac:dyDescent="0.25">
      <c r="B204" s="5">
        <v>198</v>
      </c>
      <c r="C204" s="14" t="str">
        <f t="array" ref="C204">IFERROR(IF(INDEX(RAM!$B$7:$B$205,B204,1)=0,"",INDEX(RAM!$B$7:$B$205,B204,1)),"")</f>
        <v/>
      </c>
      <c r="D204" s="136" t="str">
        <f>IFERROR(IF(C204="","",IF(INDEX(RAM!$C$7:$C$205,B204,1)="","-/-",INDEX(RAM!$C$7:$C$205,B204,1))),"")</f>
        <v/>
      </c>
      <c r="E204" s="136" t="str">
        <f t="array" ref="E204">IFERROR(IF(C204="","",INDEX(RAM!$D$7:$CY$205,B204,SMALL(IF(INDEX(RAM!$D$7:$CY$205,B204,)&lt;&gt;"",COLUMN(RAM!$D$7:$CY$205)-3,""),1))),"")</f>
        <v/>
      </c>
      <c r="F204" s="136" t="str">
        <f t="array" ref="F204">IFERROR(IF(C204="","",INDEX(RAM!$D$7:$CY$205,B204,SMALL(IF(INDEX(RAM!$D$7:$CY$205,B204,)&lt;&gt;"",COLUMN(RAM!$D$7:$CY$205)-3,""),2))),"")</f>
        <v/>
      </c>
      <c r="G204" s="136" t="str">
        <f t="array" ref="G204">IFERROR(IF(C204="","",INDEX(RAM!$D$7:$CY$205,B204,SMALL(IF(INDEX(RAM!$D$7:$CY$205,B204,)&lt;&gt;"",COLUMN(RAM!$D$7:$CY$205)-3,""),3))),"")</f>
        <v/>
      </c>
      <c r="H204" s="136" t="str">
        <f t="array" ref="H204">IFERROR(IF(C204="","",INDEX(RAM!$D$7:$CY$205,B204,SMALL(IF(INDEX(RAM!$D$7:$CY$205,B204,)&lt;&gt;"",COLUMN(RAM!$D$7:$CY$205)-3,""),4))),"")</f>
        <v/>
      </c>
      <c r="I204" s="136" t="str">
        <f t="array" ref="I204">IFERROR(IF(C204="","",INDEX(RAM!$D$7:$CY$205,B204,SMALL(IF(INDEX(RAM!$D$7:$CY$205,B204,)&lt;&gt;"",COLUMN(RAM!$D$7:$CY$205)-3,""),5))),"")</f>
        <v/>
      </c>
      <c r="J204" s="136" t="str">
        <f t="shared" si="120"/>
        <v>-/-</v>
      </c>
      <c r="K204" s="136" t="str">
        <f t="array" ref="K204">IFERROR(IF(C204="","",INDEX(RAM!$D$5:$CY$5,1,SMALL(IF(INDEX(RAM!$D$7:$CY$205,B204,)&lt;&gt;"",COLUMN(RAM!$D$7:$CY$205)-3,""),1))),"")</f>
        <v/>
      </c>
      <c r="L204" s="136" t="str">
        <f t="array" ref="L204">IFERROR(IF(C204="","",INDEX(RAM!$D$5:$CY$5,1,SMALL(IF(INDEX(RAM!$D$7:$CY$205,B204,)&lt;&gt;"",COLUMN(RAM!$D$7:$CY$205)-3,""),2))),"")</f>
        <v/>
      </c>
      <c r="M204" s="136" t="str">
        <f t="array" ref="M204">IFERROR(IF(C204="","",INDEX(RAM!$D$5:$CY$5,1,SMALL(IF(INDEX(RAM!$D$7:$CY$205,B204,)&lt;&gt;"",COLUMN(RAM!$D$7:$CY$205)-3,""),3))),"")</f>
        <v/>
      </c>
      <c r="N204" s="136" t="str">
        <f t="array" ref="N204">IFERROR(IF(C204="","",INDEX(RAM!$D$5:$CY$5,1,SMALL(IF(INDEX(RAM!$D$7:$CY$205,B204,)&lt;&gt;"",COLUMN(RAM!$D$7:$CY$205)-3,""),4))),"")</f>
        <v/>
      </c>
      <c r="O204" s="136" t="str">
        <f t="array" ref="O204">IFERROR(IF(C204="","",INDEX(RAM!$D$5:$CY$5,1,SMALL(IF(INDEX(RAM!$D$7:$CY$205,B204,)&lt;&gt;"",COLUMN(RAM!$D$7:$CY$205)-3,""),5))),"")</f>
        <v/>
      </c>
      <c r="P204" s="136" t="str">
        <f t="shared" si="121"/>
        <v>-/---</v>
      </c>
      <c r="Q204" s="136" t="str">
        <f t="shared" si="122"/>
        <v xml:space="preserve"> - </v>
      </c>
      <c r="R204" s="136" t="str">
        <f t="shared" si="123"/>
        <v/>
      </c>
      <c r="S204" s="14">
        <f>IF(roleF="",1,IF(ISNUMBER(MATCH(roleF,INDEX(RAM!$D$7:$CY$205,B204,),0)),1,0))*IF(personF="",1,IF(INDEX(INDEX(RAM!$D$7:$CY$205,B204,),1,personF)&lt;&gt;"",IF(roleF="",1,IF(ISNUMBER(MATCH(roleF,INDEX(RAM!$D$7:$CY$205,B204,personF),0)),1,0)),0))</f>
        <v>1</v>
      </c>
      <c r="T204" s="14" t="str">
        <f t="shared" si="124"/>
        <v/>
      </c>
      <c r="U204" s="14" t="str">
        <f t="shared" si="125"/>
        <v/>
      </c>
      <c r="V204" s="14" t="str">
        <f t="shared" si="126"/>
        <v/>
      </c>
      <c r="W204" s="14" t="str">
        <f t="shared" si="127"/>
        <v xml:space="preserve"> </v>
      </c>
      <c r="X204" s="14" t="str">
        <f>IF(T204="","",IF(T204=1,Y204+0*(COUNTIF($T$7:T204,1)-1),X203))</f>
        <v/>
      </c>
      <c r="Y204" s="14" t="str">
        <f t="shared" si="128"/>
        <v/>
      </c>
      <c r="Z204" s="23"/>
      <c r="AA204" s="23"/>
      <c r="AC204" s="91" t="str">
        <f t="shared" si="99"/>
        <v/>
      </c>
      <c r="AD204" s="91" t="str">
        <f t="shared" si="100"/>
        <v/>
      </c>
      <c r="AE204" s="91" t="str">
        <f t="shared" si="101"/>
        <v/>
      </c>
      <c r="AF204" s="91" t="str">
        <f t="shared" si="102"/>
        <v/>
      </c>
      <c r="AG204" s="91" t="str">
        <f t="shared" si="103"/>
        <v/>
      </c>
      <c r="AH204" s="91" t="str">
        <f t="shared" si="104"/>
        <v/>
      </c>
      <c r="AI204" s="91" t="str">
        <f t="shared" si="105"/>
        <v/>
      </c>
      <c r="AJ204" s="10" t="str">
        <f t="shared" si="129"/>
        <v/>
      </c>
      <c r="AK204" s="10" t="str">
        <f t="shared" si="130"/>
        <v/>
      </c>
      <c r="AL204" s="92" t="str">
        <f t="shared" si="131"/>
        <v/>
      </c>
      <c r="AM204" s="92" t="str">
        <f t="shared" si="132"/>
        <v/>
      </c>
      <c r="AN204" s="10" t="str">
        <f t="shared" si="133"/>
        <v/>
      </c>
      <c r="AO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</row>
    <row r="205" spans="2:62" x14ac:dyDescent="0.25">
      <c r="B205" s="5">
        <v>199</v>
      </c>
      <c r="C205" s="14" t="str">
        <f t="array" ref="C205">IFERROR(IF(INDEX(RAM!$B$7:$B$205,B205,1)=0,"",INDEX(RAM!$B$7:$B$205,B205,1)),"")</f>
        <v/>
      </c>
      <c r="D205" s="136" t="str">
        <f>IFERROR(IF(C205="","",IF(INDEX(RAM!$C$7:$C$205,B205,1)="","-/-",INDEX(RAM!$C$7:$C$205,B205,1))),"")</f>
        <v/>
      </c>
      <c r="E205" s="136" t="str">
        <f t="array" ref="E205">IFERROR(IF(C205="","",INDEX(RAM!$D$7:$CY$205,B205,SMALL(IF(INDEX(RAM!$D$7:$CY$205,B205,)&lt;&gt;"",COLUMN(RAM!$D$7:$CY$205)-3,""),1))),"")</f>
        <v/>
      </c>
      <c r="F205" s="136" t="str">
        <f t="array" ref="F205">IFERROR(IF(C205="","",INDEX(RAM!$D$7:$CY$205,B205,SMALL(IF(INDEX(RAM!$D$7:$CY$205,B205,)&lt;&gt;"",COLUMN(RAM!$D$7:$CY$205)-3,""),2))),"")</f>
        <v/>
      </c>
      <c r="G205" s="136" t="str">
        <f t="array" ref="G205">IFERROR(IF(C205="","",INDEX(RAM!$D$7:$CY$205,B205,SMALL(IF(INDEX(RAM!$D$7:$CY$205,B205,)&lt;&gt;"",COLUMN(RAM!$D$7:$CY$205)-3,""),3))),"")</f>
        <v/>
      </c>
      <c r="H205" s="136" t="str">
        <f t="array" ref="H205">IFERROR(IF(C205="","",INDEX(RAM!$D$7:$CY$205,B205,SMALL(IF(INDEX(RAM!$D$7:$CY$205,B205,)&lt;&gt;"",COLUMN(RAM!$D$7:$CY$205)-3,""),4))),"")</f>
        <v/>
      </c>
      <c r="I205" s="136" t="str">
        <f t="array" ref="I205">IFERROR(IF(C205="","",INDEX(RAM!$D$7:$CY$205,B205,SMALL(IF(INDEX(RAM!$D$7:$CY$205,B205,)&lt;&gt;"",COLUMN(RAM!$D$7:$CY$205)-3,""),5))),"")</f>
        <v/>
      </c>
      <c r="J205" s="136" t="str">
        <f t="shared" si="120"/>
        <v>-/-</v>
      </c>
      <c r="K205" s="136" t="str">
        <f t="array" ref="K205">IFERROR(IF(C205="","",INDEX(RAM!$D$5:$CY$5,1,SMALL(IF(INDEX(RAM!$D$7:$CY$205,B205,)&lt;&gt;"",COLUMN(RAM!$D$7:$CY$205)-3,""),1))),"")</f>
        <v/>
      </c>
      <c r="L205" s="136" t="str">
        <f t="array" ref="L205">IFERROR(IF(C205="","",INDEX(RAM!$D$5:$CY$5,1,SMALL(IF(INDEX(RAM!$D$7:$CY$205,B205,)&lt;&gt;"",COLUMN(RAM!$D$7:$CY$205)-3,""),2))),"")</f>
        <v/>
      </c>
      <c r="M205" s="136" t="str">
        <f t="array" ref="M205">IFERROR(IF(C205="","",INDEX(RAM!$D$5:$CY$5,1,SMALL(IF(INDEX(RAM!$D$7:$CY$205,B205,)&lt;&gt;"",COLUMN(RAM!$D$7:$CY$205)-3,""),3))),"")</f>
        <v/>
      </c>
      <c r="N205" s="136" t="str">
        <f t="array" ref="N205">IFERROR(IF(C205="","",INDEX(RAM!$D$5:$CY$5,1,SMALL(IF(INDEX(RAM!$D$7:$CY$205,B205,)&lt;&gt;"",COLUMN(RAM!$D$7:$CY$205)-3,""),4))),"")</f>
        <v/>
      </c>
      <c r="O205" s="136" t="str">
        <f t="array" ref="O205">IFERROR(IF(C205="","",INDEX(RAM!$D$5:$CY$5,1,SMALL(IF(INDEX(RAM!$D$7:$CY$205,B205,)&lt;&gt;"",COLUMN(RAM!$D$7:$CY$205)-3,""),5))),"")</f>
        <v/>
      </c>
      <c r="P205" s="136" t="str">
        <f t="shared" si="121"/>
        <v>-/---</v>
      </c>
      <c r="Q205" s="136" t="str">
        <f t="shared" si="122"/>
        <v xml:space="preserve"> - </v>
      </c>
      <c r="R205" s="136" t="str">
        <f t="shared" si="123"/>
        <v/>
      </c>
      <c r="S205" s="14">
        <f>IF(roleF="",1,IF(ISNUMBER(MATCH(roleF,INDEX(RAM!$D$7:$CY$205,B205,),0)),1,0))*IF(personF="",1,IF(INDEX(INDEX(RAM!$D$7:$CY$205,B205,),1,personF)&lt;&gt;"",IF(roleF="",1,IF(ISNUMBER(MATCH(roleF,INDEX(RAM!$D$7:$CY$205,B205,personF),0)),1,0)),0))</f>
        <v>1</v>
      </c>
      <c r="T205" s="14" t="str">
        <f t="shared" si="124"/>
        <v/>
      </c>
      <c r="U205" s="14" t="str">
        <f t="shared" si="125"/>
        <v/>
      </c>
      <c r="V205" s="14" t="str">
        <f t="shared" si="126"/>
        <v/>
      </c>
      <c r="W205" s="14" t="str">
        <f t="shared" si="127"/>
        <v xml:space="preserve"> </v>
      </c>
      <c r="X205" s="14" t="str">
        <f>IF(T205="","",IF(T205=1,Y205+0*(COUNTIF($T$7:T205,1)-1),X204))</f>
        <v/>
      </c>
      <c r="Y205" s="14" t="str">
        <f t="shared" si="128"/>
        <v/>
      </c>
      <c r="Z205" s="23"/>
      <c r="AA205" s="23"/>
      <c r="AC205" s="91" t="str">
        <f t="shared" si="99"/>
        <v/>
      </c>
      <c r="AD205" s="91" t="str">
        <f t="shared" si="100"/>
        <v/>
      </c>
      <c r="AE205" s="91" t="str">
        <f t="shared" si="101"/>
        <v/>
      </c>
      <c r="AF205" s="91" t="str">
        <f t="shared" si="102"/>
        <v/>
      </c>
      <c r="AG205" s="91" t="str">
        <f t="shared" si="103"/>
        <v/>
      </c>
      <c r="AH205" s="91" t="str">
        <f t="shared" si="104"/>
        <v/>
      </c>
      <c r="AI205" s="91" t="str">
        <f t="shared" si="105"/>
        <v/>
      </c>
      <c r="AJ205" s="10" t="str">
        <f t="shared" si="129"/>
        <v/>
      </c>
      <c r="AK205" s="10" t="str">
        <f t="shared" si="130"/>
        <v/>
      </c>
      <c r="AL205" s="92" t="str">
        <f t="shared" si="131"/>
        <v/>
      </c>
      <c r="AM205" s="92" t="str">
        <f t="shared" si="132"/>
        <v/>
      </c>
      <c r="AN205" s="10" t="str">
        <f t="shared" si="133"/>
        <v/>
      </c>
      <c r="AO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</row>
    <row r="206" spans="2:62" x14ac:dyDescent="0.25">
      <c r="B206" s="5">
        <v>200</v>
      </c>
      <c r="C206" s="14" t="str">
        <f t="array" ref="C206">IFERROR(IF(INDEX(RAM!$B$7:$B$205,B206,1)=0,"",INDEX(RAM!$B$7:$B$205,B206,1)),"")</f>
        <v/>
      </c>
      <c r="D206" s="136" t="str">
        <f>IFERROR(IF(C206="","",IF(INDEX(RAM!$C$7:$C$205,B206,1)="","-/-",INDEX(RAM!$C$7:$C$205,B206,1))),"")</f>
        <v/>
      </c>
      <c r="E206" s="136" t="str">
        <f t="array" ref="E206">IFERROR(IF(C206="","",INDEX(RAM!$D$7:$CY$205,B206,SMALL(IF(INDEX(RAM!$D$7:$CY$205,B206,)&lt;&gt;"",COLUMN(RAM!$D$7:$CY$205)-3,""),1))),"")</f>
        <v/>
      </c>
      <c r="F206" s="136" t="str">
        <f t="array" ref="F206">IFERROR(IF(C206="","",INDEX(RAM!$D$7:$CY$205,B206,SMALL(IF(INDEX(RAM!$D$7:$CY$205,B206,)&lt;&gt;"",COLUMN(RAM!$D$7:$CY$205)-3,""),2))),"")</f>
        <v/>
      </c>
      <c r="G206" s="136" t="str">
        <f t="array" ref="G206">IFERROR(IF(C206="","",INDEX(RAM!$D$7:$CY$205,B206,SMALL(IF(INDEX(RAM!$D$7:$CY$205,B206,)&lt;&gt;"",COLUMN(RAM!$D$7:$CY$205)-3,""),3))),"")</f>
        <v/>
      </c>
      <c r="H206" s="136" t="str">
        <f t="array" ref="H206">IFERROR(IF(C206="","",INDEX(RAM!$D$7:$CY$205,B206,SMALL(IF(INDEX(RAM!$D$7:$CY$205,B206,)&lt;&gt;"",COLUMN(RAM!$D$7:$CY$205)-3,""),4))),"")</f>
        <v/>
      </c>
      <c r="I206" s="136" t="str">
        <f t="array" ref="I206">IFERROR(IF(C206="","",INDEX(RAM!$D$7:$CY$205,B206,SMALL(IF(INDEX(RAM!$D$7:$CY$205,B206,)&lt;&gt;"",COLUMN(RAM!$D$7:$CY$205)-3,""),5))),"")</f>
        <v/>
      </c>
      <c r="J206" s="136" t="str">
        <f t="shared" si="120"/>
        <v>-/-</v>
      </c>
      <c r="K206" s="136" t="str">
        <f t="array" ref="K206">IFERROR(IF(C206="","",INDEX(RAM!$D$5:$CY$5,1,SMALL(IF(INDEX(RAM!$D$7:$CY$205,B206,)&lt;&gt;"",COLUMN(RAM!$D$7:$CY$205)-3,""),1))),"")</f>
        <v/>
      </c>
      <c r="L206" s="136" t="str">
        <f t="array" ref="L206">IFERROR(IF(C206="","",INDEX(RAM!$D$5:$CY$5,1,SMALL(IF(INDEX(RAM!$D$7:$CY$205,B206,)&lt;&gt;"",COLUMN(RAM!$D$7:$CY$205)-3,""),2))),"")</f>
        <v/>
      </c>
      <c r="M206" s="136" t="str">
        <f t="array" ref="M206">IFERROR(IF(C206="","",INDEX(RAM!$D$5:$CY$5,1,SMALL(IF(INDEX(RAM!$D$7:$CY$205,B206,)&lt;&gt;"",COLUMN(RAM!$D$7:$CY$205)-3,""),3))),"")</f>
        <v/>
      </c>
      <c r="N206" s="136" t="str">
        <f t="array" ref="N206">IFERROR(IF(C206="","",INDEX(RAM!$D$5:$CY$5,1,SMALL(IF(INDEX(RAM!$D$7:$CY$205,B206,)&lt;&gt;"",COLUMN(RAM!$D$7:$CY$205)-3,""),4))),"")</f>
        <v/>
      </c>
      <c r="O206" s="136" t="str">
        <f t="array" ref="O206">IFERROR(IF(C206="","",INDEX(RAM!$D$5:$CY$5,1,SMALL(IF(INDEX(RAM!$D$7:$CY$205,B206,)&lt;&gt;"",COLUMN(RAM!$D$7:$CY$205)-3,""),5))),"")</f>
        <v/>
      </c>
      <c r="P206" s="136" t="str">
        <f t="shared" si="121"/>
        <v>-/---</v>
      </c>
      <c r="Q206" s="136" t="str">
        <f t="shared" si="122"/>
        <v xml:space="preserve"> - </v>
      </c>
      <c r="R206" s="136" t="str">
        <f t="shared" si="123"/>
        <v/>
      </c>
      <c r="S206" s="14">
        <f>IF(roleF="",1,IF(ISNUMBER(MATCH(roleF,INDEX(RAM!$D$7:$CY$205,B206,),0)),1,0))*IF(personF="",1,IF(INDEX(INDEX(RAM!$D$7:$CY$205,B206,),1,personF)&lt;&gt;"",IF(roleF="",1,IF(ISNUMBER(MATCH(roleF,INDEX(RAM!$D$7:$CY$205,B206,personF),0)),1,0)),0))</f>
        <v>1</v>
      </c>
      <c r="T206" s="14" t="str">
        <f t="shared" si="124"/>
        <v/>
      </c>
      <c r="U206" s="14" t="str">
        <f t="shared" si="125"/>
        <v/>
      </c>
      <c r="V206" s="14" t="str">
        <f t="shared" si="126"/>
        <v/>
      </c>
      <c r="W206" s="14" t="str">
        <f t="shared" si="127"/>
        <v xml:space="preserve"> </v>
      </c>
      <c r="X206" s="14" t="str">
        <f>IF(T206="","",IF(T206=1,Y206+0*(COUNTIF($T$7:T206,1)-1),X205))</f>
        <v/>
      </c>
      <c r="Y206" s="14" t="str">
        <f t="shared" si="128"/>
        <v/>
      </c>
      <c r="Z206" s="23"/>
      <c r="AA206" s="23"/>
      <c r="AC206" s="91" t="str">
        <f t="shared" si="99"/>
        <v/>
      </c>
      <c r="AD206" s="91" t="str">
        <f t="shared" si="100"/>
        <v/>
      </c>
      <c r="AE206" s="91" t="str">
        <f t="shared" si="101"/>
        <v/>
      </c>
      <c r="AF206" s="91" t="str">
        <f t="shared" si="102"/>
        <v/>
      </c>
      <c r="AG206" s="91" t="str">
        <f t="shared" si="103"/>
        <v/>
      </c>
      <c r="AH206" s="91" t="str">
        <f t="shared" si="104"/>
        <v/>
      </c>
      <c r="AI206" s="91" t="str">
        <f t="shared" si="105"/>
        <v/>
      </c>
      <c r="AJ206" s="10" t="str">
        <f t="shared" si="129"/>
        <v/>
      </c>
      <c r="AK206" s="10" t="str">
        <f t="shared" si="130"/>
        <v/>
      </c>
      <c r="AL206" s="92" t="str">
        <f t="shared" si="131"/>
        <v/>
      </c>
      <c r="AM206" s="92" t="str">
        <f t="shared" si="132"/>
        <v/>
      </c>
      <c r="AN206" s="10" t="str">
        <f t="shared" si="133"/>
        <v/>
      </c>
      <c r="AO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</row>
    <row r="207" spans="2:62" x14ac:dyDescent="0.25"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</row>
    <row r="208" spans="2:62" x14ac:dyDescent="0.25"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</row>
    <row r="209" spans="43:62" x14ac:dyDescent="0.25"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</row>
    <row r="210" spans="43:62" x14ac:dyDescent="0.25">
      <c r="AQ210" s="24"/>
      <c r="AR210" s="24"/>
      <c r="AS210" s="24"/>
      <c r="AT210" s="24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</row>
    <row r="211" spans="43:62" x14ac:dyDescent="0.25">
      <c r="AQ211" s="24"/>
      <c r="AR211" s="25"/>
      <c r="AS211" s="24"/>
      <c r="AT211" s="24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</row>
    <row r="212" spans="43:62" x14ac:dyDescent="0.25">
      <c r="AQ212" s="24"/>
      <c r="AR212" s="25"/>
      <c r="AS212" s="24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</row>
    <row r="213" spans="43:62" x14ac:dyDescent="0.25">
      <c r="AQ213" s="24"/>
      <c r="AR213" s="25"/>
      <c r="AS213" s="24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</row>
    <row r="214" spans="43:62" x14ac:dyDescent="0.25">
      <c r="AQ214" s="24"/>
      <c r="AR214" s="25"/>
      <c r="AS214" s="24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</row>
    <row r="215" spans="43:62" x14ac:dyDescent="0.25">
      <c r="AQ215" s="24"/>
      <c r="AR215" s="25"/>
      <c r="AS215" s="24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</row>
    <row r="216" spans="43:62" x14ac:dyDescent="0.25">
      <c r="AQ216" s="24"/>
      <c r="AR216" s="25"/>
      <c r="AS216" s="24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</row>
    <row r="217" spans="43:62" x14ac:dyDescent="0.25">
      <c r="AQ217" s="24"/>
      <c r="AR217" s="25"/>
      <c r="AS217" s="24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</row>
    <row r="218" spans="43:62" x14ac:dyDescent="0.25">
      <c r="AQ218" s="24"/>
      <c r="AR218" s="25"/>
      <c r="AS218" s="24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</row>
    <row r="219" spans="43:62" x14ac:dyDescent="0.25">
      <c r="AQ219" s="24"/>
      <c r="AR219" s="25"/>
      <c r="AS219" s="24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</row>
    <row r="220" spans="43:62" x14ac:dyDescent="0.25">
      <c r="AQ220" s="24"/>
      <c r="AR220" s="25"/>
      <c r="AS220" s="24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</row>
    <row r="221" spans="43:62" x14ac:dyDescent="0.25">
      <c r="AQ221" s="24"/>
      <c r="AR221" s="25"/>
      <c r="AS221" s="24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</row>
    <row r="222" spans="43:62" x14ac:dyDescent="0.25">
      <c r="AQ222" s="24"/>
      <c r="AR222" s="25"/>
      <c r="AS222" s="24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</row>
    <row r="223" spans="43:62" x14ac:dyDescent="0.25">
      <c r="AQ223" s="24"/>
      <c r="AR223" s="25"/>
      <c r="AS223" s="24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</row>
    <row r="224" spans="43:62" x14ac:dyDescent="0.25">
      <c r="AQ224" s="24"/>
      <c r="AR224" s="25"/>
      <c r="AS224" s="24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</row>
    <row r="225" spans="43:46" x14ac:dyDescent="0.25">
      <c r="AQ225" s="24"/>
      <c r="AR225" s="25"/>
      <c r="AS225" s="24"/>
      <c r="AT225" s="25"/>
    </row>
    <row r="226" spans="43:46" x14ac:dyDescent="0.25">
      <c r="AS226" s="24"/>
      <c r="AT226" s="25"/>
    </row>
  </sheetData>
  <sheetProtection algorithmName="SHA-512" hashValue="KGt9XObFP4yYaCzQVcsJ+euxWITkloFnMQl48K5dbtdJJ5aWBIRgXHWuf+BqLmou/XOXIQqjfiUjeImof8S10A==" saltValue="5ejb+Eej63WVumqXBECIiQ==" spinCount="100000" sheet="1" objects="1" scenarios="1"/>
  <phoneticPr fontId="3" type="noConversion"/>
  <pageMargins left="0.7" right="0.7" top="0.75" bottom="0.75" header="0.3" footer="0.3"/>
  <pageSetup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RAM</vt:lpstr>
      <vt:lpstr>WBS</vt:lpstr>
      <vt:lpstr>Settings</vt:lpstr>
      <vt:lpstr>Calculation</vt:lpstr>
      <vt:lpstr>ToU</vt:lpstr>
      <vt:lpstr>option</vt:lpstr>
      <vt:lpstr>personF</vt:lpstr>
      <vt:lpstr>positions</vt:lpstr>
      <vt:lpstr>Settings!Print_Area</vt:lpstr>
      <vt:lpstr>ToU!Print_Area</vt:lpstr>
      <vt:lpstr>RAM!Print_Titles</vt:lpstr>
      <vt:lpstr>Settings!Print_Titles</vt:lpstr>
      <vt:lpstr>roleF</vt:lpstr>
      <vt:lpstr>startCell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2021-12-28T08:04:10Z</cp:lastPrinted>
  <dcterms:created xsi:type="dcterms:W3CDTF">2021-03-12T10:38:25Z</dcterms:created>
  <dcterms:modified xsi:type="dcterms:W3CDTF">2022-09-29T13:34:16Z</dcterms:modified>
  <dc:title>RACI Matrix V6 Template</dc:title>
  <dc:subject>RACI Matrix V6</dc:subject>
  <dc:description>RACI Matrix V6 template by Master Productivity Kit — masterproductivitykit.com</dc:description>
  <cp:keywords>Master Productivity Kit, Excel template, Google Sheets template</cp:keywords>
  <cp:category>Business Template</cp:category>
</cp:coreProperties>
</file>